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Поставки\"/>
    </mc:Choice>
  </mc:AlternateContent>
  <xr:revisionPtr revIDLastSave="0" documentId="13_ncr:1_{CC3BC107-5F41-4928-9D88-5904A0F7705B}" xr6:coauthVersionLast="47" xr6:coauthVersionMax="47" xr10:uidLastSave="{00000000-0000-0000-0000-000000000000}"/>
  <bookViews>
    <workbookView xWindow="28680" yWindow="-120" windowWidth="29040" windowHeight="15840" tabRatio="815" activeTab="1" xr2:uid="{00000000-000D-0000-FFFF-FFFF00000000}"/>
  </bookViews>
  <sheets>
    <sheet name="1. Загрузка кодов" sheetId="29" r:id="rId1"/>
    <sheet name="2. Продажи" sheetId="30" r:id="rId2"/>
    <sheet name="Загрузка файлов" sheetId="15" r:id="rId3"/>
    <sheet name="SET_MS_EXPORT" sheetId="39" r:id="rId4"/>
    <sheet name="FBO-Orders-All" sheetId="17" r:id="rId5"/>
    <sheet name="Настройки" sheetId="6" r:id="rId6"/>
    <sheet name="Время доставки" sheetId="34" r:id="rId7"/>
    <sheet name="calcByRules" sheetId="45" r:id="rId8"/>
    <sheet name="Calculation_total" sheetId="44" r:id="rId9"/>
  </sheets>
  <definedNames>
    <definedName name="ExternalData_1" localSheetId="1" hidden="1">'2. Продажи'!#REF!</definedName>
    <definedName name="ExternalData_1" localSheetId="3" hidden="1">SET_MS_EXPORT!$A$1:$C$63</definedName>
    <definedName name="ExternalData_2" localSheetId="1" hidden="1">'2. Продажи'!$A$6:$FN$67</definedName>
    <definedName name="file_constant_range_">'Загрузка файлов'!$H:$H</definedName>
    <definedName name="file_spreadsheet_path_range_">'Загрузка файлов'!$I:$I</definedName>
    <definedName name="LOAD_CODES_MODE">Настройки!$AD$1</definedName>
    <definedName name="LOAD_HEADERS_MODE">Настройки!$AG$1</definedName>
    <definedName name="QUERY_FILEPATH">'Загрузка файлов'!$C$2</definedName>
    <definedName name="QUERY_PATH_FBO_ORDERS">_xlfn.XLOOKUP("FBO_ORDERS",file_constant_range_,file_spreadsheet_path_range_,"xxxxx",0)</definedName>
    <definedName name="QUERY_PATH_FBS_ORDERS">_xlfn.XLOOKUP("FBS_ORDERS",file_constant_range_,file_spreadsheet_path_range_,"xxxxx",0)</definedName>
    <definedName name="QUERY_PATH_MP_STOCKS_1">_xlfn.XLOOKUP("MP_STOCKS_1",file_constant_range_,file_spreadsheet_path_range_,"xxxxx",0)</definedName>
    <definedName name="QUERY_PATH_MP_STOCKS_2">_xlfn.XLOOKUP("MP_STOCKS_2",file_constant_range_,file_spreadsheet_path_range_,"xxxxx",0)</definedName>
    <definedName name="QUERY_PATH_MS_EXPORT">_xlfn.XLOOKUP("MS_EXPORT",file_constant_range_,file_spreadsheet_path_range_,"xxxxx",0)</definedName>
    <definedName name="QUERY_PATH_MS_STOCKS">_xlfn.XLOOKUP("MS_STOCKS",file_constant_range_,file_spreadsheet_path_range_,"xxxxx",0)</definedName>
    <definedName name="QUERY_PATH_SELLER_PRODUCTS">_xlfn.XLOOKUP("SELLER_PRODUCTS",file_constant_range_,file_spreadsheet_path_range_,"xxxxx",0)</definedName>
    <definedName name="target_sheet_headers_row_">_xlfn.XMATCH("Артикул",#REF!,0,-1)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0" l="1"/>
  <c r="J64" i="30"/>
  <c r="J59" i="30"/>
  <c r="J32" i="30"/>
  <c r="J16" i="30"/>
  <c r="J15" i="30"/>
  <c r="J36" i="30"/>
  <c r="J41" i="30"/>
  <c r="J14" i="30"/>
  <c r="J43" i="30"/>
  <c r="HB43" i="30" s="1"/>
  <c r="HD43" i="30" s="1"/>
  <c r="J56" i="30"/>
  <c r="J23" i="30"/>
  <c r="HB23" i="30" s="1"/>
  <c r="HD23" i="30" s="1"/>
  <c r="J57" i="30"/>
  <c r="J60" i="30"/>
  <c r="J53" i="30"/>
  <c r="J7" i="30"/>
  <c r="J33" i="30"/>
  <c r="J42" i="30"/>
  <c r="J8" i="30"/>
  <c r="J29" i="30"/>
  <c r="J37" i="30"/>
  <c r="J9" i="30"/>
  <c r="HB9" i="30" s="1"/>
  <c r="HD9" i="30" s="1"/>
  <c r="J24" i="30"/>
  <c r="J45" i="30"/>
  <c r="HB45" i="30" s="1"/>
  <c r="J47" i="30"/>
  <c r="J25" i="30"/>
  <c r="J10" i="30"/>
  <c r="J31" i="30"/>
  <c r="J66" i="30"/>
  <c r="J18" i="30"/>
  <c r="J65" i="30"/>
  <c r="J67" i="30"/>
  <c r="J13" i="30"/>
  <c r="J19" i="30"/>
  <c r="HB19" i="30" s="1"/>
  <c r="J28" i="30"/>
  <c r="J20" i="30"/>
  <c r="HB20" i="30" s="1"/>
  <c r="J17" i="30"/>
  <c r="J21" i="30"/>
  <c r="J49" i="30"/>
  <c r="J22" i="30"/>
  <c r="J38" i="30"/>
  <c r="J27" i="30"/>
  <c r="J58" i="30"/>
  <c r="J34" i="30"/>
  <c r="J44" i="30"/>
  <c r="J30" i="30"/>
  <c r="HB30" i="30" s="1"/>
  <c r="HD30" i="30" s="1"/>
  <c r="J48" i="30"/>
  <c r="J61" i="30"/>
  <c r="HB61" i="30" s="1"/>
  <c r="HD61" i="30" s="1"/>
  <c r="J40" i="30"/>
  <c r="J62" i="30"/>
  <c r="J26" i="30"/>
  <c r="J51" i="30"/>
  <c r="J55" i="30"/>
  <c r="J39" i="30"/>
  <c r="J35" i="30"/>
  <c r="J50" i="30"/>
  <c r="J63" i="30"/>
  <c r="J46" i="30"/>
  <c r="HB46" i="30" s="1"/>
  <c r="J54" i="30"/>
  <c r="J52" i="30"/>
  <c r="HB52" i="30" s="1"/>
  <c r="J11" i="30"/>
  <c r="Y12" i="30"/>
  <c r="Y64" i="30"/>
  <c r="Y59" i="30"/>
  <c r="Y32" i="30"/>
  <c r="Z32" i="30" s="1"/>
  <c r="Y16" i="30"/>
  <c r="Y15" i="30"/>
  <c r="Z15" i="30" s="1"/>
  <c r="Y36" i="30"/>
  <c r="Y41" i="30"/>
  <c r="Y14" i="30"/>
  <c r="Z14" i="30" s="1"/>
  <c r="Y43" i="30"/>
  <c r="Y56" i="30"/>
  <c r="Z56" i="30" s="1"/>
  <c r="Y23" i="30"/>
  <c r="Y57" i="30"/>
  <c r="Z57" i="30" s="1"/>
  <c r="Y60" i="30"/>
  <c r="Y53" i="30"/>
  <c r="Y7" i="30"/>
  <c r="Z7" i="30" s="1"/>
  <c r="Y33" i="30"/>
  <c r="Y42" i="30"/>
  <c r="Z42" i="30" s="1"/>
  <c r="Y8" i="30"/>
  <c r="Z8" i="30" s="1"/>
  <c r="Y29" i="30"/>
  <c r="Y37" i="30"/>
  <c r="Z37" i="30" s="1"/>
  <c r="Y9" i="30"/>
  <c r="Y24" i="30"/>
  <c r="Z24" i="30" s="1"/>
  <c r="Y45" i="30"/>
  <c r="Y47" i="30"/>
  <c r="Z47" i="30" s="1"/>
  <c r="Y25" i="30"/>
  <c r="Y10" i="30"/>
  <c r="Y31" i="30"/>
  <c r="Z31" i="30" s="1"/>
  <c r="Y66" i="30"/>
  <c r="Y18" i="30"/>
  <c r="Z18" i="30" s="1"/>
  <c r="Y65" i="30"/>
  <c r="Z65" i="30" s="1"/>
  <c r="Y67" i="30"/>
  <c r="Y13" i="30"/>
  <c r="Z13" i="30" s="1"/>
  <c r="Y19" i="30"/>
  <c r="Y28" i="30"/>
  <c r="Z28" i="30" s="1"/>
  <c r="Y20" i="30"/>
  <c r="Y17" i="30"/>
  <c r="Z17" i="30" s="1"/>
  <c r="Y21" i="30"/>
  <c r="Y49" i="30"/>
  <c r="Y22" i="30"/>
  <c r="Z22" i="30" s="1"/>
  <c r="Y38" i="30"/>
  <c r="Y27" i="30"/>
  <c r="Z27" i="30" s="1"/>
  <c r="Y58" i="30"/>
  <c r="Z58" i="30" s="1"/>
  <c r="Y34" i="30"/>
  <c r="Y44" i="30"/>
  <c r="Z44" i="30" s="1"/>
  <c r="Y30" i="30"/>
  <c r="Z30" i="30" s="1"/>
  <c r="Y48" i="30"/>
  <c r="Z48" i="30" s="1"/>
  <c r="Y61" i="30"/>
  <c r="Y40" i="30"/>
  <c r="Z40" i="30" s="1"/>
  <c r="Y62" i="30"/>
  <c r="Y26" i="30"/>
  <c r="Y51" i="30"/>
  <c r="Z51" i="30" s="1"/>
  <c r="Y55" i="30"/>
  <c r="Y39" i="30"/>
  <c r="Z39" i="30" s="1"/>
  <c r="Y35" i="30"/>
  <c r="Z35" i="30" s="1"/>
  <c r="Y50" i="30"/>
  <c r="Y63" i="30"/>
  <c r="Z63" i="30" s="1"/>
  <c r="Y46" i="30"/>
  <c r="Z46" i="30" s="1"/>
  <c r="Y54" i="30"/>
  <c r="Z54" i="30" s="1"/>
  <c r="Y52" i="30"/>
  <c r="Y11" i="30"/>
  <c r="Z11" i="30" s="1"/>
  <c r="Z12" i="30"/>
  <c r="Z64" i="30"/>
  <c r="Z59" i="30"/>
  <c r="Z16" i="30"/>
  <c r="Z36" i="30"/>
  <c r="Z41" i="30"/>
  <c r="Z43" i="30"/>
  <c r="Z23" i="30"/>
  <c r="Z60" i="30"/>
  <c r="Z53" i="30"/>
  <c r="Z33" i="30"/>
  <c r="Z29" i="30"/>
  <c r="Z9" i="30"/>
  <c r="Z45" i="30"/>
  <c r="Z25" i="30"/>
  <c r="Z10" i="30"/>
  <c r="Z66" i="30"/>
  <c r="Z67" i="30"/>
  <c r="Z19" i="30"/>
  <c r="Z20" i="30"/>
  <c r="Z21" i="30"/>
  <c r="Z49" i="30"/>
  <c r="Z38" i="30"/>
  <c r="Z34" i="30"/>
  <c r="Z61" i="30"/>
  <c r="Z62" i="30"/>
  <c r="Z26" i="30"/>
  <c r="Z55" i="30"/>
  <c r="Z50" i="30"/>
  <c r="Z52" i="30"/>
  <c r="AG12" i="30"/>
  <c r="AH12" i="30" s="1"/>
  <c r="AG64" i="30"/>
  <c r="AH64" i="30" s="1"/>
  <c r="AG59" i="30"/>
  <c r="AG32" i="30"/>
  <c r="AH32" i="30" s="1"/>
  <c r="AG16" i="30"/>
  <c r="AG15" i="30"/>
  <c r="AH15" i="30" s="1"/>
  <c r="AG36" i="30"/>
  <c r="AG41" i="30"/>
  <c r="AH41" i="30" s="1"/>
  <c r="AG14" i="30"/>
  <c r="AG43" i="30"/>
  <c r="AG56" i="30"/>
  <c r="AH56" i="30" s="1"/>
  <c r="AG23" i="30"/>
  <c r="AG57" i="30"/>
  <c r="AH57" i="30" s="1"/>
  <c r="AG60" i="30"/>
  <c r="AH60" i="30" s="1"/>
  <c r="AG53" i="30"/>
  <c r="AG7" i="30"/>
  <c r="AH7" i="30" s="1"/>
  <c r="AG33" i="30"/>
  <c r="AH33" i="30" s="1"/>
  <c r="AG42" i="30"/>
  <c r="AH42" i="30" s="1"/>
  <c r="AG8" i="30"/>
  <c r="AG29" i="30"/>
  <c r="AH29" i="30" s="1"/>
  <c r="AG37" i="30"/>
  <c r="AG9" i="30"/>
  <c r="AG24" i="30"/>
  <c r="AH24" i="30" s="1"/>
  <c r="AG45" i="30"/>
  <c r="AG47" i="30"/>
  <c r="AH47" i="30" s="1"/>
  <c r="AG25" i="30"/>
  <c r="AH25" i="30" s="1"/>
  <c r="AG10" i="30"/>
  <c r="AG31" i="30"/>
  <c r="AH31" i="30" s="1"/>
  <c r="AG66" i="30"/>
  <c r="AH66" i="30" s="1"/>
  <c r="AG18" i="30"/>
  <c r="AH18" i="30" s="1"/>
  <c r="AG65" i="30"/>
  <c r="AG67" i="30"/>
  <c r="AH67" i="30" s="1"/>
  <c r="AG13" i="30"/>
  <c r="AG19" i="30"/>
  <c r="AG28" i="30"/>
  <c r="AH28" i="30" s="1"/>
  <c r="AG20" i="30"/>
  <c r="AG17" i="30"/>
  <c r="AH17" i="30" s="1"/>
  <c r="AG21" i="30"/>
  <c r="AH21" i="30" s="1"/>
  <c r="AG49" i="30"/>
  <c r="AG22" i="30"/>
  <c r="AH22" i="30" s="1"/>
  <c r="AG38" i="30"/>
  <c r="AH38" i="30" s="1"/>
  <c r="AG27" i="30"/>
  <c r="AH27" i="30" s="1"/>
  <c r="AG58" i="30"/>
  <c r="AG34" i="30"/>
  <c r="AH34" i="30" s="1"/>
  <c r="AG44" i="30"/>
  <c r="AG30" i="30"/>
  <c r="AG48" i="30"/>
  <c r="AH48" i="30" s="1"/>
  <c r="AG61" i="30"/>
  <c r="AG40" i="30"/>
  <c r="AH40" i="30" s="1"/>
  <c r="AG62" i="30"/>
  <c r="AH62" i="30" s="1"/>
  <c r="AG26" i="30"/>
  <c r="AG51" i="30"/>
  <c r="AH51" i="30" s="1"/>
  <c r="AG55" i="30"/>
  <c r="AH55" i="30" s="1"/>
  <c r="AG39" i="30"/>
  <c r="AH39" i="30" s="1"/>
  <c r="AG35" i="30"/>
  <c r="AG50" i="30"/>
  <c r="AH50" i="30" s="1"/>
  <c r="AG63" i="30"/>
  <c r="AG46" i="30"/>
  <c r="AH46" i="30" s="1"/>
  <c r="AG54" i="30"/>
  <c r="AH54" i="30" s="1"/>
  <c r="AG52" i="30"/>
  <c r="AG11" i="30"/>
  <c r="AH11" i="30" s="1"/>
  <c r="AH59" i="30"/>
  <c r="AH16" i="30"/>
  <c r="AH36" i="30"/>
  <c r="AH14" i="30"/>
  <c r="AH43" i="30"/>
  <c r="AH23" i="30"/>
  <c r="AH53" i="30"/>
  <c r="AH8" i="30"/>
  <c r="AH37" i="30"/>
  <c r="AH9" i="30"/>
  <c r="AH45" i="30"/>
  <c r="AH10" i="30"/>
  <c r="AH65" i="30"/>
  <c r="AH13" i="30"/>
  <c r="AH19" i="30"/>
  <c r="AH20" i="30"/>
  <c r="AH49" i="30"/>
  <c r="AH58" i="30"/>
  <c r="AH44" i="30"/>
  <c r="AH30" i="30"/>
  <c r="AH61" i="30"/>
  <c r="AH26" i="30"/>
  <c r="AH35" i="30"/>
  <c r="AH63" i="30"/>
  <c r="AH52" i="30"/>
  <c r="AO12" i="30"/>
  <c r="AO64" i="30"/>
  <c r="AP64" i="30" s="1"/>
  <c r="AO59" i="30"/>
  <c r="AO32" i="30"/>
  <c r="AO16" i="30"/>
  <c r="AO15" i="30"/>
  <c r="AP15" i="30" s="1"/>
  <c r="AO36" i="30"/>
  <c r="AO41" i="30"/>
  <c r="AO14" i="30"/>
  <c r="AP14" i="30" s="1"/>
  <c r="AO43" i="30"/>
  <c r="AO56" i="30"/>
  <c r="AP56" i="30" s="1"/>
  <c r="AO23" i="30"/>
  <c r="AP23" i="30" s="1"/>
  <c r="AO57" i="30"/>
  <c r="AO60" i="30"/>
  <c r="AP60" i="30" s="1"/>
  <c r="AO53" i="30"/>
  <c r="AP53" i="30" s="1"/>
  <c r="AO7" i="30"/>
  <c r="AP7" i="30" s="1"/>
  <c r="AO33" i="30"/>
  <c r="AO42" i="30"/>
  <c r="AP42" i="30" s="1"/>
  <c r="AO8" i="30"/>
  <c r="AO29" i="30"/>
  <c r="AO37" i="30"/>
  <c r="AP37" i="30" s="1"/>
  <c r="AO9" i="30"/>
  <c r="AO24" i="30"/>
  <c r="AO45" i="30"/>
  <c r="AP45" i="30" s="1"/>
  <c r="AO47" i="30"/>
  <c r="AO25" i="30"/>
  <c r="AP25" i="30" s="1"/>
  <c r="AO10" i="30"/>
  <c r="AP10" i="30" s="1"/>
  <c r="AO31" i="30"/>
  <c r="AP31" i="30" s="1"/>
  <c r="AO66" i="30"/>
  <c r="AO18" i="30"/>
  <c r="AP18" i="30" s="1"/>
  <c r="AO65" i="30"/>
  <c r="AO67" i="30"/>
  <c r="AO13" i="30"/>
  <c r="AP13" i="30" s="1"/>
  <c r="AO19" i="30"/>
  <c r="AO28" i="30"/>
  <c r="AO20" i="30"/>
  <c r="AP20" i="30" s="1"/>
  <c r="AO17" i="30"/>
  <c r="AO21" i="30"/>
  <c r="AP21" i="30" s="1"/>
  <c r="AO49" i="30"/>
  <c r="AP49" i="30" s="1"/>
  <c r="AO22" i="30"/>
  <c r="AP22" i="30" s="1"/>
  <c r="AO38" i="30"/>
  <c r="AO27" i="30"/>
  <c r="AP27" i="30" s="1"/>
  <c r="AO58" i="30"/>
  <c r="AO34" i="30"/>
  <c r="AO44" i="30"/>
  <c r="AP44" i="30" s="1"/>
  <c r="AO30" i="30"/>
  <c r="AO48" i="30"/>
  <c r="AP48" i="30" s="1"/>
  <c r="AO61" i="30"/>
  <c r="AP61" i="30" s="1"/>
  <c r="AO40" i="30"/>
  <c r="AO62" i="30"/>
  <c r="AP62" i="30" s="1"/>
  <c r="AO26" i="30"/>
  <c r="AP26" i="30" s="1"/>
  <c r="AO51" i="30"/>
  <c r="AP51" i="30" s="1"/>
  <c r="AO55" i="30"/>
  <c r="AO39" i="30"/>
  <c r="AP39" i="30" s="1"/>
  <c r="AO35" i="30"/>
  <c r="AO50" i="30"/>
  <c r="AP50" i="30" s="1"/>
  <c r="AO63" i="30"/>
  <c r="AP63" i="30" s="1"/>
  <c r="AO46" i="30"/>
  <c r="AO54" i="30"/>
  <c r="AP54" i="30" s="1"/>
  <c r="AO52" i="30"/>
  <c r="AP52" i="30" s="1"/>
  <c r="AO11" i="30"/>
  <c r="AP12" i="30"/>
  <c r="AP59" i="30"/>
  <c r="AP32" i="30"/>
  <c r="AP16" i="30"/>
  <c r="AP36" i="30"/>
  <c r="AP41" i="30"/>
  <c r="AP43" i="30"/>
  <c r="AP57" i="30"/>
  <c r="AP33" i="30"/>
  <c r="AP8" i="30"/>
  <c r="AP29" i="30"/>
  <c r="AP9" i="30"/>
  <c r="AP24" i="30"/>
  <c r="AP47" i="30"/>
  <c r="AP66" i="30"/>
  <c r="AP65" i="30"/>
  <c r="AP67" i="30"/>
  <c r="AP19" i="30"/>
  <c r="AP28" i="30"/>
  <c r="AP17" i="30"/>
  <c r="AP38" i="30"/>
  <c r="AP58" i="30"/>
  <c r="AP34" i="30"/>
  <c r="AP30" i="30"/>
  <c r="AP40" i="30"/>
  <c r="AP55" i="30"/>
  <c r="AP35" i="30"/>
  <c r="AP46" i="30"/>
  <c r="AP11" i="30"/>
  <c r="AW12" i="30"/>
  <c r="AX12" i="30" s="1"/>
  <c r="AW64" i="30"/>
  <c r="AW59" i="30"/>
  <c r="AW32" i="30"/>
  <c r="AX32" i="30" s="1"/>
  <c r="AW16" i="30"/>
  <c r="AW15" i="30"/>
  <c r="AW36" i="30"/>
  <c r="AW41" i="30"/>
  <c r="AW14" i="30"/>
  <c r="AW43" i="30"/>
  <c r="AX43" i="30" s="1"/>
  <c r="AW56" i="30"/>
  <c r="AW23" i="30"/>
  <c r="AX23" i="30" s="1"/>
  <c r="AW57" i="30"/>
  <c r="AX57" i="30" s="1"/>
  <c r="AW60" i="30"/>
  <c r="AW53" i="30"/>
  <c r="AX53" i="30" s="1"/>
  <c r="AW7" i="30"/>
  <c r="AX7" i="30" s="1"/>
  <c r="AW33" i="30"/>
  <c r="AW42" i="30"/>
  <c r="AW8" i="30"/>
  <c r="AX8" i="30" s="1"/>
  <c r="AW29" i="30"/>
  <c r="AW37" i="30"/>
  <c r="AW9" i="30"/>
  <c r="AX9" i="30" s="1"/>
  <c r="AW24" i="30"/>
  <c r="AW45" i="30"/>
  <c r="AX45" i="30" s="1"/>
  <c r="AW47" i="30"/>
  <c r="AX47" i="30" s="1"/>
  <c r="AW25" i="30"/>
  <c r="AX25" i="30" s="1"/>
  <c r="AW10" i="30"/>
  <c r="AX10" i="30" s="1"/>
  <c r="AW31" i="30"/>
  <c r="AX31" i="30" s="1"/>
  <c r="AW66" i="30"/>
  <c r="AW18" i="30"/>
  <c r="AW65" i="30"/>
  <c r="AX65" i="30" s="1"/>
  <c r="AW67" i="30"/>
  <c r="AX67" i="30" s="1"/>
  <c r="AW13" i="30"/>
  <c r="AW19" i="30"/>
  <c r="AX19" i="30" s="1"/>
  <c r="AW28" i="30"/>
  <c r="AW20" i="30"/>
  <c r="AX20" i="30" s="1"/>
  <c r="AW17" i="30"/>
  <c r="AX17" i="30" s="1"/>
  <c r="AW21" i="30"/>
  <c r="AX21" i="30" s="1"/>
  <c r="AW49" i="30"/>
  <c r="AX49" i="30" s="1"/>
  <c r="AW22" i="30"/>
  <c r="AX22" i="30" s="1"/>
  <c r="AW38" i="30"/>
  <c r="AW27" i="30"/>
  <c r="AW58" i="30"/>
  <c r="AX58" i="30" s="1"/>
  <c r="AW34" i="30"/>
  <c r="AX34" i="30" s="1"/>
  <c r="AW44" i="30"/>
  <c r="AW30" i="30"/>
  <c r="AX30" i="30" s="1"/>
  <c r="AW48" i="30"/>
  <c r="AW61" i="30"/>
  <c r="AX61" i="30" s="1"/>
  <c r="AW40" i="30"/>
  <c r="AX40" i="30" s="1"/>
  <c r="AW62" i="30"/>
  <c r="AX62" i="30" s="1"/>
  <c r="AW26" i="30"/>
  <c r="AX26" i="30" s="1"/>
  <c r="AW51" i="30"/>
  <c r="AX51" i="30" s="1"/>
  <c r="AW55" i="30"/>
  <c r="AX55" i="30" s="1"/>
  <c r="AW39" i="30"/>
  <c r="AW35" i="30"/>
  <c r="AX35" i="30" s="1"/>
  <c r="AW50" i="30"/>
  <c r="AW63" i="30"/>
  <c r="AW46" i="30"/>
  <c r="AX46" i="30" s="1"/>
  <c r="AW54" i="30"/>
  <c r="AW52" i="30"/>
  <c r="AX52" i="30" s="1"/>
  <c r="AW11" i="30"/>
  <c r="AX11" i="30" s="1"/>
  <c r="AX64" i="30"/>
  <c r="AX59" i="30"/>
  <c r="AX16" i="30"/>
  <c r="AX15" i="30"/>
  <c r="AX36" i="30"/>
  <c r="AX41" i="30"/>
  <c r="AX14" i="30"/>
  <c r="AX56" i="30"/>
  <c r="AX60" i="30"/>
  <c r="AX33" i="30"/>
  <c r="AX42" i="30"/>
  <c r="AX29" i="30"/>
  <c r="AX37" i="30"/>
  <c r="AX24" i="30"/>
  <c r="AX66" i="30"/>
  <c r="AX18" i="30"/>
  <c r="AX13" i="30"/>
  <c r="AX28" i="30"/>
  <c r="AX38" i="30"/>
  <c r="AX27" i="30"/>
  <c r="AX44" i="30"/>
  <c r="AX48" i="30"/>
  <c r="AX39" i="30"/>
  <c r="AX50" i="30"/>
  <c r="AX63" i="30"/>
  <c r="AX54" i="30"/>
  <c r="BE12" i="30"/>
  <c r="BF12" i="30" s="1"/>
  <c r="BE64" i="30"/>
  <c r="BF64" i="30" s="1"/>
  <c r="BE59" i="30"/>
  <c r="BP59" i="30" s="1"/>
  <c r="BE32" i="30"/>
  <c r="BE16" i="30"/>
  <c r="BE15" i="30"/>
  <c r="BP15" i="30" s="1"/>
  <c r="BE36" i="30"/>
  <c r="BE41" i="30"/>
  <c r="BF41" i="30" s="1"/>
  <c r="BE14" i="30"/>
  <c r="BE43" i="30"/>
  <c r="BE56" i="30"/>
  <c r="BF56" i="30" s="1"/>
  <c r="BE23" i="30"/>
  <c r="BE57" i="30"/>
  <c r="BF57" i="30" s="1"/>
  <c r="BE60" i="30"/>
  <c r="BF60" i="30" s="1"/>
  <c r="BE53" i="30"/>
  <c r="BF53" i="30" s="1"/>
  <c r="BE7" i="30"/>
  <c r="BE33" i="30"/>
  <c r="BP33" i="30" s="1"/>
  <c r="BE42" i="30"/>
  <c r="BP42" i="30" s="1"/>
  <c r="BE8" i="30"/>
  <c r="BE29" i="30"/>
  <c r="BF29" i="30" s="1"/>
  <c r="BE37" i="30"/>
  <c r="BE9" i="30"/>
  <c r="BE24" i="30"/>
  <c r="BF24" i="30" s="1"/>
  <c r="BE45" i="30"/>
  <c r="BE47" i="30"/>
  <c r="BF47" i="30" s="1"/>
  <c r="BE25" i="30"/>
  <c r="BF25" i="30" s="1"/>
  <c r="BE10" i="30"/>
  <c r="BF10" i="30" s="1"/>
  <c r="BE31" i="30"/>
  <c r="BE66" i="30"/>
  <c r="BF66" i="30" s="1"/>
  <c r="BE18" i="30"/>
  <c r="BF18" i="30" s="1"/>
  <c r="BE65" i="30"/>
  <c r="BE67" i="30"/>
  <c r="BF67" i="30" s="1"/>
  <c r="BE13" i="30"/>
  <c r="BE19" i="30"/>
  <c r="BE28" i="30"/>
  <c r="BF28" i="30" s="1"/>
  <c r="BE20" i="30"/>
  <c r="BE17" i="30"/>
  <c r="BP17" i="30" s="1"/>
  <c r="BE21" i="30"/>
  <c r="BF21" i="30" s="1"/>
  <c r="BE49" i="30"/>
  <c r="BP49" i="30" s="1"/>
  <c r="BE22" i="30"/>
  <c r="BE38" i="30"/>
  <c r="BF38" i="30" s="1"/>
  <c r="BE27" i="30"/>
  <c r="BF27" i="30" s="1"/>
  <c r="BE58" i="30"/>
  <c r="BE34" i="30"/>
  <c r="BF34" i="30" s="1"/>
  <c r="BE44" i="30"/>
  <c r="BE30" i="30"/>
  <c r="BE48" i="30"/>
  <c r="BF48" i="30" s="1"/>
  <c r="BE61" i="30"/>
  <c r="BE40" i="30"/>
  <c r="BP40" i="30" s="1"/>
  <c r="BE62" i="30"/>
  <c r="BF62" i="30" s="1"/>
  <c r="BE26" i="30"/>
  <c r="BP26" i="30" s="1"/>
  <c r="BE51" i="30"/>
  <c r="BF51" i="30" s="1"/>
  <c r="BE55" i="30"/>
  <c r="BF55" i="30" s="1"/>
  <c r="BE39" i="30"/>
  <c r="BP39" i="30" s="1"/>
  <c r="BE35" i="30"/>
  <c r="BE50" i="30"/>
  <c r="BF50" i="30" s="1"/>
  <c r="BE63" i="30"/>
  <c r="BE46" i="30"/>
  <c r="BE54" i="30"/>
  <c r="BF54" i="30" s="1"/>
  <c r="BE52" i="30"/>
  <c r="BF52" i="30" s="1"/>
  <c r="BE11" i="30"/>
  <c r="BP11" i="30" s="1"/>
  <c r="BF59" i="30"/>
  <c r="BF32" i="30"/>
  <c r="BF16" i="30"/>
  <c r="BF15" i="30"/>
  <c r="BF36" i="30"/>
  <c r="BF14" i="30"/>
  <c r="BF23" i="30"/>
  <c r="BF7" i="30"/>
  <c r="BF33" i="30"/>
  <c r="BF8" i="30"/>
  <c r="BF37" i="30"/>
  <c r="BF45" i="30"/>
  <c r="BF31" i="30"/>
  <c r="BF65" i="30"/>
  <c r="BF13" i="30"/>
  <c r="BF20" i="30"/>
  <c r="BF17" i="30"/>
  <c r="BF22" i="30"/>
  <c r="BF58" i="30"/>
  <c r="BF44" i="30"/>
  <c r="BF61" i="30"/>
  <c r="BF39" i="30"/>
  <c r="BF35" i="30"/>
  <c r="BF63" i="30"/>
  <c r="BF11" i="30"/>
  <c r="BO12" i="30"/>
  <c r="BO64" i="30"/>
  <c r="BO59" i="30"/>
  <c r="BO32" i="30"/>
  <c r="BO16" i="30"/>
  <c r="BO15" i="30"/>
  <c r="BO36" i="30"/>
  <c r="BO41" i="30"/>
  <c r="BO14" i="30"/>
  <c r="BO43" i="30"/>
  <c r="BO56" i="30"/>
  <c r="BO23" i="30"/>
  <c r="BO57" i="30"/>
  <c r="BO60" i="30"/>
  <c r="BO53" i="30"/>
  <c r="BO7" i="30"/>
  <c r="BO33" i="30"/>
  <c r="BO42" i="30"/>
  <c r="BO8" i="30"/>
  <c r="BO29" i="30"/>
  <c r="BO37" i="30"/>
  <c r="BO9" i="30"/>
  <c r="BO24" i="30"/>
  <c r="BO45" i="30"/>
  <c r="BO47" i="30"/>
  <c r="BO25" i="30"/>
  <c r="BO10" i="30"/>
  <c r="BO31" i="30"/>
  <c r="BO66" i="30"/>
  <c r="BO18" i="30"/>
  <c r="BO65" i="30"/>
  <c r="BO67" i="30"/>
  <c r="BO13" i="30"/>
  <c r="BO19" i="30"/>
  <c r="BO28" i="30"/>
  <c r="BO20" i="30"/>
  <c r="BO17" i="30"/>
  <c r="BO21" i="30"/>
  <c r="BO49" i="30"/>
  <c r="BO22" i="30"/>
  <c r="BO38" i="30"/>
  <c r="BO27" i="30"/>
  <c r="BO58" i="30"/>
  <c r="BO34" i="30"/>
  <c r="BO44" i="30"/>
  <c r="BO30" i="30"/>
  <c r="BO48" i="30"/>
  <c r="BO61" i="30"/>
  <c r="BO40" i="30"/>
  <c r="BO62" i="30"/>
  <c r="BO26" i="30"/>
  <c r="BO51" i="30"/>
  <c r="BO55" i="30"/>
  <c r="BO39" i="30"/>
  <c r="BO35" i="30"/>
  <c r="BO50" i="30"/>
  <c r="BO63" i="30"/>
  <c r="BO46" i="30"/>
  <c r="BO54" i="30"/>
  <c r="BO52" i="30"/>
  <c r="BO11" i="30"/>
  <c r="BP12" i="30"/>
  <c r="BP32" i="30"/>
  <c r="BP16" i="30"/>
  <c r="BP36" i="30"/>
  <c r="BP41" i="30"/>
  <c r="BP14" i="30"/>
  <c r="BP56" i="30"/>
  <c r="BP23" i="30"/>
  <c r="BP57" i="30"/>
  <c r="BP7" i="30"/>
  <c r="BP8" i="30"/>
  <c r="BP29" i="30"/>
  <c r="BP37" i="30"/>
  <c r="BP24" i="30"/>
  <c r="BP45" i="30"/>
  <c r="BP31" i="30"/>
  <c r="BP66" i="30"/>
  <c r="BP18" i="30"/>
  <c r="BP65" i="30"/>
  <c r="BP67" i="30"/>
  <c r="BP13" i="30"/>
  <c r="BP28" i="30"/>
  <c r="BP20" i="30"/>
  <c r="BP22" i="30"/>
  <c r="BP27" i="30"/>
  <c r="BP58" i="30"/>
  <c r="BP34" i="30"/>
  <c r="BP44" i="30"/>
  <c r="BP48" i="30"/>
  <c r="BP61" i="30"/>
  <c r="BP51" i="30"/>
  <c r="BP55" i="30"/>
  <c r="BP35" i="30"/>
  <c r="BP50" i="30"/>
  <c r="BP63" i="30"/>
  <c r="BP54" i="30"/>
  <c r="BP52" i="30"/>
  <c r="BW12" i="30"/>
  <c r="BX12" i="30" s="1"/>
  <c r="BW64" i="30"/>
  <c r="BW59" i="30"/>
  <c r="BW32" i="30"/>
  <c r="BX32" i="30" s="1"/>
  <c r="BW16" i="30"/>
  <c r="BW15" i="30"/>
  <c r="BX15" i="30" s="1"/>
  <c r="BW36" i="30"/>
  <c r="BW41" i="30"/>
  <c r="BX41" i="30" s="1"/>
  <c r="BW14" i="30"/>
  <c r="BW43" i="30"/>
  <c r="BX43" i="30" s="1"/>
  <c r="BW56" i="30"/>
  <c r="BW23" i="30"/>
  <c r="BW57" i="30"/>
  <c r="BX57" i="30" s="1"/>
  <c r="BW60" i="30"/>
  <c r="BW53" i="30"/>
  <c r="BW7" i="30"/>
  <c r="BX7" i="30" s="1"/>
  <c r="BW33" i="30"/>
  <c r="BX33" i="30" s="1"/>
  <c r="BW42" i="30"/>
  <c r="BX42" i="30" s="1"/>
  <c r="BW8" i="30"/>
  <c r="BX8" i="30" s="1"/>
  <c r="BW29" i="30"/>
  <c r="BX29" i="30" s="1"/>
  <c r="BW37" i="30"/>
  <c r="BX37" i="30" s="1"/>
  <c r="BW9" i="30"/>
  <c r="BX9" i="30" s="1"/>
  <c r="BW24" i="30"/>
  <c r="BW45" i="30"/>
  <c r="BX45" i="30" s="1"/>
  <c r="BW47" i="30"/>
  <c r="BX47" i="30" s="1"/>
  <c r="BW25" i="30"/>
  <c r="BW10" i="30"/>
  <c r="BW31" i="30"/>
  <c r="BX31" i="30" s="1"/>
  <c r="BW66" i="30"/>
  <c r="BW18" i="30"/>
  <c r="BX18" i="30" s="1"/>
  <c r="BW65" i="30"/>
  <c r="BX65" i="30" s="1"/>
  <c r="BW67" i="30"/>
  <c r="BX67" i="30" s="1"/>
  <c r="BW13" i="30"/>
  <c r="BX13" i="30" s="1"/>
  <c r="BW19" i="30"/>
  <c r="BX19" i="30" s="1"/>
  <c r="BW28" i="30"/>
  <c r="BW20" i="30"/>
  <c r="BX20" i="30" s="1"/>
  <c r="BW17" i="30"/>
  <c r="BX17" i="30" s="1"/>
  <c r="BW21" i="30"/>
  <c r="BW49" i="30"/>
  <c r="BX49" i="30" s="1"/>
  <c r="BW22" i="30"/>
  <c r="BX22" i="30" s="1"/>
  <c r="BW38" i="30"/>
  <c r="BW27" i="30"/>
  <c r="BX27" i="30" s="1"/>
  <c r="BW58" i="30"/>
  <c r="BX58" i="30" s="1"/>
  <c r="BW34" i="30"/>
  <c r="BX34" i="30" s="1"/>
  <c r="BW44" i="30"/>
  <c r="BX44" i="30" s="1"/>
  <c r="BW30" i="30"/>
  <c r="BX30" i="30" s="1"/>
  <c r="BW48" i="30"/>
  <c r="BW61" i="30"/>
  <c r="BW40" i="30"/>
  <c r="BX40" i="30" s="1"/>
  <c r="BW62" i="30"/>
  <c r="BW26" i="30"/>
  <c r="BX26" i="30" s="1"/>
  <c r="BW51" i="30"/>
  <c r="BX51" i="30" s="1"/>
  <c r="BW55" i="30"/>
  <c r="BX55" i="30" s="1"/>
  <c r="BW39" i="30"/>
  <c r="BX39" i="30" s="1"/>
  <c r="BW35" i="30"/>
  <c r="BX35" i="30" s="1"/>
  <c r="BW50" i="30"/>
  <c r="BX50" i="30" s="1"/>
  <c r="BW63" i="30"/>
  <c r="BW46" i="30"/>
  <c r="BX46" i="30" s="1"/>
  <c r="BW54" i="30"/>
  <c r="BW52" i="30"/>
  <c r="BX52" i="30" s="1"/>
  <c r="BW11" i="30"/>
  <c r="BX11" i="30" s="1"/>
  <c r="BX64" i="30"/>
  <c r="BX59" i="30"/>
  <c r="BX16" i="30"/>
  <c r="BX36" i="30"/>
  <c r="BX14" i="30"/>
  <c r="BX56" i="30"/>
  <c r="BX23" i="30"/>
  <c r="BX60" i="30"/>
  <c r="BX53" i="30"/>
  <c r="BX24" i="30"/>
  <c r="BX25" i="30"/>
  <c r="BX10" i="30"/>
  <c r="BX66" i="30"/>
  <c r="BX28" i="30"/>
  <c r="BX21" i="30"/>
  <c r="BX38" i="30"/>
  <c r="BX48" i="30"/>
  <c r="BX61" i="30"/>
  <c r="BX62" i="30"/>
  <c r="BX63" i="30"/>
  <c r="BX54" i="30"/>
  <c r="CE12" i="30"/>
  <c r="CE64" i="30"/>
  <c r="CF64" i="30" s="1"/>
  <c r="CE59" i="30"/>
  <c r="CE32" i="30"/>
  <c r="CF32" i="30" s="1"/>
  <c r="CE16" i="30"/>
  <c r="CF16" i="30" s="1"/>
  <c r="CE15" i="30"/>
  <c r="CE36" i="30"/>
  <c r="CF36" i="30" s="1"/>
  <c r="CE41" i="30"/>
  <c r="CF41" i="30" s="1"/>
  <c r="CE14" i="30"/>
  <c r="CE43" i="30"/>
  <c r="CE56" i="30"/>
  <c r="CE23" i="30"/>
  <c r="CE57" i="30"/>
  <c r="CE60" i="30"/>
  <c r="CF60" i="30" s="1"/>
  <c r="CE53" i="30"/>
  <c r="CE7" i="30"/>
  <c r="CF7" i="30" s="1"/>
  <c r="CE33" i="30"/>
  <c r="CF33" i="30" s="1"/>
  <c r="CE42" i="30"/>
  <c r="CF42" i="30" s="1"/>
  <c r="CE8" i="30"/>
  <c r="CF8" i="30" s="1"/>
  <c r="CE29" i="30"/>
  <c r="CF29" i="30" s="1"/>
  <c r="CE37" i="30"/>
  <c r="CF37" i="30" s="1"/>
  <c r="CE9" i="30"/>
  <c r="CF9" i="30" s="1"/>
  <c r="CE24" i="30"/>
  <c r="CE45" i="30"/>
  <c r="CE47" i="30"/>
  <c r="CE25" i="30"/>
  <c r="CF25" i="30" s="1"/>
  <c r="CE10" i="30"/>
  <c r="CE31" i="30"/>
  <c r="CF31" i="30" s="1"/>
  <c r="CE66" i="30"/>
  <c r="CF66" i="30" s="1"/>
  <c r="CE18" i="30"/>
  <c r="CF18" i="30" s="1"/>
  <c r="CE65" i="30"/>
  <c r="CF65" i="30" s="1"/>
  <c r="CE67" i="30"/>
  <c r="CF67" i="30" s="1"/>
  <c r="CE13" i="30"/>
  <c r="CF13" i="30" s="1"/>
  <c r="CE19" i="30"/>
  <c r="CF19" i="30" s="1"/>
  <c r="CE28" i="30"/>
  <c r="CE20" i="30"/>
  <c r="CE17" i="30"/>
  <c r="CE21" i="30"/>
  <c r="CF21" i="30" s="1"/>
  <c r="CE49" i="30"/>
  <c r="CE22" i="30"/>
  <c r="CF22" i="30" s="1"/>
  <c r="CE38" i="30"/>
  <c r="CF38" i="30" s="1"/>
  <c r="CE27" i="30"/>
  <c r="CF27" i="30" s="1"/>
  <c r="CE58" i="30"/>
  <c r="CF58" i="30" s="1"/>
  <c r="CE34" i="30"/>
  <c r="CF34" i="30" s="1"/>
  <c r="CE44" i="30"/>
  <c r="CE30" i="30"/>
  <c r="CE48" i="30"/>
  <c r="CF48" i="30" s="1"/>
  <c r="CE61" i="30"/>
  <c r="CE40" i="30"/>
  <c r="CE62" i="30"/>
  <c r="CF62" i="30" s="1"/>
  <c r="CE26" i="30"/>
  <c r="CE51" i="30"/>
  <c r="CF51" i="30" s="1"/>
  <c r="CE55" i="30"/>
  <c r="CF55" i="30" s="1"/>
  <c r="CE39" i="30"/>
  <c r="CF39" i="30" s="1"/>
  <c r="CE35" i="30"/>
  <c r="CF35" i="30" s="1"/>
  <c r="CE50" i="30"/>
  <c r="CF50" i="30" s="1"/>
  <c r="CE63" i="30"/>
  <c r="CF63" i="30" s="1"/>
  <c r="CE46" i="30"/>
  <c r="CF46" i="30" s="1"/>
  <c r="CE54" i="30"/>
  <c r="CF54" i="30" s="1"/>
  <c r="CE52" i="30"/>
  <c r="CE11" i="30"/>
  <c r="CF12" i="30"/>
  <c r="CF59" i="30"/>
  <c r="CF15" i="30"/>
  <c r="CF14" i="30"/>
  <c r="CF43" i="30"/>
  <c r="CF56" i="30"/>
  <c r="CF23" i="30"/>
  <c r="CF57" i="30"/>
  <c r="CF53" i="30"/>
  <c r="CF24" i="30"/>
  <c r="CF45" i="30"/>
  <c r="CF47" i="30"/>
  <c r="CF10" i="30"/>
  <c r="CF28" i="30"/>
  <c r="CF20" i="30"/>
  <c r="CF17" i="30"/>
  <c r="CF49" i="30"/>
  <c r="CF44" i="30"/>
  <c r="CF30" i="30"/>
  <c r="CF61" i="30"/>
  <c r="CF40" i="30"/>
  <c r="CF26" i="30"/>
  <c r="CF52" i="30"/>
  <c r="CF11" i="30"/>
  <c r="CM12" i="30"/>
  <c r="CM64" i="30"/>
  <c r="CN64" i="30" s="1"/>
  <c r="CM59" i="30"/>
  <c r="CM32" i="30"/>
  <c r="CN32" i="30" s="1"/>
  <c r="CM16" i="30"/>
  <c r="CM15" i="30"/>
  <c r="CN15" i="30" s="1"/>
  <c r="CM36" i="30"/>
  <c r="CN36" i="30" s="1"/>
  <c r="CM41" i="30"/>
  <c r="CM14" i="30"/>
  <c r="CM43" i="30"/>
  <c r="CM56" i="30"/>
  <c r="CN56" i="30" s="1"/>
  <c r="CM23" i="30"/>
  <c r="CM57" i="30"/>
  <c r="CM60" i="30"/>
  <c r="CN60" i="30" s="1"/>
  <c r="CM53" i="30"/>
  <c r="CN53" i="30" s="1"/>
  <c r="CM7" i="30"/>
  <c r="CN7" i="30" s="1"/>
  <c r="CM33" i="30"/>
  <c r="CM42" i="30"/>
  <c r="CN42" i="30" s="1"/>
  <c r="CM8" i="30"/>
  <c r="CM29" i="30"/>
  <c r="CM37" i="30"/>
  <c r="CM9" i="30"/>
  <c r="CM24" i="30"/>
  <c r="CN24" i="30" s="1"/>
  <c r="CM45" i="30"/>
  <c r="CM47" i="30"/>
  <c r="CM25" i="30"/>
  <c r="CN25" i="30" s="1"/>
  <c r="CM10" i="30"/>
  <c r="CN10" i="30" s="1"/>
  <c r="CM31" i="30"/>
  <c r="CN31" i="30" s="1"/>
  <c r="CM66" i="30"/>
  <c r="CM18" i="30"/>
  <c r="CN18" i="30" s="1"/>
  <c r="CM65" i="30"/>
  <c r="CN65" i="30" s="1"/>
  <c r="CM67" i="30"/>
  <c r="CM13" i="30"/>
  <c r="CM19" i="30"/>
  <c r="CM28" i="30"/>
  <c r="CM20" i="30"/>
  <c r="CN20" i="30" s="1"/>
  <c r="CM17" i="30"/>
  <c r="CM21" i="30"/>
  <c r="CN21" i="30" s="1"/>
  <c r="CM49" i="30"/>
  <c r="CN49" i="30" s="1"/>
  <c r="CM22" i="30"/>
  <c r="CN22" i="30" s="1"/>
  <c r="CM38" i="30"/>
  <c r="CN38" i="30" s="1"/>
  <c r="CM27" i="30"/>
  <c r="CN27" i="30" s="1"/>
  <c r="CM58" i="30"/>
  <c r="CM34" i="30"/>
  <c r="CM44" i="30"/>
  <c r="CM30" i="30"/>
  <c r="CM48" i="30"/>
  <c r="CM61" i="30"/>
  <c r="CN61" i="30" s="1"/>
  <c r="CM40" i="30"/>
  <c r="CM62" i="30"/>
  <c r="CN62" i="30" s="1"/>
  <c r="CM26" i="30"/>
  <c r="CN26" i="30" s="1"/>
  <c r="CM51" i="30"/>
  <c r="CN51" i="30" s="1"/>
  <c r="CM55" i="30"/>
  <c r="CN55" i="30" s="1"/>
  <c r="CM39" i="30"/>
  <c r="CN39" i="30" s="1"/>
  <c r="CM35" i="30"/>
  <c r="CM50" i="30"/>
  <c r="CM63" i="30"/>
  <c r="CN63" i="30" s="1"/>
  <c r="CM46" i="30"/>
  <c r="CM54" i="30"/>
  <c r="CN54" i="30" s="1"/>
  <c r="CM52" i="30"/>
  <c r="CN52" i="30" s="1"/>
  <c r="CM11" i="30"/>
  <c r="CN12" i="30"/>
  <c r="CN59" i="30"/>
  <c r="CN16" i="30"/>
  <c r="CN41" i="30"/>
  <c r="CN14" i="30"/>
  <c r="CN43" i="30"/>
  <c r="CN23" i="30"/>
  <c r="CN57" i="30"/>
  <c r="CN33" i="30"/>
  <c r="CN8" i="30"/>
  <c r="CN29" i="30"/>
  <c r="CN37" i="30"/>
  <c r="CN9" i="30"/>
  <c r="CN45" i="30"/>
  <c r="CN47" i="30"/>
  <c r="CN66" i="30"/>
  <c r="CN67" i="30"/>
  <c r="CN13" i="30"/>
  <c r="CN19" i="30"/>
  <c r="CN28" i="30"/>
  <c r="CN17" i="30"/>
  <c r="CN58" i="30"/>
  <c r="CN34" i="30"/>
  <c r="CN44" i="30"/>
  <c r="CN30" i="30"/>
  <c r="CN48" i="30"/>
  <c r="CN40" i="30"/>
  <c r="CN35" i="30"/>
  <c r="CN50" i="30"/>
  <c r="CN46" i="30"/>
  <c r="CN11" i="30"/>
  <c r="CU12" i="30"/>
  <c r="CV12" i="30" s="1"/>
  <c r="CU64" i="30"/>
  <c r="CU59" i="30"/>
  <c r="CU32" i="30"/>
  <c r="CV32" i="30" s="1"/>
  <c r="CU16" i="30"/>
  <c r="CU15" i="30"/>
  <c r="CU36" i="30"/>
  <c r="CU41" i="30"/>
  <c r="CU14" i="30"/>
  <c r="CU43" i="30"/>
  <c r="CU56" i="30"/>
  <c r="CU23" i="30"/>
  <c r="CV23" i="30" s="1"/>
  <c r="CU57" i="30"/>
  <c r="CV57" i="30" s="1"/>
  <c r="CU60" i="30"/>
  <c r="CU53" i="30"/>
  <c r="CU7" i="30"/>
  <c r="CV7" i="30" s="1"/>
  <c r="CU33" i="30"/>
  <c r="CV33" i="30" s="1"/>
  <c r="CU42" i="30"/>
  <c r="CU8" i="30"/>
  <c r="CU29" i="30"/>
  <c r="CV29" i="30" s="1"/>
  <c r="CU37" i="30"/>
  <c r="CV37" i="30" s="1"/>
  <c r="CU9" i="30"/>
  <c r="CV9" i="30" s="1"/>
  <c r="CU24" i="30"/>
  <c r="CU45" i="30"/>
  <c r="CV45" i="30" s="1"/>
  <c r="CU47" i="30"/>
  <c r="CV47" i="30" s="1"/>
  <c r="CU25" i="30"/>
  <c r="CU10" i="30"/>
  <c r="CU31" i="30"/>
  <c r="CV31" i="30" s="1"/>
  <c r="CU66" i="30"/>
  <c r="CV66" i="30" s="1"/>
  <c r="CU18" i="30"/>
  <c r="CU65" i="30"/>
  <c r="CU67" i="30"/>
  <c r="CV67" i="30" s="1"/>
  <c r="CU13" i="30"/>
  <c r="CV13" i="30" s="1"/>
  <c r="CU19" i="30"/>
  <c r="CV19" i="30" s="1"/>
  <c r="CU28" i="30"/>
  <c r="CU20" i="30"/>
  <c r="CV20" i="30" s="1"/>
  <c r="CU17" i="30"/>
  <c r="CV17" i="30" s="1"/>
  <c r="CU21" i="30"/>
  <c r="CV21" i="30" s="1"/>
  <c r="CU49" i="30"/>
  <c r="CU22" i="30"/>
  <c r="CV22" i="30" s="1"/>
  <c r="CU38" i="30"/>
  <c r="CV38" i="30" s="1"/>
  <c r="CU27" i="30"/>
  <c r="CU58" i="30"/>
  <c r="CU34" i="30"/>
  <c r="CU44" i="30"/>
  <c r="CU30" i="30"/>
  <c r="CV30" i="30" s="1"/>
  <c r="CU48" i="30"/>
  <c r="CV48" i="30" s="1"/>
  <c r="CU61" i="30"/>
  <c r="CV61" i="30" s="1"/>
  <c r="CU40" i="30"/>
  <c r="CV40" i="30" s="1"/>
  <c r="CU62" i="30"/>
  <c r="CV62" i="30" s="1"/>
  <c r="CU26" i="30"/>
  <c r="CU51" i="30"/>
  <c r="CV51" i="30" s="1"/>
  <c r="CU55" i="30"/>
  <c r="CV55" i="30" s="1"/>
  <c r="CU39" i="30"/>
  <c r="CV39" i="30" s="1"/>
  <c r="CU35" i="30"/>
  <c r="CV35" i="30" s="1"/>
  <c r="CU50" i="30"/>
  <c r="CV50" i="30" s="1"/>
  <c r="CU63" i="30"/>
  <c r="CV63" i="30" s="1"/>
  <c r="CU46" i="30"/>
  <c r="CV46" i="30" s="1"/>
  <c r="CU54" i="30"/>
  <c r="CU52" i="30"/>
  <c r="CV52" i="30" s="1"/>
  <c r="CU11" i="30"/>
  <c r="CV11" i="30" s="1"/>
  <c r="CV64" i="30"/>
  <c r="CV59" i="30"/>
  <c r="CV16" i="30"/>
  <c r="CV15" i="30"/>
  <c r="CV36" i="30"/>
  <c r="CV41" i="30"/>
  <c r="CV14" i="30"/>
  <c r="CV43" i="30"/>
  <c r="CV56" i="30"/>
  <c r="CV60" i="30"/>
  <c r="CV53" i="30"/>
  <c r="CV42" i="30"/>
  <c r="CV8" i="30"/>
  <c r="CV24" i="30"/>
  <c r="CV25" i="30"/>
  <c r="CV10" i="30"/>
  <c r="CV18" i="30"/>
  <c r="CV65" i="30"/>
  <c r="CV28" i="30"/>
  <c r="CV49" i="30"/>
  <c r="CV27" i="30"/>
  <c r="CV58" i="30"/>
  <c r="CV34" i="30"/>
  <c r="CV44" i="30"/>
  <c r="CV26" i="30"/>
  <c r="CV54" i="30"/>
  <c r="DC12" i="30"/>
  <c r="DC64" i="30"/>
  <c r="DD64" i="30" s="1"/>
  <c r="DC59" i="30"/>
  <c r="DC32" i="30"/>
  <c r="DC16" i="30"/>
  <c r="DD16" i="30" s="1"/>
  <c r="DC15" i="30"/>
  <c r="DC36" i="30"/>
  <c r="DC41" i="30"/>
  <c r="DC14" i="30"/>
  <c r="DC43" i="30"/>
  <c r="DD43" i="30" s="1"/>
  <c r="DC56" i="30"/>
  <c r="DD56" i="30" s="1"/>
  <c r="DC23" i="30"/>
  <c r="DD23" i="30" s="1"/>
  <c r="DC57" i="30"/>
  <c r="DC60" i="30"/>
  <c r="DD60" i="30" s="1"/>
  <c r="DC53" i="30"/>
  <c r="DD53" i="30" s="1"/>
  <c r="DC7" i="30"/>
  <c r="DD7" i="30" s="1"/>
  <c r="DC33" i="30"/>
  <c r="DD33" i="30" s="1"/>
  <c r="DC42" i="30"/>
  <c r="DC8" i="30"/>
  <c r="DC29" i="30"/>
  <c r="DC37" i="30"/>
  <c r="DC9" i="30"/>
  <c r="DD9" i="30" s="1"/>
  <c r="DC24" i="30"/>
  <c r="DD24" i="30" s="1"/>
  <c r="DC45" i="30"/>
  <c r="DD45" i="30" s="1"/>
  <c r="DC47" i="30"/>
  <c r="DC25" i="30"/>
  <c r="DD25" i="30" s="1"/>
  <c r="DC10" i="30"/>
  <c r="DD10" i="30" s="1"/>
  <c r="DC31" i="30"/>
  <c r="DD31" i="30" s="1"/>
  <c r="DC66" i="30"/>
  <c r="DD66" i="30" s="1"/>
  <c r="DC18" i="30"/>
  <c r="DD18" i="30" s="1"/>
  <c r="DC65" i="30"/>
  <c r="DC67" i="30"/>
  <c r="DD67" i="30" s="1"/>
  <c r="DC13" i="30"/>
  <c r="DC19" i="30"/>
  <c r="DD19" i="30" s="1"/>
  <c r="DC28" i="30"/>
  <c r="DD28" i="30" s="1"/>
  <c r="DC20" i="30"/>
  <c r="DC17" i="30"/>
  <c r="DC21" i="30"/>
  <c r="DD21" i="30" s="1"/>
  <c r="DC49" i="30"/>
  <c r="DC22" i="30"/>
  <c r="DC38" i="30"/>
  <c r="DD38" i="30" s="1"/>
  <c r="DC27" i="30"/>
  <c r="DD27" i="30" s="1"/>
  <c r="DC58" i="30"/>
  <c r="DC34" i="30"/>
  <c r="DD34" i="30" s="1"/>
  <c r="DC44" i="30"/>
  <c r="DC30" i="30"/>
  <c r="DD30" i="30" s="1"/>
  <c r="DC48" i="30"/>
  <c r="DD48" i="30" s="1"/>
  <c r="DC61" i="30"/>
  <c r="DD61" i="30" s="1"/>
  <c r="DC40" i="30"/>
  <c r="DD40" i="30" s="1"/>
  <c r="DC62" i="30"/>
  <c r="DD62" i="30" s="1"/>
  <c r="DC26" i="30"/>
  <c r="DD26" i="30" s="1"/>
  <c r="DC51" i="30"/>
  <c r="DD51" i="30" s="1"/>
  <c r="DC55" i="30"/>
  <c r="DD55" i="30" s="1"/>
  <c r="DC39" i="30"/>
  <c r="DD39" i="30" s="1"/>
  <c r="DC35" i="30"/>
  <c r="DC50" i="30"/>
  <c r="DD50" i="30" s="1"/>
  <c r="DC63" i="30"/>
  <c r="DC46" i="30"/>
  <c r="DD46" i="30" s="1"/>
  <c r="DC54" i="30"/>
  <c r="DD54" i="30" s="1"/>
  <c r="DC52" i="30"/>
  <c r="DD52" i="30" s="1"/>
  <c r="DC11" i="30"/>
  <c r="DD12" i="30"/>
  <c r="DD59" i="30"/>
  <c r="DD32" i="30"/>
  <c r="DD15" i="30"/>
  <c r="DD36" i="30"/>
  <c r="DD41" i="30"/>
  <c r="DD14" i="30"/>
  <c r="DD57" i="30"/>
  <c r="DD42" i="30"/>
  <c r="DD8" i="30"/>
  <c r="DD29" i="30"/>
  <c r="DD37" i="30"/>
  <c r="DD47" i="30"/>
  <c r="DD65" i="30"/>
  <c r="DD13" i="30"/>
  <c r="DD20" i="30"/>
  <c r="DD17" i="30"/>
  <c r="DD49" i="30"/>
  <c r="DD22" i="30"/>
  <c r="DD58" i="30"/>
  <c r="DD44" i="30"/>
  <c r="DD35" i="30"/>
  <c r="DD63" i="30"/>
  <c r="DD11" i="30"/>
  <c r="DI12" i="30"/>
  <c r="DI64" i="30"/>
  <c r="DI59" i="30"/>
  <c r="DJ59" i="30" s="1"/>
  <c r="DI32" i="30"/>
  <c r="DI16" i="30"/>
  <c r="DI15" i="30"/>
  <c r="DI36" i="30"/>
  <c r="DI41" i="30"/>
  <c r="DJ41" i="30" s="1"/>
  <c r="DI14" i="30"/>
  <c r="DJ14" i="30" s="1"/>
  <c r="DI43" i="30"/>
  <c r="DJ43" i="30" s="1"/>
  <c r="DI56" i="30"/>
  <c r="DJ56" i="30" s="1"/>
  <c r="DI23" i="30"/>
  <c r="DJ23" i="30" s="1"/>
  <c r="DI57" i="30"/>
  <c r="DI60" i="30"/>
  <c r="DJ60" i="30" s="1"/>
  <c r="DI53" i="30"/>
  <c r="DJ53" i="30" s="1"/>
  <c r="DI7" i="30"/>
  <c r="DI33" i="30"/>
  <c r="DI42" i="30"/>
  <c r="DI8" i="30"/>
  <c r="DJ8" i="30" s="1"/>
  <c r="DI29" i="30"/>
  <c r="DJ29" i="30" s="1"/>
  <c r="DI37" i="30"/>
  <c r="DJ37" i="30" s="1"/>
  <c r="DI9" i="30"/>
  <c r="DJ9" i="30" s="1"/>
  <c r="DI24" i="30"/>
  <c r="DJ24" i="30" s="1"/>
  <c r="DI45" i="30"/>
  <c r="DJ45" i="30" s="1"/>
  <c r="DI47" i="30"/>
  <c r="DJ47" i="30" s="1"/>
  <c r="DI25" i="30"/>
  <c r="DI10" i="30"/>
  <c r="DJ10" i="30" s="1"/>
  <c r="DI31" i="30"/>
  <c r="DI66" i="30"/>
  <c r="DI18" i="30"/>
  <c r="DI65" i="30"/>
  <c r="DJ65" i="30" s="1"/>
  <c r="DI67" i="30"/>
  <c r="DJ67" i="30" s="1"/>
  <c r="DI13" i="30"/>
  <c r="DJ13" i="30" s="1"/>
  <c r="DI19" i="30"/>
  <c r="DJ19" i="30" s="1"/>
  <c r="DI28" i="30"/>
  <c r="DI20" i="30"/>
  <c r="DJ20" i="30" s="1"/>
  <c r="DI17" i="30"/>
  <c r="DI21" i="30"/>
  <c r="DI49" i="30"/>
  <c r="DJ49" i="30" s="1"/>
  <c r="DI22" i="30"/>
  <c r="DI38" i="30"/>
  <c r="DI27" i="30"/>
  <c r="DI58" i="30"/>
  <c r="DJ58" i="30" s="1"/>
  <c r="DI34" i="30"/>
  <c r="DJ34" i="30" s="1"/>
  <c r="DI44" i="30"/>
  <c r="DJ44" i="30" s="1"/>
  <c r="DI30" i="30"/>
  <c r="DJ30" i="30" s="1"/>
  <c r="DI48" i="30"/>
  <c r="DI61" i="30"/>
  <c r="DJ61" i="30" s="1"/>
  <c r="DI40" i="30"/>
  <c r="DJ40" i="30" s="1"/>
  <c r="DI62" i="30"/>
  <c r="DJ62" i="30" s="1"/>
  <c r="DI26" i="30"/>
  <c r="DJ26" i="30" s="1"/>
  <c r="DI51" i="30"/>
  <c r="DJ51" i="30" s="1"/>
  <c r="DI55" i="30"/>
  <c r="DI39" i="30"/>
  <c r="DJ39" i="30" s="1"/>
  <c r="DI35" i="30"/>
  <c r="DJ35" i="30" s="1"/>
  <c r="DI50" i="30"/>
  <c r="DJ50" i="30" s="1"/>
  <c r="DI63" i="30"/>
  <c r="DJ63" i="30" s="1"/>
  <c r="DI46" i="30"/>
  <c r="DJ46" i="30" s="1"/>
  <c r="DI54" i="30"/>
  <c r="DI52" i="30"/>
  <c r="DJ52" i="30" s="1"/>
  <c r="DI11" i="30"/>
  <c r="DJ12" i="30"/>
  <c r="DJ64" i="30"/>
  <c r="DJ32" i="30"/>
  <c r="DJ16" i="30"/>
  <c r="DJ15" i="30"/>
  <c r="DJ36" i="30"/>
  <c r="DJ57" i="30"/>
  <c r="DJ7" i="30"/>
  <c r="DJ33" i="30"/>
  <c r="DJ42" i="30"/>
  <c r="DJ25" i="30"/>
  <c r="DJ31" i="30"/>
  <c r="DJ66" i="30"/>
  <c r="DJ18" i="30"/>
  <c r="DJ28" i="30"/>
  <c r="DJ17" i="30"/>
  <c r="DJ21" i="30"/>
  <c r="DJ22" i="30"/>
  <c r="DJ38" i="30"/>
  <c r="DJ27" i="30"/>
  <c r="DJ48" i="30"/>
  <c r="DJ55" i="30"/>
  <c r="DJ54" i="30"/>
  <c r="DJ11" i="30"/>
  <c r="DQ12" i="30"/>
  <c r="DR12" i="30" s="1"/>
  <c r="DQ64" i="30"/>
  <c r="DQ59" i="30"/>
  <c r="DQ32" i="30"/>
  <c r="DQ16" i="30"/>
  <c r="DQ15" i="30"/>
  <c r="DR15" i="30" s="1"/>
  <c r="DQ36" i="30"/>
  <c r="DR36" i="30" s="1"/>
  <c r="DQ41" i="30"/>
  <c r="DQ14" i="30"/>
  <c r="DR14" i="30" s="1"/>
  <c r="DQ43" i="30"/>
  <c r="DR43" i="30" s="1"/>
  <c r="DQ56" i="30"/>
  <c r="DR56" i="30" s="1"/>
  <c r="DQ23" i="30"/>
  <c r="DQ57" i="30"/>
  <c r="DR57" i="30" s="1"/>
  <c r="DQ60" i="30"/>
  <c r="DR60" i="30" s="1"/>
  <c r="DQ53" i="30"/>
  <c r="DQ7" i="30"/>
  <c r="DQ33" i="30"/>
  <c r="DQ42" i="30"/>
  <c r="DR42" i="30" s="1"/>
  <c r="DQ8" i="30"/>
  <c r="DR8" i="30" s="1"/>
  <c r="DQ29" i="30"/>
  <c r="DQ37" i="30"/>
  <c r="DR37" i="30" s="1"/>
  <c r="DQ9" i="30"/>
  <c r="DR9" i="30" s="1"/>
  <c r="DQ24" i="30"/>
  <c r="DR24" i="30" s="1"/>
  <c r="DQ45" i="30"/>
  <c r="DR45" i="30" s="1"/>
  <c r="DQ47" i="30"/>
  <c r="DR47" i="30" s="1"/>
  <c r="DQ25" i="30"/>
  <c r="DQ10" i="30"/>
  <c r="DQ31" i="30"/>
  <c r="DQ66" i="30"/>
  <c r="DQ18" i="30"/>
  <c r="DR18" i="30" s="1"/>
  <c r="DQ65" i="30"/>
  <c r="DR65" i="30" s="1"/>
  <c r="DQ67" i="30"/>
  <c r="DQ13" i="30"/>
  <c r="DQ19" i="30"/>
  <c r="DR19" i="30" s="1"/>
  <c r="DQ28" i="30"/>
  <c r="DR28" i="30" s="1"/>
  <c r="DQ20" i="30"/>
  <c r="DQ17" i="30"/>
  <c r="DR17" i="30" s="1"/>
  <c r="DQ21" i="30"/>
  <c r="DQ49" i="30"/>
  <c r="DQ22" i="30"/>
  <c r="DQ38" i="30"/>
  <c r="DQ27" i="30"/>
  <c r="DR27" i="30" s="1"/>
  <c r="DQ58" i="30"/>
  <c r="DR58" i="30" s="1"/>
  <c r="DQ34" i="30"/>
  <c r="DQ44" i="30"/>
  <c r="DR44" i="30" s="1"/>
  <c r="DQ30" i="30"/>
  <c r="DR30" i="30" s="1"/>
  <c r="DQ48" i="30"/>
  <c r="DR48" i="30" s="1"/>
  <c r="DQ61" i="30"/>
  <c r="DQ40" i="30"/>
  <c r="DR40" i="30" s="1"/>
  <c r="DQ62" i="30"/>
  <c r="DR62" i="30" s="1"/>
  <c r="DQ26" i="30"/>
  <c r="DQ51" i="30"/>
  <c r="DQ55" i="30"/>
  <c r="DQ39" i="30"/>
  <c r="DR39" i="30" s="1"/>
  <c r="DQ35" i="30"/>
  <c r="DR35" i="30" s="1"/>
  <c r="DQ50" i="30"/>
  <c r="DQ63" i="30"/>
  <c r="DR63" i="30" s="1"/>
  <c r="DQ46" i="30"/>
  <c r="DR46" i="30" s="1"/>
  <c r="DQ54" i="30"/>
  <c r="DR54" i="30" s="1"/>
  <c r="DQ52" i="30"/>
  <c r="DR52" i="30" s="1"/>
  <c r="DQ11" i="30"/>
  <c r="DR11" i="30" s="1"/>
  <c r="DR64" i="30"/>
  <c r="DR59" i="30"/>
  <c r="DR32" i="30"/>
  <c r="DR16" i="30"/>
  <c r="DR41" i="30"/>
  <c r="DR23" i="30"/>
  <c r="DR53" i="30"/>
  <c r="DR7" i="30"/>
  <c r="DR33" i="30"/>
  <c r="DR29" i="30"/>
  <c r="DR25" i="30"/>
  <c r="DR10" i="30"/>
  <c r="DR31" i="30"/>
  <c r="DR66" i="30"/>
  <c r="DR67" i="30"/>
  <c r="DR13" i="30"/>
  <c r="DR20" i="30"/>
  <c r="DR21" i="30"/>
  <c r="DR49" i="30"/>
  <c r="DR22" i="30"/>
  <c r="DR38" i="30"/>
  <c r="DR34" i="30"/>
  <c r="DR61" i="30"/>
  <c r="DR26" i="30"/>
  <c r="DR51" i="30"/>
  <c r="DR55" i="30"/>
  <c r="DR50" i="30"/>
  <c r="DZ12" i="30"/>
  <c r="DZ64" i="30"/>
  <c r="DZ59" i="30"/>
  <c r="EA59" i="30" s="1"/>
  <c r="DZ32" i="30"/>
  <c r="EA32" i="30" s="1"/>
  <c r="DZ16" i="30"/>
  <c r="DZ15" i="30"/>
  <c r="DZ36" i="30"/>
  <c r="DZ41" i="30"/>
  <c r="EA41" i="30" s="1"/>
  <c r="DZ14" i="30"/>
  <c r="DZ43" i="30"/>
  <c r="EA43" i="30" s="1"/>
  <c r="DZ56" i="30"/>
  <c r="DZ23" i="30"/>
  <c r="DZ57" i="30"/>
  <c r="DZ60" i="30"/>
  <c r="DZ53" i="30"/>
  <c r="EA53" i="30" s="1"/>
  <c r="DZ7" i="30"/>
  <c r="EA7" i="30" s="1"/>
  <c r="DZ33" i="30"/>
  <c r="EA33" i="30" s="1"/>
  <c r="DZ42" i="30"/>
  <c r="EA42" i="30" s="1"/>
  <c r="DZ8" i="30"/>
  <c r="EA8" i="30" s="1"/>
  <c r="DZ29" i="30"/>
  <c r="EA29" i="30" s="1"/>
  <c r="DZ37" i="30"/>
  <c r="EA37" i="30" s="1"/>
  <c r="DZ9" i="30"/>
  <c r="DZ24" i="30"/>
  <c r="EA24" i="30" s="1"/>
  <c r="DZ45" i="30"/>
  <c r="DZ47" i="30"/>
  <c r="DZ25" i="30"/>
  <c r="DZ10" i="30"/>
  <c r="EA10" i="30" s="1"/>
  <c r="DZ31" i="30"/>
  <c r="EA31" i="30" s="1"/>
  <c r="DZ66" i="30"/>
  <c r="EA66" i="30" s="1"/>
  <c r="DZ18" i="30"/>
  <c r="EA18" i="30" s="1"/>
  <c r="DZ65" i="30"/>
  <c r="EA65" i="30" s="1"/>
  <c r="DZ67" i="30"/>
  <c r="EA67" i="30" s="1"/>
  <c r="DZ13" i="30"/>
  <c r="EA13" i="30" s="1"/>
  <c r="DZ19" i="30"/>
  <c r="EA19" i="30" s="1"/>
  <c r="DZ28" i="30"/>
  <c r="EA28" i="30" s="1"/>
  <c r="DZ20" i="30"/>
  <c r="DZ17" i="30"/>
  <c r="DZ21" i="30"/>
  <c r="DZ49" i="30"/>
  <c r="DZ22" i="30"/>
  <c r="EA22" i="30" s="1"/>
  <c r="DZ38" i="30"/>
  <c r="EA38" i="30" s="1"/>
  <c r="DZ27" i="30"/>
  <c r="EA27" i="30" s="1"/>
  <c r="DZ58" i="30"/>
  <c r="DZ34" i="30"/>
  <c r="EA34" i="30" s="1"/>
  <c r="DZ44" i="30"/>
  <c r="DZ30" i="30"/>
  <c r="DZ48" i="30"/>
  <c r="EA48" i="30" s="1"/>
  <c r="DZ61" i="30"/>
  <c r="DZ40" i="30"/>
  <c r="DZ62" i="30"/>
  <c r="DZ26" i="30"/>
  <c r="EA26" i="30" s="1"/>
  <c r="DZ51" i="30"/>
  <c r="EA51" i="30" s="1"/>
  <c r="DZ55" i="30"/>
  <c r="EA55" i="30" s="1"/>
  <c r="DZ39" i="30"/>
  <c r="EA39" i="30" s="1"/>
  <c r="DZ35" i="30"/>
  <c r="EA35" i="30" s="1"/>
  <c r="DZ50" i="30"/>
  <c r="EA50" i="30" s="1"/>
  <c r="DZ63" i="30"/>
  <c r="EA63" i="30" s="1"/>
  <c r="DZ46" i="30"/>
  <c r="EA46" i="30" s="1"/>
  <c r="DZ54" i="30"/>
  <c r="EA54" i="30" s="1"/>
  <c r="DZ52" i="30"/>
  <c r="DZ11" i="30"/>
  <c r="EA12" i="30"/>
  <c r="EA64" i="30"/>
  <c r="EA16" i="30"/>
  <c r="EA15" i="30"/>
  <c r="EA36" i="30"/>
  <c r="EA14" i="30"/>
  <c r="EA56" i="30"/>
  <c r="EA23" i="30"/>
  <c r="EA57" i="30"/>
  <c r="EA60" i="30"/>
  <c r="EA9" i="30"/>
  <c r="EA45" i="30"/>
  <c r="EA47" i="30"/>
  <c r="EA25" i="30"/>
  <c r="EA20" i="30"/>
  <c r="EA17" i="30"/>
  <c r="EA21" i="30"/>
  <c r="EA49" i="30"/>
  <c r="EA58" i="30"/>
  <c r="EA44" i="30"/>
  <c r="EA30" i="30"/>
  <c r="EA61" i="30"/>
  <c r="EA40" i="30"/>
  <c r="EA62" i="30"/>
  <c r="EA52" i="30"/>
  <c r="EA11" i="30"/>
  <c r="EI12" i="30"/>
  <c r="EJ12" i="30" s="1"/>
  <c r="EI64" i="30"/>
  <c r="EJ64" i="30" s="1"/>
  <c r="EI59" i="30"/>
  <c r="EI32" i="30"/>
  <c r="EI16" i="30"/>
  <c r="EI15" i="30"/>
  <c r="EJ15" i="30" s="1"/>
  <c r="EI36" i="30"/>
  <c r="EI41" i="30"/>
  <c r="EJ41" i="30" s="1"/>
  <c r="EI14" i="30"/>
  <c r="EI43" i="30"/>
  <c r="EI56" i="30"/>
  <c r="EJ56" i="30" s="1"/>
  <c r="EI23" i="30"/>
  <c r="EI57" i="30"/>
  <c r="EJ57" i="30" s="1"/>
  <c r="EI60" i="30"/>
  <c r="EJ60" i="30" s="1"/>
  <c r="EI53" i="30"/>
  <c r="EJ53" i="30" s="1"/>
  <c r="EI7" i="30"/>
  <c r="EI33" i="30"/>
  <c r="EI42" i="30"/>
  <c r="EJ42" i="30" s="1"/>
  <c r="EI8" i="30"/>
  <c r="EI29" i="30"/>
  <c r="EJ29" i="30" s="1"/>
  <c r="EI37" i="30"/>
  <c r="EJ37" i="30" s="1"/>
  <c r="EI9" i="30"/>
  <c r="EI24" i="30"/>
  <c r="EJ24" i="30" s="1"/>
  <c r="EI45" i="30"/>
  <c r="EI47" i="30"/>
  <c r="EJ47" i="30" s="1"/>
  <c r="EI25" i="30"/>
  <c r="EJ25" i="30" s="1"/>
  <c r="EI10" i="30"/>
  <c r="EJ10" i="30" s="1"/>
  <c r="EI31" i="30"/>
  <c r="EJ31" i="30" s="1"/>
  <c r="EI66" i="30"/>
  <c r="EI18" i="30"/>
  <c r="EJ18" i="30" s="1"/>
  <c r="EI65" i="30"/>
  <c r="EI67" i="30"/>
  <c r="EI13" i="30"/>
  <c r="EJ13" i="30" s="1"/>
  <c r="EI19" i="30"/>
  <c r="EI28" i="30"/>
  <c r="EJ28" i="30" s="1"/>
  <c r="EI20" i="30"/>
  <c r="EI17" i="30"/>
  <c r="EJ17" i="30" s="1"/>
  <c r="EI21" i="30"/>
  <c r="EJ21" i="30" s="1"/>
  <c r="EI49" i="30"/>
  <c r="EJ49" i="30" s="1"/>
  <c r="EI22" i="30"/>
  <c r="EJ22" i="30" s="1"/>
  <c r="EI38" i="30"/>
  <c r="EI27" i="30"/>
  <c r="EJ27" i="30" s="1"/>
  <c r="EI58" i="30"/>
  <c r="EJ58" i="30" s="1"/>
  <c r="EI34" i="30"/>
  <c r="EI44" i="30"/>
  <c r="EJ44" i="30" s="1"/>
  <c r="EI30" i="30"/>
  <c r="EI48" i="30"/>
  <c r="EJ48" i="30" s="1"/>
  <c r="EI61" i="30"/>
  <c r="EI40" i="30"/>
  <c r="EJ40" i="30" s="1"/>
  <c r="EI62" i="30"/>
  <c r="EJ62" i="30" s="1"/>
  <c r="EI26" i="30"/>
  <c r="EJ26" i="30" s="1"/>
  <c r="EI51" i="30"/>
  <c r="EI55" i="30"/>
  <c r="EI39" i="30"/>
  <c r="EJ39" i="30" s="1"/>
  <c r="EI35" i="30"/>
  <c r="EJ35" i="30" s="1"/>
  <c r="EI50" i="30"/>
  <c r="EJ50" i="30" s="1"/>
  <c r="EI63" i="30"/>
  <c r="EJ63" i="30" s="1"/>
  <c r="EI46" i="30"/>
  <c r="EJ46" i="30" s="1"/>
  <c r="EI54" i="30"/>
  <c r="EJ54" i="30" s="1"/>
  <c r="EI52" i="30"/>
  <c r="EJ52" i="30" s="1"/>
  <c r="EI11" i="30"/>
  <c r="EJ11" i="30" s="1"/>
  <c r="EJ59" i="30"/>
  <c r="EJ32" i="30"/>
  <c r="EJ16" i="30"/>
  <c r="EJ36" i="30"/>
  <c r="EJ14" i="30"/>
  <c r="EJ43" i="30"/>
  <c r="EJ23" i="30"/>
  <c r="EJ7" i="30"/>
  <c r="EJ33" i="30"/>
  <c r="EJ8" i="30"/>
  <c r="EJ9" i="30"/>
  <c r="EJ45" i="30"/>
  <c r="EJ66" i="30"/>
  <c r="EJ65" i="30"/>
  <c r="EJ67" i="30"/>
  <c r="EJ19" i="30"/>
  <c r="EJ20" i="30"/>
  <c r="EJ38" i="30"/>
  <c r="EJ34" i="30"/>
  <c r="EJ30" i="30"/>
  <c r="EJ61" i="30"/>
  <c r="EJ51" i="30"/>
  <c r="EJ55" i="30"/>
  <c r="ER12" i="30"/>
  <c r="ER64" i="30"/>
  <c r="ES64" i="30" s="1"/>
  <c r="ER59" i="30"/>
  <c r="ER32" i="30"/>
  <c r="ES32" i="30" s="1"/>
  <c r="ER16" i="30"/>
  <c r="ES16" i="30" s="1"/>
  <c r="ER15" i="30"/>
  <c r="ER36" i="30"/>
  <c r="ES36" i="30" s="1"/>
  <c r="ER41" i="30"/>
  <c r="ER14" i="30"/>
  <c r="ER43" i="30"/>
  <c r="ER56" i="30"/>
  <c r="ER23" i="30"/>
  <c r="ES23" i="30" s="1"/>
  <c r="ER57" i="30"/>
  <c r="ER60" i="30"/>
  <c r="ES60" i="30" s="1"/>
  <c r="ER53" i="30"/>
  <c r="ER7" i="30"/>
  <c r="ES7" i="30" s="1"/>
  <c r="ER33" i="30"/>
  <c r="ES33" i="30" s="1"/>
  <c r="ER42" i="30"/>
  <c r="ES42" i="30" s="1"/>
  <c r="ER8" i="30"/>
  <c r="ES8" i="30" s="1"/>
  <c r="ER29" i="30"/>
  <c r="ES29" i="30" s="1"/>
  <c r="ER37" i="30"/>
  <c r="ER9" i="30"/>
  <c r="ES9" i="30" s="1"/>
  <c r="ER24" i="30"/>
  <c r="ER45" i="30"/>
  <c r="ES45" i="30" s="1"/>
  <c r="ER47" i="30"/>
  <c r="ES47" i="30" s="1"/>
  <c r="ER25" i="30"/>
  <c r="ES25" i="30" s="1"/>
  <c r="ER10" i="30"/>
  <c r="ES10" i="30" s="1"/>
  <c r="ER31" i="30"/>
  <c r="ES31" i="30" s="1"/>
  <c r="ER66" i="30"/>
  <c r="ES66" i="30" s="1"/>
  <c r="ER18" i="30"/>
  <c r="ES18" i="30" s="1"/>
  <c r="ER65" i="30"/>
  <c r="ES65" i="30" s="1"/>
  <c r="ER67" i="30"/>
  <c r="ES67" i="30" s="1"/>
  <c r="ER13" i="30"/>
  <c r="ES13" i="30" s="1"/>
  <c r="ER19" i="30"/>
  <c r="ER28" i="30"/>
  <c r="ER20" i="30"/>
  <c r="ES20" i="30" s="1"/>
  <c r="ER17" i="30"/>
  <c r="ES17" i="30" s="1"/>
  <c r="ER21" i="30"/>
  <c r="ER49" i="30"/>
  <c r="ER22" i="30"/>
  <c r="ES22" i="30" s="1"/>
  <c r="ER38" i="30"/>
  <c r="ES38" i="30" s="1"/>
  <c r="ER27" i="30"/>
  <c r="ER58" i="30"/>
  <c r="ES58" i="30" s="1"/>
  <c r="ER34" i="30"/>
  <c r="ES34" i="30" s="1"/>
  <c r="ER44" i="30"/>
  <c r="ES44" i="30" s="1"/>
  <c r="ER30" i="30"/>
  <c r="ES30" i="30" s="1"/>
  <c r="ER48" i="30"/>
  <c r="ER61" i="30"/>
  <c r="ES61" i="30" s="1"/>
  <c r="ER40" i="30"/>
  <c r="ES40" i="30" s="1"/>
  <c r="ER62" i="30"/>
  <c r="ES62" i="30" s="1"/>
  <c r="ER26" i="30"/>
  <c r="ER51" i="30"/>
  <c r="ES51" i="30" s="1"/>
  <c r="ER55" i="30"/>
  <c r="ES55" i="30" s="1"/>
  <c r="ER39" i="30"/>
  <c r="ES39" i="30" s="1"/>
  <c r="ER35" i="30"/>
  <c r="ES35" i="30" s="1"/>
  <c r="ER50" i="30"/>
  <c r="ES50" i="30" s="1"/>
  <c r="ER63" i="30"/>
  <c r="ER46" i="30"/>
  <c r="ES46" i="30" s="1"/>
  <c r="ER54" i="30"/>
  <c r="ER52" i="30"/>
  <c r="ES52" i="30" s="1"/>
  <c r="ER11" i="30"/>
  <c r="ES11" i="30" s="1"/>
  <c r="ES12" i="30"/>
  <c r="ES59" i="30"/>
  <c r="ES15" i="30"/>
  <c r="ES41" i="30"/>
  <c r="ES14" i="30"/>
  <c r="ES43" i="30"/>
  <c r="ES56" i="30"/>
  <c r="ES57" i="30"/>
  <c r="ES53" i="30"/>
  <c r="ES37" i="30"/>
  <c r="ES24" i="30"/>
  <c r="ES19" i="30"/>
  <c r="ES28" i="30"/>
  <c r="ES21" i="30"/>
  <c r="ES49" i="30"/>
  <c r="ES27" i="30"/>
  <c r="ES48" i="30"/>
  <c r="ES26" i="30"/>
  <c r="ES63" i="30"/>
  <c r="ES54" i="30"/>
  <c r="EZ12" i="30"/>
  <c r="EZ64" i="30"/>
  <c r="FA64" i="30" s="1"/>
  <c r="EZ59" i="30"/>
  <c r="EZ32" i="30"/>
  <c r="EZ16" i="30"/>
  <c r="EZ15" i="30"/>
  <c r="EZ36" i="30"/>
  <c r="EZ41" i="30"/>
  <c r="EZ14" i="30"/>
  <c r="EZ43" i="30"/>
  <c r="FA43" i="30" s="1"/>
  <c r="EZ56" i="30"/>
  <c r="EZ23" i="30"/>
  <c r="FA23" i="30" s="1"/>
  <c r="EZ57" i="30"/>
  <c r="EZ60" i="30"/>
  <c r="FA60" i="30" s="1"/>
  <c r="EZ53" i="30"/>
  <c r="FA53" i="30" s="1"/>
  <c r="EZ7" i="30"/>
  <c r="EZ33" i="30"/>
  <c r="EZ42" i="30"/>
  <c r="EZ8" i="30"/>
  <c r="FA8" i="30" s="1"/>
  <c r="EZ29" i="30"/>
  <c r="FA29" i="30" s="1"/>
  <c r="EZ37" i="30"/>
  <c r="EZ9" i="30"/>
  <c r="FA9" i="30" s="1"/>
  <c r="EZ24" i="30"/>
  <c r="FA24" i="30" s="1"/>
  <c r="EZ45" i="30"/>
  <c r="FA45" i="30" s="1"/>
  <c r="EZ47" i="30"/>
  <c r="EZ25" i="30"/>
  <c r="FA25" i="30" s="1"/>
  <c r="EZ10" i="30"/>
  <c r="FA10" i="30" s="1"/>
  <c r="EZ31" i="30"/>
  <c r="EZ66" i="30"/>
  <c r="EZ18" i="30"/>
  <c r="EZ65" i="30"/>
  <c r="FA65" i="30" s="1"/>
  <c r="EZ67" i="30"/>
  <c r="FA67" i="30" s="1"/>
  <c r="EZ13" i="30"/>
  <c r="FA13" i="30" s="1"/>
  <c r="EZ19" i="30"/>
  <c r="FA19" i="30" s="1"/>
  <c r="EZ28" i="30"/>
  <c r="FA28" i="30" s="1"/>
  <c r="EZ20" i="30"/>
  <c r="FA20" i="30" s="1"/>
  <c r="EZ17" i="30"/>
  <c r="EZ21" i="30"/>
  <c r="FA21" i="30" s="1"/>
  <c r="EZ49" i="30"/>
  <c r="FA49" i="30" s="1"/>
  <c r="EZ22" i="30"/>
  <c r="EZ38" i="30"/>
  <c r="EZ27" i="30"/>
  <c r="FA27" i="30" s="1"/>
  <c r="EZ58" i="30"/>
  <c r="FA58" i="30" s="1"/>
  <c r="EZ34" i="30"/>
  <c r="EZ44" i="30"/>
  <c r="EZ30" i="30"/>
  <c r="FA30" i="30" s="1"/>
  <c r="EZ48" i="30"/>
  <c r="FA48" i="30" s="1"/>
  <c r="EZ61" i="30"/>
  <c r="FA61" i="30" s="1"/>
  <c r="EZ40" i="30"/>
  <c r="EZ62" i="30"/>
  <c r="FA62" i="30" s="1"/>
  <c r="EZ26" i="30"/>
  <c r="FA26" i="30" s="1"/>
  <c r="EZ51" i="30"/>
  <c r="EZ55" i="30"/>
  <c r="FA55" i="30" s="1"/>
  <c r="EZ39" i="30"/>
  <c r="FA39" i="30" s="1"/>
  <c r="EZ35" i="30"/>
  <c r="FA35" i="30" s="1"/>
  <c r="EZ50" i="30"/>
  <c r="FA50" i="30" s="1"/>
  <c r="EZ63" i="30"/>
  <c r="EZ46" i="30"/>
  <c r="FA46" i="30" s="1"/>
  <c r="EZ54" i="30"/>
  <c r="FA54" i="30" s="1"/>
  <c r="EZ52" i="30"/>
  <c r="FA52" i="30" s="1"/>
  <c r="EZ11" i="30"/>
  <c r="FA11" i="30" s="1"/>
  <c r="FA12" i="30"/>
  <c r="FA59" i="30"/>
  <c r="FA32" i="30"/>
  <c r="FA16" i="30"/>
  <c r="FA15" i="30"/>
  <c r="FA36" i="30"/>
  <c r="FA41" i="30"/>
  <c r="FA14" i="30"/>
  <c r="FA56" i="30"/>
  <c r="FA57" i="30"/>
  <c r="FA7" i="30"/>
  <c r="FA33" i="30"/>
  <c r="FA42" i="30"/>
  <c r="FA37" i="30"/>
  <c r="FA47" i="30"/>
  <c r="FA31" i="30"/>
  <c r="FA66" i="30"/>
  <c r="FA18" i="30"/>
  <c r="FA17" i="30"/>
  <c r="FA22" i="30"/>
  <c r="FA38" i="30"/>
  <c r="FA34" i="30"/>
  <c r="FA44" i="30"/>
  <c r="FA40" i="30"/>
  <c r="FA51" i="30"/>
  <c r="FA63" i="30"/>
  <c r="FH12" i="30"/>
  <c r="FI12" i="30" s="1"/>
  <c r="FH64" i="30"/>
  <c r="FH59" i="30"/>
  <c r="FI59" i="30" s="1"/>
  <c r="FH32" i="30"/>
  <c r="FH16" i="30"/>
  <c r="FI16" i="30" s="1"/>
  <c r="FH15" i="30"/>
  <c r="FI15" i="30" s="1"/>
  <c r="FH36" i="30"/>
  <c r="FH41" i="30"/>
  <c r="FI41" i="30" s="1"/>
  <c r="FH14" i="30"/>
  <c r="FH43" i="30"/>
  <c r="FH56" i="30"/>
  <c r="FH23" i="30"/>
  <c r="FH57" i="30"/>
  <c r="FI57" i="30" s="1"/>
  <c r="FH60" i="30"/>
  <c r="FH53" i="30"/>
  <c r="FI53" i="30" s="1"/>
  <c r="FH7" i="30"/>
  <c r="FH33" i="30"/>
  <c r="FH42" i="30"/>
  <c r="FH8" i="30"/>
  <c r="FH29" i="30"/>
  <c r="FI29" i="30" s="1"/>
  <c r="FH37" i="30"/>
  <c r="FH9" i="30"/>
  <c r="FI9" i="30" s="1"/>
  <c r="FH24" i="30"/>
  <c r="FH45" i="30"/>
  <c r="FH47" i="30"/>
  <c r="FI47" i="30" s="1"/>
  <c r="FH25" i="30"/>
  <c r="FH10" i="30"/>
  <c r="FI10" i="30" s="1"/>
  <c r="FH31" i="30"/>
  <c r="FI31" i="30" s="1"/>
  <c r="FH66" i="30"/>
  <c r="FH18" i="30"/>
  <c r="FI18" i="30" s="1"/>
  <c r="FH65" i="30"/>
  <c r="FH67" i="30"/>
  <c r="FI67" i="30" s="1"/>
  <c r="FH13" i="30"/>
  <c r="FH19" i="30"/>
  <c r="FI19" i="30" s="1"/>
  <c r="FH28" i="30"/>
  <c r="FH20" i="30"/>
  <c r="FI20" i="30" s="1"/>
  <c r="FH17" i="30"/>
  <c r="FI17" i="30" s="1"/>
  <c r="FH21" i="30"/>
  <c r="FH49" i="30"/>
  <c r="FI49" i="30" s="1"/>
  <c r="FH22" i="30"/>
  <c r="FI22" i="30" s="1"/>
  <c r="FH38" i="30"/>
  <c r="FI38" i="30" s="1"/>
  <c r="FH27" i="30"/>
  <c r="FH58" i="30"/>
  <c r="FH34" i="30"/>
  <c r="FI34" i="30" s="1"/>
  <c r="FH44" i="30"/>
  <c r="FH30" i="30"/>
  <c r="FI30" i="30" s="1"/>
  <c r="FH48" i="30"/>
  <c r="FH61" i="30"/>
  <c r="FH40" i="30"/>
  <c r="FI40" i="30" s="1"/>
  <c r="FH62" i="30"/>
  <c r="FI62" i="30" s="1"/>
  <c r="FH26" i="30"/>
  <c r="FI26" i="30" s="1"/>
  <c r="FH51" i="30"/>
  <c r="FI51" i="30" s="1"/>
  <c r="FH55" i="30"/>
  <c r="FI55" i="30" s="1"/>
  <c r="FH39" i="30"/>
  <c r="FH35" i="30"/>
  <c r="FH50" i="30"/>
  <c r="FI50" i="30" s="1"/>
  <c r="FH63" i="30"/>
  <c r="FI63" i="30" s="1"/>
  <c r="FH46" i="30"/>
  <c r="FI46" i="30" s="1"/>
  <c r="FH54" i="30"/>
  <c r="FH52" i="30"/>
  <c r="FH11" i="30"/>
  <c r="FI11" i="30" s="1"/>
  <c r="FI64" i="30"/>
  <c r="FI32" i="30"/>
  <c r="FI36" i="30"/>
  <c r="FI14" i="30"/>
  <c r="FI43" i="30"/>
  <c r="FI56" i="30"/>
  <c r="FI23" i="30"/>
  <c r="FI60" i="30"/>
  <c r="FI7" i="30"/>
  <c r="FI33" i="30"/>
  <c r="FI42" i="30"/>
  <c r="FI8" i="30"/>
  <c r="FI37" i="30"/>
  <c r="FI24" i="30"/>
  <c r="FI45" i="30"/>
  <c r="FI25" i="30"/>
  <c r="FI66" i="30"/>
  <c r="FI65" i="30"/>
  <c r="FI13" i="30"/>
  <c r="FI28" i="30"/>
  <c r="FI21" i="30"/>
  <c r="FI27" i="30"/>
  <c r="FI58" i="30"/>
  <c r="FI44" i="30"/>
  <c r="FI48" i="30"/>
  <c r="FI61" i="30"/>
  <c r="FI39" i="30"/>
  <c r="FI35" i="30"/>
  <c r="FI54" i="30"/>
  <c r="FI52" i="30"/>
  <c r="FP12" i="30" a="1"/>
  <c r="FP12" i="30" s="1"/>
  <c r="FP64" i="30" a="1"/>
  <c r="FP64" i="30" s="1"/>
  <c r="FP59" i="30" a="1"/>
  <c r="FP59" i="30" s="1"/>
  <c r="FP32" i="30" a="1"/>
  <c r="FP32" i="30" s="1"/>
  <c r="FP16" i="30" a="1"/>
  <c r="FP16" i="30"/>
  <c r="FP15" i="30" a="1"/>
  <c r="FP15" i="30" s="1"/>
  <c r="FP36" i="30" a="1"/>
  <c r="FP36" i="30" s="1"/>
  <c r="FP41" i="30" a="1"/>
  <c r="FP41" i="30" s="1"/>
  <c r="FP14" i="30" a="1"/>
  <c r="FP14" i="30" s="1"/>
  <c r="FP43" i="30" a="1"/>
  <c r="FP43" i="30" s="1"/>
  <c r="FP56" i="30" a="1"/>
  <c r="FP56" i="30" s="1"/>
  <c r="FP23" i="30" a="1"/>
  <c r="FP23" i="30" s="1"/>
  <c r="FP57" i="30" a="1"/>
  <c r="FP57" i="30" s="1"/>
  <c r="FP60" i="30" a="1"/>
  <c r="FP60" i="30" s="1"/>
  <c r="FP53" i="30" a="1"/>
  <c r="FP53" i="30" s="1"/>
  <c r="FP7" i="30" a="1"/>
  <c r="FP7" i="30" s="1"/>
  <c r="FP33" i="30" a="1"/>
  <c r="FP33" i="30" s="1"/>
  <c r="FP42" i="30" a="1"/>
  <c r="FP42" i="30" s="1"/>
  <c r="FP8" i="30" a="1"/>
  <c r="FP8" i="30" s="1"/>
  <c r="FP29" i="30" a="1"/>
  <c r="FP29" i="30" s="1"/>
  <c r="FP37" i="30" a="1"/>
  <c r="FP37" i="30" s="1"/>
  <c r="FP9" i="30" a="1"/>
  <c r="FP9" i="30" s="1"/>
  <c r="FP24" i="30" a="1"/>
  <c r="FP24" i="30" s="1"/>
  <c r="FP45" i="30" a="1"/>
  <c r="FP45" i="30" s="1"/>
  <c r="FP47" i="30" a="1"/>
  <c r="FP47" i="30" s="1"/>
  <c r="FP25" i="30" a="1"/>
  <c r="FP25" i="30" s="1"/>
  <c r="FP10" i="30" a="1"/>
  <c r="FP10" i="30" s="1"/>
  <c r="FP31" i="30" a="1"/>
  <c r="FP31" i="30" s="1"/>
  <c r="FP66" i="30" a="1"/>
  <c r="FP66" i="30" s="1"/>
  <c r="FP18" i="30" a="1"/>
  <c r="FP18" i="30" s="1"/>
  <c r="FP65" i="30" a="1"/>
  <c r="FP65" i="30"/>
  <c r="FP67" i="30" a="1"/>
  <c r="FP67" i="30" s="1"/>
  <c r="FP13" i="30" a="1"/>
  <c r="FP13" i="30" s="1"/>
  <c r="FP19" i="30" a="1"/>
  <c r="FP19" i="30" s="1"/>
  <c r="FP28" i="30" a="1"/>
  <c r="FP28" i="30" s="1"/>
  <c r="FP20" i="30" a="1"/>
  <c r="FP20" i="30" s="1"/>
  <c r="FP17" i="30" a="1"/>
  <c r="FP17" i="30" s="1"/>
  <c r="FP21" i="30" a="1"/>
  <c r="FP21" i="30" s="1"/>
  <c r="FP49" i="30" a="1"/>
  <c r="FP49" i="30" s="1"/>
  <c r="FP22" i="30" a="1"/>
  <c r="FP22" i="30" s="1"/>
  <c r="FP38" i="30" a="1"/>
  <c r="FP38" i="30" s="1"/>
  <c r="FP27" i="30" a="1"/>
  <c r="FP27" i="30" s="1"/>
  <c r="FP58" i="30" a="1"/>
  <c r="FP58" i="30" s="1"/>
  <c r="FP34" i="30" a="1"/>
  <c r="FP34" i="30" s="1"/>
  <c r="FP44" i="30" a="1"/>
  <c r="FP44" i="30" s="1"/>
  <c r="FP30" i="30" a="1"/>
  <c r="FP30" i="30" s="1"/>
  <c r="FP48" i="30" a="1"/>
  <c r="FP48" i="30" s="1"/>
  <c r="FP61" i="30" a="1"/>
  <c r="FP61" i="30" s="1"/>
  <c r="FP40" i="30" a="1"/>
  <c r="FP40" i="30" s="1"/>
  <c r="FP62" i="30" a="1"/>
  <c r="FP62" i="30" s="1"/>
  <c r="FP26" i="30" a="1"/>
  <c r="FP26" i="30" s="1"/>
  <c r="FP51" i="30" a="1"/>
  <c r="FP51" i="30" s="1"/>
  <c r="FP55" i="30" a="1"/>
  <c r="FP55" i="30" s="1"/>
  <c r="FP39" i="30" a="1"/>
  <c r="FP39" i="30" s="1"/>
  <c r="FP35" i="30" a="1"/>
  <c r="FP35" i="30"/>
  <c r="FP50" i="30" a="1"/>
  <c r="FP50" i="30" s="1"/>
  <c r="FP63" i="30" a="1"/>
  <c r="FP63" i="30" s="1"/>
  <c r="FP46" i="30" a="1"/>
  <c r="FP46" i="30" s="1"/>
  <c r="FP54" i="30" a="1"/>
  <c r="FP54" i="30" s="1"/>
  <c r="FP52" i="30" a="1"/>
  <c r="FP52" i="30" s="1"/>
  <c r="FP11" i="30" a="1"/>
  <c r="FP11" i="30" s="1"/>
  <c r="FQ12" i="30" a="1"/>
  <c r="FQ12" i="30" s="1"/>
  <c r="FQ64" i="30" a="1"/>
  <c r="FQ64" i="30" s="1"/>
  <c r="FQ59" i="30" a="1"/>
  <c r="FQ59" i="30" s="1"/>
  <c r="FQ32" i="30" a="1"/>
  <c r="FQ32" i="30" s="1"/>
  <c r="FQ16" i="30" a="1"/>
  <c r="FQ16" i="30" s="1"/>
  <c r="FQ15" i="30" a="1"/>
  <c r="FQ15" i="30" s="1"/>
  <c r="FQ36" i="30" a="1"/>
  <c r="FQ36" i="30" s="1"/>
  <c r="FQ41" i="30" a="1"/>
  <c r="FQ41" i="30"/>
  <c r="FQ14" i="30" a="1"/>
  <c r="FQ14" i="30" s="1"/>
  <c r="FQ43" i="30" a="1"/>
  <c r="FQ43" i="30" s="1"/>
  <c r="FQ56" i="30" a="1"/>
  <c r="FQ56" i="30" s="1"/>
  <c r="FQ23" i="30" a="1"/>
  <c r="FQ23" i="30" s="1"/>
  <c r="FQ57" i="30" a="1"/>
  <c r="FQ57" i="30" s="1"/>
  <c r="FQ60" i="30" a="1"/>
  <c r="FQ60" i="30" s="1"/>
  <c r="FQ53" i="30" a="1"/>
  <c r="FQ53" i="30" s="1"/>
  <c r="FQ7" i="30" a="1"/>
  <c r="FQ7" i="30" s="1"/>
  <c r="FQ33" i="30" a="1"/>
  <c r="FQ33" i="30" s="1"/>
  <c r="FQ42" i="30" a="1"/>
  <c r="FQ42" i="30" s="1"/>
  <c r="FQ8" i="30" a="1"/>
  <c r="FQ8" i="30" s="1"/>
  <c r="FQ29" i="30" a="1"/>
  <c r="FQ29" i="30" s="1"/>
  <c r="FQ37" i="30" a="1"/>
  <c r="FQ37" i="30" s="1"/>
  <c r="FQ9" i="30" a="1"/>
  <c r="FQ9" i="30" s="1"/>
  <c r="FQ24" i="30" a="1"/>
  <c r="FQ24" i="30"/>
  <c r="FQ45" i="30" a="1"/>
  <c r="FQ45" i="30"/>
  <c r="FQ47" i="30" a="1"/>
  <c r="FQ47" i="30" s="1"/>
  <c r="FQ25" i="30" a="1"/>
  <c r="FQ25" i="30" s="1"/>
  <c r="FQ10" i="30" a="1"/>
  <c r="FQ10" i="30" s="1"/>
  <c r="FQ31" i="30" a="1"/>
  <c r="FQ31" i="30" s="1"/>
  <c r="FQ66" i="30" a="1"/>
  <c r="FQ66" i="30"/>
  <c r="FQ18" i="30" a="1"/>
  <c r="FQ18" i="30" s="1"/>
  <c r="FQ65" i="30" a="1"/>
  <c r="FQ65" i="30" s="1"/>
  <c r="FQ67" i="30" a="1"/>
  <c r="FQ67" i="30" s="1"/>
  <c r="FQ13" i="30" a="1"/>
  <c r="FQ13" i="30" s="1"/>
  <c r="FQ19" i="30" a="1"/>
  <c r="FQ19" i="30" s="1"/>
  <c r="FQ28" i="30" a="1"/>
  <c r="FQ28" i="30" s="1"/>
  <c r="FQ20" i="30" a="1"/>
  <c r="FQ20" i="30" s="1"/>
  <c r="FQ17" i="30" a="1"/>
  <c r="FQ17" i="30" s="1"/>
  <c r="FQ21" i="30" a="1"/>
  <c r="FQ21" i="30" s="1"/>
  <c r="FQ49" i="30" a="1"/>
  <c r="FQ49" i="30" s="1"/>
  <c r="FQ22" i="30" a="1"/>
  <c r="FQ22" i="30" s="1"/>
  <c r="FQ38" i="30" a="1"/>
  <c r="FQ38" i="30" s="1"/>
  <c r="FQ27" i="30" a="1"/>
  <c r="FQ27" i="30" s="1"/>
  <c r="FQ58" i="30" a="1"/>
  <c r="FQ58" i="30" s="1"/>
  <c r="FQ34" i="30" a="1"/>
  <c r="FQ34" i="30" s="1"/>
  <c r="FQ44" i="30" a="1"/>
  <c r="FQ44" i="30" s="1"/>
  <c r="FQ30" i="30" a="1"/>
  <c r="FQ30" i="30" s="1"/>
  <c r="FQ48" i="30" a="1"/>
  <c r="FQ48" i="30"/>
  <c r="FQ61" i="30" a="1"/>
  <c r="FQ61" i="30"/>
  <c r="FQ40" i="30" a="1"/>
  <c r="FQ40" i="30" s="1"/>
  <c r="FQ62" i="30" a="1"/>
  <c r="FQ62" i="30"/>
  <c r="FQ26" i="30" a="1"/>
  <c r="FQ26" i="30" s="1"/>
  <c r="FQ51" i="30" a="1"/>
  <c r="FQ51" i="30" s="1"/>
  <c r="FQ55" i="30" a="1"/>
  <c r="FQ55" i="30"/>
  <c r="FQ39" i="30" a="1"/>
  <c r="FQ39" i="30" s="1"/>
  <c r="FQ35" i="30" a="1"/>
  <c r="FQ35" i="30" s="1"/>
  <c r="FQ50" i="30" a="1"/>
  <c r="FQ50" i="30" s="1"/>
  <c r="FQ63" i="30" a="1"/>
  <c r="FQ63" i="30" s="1"/>
  <c r="FQ46" i="30" a="1"/>
  <c r="FQ46" i="30" s="1"/>
  <c r="FQ54" i="30" a="1"/>
  <c r="FQ54" i="30"/>
  <c r="FQ52" i="30" a="1"/>
  <c r="FQ52" i="30"/>
  <c r="FQ11" i="30" a="1"/>
  <c r="FQ11" i="30" s="1"/>
  <c r="FR12" i="30" a="1"/>
  <c r="FR12" i="30" s="1"/>
  <c r="FR64" i="30" a="1"/>
  <c r="FR64" i="30" s="1"/>
  <c r="FR59" i="30" a="1"/>
  <c r="FR59" i="30" s="1"/>
  <c r="FR32" i="30" a="1"/>
  <c r="FR32" i="30" s="1"/>
  <c r="FR16" i="30" a="1"/>
  <c r="FR16" i="30" s="1"/>
  <c r="FR15" i="30" a="1"/>
  <c r="FR15" i="30"/>
  <c r="FR36" i="30" a="1"/>
  <c r="FR36" i="30" s="1"/>
  <c r="FR41" i="30" a="1"/>
  <c r="FR41" i="30" s="1"/>
  <c r="FR14" i="30" a="1"/>
  <c r="FR14" i="30" s="1"/>
  <c r="FR43" i="30" a="1"/>
  <c r="FR43" i="30" s="1"/>
  <c r="FR56" i="30" a="1"/>
  <c r="FR56" i="30" s="1"/>
  <c r="FR23" i="30" a="1"/>
  <c r="FR23" i="30"/>
  <c r="FR57" i="30" a="1"/>
  <c r="FR57" i="30" s="1"/>
  <c r="FR60" i="30" a="1"/>
  <c r="FR60" i="30" s="1"/>
  <c r="FR53" i="30" a="1"/>
  <c r="FR53" i="30" s="1"/>
  <c r="FR7" i="30" a="1"/>
  <c r="FR7" i="30" s="1"/>
  <c r="FR33" i="30" a="1"/>
  <c r="FR33" i="30"/>
  <c r="FR42" i="30" a="1"/>
  <c r="FR42" i="30" s="1"/>
  <c r="FR8" i="30" a="1"/>
  <c r="FR8" i="30" s="1"/>
  <c r="FR29" i="30" a="1"/>
  <c r="FR29" i="30" s="1"/>
  <c r="FR37" i="30" a="1"/>
  <c r="FR37" i="30" s="1"/>
  <c r="FR9" i="30" a="1"/>
  <c r="FR9" i="30" s="1"/>
  <c r="FR24" i="30" a="1"/>
  <c r="FR24" i="30" s="1"/>
  <c r="FR45" i="30" a="1"/>
  <c r="FR45" i="30"/>
  <c r="FR47" i="30" a="1"/>
  <c r="FR47" i="30"/>
  <c r="FR25" i="30" a="1"/>
  <c r="FR25" i="30" s="1"/>
  <c r="FR10" i="30" a="1"/>
  <c r="FR10" i="30" s="1"/>
  <c r="FR31" i="30" a="1"/>
  <c r="FR31" i="30" s="1"/>
  <c r="FR66" i="30" a="1"/>
  <c r="FR66" i="30" s="1"/>
  <c r="FR18" i="30" a="1"/>
  <c r="FR18" i="30" s="1"/>
  <c r="FR65" i="30" a="1"/>
  <c r="FR65" i="30"/>
  <c r="FR67" i="30" a="1"/>
  <c r="FR67" i="30" s="1"/>
  <c r="FR13" i="30" a="1"/>
  <c r="FR13" i="30" s="1"/>
  <c r="FR19" i="30" a="1"/>
  <c r="FR19" i="30"/>
  <c r="FR28" i="30" a="1"/>
  <c r="FR28" i="30" s="1"/>
  <c r="FR20" i="30" a="1"/>
  <c r="FR20" i="30" s="1"/>
  <c r="FR17" i="30" a="1"/>
  <c r="FR17" i="30" s="1"/>
  <c r="FR21" i="30" a="1"/>
  <c r="FR21" i="30" s="1"/>
  <c r="FR49" i="30" a="1"/>
  <c r="FR49" i="30" s="1"/>
  <c r="FR22" i="30" a="1"/>
  <c r="FR22" i="30"/>
  <c r="FR38" i="30" a="1"/>
  <c r="FR38" i="30"/>
  <c r="FR27" i="30" a="1"/>
  <c r="FR27" i="30"/>
  <c r="FR58" i="30" a="1"/>
  <c r="FR58" i="30" s="1"/>
  <c r="FR34" i="30" a="1"/>
  <c r="FR34" i="30" s="1"/>
  <c r="FR44" i="30" a="1"/>
  <c r="FR44" i="30" s="1"/>
  <c r="FR30" i="30" a="1"/>
  <c r="FR30" i="30"/>
  <c r="FR48" i="30" a="1"/>
  <c r="FR48" i="30" s="1"/>
  <c r="FR61" i="30" a="1"/>
  <c r="FR61" i="30" s="1"/>
  <c r="FR40" i="30" a="1"/>
  <c r="FR40" i="30" s="1"/>
  <c r="FR62" i="30" a="1"/>
  <c r="FR62" i="30" s="1"/>
  <c r="FR26" i="30" a="1"/>
  <c r="FR26" i="30" s="1"/>
  <c r="FR51" i="30" a="1"/>
  <c r="FR51" i="30" s="1"/>
  <c r="FR55" i="30" a="1"/>
  <c r="FR55" i="30" s="1"/>
  <c r="FR39" i="30" a="1"/>
  <c r="FR39" i="30" s="1"/>
  <c r="FR35" i="30" a="1"/>
  <c r="FR35" i="30"/>
  <c r="FR50" i="30" a="1"/>
  <c r="FR50" i="30" s="1"/>
  <c r="FR63" i="30" a="1"/>
  <c r="FR63" i="30" s="1"/>
  <c r="FR46" i="30" a="1"/>
  <c r="FR46" i="30" s="1"/>
  <c r="FR54" i="30" a="1"/>
  <c r="FR54" i="30" s="1"/>
  <c r="FR52" i="30" a="1"/>
  <c r="FR52" i="30" s="1"/>
  <c r="FR11" i="30" a="1"/>
  <c r="FR11" i="30" s="1"/>
  <c r="FS12" i="30" a="1"/>
  <c r="FS12" i="30" s="1"/>
  <c r="FS64" i="30" a="1"/>
  <c r="FS64" i="30" s="1"/>
  <c r="FS59" i="30" a="1"/>
  <c r="FS59" i="30"/>
  <c r="FS32" i="30" a="1"/>
  <c r="FS32" i="30" s="1"/>
  <c r="FS16" i="30" a="1"/>
  <c r="FS16" i="30" s="1"/>
  <c r="FS15" i="30" a="1"/>
  <c r="FS15" i="30"/>
  <c r="FS36" i="30" a="1"/>
  <c r="FS36" i="30" s="1"/>
  <c r="FS41" i="30" a="1"/>
  <c r="FS41" i="30" s="1"/>
  <c r="FS14" i="30" a="1"/>
  <c r="FS14" i="30" s="1"/>
  <c r="FS43" i="30" a="1"/>
  <c r="FS43" i="30" s="1"/>
  <c r="FS56" i="30" a="1"/>
  <c r="FS56" i="30" s="1"/>
  <c r="FS23" i="30" a="1"/>
  <c r="FS23" i="30" s="1"/>
  <c r="FS57" i="30" a="1"/>
  <c r="FS57" i="30" s="1"/>
  <c r="FS60" i="30" a="1"/>
  <c r="FS60" i="30" s="1"/>
  <c r="FS53" i="30" a="1"/>
  <c r="FS53" i="30"/>
  <c r="FS7" i="30" a="1"/>
  <c r="FS7" i="30" s="1"/>
  <c r="FS33" i="30" a="1"/>
  <c r="FS33" i="30" s="1"/>
  <c r="FS42" i="30" a="1"/>
  <c r="FS42" i="30" s="1"/>
  <c r="FS8" i="30" a="1"/>
  <c r="FS8" i="30" s="1"/>
  <c r="FS29" i="30" a="1"/>
  <c r="FS29" i="30" s="1"/>
  <c r="FS37" i="30" a="1"/>
  <c r="FS37" i="30" s="1"/>
  <c r="FS9" i="30" a="1"/>
  <c r="FS9" i="30" s="1"/>
  <c r="FS24" i="30" a="1"/>
  <c r="FS24" i="30" s="1"/>
  <c r="FS45" i="30" a="1"/>
  <c r="FS45" i="30"/>
  <c r="FS47" i="30" a="1"/>
  <c r="FS47" i="30" s="1"/>
  <c r="FS25" i="30" a="1"/>
  <c r="FS25" i="30" s="1"/>
  <c r="FS10" i="30" a="1"/>
  <c r="FS10" i="30" s="1"/>
  <c r="FS31" i="30" a="1"/>
  <c r="FS31" i="30"/>
  <c r="FS66" i="30" a="1"/>
  <c r="FS66" i="30"/>
  <c r="FS18" i="30" a="1"/>
  <c r="FS18" i="30"/>
  <c r="FS65" i="30" a="1"/>
  <c r="FS65" i="30" s="1"/>
  <c r="FS67" i="30" a="1"/>
  <c r="FS67" i="30" s="1"/>
  <c r="FS13" i="30" a="1"/>
  <c r="FS13" i="30" s="1"/>
  <c r="FS19" i="30" a="1"/>
  <c r="FS19" i="30" s="1"/>
  <c r="FS28" i="30" a="1"/>
  <c r="FS28" i="30" s="1"/>
  <c r="FS20" i="30" a="1"/>
  <c r="FS20" i="30"/>
  <c r="FS17" i="30" a="1"/>
  <c r="FS17" i="30" s="1"/>
  <c r="FS21" i="30" a="1"/>
  <c r="FS21" i="30" s="1"/>
  <c r="FS49" i="30" a="1"/>
  <c r="FS49" i="30"/>
  <c r="FS22" i="30" a="1"/>
  <c r="FS22" i="30" s="1"/>
  <c r="FS38" i="30" a="1"/>
  <c r="FS38" i="30" s="1"/>
  <c r="FS27" i="30" a="1"/>
  <c r="FS27" i="30" s="1"/>
  <c r="FS58" i="30" a="1"/>
  <c r="FS58" i="30" s="1"/>
  <c r="FS34" i="30" a="1"/>
  <c r="FS34" i="30" s="1"/>
  <c r="FS44" i="30" a="1"/>
  <c r="FS44" i="30"/>
  <c r="FS30" i="30" a="1"/>
  <c r="FS30" i="30"/>
  <c r="FS48" i="30" a="1"/>
  <c r="FS48" i="30" s="1"/>
  <c r="FS61" i="30" a="1"/>
  <c r="FS61" i="30" s="1"/>
  <c r="FS40" i="30" a="1"/>
  <c r="FS40" i="30" s="1"/>
  <c r="FS62" i="30" a="1"/>
  <c r="FS62" i="30" s="1"/>
  <c r="FS26" i="30" a="1"/>
  <c r="FS26" i="30" s="1"/>
  <c r="FS51" i="30" a="1"/>
  <c r="FS51" i="30" s="1"/>
  <c r="FS55" i="30" a="1"/>
  <c r="FS55" i="30"/>
  <c r="FS39" i="30" a="1"/>
  <c r="FS39" i="30" s="1"/>
  <c r="FS35" i="30" a="1"/>
  <c r="FS35" i="30" s="1"/>
  <c r="FS50" i="30" a="1"/>
  <c r="FS50" i="30"/>
  <c r="FS63" i="30" a="1"/>
  <c r="FS63" i="30" s="1"/>
  <c r="FS46" i="30" a="1"/>
  <c r="FS46" i="30" s="1"/>
  <c r="FS54" i="30" a="1"/>
  <c r="FS54" i="30" s="1"/>
  <c r="FS52" i="30" a="1"/>
  <c r="FS52" i="30" s="1"/>
  <c r="FS11" i="30" a="1"/>
  <c r="FS11" i="30" s="1"/>
  <c r="FT12" i="30" a="1"/>
  <c r="FT12" i="30" s="1"/>
  <c r="FT64" i="30" a="1"/>
  <c r="FT64" i="30"/>
  <c r="FT59" i="30" a="1"/>
  <c r="FT59" i="30"/>
  <c r="FT32" i="30" a="1"/>
  <c r="FT32" i="30" s="1"/>
  <c r="FT16" i="30" a="1"/>
  <c r="FT16" i="30" s="1"/>
  <c r="FT15" i="30" a="1"/>
  <c r="FT15" i="30" s="1"/>
  <c r="FT36" i="30" a="1"/>
  <c r="FT36" i="30"/>
  <c r="FT41" i="30" a="1"/>
  <c r="FT41" i="30" s="1"/>
  <c r="FT14" i="30" a="1"/>
  <c r="FT14" i="30" s="1"/>
  <c r="FT43" i="30" a="1"/>
  <c r="FT43" i="30" s="1"/>
  <c r="FT56" i="30" a="1"/>
  <c r="FT56" i="30" s="1"/>
  <c r="FT23" i="30" a="1"/>
  <c r="FT23" i="30" s="1"/>
  <c r="FT57" i="30" a="1"/>
  <c r="FT57" i="30" s="1"/>
  <c r="FT60" i="30" a="1"/>
  <c r="FT60" i="30" s="1"/>
  <c r="FT53" i="30" a="1"/>
  <c r="FT53" i="30" s="1"/>
  <c r="FT7" i="30" a="1"/>
  <c r="FT7" i="30"/>
  <c r="FT33" i="30" a="1"/>
  <c r="FT33" i="30"/>
  <c r="FT42" i="30" a="1"/>
  <c r="FT42" i="30" s="1"/>
  <c r="FT8" i="30" a="1"/>
  <c r="FT8" i="30"/>
  <c r="FT29" i="30" a="1"/>
  <c r="FT29" i="30"/>
  <c r="FT37" i="30" a="1"/>
  <c r="FT37" i="30"/>
  <c r="FT9" i="30" a="1"/>
  <c r="FT9" i="30"/>
  <c r="FT24" i="30" a="1"/>
  <c r="FT24" i="30" s="1"/>
  <c r="FT45" i="30" a="1"/>
  <c r="FT45" i="30" s="1"/>
  <c r="FT47" i="30" a="1"/>
  <c r="FT47" i="30" s="1"/>
  <c r="FT25" i="30" a="1"/>
  <c r="FT25" i="30" s="1"/>
  <c r="FT10" i="30" a="1"/>
  <c r="FT10" i="30" s="1"/>
  <c r="FT31" i="30" a="1"/>
  <c r="FT31" i="30"/>
  <c r="FT66" i="30" a="1"/>
  <c r="FT66" i="30"/>
  <c r="FT18" i="30" a="1"/>
  <c r="FT18" i="30" s="1"/>
  <c r="FT65" i="30" a="1"/>
  <c r="FT65" i="30" s="1"/>
  <c r="FT67" i="30" a="1"/>
  <c r="FT67" i="30" s="1"/>
  <c r="FT13" i="30" a="1"/>
  <c r="FT13" i="30"/>
  <c r="FT19" i="30" a="1"/>
  <c r="FT19" i="30"/>
  <c r="FT28" i="30" a="1"/>
  <c r="FT28" i="30" s="1"/>
  <c r="FT20" i="30" a="1"/>
  <c r="FT20" i="30" s="1"/>
  <c r="FT17" i="30" a="1"/>
  <c r="FT17" i="30"/>
  <c r="FT21" i="30" a="1"/>
  <c r="FT21" i="30"/>
  <c r="FT49" i="30" a="1"/>
  <c r="FT49" i="30" s="1"/>
  <c r="FT22" i="30" a="1"/>
  <c r="FT22" i="30" s="1"/>
  <c r="FT38" i="30" a="1"/>
  <c r="FT38" i="30" s="1"/>
  <c r="FT27" i="30" a="1"/>
  <c r="FT27" i="30" s="1"/>
  <c r="FT58" i="30" a="1"/>
  <c r="FT58" i="30" s="1"/>
  <c r="FT34" i="30" a="1"/>
  <c r="FT34" i="30" s="1"/>
  <c r="FT44" i="30" a="1"/>
  <c r="FT44" i="30" s="1"/>
  <c r="FT30" i="30" a="1"/>
  <c r="FT30" i="30"/>
  <c r="FT48" i="30" a="1"/>
  <c r="FT48" i="30"/>
  <c r="FT61" i="30" a="1"/>
  <c r="FT61" i="30" s="1"/>
  <c r="FT40" i="30" a="1"/>
  <c r="FT40" i="30"/>
  <c r="FT62" i="30" a="1"/>
  <c r="FT62" i="30"/>
  <c r="FT26" i="30" a="1"/>
  <c r="FT26" i="30" s="1"/>
  <c r="FT51" i="30" a="1"/>
  <c r="FT51" i="30" s="1"/>
  <c r="FT55" i="30" a="1"/>
  <c r="FT55" i="30" s="1"/>
  <c r="FT39" i="30" a="1"/>
  <c r="FT39" i="30" s="1"/>
  <c r="FT35" i="30" a="1"/>
  <c r="FT35" i="30" s="1"/>
  <c r="FT50" i="30" a="1"/>
  <c r="FT50" i="30" s="1"/>
  <c r="FT63" i="30" a="1"/>
  <c r="FT63" i="30" s="1"/>
  <c r="FT46" i="30" a="1"/>
  <c r="FT46" i="30" s="1"/>
  <c r="FT54" i="30" a="1"/>
  <c r="FT54" i="30"/>
  <c r="FT52" i="30" a="1"/>
  <c r="FT52" i="30" s="1"/>
  <c r="FT11" i="30" a="1"/>
  <c r="FT11" i="30" s="1"/>
  <c r="FU12" i="30" a="1"/>
  <c r="FU12" i="30" s="1"/>
  <c r="FU64" i="30" a="1"/>
  <c r="FU64" i="30"/>
  <c r="FU59" i="30" a="1"/>
  <c r="FU59" i="30"/>
  <c r="FU32" i="30" a="1"/>
  <c r="FU32" i="30" s="1"/>
  <c r="FU16" i="30" a="1"/>
  <c r="FU16" i="30" s="1"/>
  <c r="FU15" i="30" a="1"/>
  <c r="FU15" i="30" s="1"/>
  <c r="FU36" i="30" a="1"/>
  <c r="FU36" i="30" s="1"/>
  <c r="FU41" i="30" a="1"/>
  <c r="FU41" i="30" s="1"/>
  <c r="FU14" i="30" a="1"/>
  <c r="FU14" i="30" s="1"/>
  <c r="FU43" i="30" a="1"/>
  <c r="FU43" i="30"/>
  <c r="FU56" i="30" a="1"/>
  <c r="FU56" i="30" s="1"/>
  <c r="FU23" i="30" a="1"/>
  <c r="FU23" i="30" s="1"/>
  <c r="FU57" i="30" a="1"/>
  <c r="FU57" i="30"/>
  <c r="FU60" i="30" a="1"/>
  <c r="FU60" i="30" s="1"/>
  <c r="FU53" i="30" a="1"/>
  <c r="FU53" i="30" s="1"/>
  <c r="FU7" i="30" a="1"/>
  <c r="FU7" i="30" s="1"/>
  <c r="FU33" i="30" a="1"/>
  <c r="FU33" i="30" s="1"/>
  <c r="FU42" i="30" a="1"/>
  <c r="FU42" i="30" s="1"/>
  <c r="FU8" i="30" a="1"/>
  <c r="FU8" i="30" s="1"/>
  <c r="FU29" i="30" a="1"/>
  <c r="FU29" i="30"/>
  <c r="FU37" i="30" a="1"/>
  <c r="FU37" i="30" s="1"/>
  <c r="FU9" i="30" a="1"/>
  <c r="FU9" i="30" s="1"/>
  <c r="FU24" i="30" a="1"/>
  <c r="FU24" i="30" s="1"/>
  <c r="FU45" i="30" a="1"/>
  <c r="FU45" i="30" s="1"/>
  <c r="FU47" i="30" a="1"/>
  <c r="FU47" i="30" s="1"/>
  <c r="FU25" i="30" a="1"/>
  <c r="FU25" i="30"/>
  <c r="FU10" i="30" a="1"/>
  <c r="FU10" i="30"/>
  <c r="FU31" i="30" a="1"/>
  <c r="FU31" i="30"/>
  <c r="FU66" i="30" a="1"/>
  <c r="FU66" i="30" s="1"/>
  <c r="FU18" i="30" a="1"/>
  <c r="FU18" i="30" s="1"/>
  <c r="FU65" i="30" a="1"/>
  <c r="FU65" i="30" s="1"/>
  <c r="FU67" i="30" a="1"/>
  <c r="FU67" i="30" s="1"/>
  <c r="FU13" i="30" a="1"/>
  <c r="FU13" i="30"/>
  <c r="FU19" i="30" a="1"/>
  <c r="FU19" i="30" s="1"/>
  <c r="FU28" i="30" a="1"/>
  <c r="FU28" i="30" s="1"/>
  <c r="FU20" i="30" a="1"/>
  <c r="FU20" i="30"/>
  <c r="FU17" i="30" a="1"/>
  <c r="FU17" i="30" s="1"/>
  <c r="FU21" i="30" a="1"/>
  <c r="FU21" i="30" s="1"/>
  <c r="FU49" i="30" a="1"/>
  <c r="FU49" i="30" s="1"/>
  <c r="FU22" i="30" a="1"/>
  <c r="FU22" i="30" s="1"/>
  <c r="FU38" i="30" a="1"/>
  <c r="FU38" i="30" s="1"/>
  <c r="FU27" i="30" a="1"/>
  <c r="FU27" i="30" s="1"/>
  <c r="FU58" i="30" a="1"/>
  <c r="FU58" i="30"/>
  <c r="FU34" i="30" a="1"/>
  <c r="FU34" i="30"/>
  <c r="FU44" i="30" a="1"/>
  <c r="FU44" i="30" s="1"/>
  <c r="FU30" i="30" a="1"/>
  <c r="FU30" i="30" s="1"/>
  <c r="FU48" i="30" a="1"/>
  <c r="FU48" i="30" s="1"/>
  <c r="FU61" i="30" a="1"/>
  <c r="FU61" i="30"/>
  <c r="FU40" i="30" a="1"/>
  <c r="FU40" i="30" s="1"/>
  <c r="FU62" i="30" a="1"/>
  <c r="FU62" i="30" s="1"/>
  <c r="FU26" i="30" a="1"/>
  <c r="FU26" i="30" s="1"/>
  <c r="FU51" i="30" a="1"/>
  <c r="FU51" i="30"/>
  <c r="FU55" i="30" a="1"/>
  <c r="FU55" i="30" s="1"/>
  <c r="FU39" i="30" a="1"/>
  <c r="FU39" i="30" s="1"/>
  <c r="FU35" i="30" a="1"/>
  <c r="FU35" i="30" s="1"/>
  <c r="FU50" i="30" a="1"/>
  <c r="FU50" i="30" s="1"/>
  <c r="FU63" i="30" a="1"/>
  <c r="FU63" i="30"/>
  <c r="FU46" i="30" a="1"/>
  <c r="FU46" i="30" s="1"/>
  <c r="FU54" i="30" a="1"/>
  <c r="FU54" i="30" s="1"/>
  <c r="FU52" i="30" a="1"/>
  <c r="FU52" i="30" s="1"/>
  <c r="FU11" i="30" a="1"/>
  <c r="FU11" i="30"/>
  <c r="FV12" i="30" a="1"/>
  <c r="FV12" i="30"/>
  <c r="FV64" i="30" a="1"/>
  <c r="FV64" i="30" s="1"/>
  <c r="FV59" i="30" a="1"/>
  <c r="FV59" i="30" s="1"/>
  <c r="FV32" i="30" a="1"/>
  <c r="FV32" i="30" s="1"/>
  <c r="FV16" i="30" a="1"/>
  <c r="FV16" i="30"/>
  <c r="FV15" i="30" a="1"/>
  <c r="FV15" i="30" s="1"/>
  <c r="FV36" i="30" a="1"/>
  <c r="FV36" i="30" s="1"/>
  <c r="FV41" i="30" a="1"/>
  <c r="FV41" i="30" s="1"/>
  <c r="FV14" i="30" a="1"/>
  <c r="FV14" i="30"/>
  <c r="FV43" i="30" a="1"/>
  <c r="FV43" i="30" s="1"/>
  <c r="FV56" i="30" a="1"/>
  <c r="FV56" i="30" s="1"/>
  <c r="FV23" i="30" a="1"/>
  <c r="FV23" i="30" s="1"/>
  <c r="FV57" i="30" a="1"/>
  <c r="FV57" i="30"/>
  <c r="FV60" i="30" a="1"/>
  <c r="FV60" i="30"/>
  <c r="FV53" i="30" a="1"/>
  <c r="FV53" i="30" s="1"/>
  <c r="FV7" i="30" a="1"/>
  <c r="FV7" i="30" s="1"/>
  <c r="FV33" i="30" a="1"/>
  <c r="FV33" i="30" s="1"/>
  <c r="FV42" i="30" a="1"/>
  <c r="FV42" i="30" s="1"/>
  <c r="FV8" i="30" a="1"/>
  <c r="FV8" i="30" s="1"/>
  <c r="FV29" i="30" a="1"/>
  <c r="FV29" i="30"/>
  <c r="FV37" i="30" a="1"/>
  <c r="FV37" i="30" s="1"/>
  <c r="FV9" i="30" a="1"/>
  <c r="FV9" i="30" s="1"/>
  <c r="FV24" i="30" a="1"/>
  <c r="FV24" i="30" s="1"/>
  <c r="FV45" i="30" a="1"/>
  <c r="FV45" i="30"/>
  <c r="FV47" i="30" a="1"/>
  <c r="FV47" i="30" s="1"/>
  <c r="FV25" i="30" a="1"/>
  <c r="FV25" i="30"/>
  <c r="FV10" i="30" a="1"/>
  <c r="FV10" i="30"/>
  <c r="FV31" i="30" a="1"/>
  <c r="FV31" i="30" s="1"/>
  <c r="FV66" i="30" a="1"/>
  <c r="FV66" i="30"/>
  <c r="FV18" i="30" a="1"/>
  <c r="FV18" i="30"/>
  <c r="FV65" i="30" a="1"/>
  <c r="FV65" i="30"/>
  <c r="FV67" i="30" a="1"/>
  <c r="FV67" i="30" s="1"/>
  <c r="FV13" i="30" a="1"/>
  <c r="FV13" i="30" s="1"/>
  <c r="FV19" i="30" a="1"/>
  <c r="FV19" i="30" s="1"/>
  <c r="FV28" i="30" a="1"/>
  <c r="FV28" i="30" s="1"/>
  <c r="FV20" i="30" a="1"/>
  <c r="FV20" i="30" s="1"/>
  <c r="FV17" i="30" a="1"/>
  <c r="FV17" i="30" s="1"/>
  <c r="FV21" i="30" a="1"/>
  <c r="FV21" i="30" s="1"/>
  <c r="FV49" i="30" a="1"/>
  <c r="FV49" i="30" s="1"/>
  <c r="FV22" i="30" a="1"/>
  <c r="FV22" i="30" s="1"/>
  <c r="FV38" i="30" a="1"/>
  <c r="FV38" i="30"/>
  <c r="FV27" i="30" a="1"/>
  <c r="FV27" i="30"/>
  <c r="FV58" i="30" a="1"/>
  <c r="FV58" i="30" s="1"/>
  <c r="FV34" i="30" a="1"/>
  <c r="FV34" i="30" s="1"/>
  <c r="FV44" i="30" a="1"/>
  <c r="FV44" i="30" s="1"/>
  <c r="FV30" i="30" a="1"/>
  <c r="FV30" i="30" s="1"/>
  <c r="FV48" i="30" a="1"/>
  <c r="FV48" i="30" s="1"/>
  <c r="FV61" i="30" a="1"/>
  <c r="FV61" i="30" s="1"/>
  <c r="FV40" i="30" a="1"/>
  <c r="FV40" i="30" s="1"/>
  <c r="FV62" i="30" a="1"/>
  <c r="FV62" i="30" s="1"/>
  <c r="FV26" i="30" a="1"/>
  <c r="FV26" i="30" s="1"/>
  <c r="FV51" i="30" a="1"/>
  <c r="FV51" i="30" s="1"/>
  <c r="FV55" i="30" a="1"/>
  <c r="FV55" i="30" s="1"/>
  <c r="FV39" i="30" a="1"/>
  <c r="FV39" i="30" s="1"/>
  <c r="FV35" i="30" a="1"/>
  <c r="FV35" i="30" s="1"/>
  <c r="FV50" i="30" a="1"/>
  <c r="FV50" i="30"/>
  <c r="FV63" i="30" a="1"/>
  <c r="FV63" i="30" s="1"/>
  <c r="FV46" i="30" a="1"/>
  <c r="FV46" i="30" s="1"/>
  <c r="FV54" i="30" a="1"/>
  <c r="FV54" i="30" s="1"/>
  <c r="FV52" i="30" a="1"/>
  <c r="FV52" i="30" s="1"/>
  <c r="FV11" i="30" a="1"/>
  <c r="FV11" i="30" s="1"/>
  <c r="FW12" i="30" a="1"/>
  <c r="FW12" i="30" s="1"/>
  <c r="FW64" i="30" a="1"/>
  <c r="FW64" i="30" s="1"/>
  <c r="FW59" i="30" a="1"/>
  <c r="FW59" i="30" s="1"/>
  <c r="FW32" i="30" a="1"/>
  <c r="FW32" i="30" s="1"/>
  <c r="FW16" i="30" a="1"/>
  <c r="FW16" i="30" s="1"/>
  <c r="FW15" i="30" a="1"/>
  <c r="FW15" i="30" s="1"/>
  <c r="FW36" i="30" a="1"/>
  <c r="FW36" i="30" s="1"/>
  <c r="FW41" i="30" a="1"/>
  <c r="FW41" i="30"/>
  <c r="FW14" i="30" a="1"/>
  <c r="FW14" i="30" s="1"/>
  <c r="FW43" i="30" a="1"/>
  <c r="FW43" i="30" s="1"/>
  <c r="FW56" i="30" a="1"/>
  <c r="FW56" i="30" s="1"/>
  <c r="FW23" i="30" a="1"/>
  <c r="FW23" i="30"/>
  <c r="FW57" i="30" a="1"/>
  <c r="FW57" i="30" s="1"/>
  <c r="FW60" i="30" a="1"/>
  <c r="FW60" i="30" s="1"/>
  <c r="FW53" i="30" a="1"/>
  <c r="FW53" i="30" s="1"/>
  <c r="FW7" i="30" a="1"/>
  <c r="FW7" i="30" s="1"/>
  <c r="FW33" i="30" a="1"/>
  <c r="FW33" i="30"/>
  <c r="FW42" i="30" a="1"/>
  <c r="FW42" i="30" s="1"/>
  <c r="FW8" i="30" a="1"/>
  <c r="FW8" i="30" s="1"/>
  <c r="FW29" i="30" a="1"/>
  <c r="FW29" i="30" s="1"/>
  <c r="FW37" i="30" a="1"/>
  <c r="FW37" i="30" s="1"/>
  <c r="FW9" i="30" a="1"/>
  <c r="FW9" i="30" s="1"/>
  <c r="FW24" i="30" a="1"/>
  <c r="FW24" i="30"/>
  <c r="FW45" i="30" a="1"/>
  <c r="FW45" i="30" s="1"/>
  <c r="FW47" i="30" a="1"/>
  <c r="FW47" i="30" s="1"/>
  <c r="FW25" i="30" a="1"/>
  <c r="FW25" i="30" s="1"/>
  <c r="FW10" i="30" a="1"/>
  <c r="FW10" i="30" s="1"/>
  <c r="FW31" i="30" a="1"/>
  <c r="FW31" i="30"/>
  <c r="FW66" i="30" a="1"/>
  <c r="FW66" i="30" s="1"/>
  <c r="FW18" i="30" a="1"/>
  <c r="FW18" i="30" s="1"/>
  <c r="FW65" i="30" a="1"/>
  <c r="FW65" i="30" s="1"/>
  <c r="FW67" i="30" a="1"/>
  <c r="FW67" i="30"/>
  <c r="FW13" i="30" a="1"/>
  <c r="FW13" i="30" s="1"/>
  <c r="FW19" i="30" a="1"/>
  <c r="FW19" i="30" s="1"/>
  <c r="FW28" i="30" a="1"/>
  <c r="FW28" i="30" s="1"/>
  <c r="FW20" i="30" a="1"/>
  <c r="FW20" i="30"/>
  <c r="FW17" i="30" a="1"/>
  <c r="FW17" i="30" s="1"/>
  <c r="FW21" i="30" a="1"/>
  <c r="FW21" i="30" s="1"/>
  <c r="FW49" i="30" a="1"/>
  <c r="FW49" i="30" s="1"/>
  <c r="FW22" i="30" a="1"/>
  <c r="FW22" i="30" s="1"/>
  <c r="FW38" i="30" a="1"/>
  <c r="FW38" i="30" s="1"/>
  <c r="FW27" i="30" a="1"/>
  <c r="FW27" i="30" s="1"/>
  <c r="FW58" i="30" a="1"/>
  <c r="FW58" i="30"/>
  <c r="FW34" i="30" a="1"/>
  <c r="FW34" i="30" s="1"/>
  <c r="FW44" i="30" a="1"/>
  <c r="FW44" i="30" s="1"/>
  <c r="FW30" i="30" a="1"/>
  <c r="FW30" i="30" s="1"/>
  <c r="FW48" i="30" a="1"/>
  <c r="FW48" i="30" s="1"/>
  <c r="FW61" i="30" a="1"/>
  <c r="FW61" i="30" s="1"/>
  <c r="FW40" i="30" a="1"/>
  <c r="FW40" i="30" s="1"/>
  <c r="FW62" i="30" a="1"/>
  <c r="FW62" i="30"/>
  <c r="FW26" i="30" a="1"/>
  <c r="FW26" i="30" s="1"/>
  <c r="FW51" i="30" a="1"/>
  <c r="FW51" i="30" s="1"/>
  <c r="FW55" i="30" a="1"/>
  <c r="FW55" i="30" s="1"/>
  <c r="FW39" i="30" a="1"/>
  <c r="FW39" i="30" s="1"/>
  <c r="FW35" i="30" a="1"/>
  <c r="FW35" i="30" s="1"/>
  <c r="FW50" i="30" a="1"/>
  <c r="FW50" i="30"/>
  <c r="FW63" i="30" a="1"/>
  <c r="FW63" i="30" s="1"/>
  <c r="FW46" i="30" a="1"/>
  <c r="FW46" i="30" s="1"/>
  <c r="FW54" i="30" a="1"/>
  <c r="FW54" i="30" s="1"/>
  <c r="FW52" i="30" a="1"/>
  <c r="FW52" i="30" s="1"/>
  <c r="FW11" i="30" a="1"/>
  <c r="FW11" i="30" s="1"/>
  <c r="FX12" i="30" a="1"/>
  <c r="FX12" i="30" s="1"/>
  <c r="FX64" i="30" a="1"/>
  <c r="FX64" i="30" s="1"/>
  <c r="FX59" i="30" a="1"/>
  <c r="FX59" i="30" s="1"/>
  <c r="FX32" i="30" a="1"/>
  <c r="FX32" i="30" s="1"/>
  <c r="FX16" i="30" a="1"/>
  <c r="FX16" i="30" s="1"/>
  <c r="FX15" i="30" a="1"/>
  <c r="FX15" i="30" s="1"/>
  <c r="FX36" i="30" a="1"/>
  <c r="FX36" i="30" s="1"/>
  <c r="FX41" i="30" a="1"/>
  <c r="FX41" i="30" s="1"/>
  <c r="FX14" i="30" a="1"/>
  <c r="FX14" i="30" s="1"/>
  <c r="FX43" i="30" a="1"/>
  <c r="FX43" i="30"/>
  <c r="FX56" i="30" a="1"/>
  <c r="FX56" i="30" s="1"/>
  <c r="FX23" i="30" a="1"/>
  <c r="FX23" i="30" s="1"/>
  <c r="FX57" i="30" a="1"/>
  <c r="FX57" i="30" s="1"/>
  <c r="FX60" i="30" a="1"/>
  <c r="FX60" i="30" s="1"/>
  <c r="FX53" i="30" a="1"/>
  <c r="FX53" i="30" s="1"/>
  <c r="FX7" i="30" a="1"/>
  <c r="FX7" i="30"/>
  <c r="FX33" i="30" a="1"/>
  <c r="FX33" i="30" s="1"/>
  <c r="FX42" i="30" a="1"/>
  <c r="FX42" i="30" s="1"/>
  <c r="FX8" i="30" a="1"/>
  <c r="FX8" i="30"/>
  <c r="FX29" i="30" a="1"/>
  <c r="FX29" i="30" s="1"/>
  <c r="FX37" i="30" a="1"/>
  <c r="FX37" i="30"/>
  <c r="FX9" i="30" a="1"/>
  <c r="FX9" i="30"/>
  <c r="FX24" i="30" a="1"/>
  <c r="FX24" i="30"/>
  <c r="FX45" i="30" a="1"/>
  <c r="FX45" i="30" s="1"/>
  <c r="FX47" i="30" a="1"/>
  <c r="FX47" i="30" s="1"/>
  <c r="FX25" i="30" a="1"/>
  <c r="FX25" i="30" s="1"/>
  <c r="FX10" i="30" a="1"/>
  <c r="FX10" i="30" s="1"/>
  <c r="FX31" i="30" a="1"/>
  <c r="FX31" i="30" s="1"/>
  <c r="FX66" i="30" a="1"/>
  <c r="FX66" i="30"/>
  <c r="FX18" i="30" a="1"/>
  <c r="FX18" i="30" s="1"/>
  <c r="FX65" i="30" a="1"/>
  <c r="FX65" i="30" s="1"/>
  <c r="FX67" i="30" a="1"/>
  <c r="FX67" i="30"/>
  <c r="FX13" i="30" a="1"/>
  <c r="FX13" i="30" s="1"/>
  <c r="FX19" i="30" a="1"/>
  <c r="FX19" i="30" s="1"/>
  <c r="FX28" i="30" a="1"/>
  <c r="FX28" i="30"/>
  <c r="FX20" i="30" a="1"/>
  <c r="FX20" i="30" s="1"/>
  <c r="FX17" i="30" a="1"/>
  <c r="FX17" i="30" s="1"/>
  <c r="FX21" i="30" a="1"/>
  <c r="FX21" i="30" s="1"/>
  <c r="FX49" i="30" a="1"/>
  <c r="FX49" i="30"/>
  <c r="FX22" i="30" a="1"/>
  <c r="FX22" i="30" s="1"/>
  <c r="FX38" i="30" a="1"/>
  <c r="FX38" i="30" s="1"/>
  <c r="FX27" i="30" a="1"/>
  <c r="FX27" i="30" s="1"/>
  <c r="FX58" i="30" a="1"/>
  <c r="FX58" i="30" s="1"/>
  <c r="FX34" i="30" a="1"/>
  <c r="FX34" i="30" s="1"/>
  <c r="FX44" i="30" a="1"/>
  <c r="FX44" i="30" s="1"/>
  <c r="FX30" i="30" a="1"/>
  <c r="FX30" i="30" s="1"/>
  <c r="FX48" i="30" a="1"/>
  <c r="FX48" i="30" s="1"/>
  <c r="FX61" i="30" a="1"/>
  <c r="FX61" i="30" s="1"/>
  <c r="FX40" i="30" a="1"/>
  <c r="FX40" i="30"/>
  <c r="FX62" i="30" a="1"/>
  <c r="FX62" i="30" s="1"/>
  <c r="FX26" i="30" a="1"/>
  <c r="FX26" i="30" s="1"/>
  <c r="FX51" i="30" a="1"/>
  <c r="FX51" i="30" s="1"/>
  <c r="FX55" i="30" a="1"/>
  <c r="FX55" i="30" s="1"/>
  <c r="FX39" i="30" a="1"/>
  <c r="FX39" i="30" s="1"/>
  <c r="FX35" i="30" a="1"/>
  <c r="FX35" i="30"/>
  <c r="FX50" i="30" a="1"/>
  <c r="FX50" i="30"/>
  <c r="FX63" i="30" a="1"/>
  <c r="FX63" i="30" s="1"/>
  <c r="FX46" i="30" a="1"/>
  <c r="FX46" i="30"/>
  <c r="FX54" i="30" a="1"/>
  <c r="FX54" i="30" s="1"/>
  <c r="FX52" i="30" a="1"/>
  <c r="FX52" i="30" s="1"/>
  <c r="FX11" i="30" a="1"/>
  <c r="FX11" i="30" s="1"/>
  <c r="FY12" i="30" a="1"/>
  <c r="FY12" i="30" s="1"/>
  <c r="FY64" i="30" a="1"/>
  <c r="FY64" i="30" s="1"/>
  <c r="FY59" i="30" a="1"/>
  <c r="FY59" i="30" s="1"/>
  <c r="FY32" i="30" a="1"/>
  <c r="FY32" i="30" s="1"/>
  <c r="FY16" i="30" a="1"/>
  <c r="FY16" i="30" s="1"/>
  <c r="FY15" i="30" a="1"/>
  <c r="FY15" i="30" s="1"/>
  <c r="FY36" i="30" a="1"/>
  <c r="FY36" i="30" s="1"/>
  <c r="FY41" i="30" a="1"/>
  <c r="FY41" i="30" s="1"/>
  <c r="FY14" i="30" a="1"/>
  <c r="FY14" i="30" s="1"/>
  <c r="FY43" i="30" a="1"/>
  <c r="FY43" i="30" s="1"/>
  <c r="FY56" i="30" a="1"/>
  <c r="FY56" i="30" s="1"/>
  <c r="FY23" i="30" a="1"/>
  <c r="FY23" i="30" s="1"/>
  <c r="FY57" i="30" a="1"/>
  <c r="FY57" i="30" s="1"/>
  <c r="FY60" i="30" a="1"/>
  <c r="FY60" i="30" s="1"/>
  <c r="FY53" i="30" a="1"/>
  <c r="FY53" i="30" s="1"/>
  <c r="FY7" i="30" a="1"/>
  <c r="FY7" i="30" s="1"/>
  <c r="FY33" i="30" a="1"/>
  <c r="FY33" i="30" s="1"/>
  <c r="FY42" i="30" a="1"/>
  <c r="FY42" i="30" s="1"/>
  <c r="FY8" i="30" a="1"/>
  <c r="FY8" i="30"/>
  <c r="FY29" i="30" a="1"/>
  <c r="FY29" i="30"/>
  <c r="FY37" i="30" a="1"/>
  <c r="FY37" i="30"/>
  <c r="FY9" i="30" a="1"/>
  <c r="FY9" i="30" s="1"/>
  <c r="FY24" i="30" a="1"/>
  <c r="FY24" i="30" s="1"/>
  <c r="FY45" i="30" a="1"/>
  <c r="FY45" i="30" s="1"/>
  <c r="FY47" i="30" a="1"/>
  <c r="FY47" i="30" s="1"/>
  <c r="FY25" i="30" a="1"/>
  <c r="FY25" i="30" s="1"/>
  <c r="FY10" i="30" a="1"/>
  <c r="FY10" i="30"/>
  <c r="FY31" i="30" a="1"/>
  <c r="FY31" i="30" s="1"/>
  <c r="FY66" i="30" a="1"/>
  <c r="FY66" i="30" s="1"/>
  <c r="FY18" i="30" a="1"/>
  <c r="FY18" i="30"/>
  <c r="FY65" i="30" a="1"/>
  <c r="FY65" i="30" s="1"/>
  <c r="FY67" i="30" a="1"/>
  <c r="FY67" i="30" s="1"/>
  <c r="FY13" i="30" a="1"/>
  <c r="FY13" i="30"/>
  <c r="FY19" i="30" a="1"/>
  <c r="FY19" i="30" s="1"/>
  <c r="FY28" i="30" a="1"/>
  <c r="FY28" i="30" s="1"/>
  <c r="FY20" i="30" a="1"/>
  <c r="FY20" i="30" s="1"/>
  <c r="FY17" i="30" a="1"/>
  <c r="FY17" i="30" s="1"/>
  <c r="FY21" i="30" a="1"/>
  <c r="FY21" i="30" s="1"/>
  <c r="FY49" i="30" a="1"/>
  <c r="FY49" i="30" s="1"/>
  <c r="FY22" i="30" a="1"/>
  <c r="FY22" i="30" s="1"/>
  <c r="FY38" i="30" a="1"/>
  <c r="FY38" i="30" s="1"/>
  <c r="FY27" i="30" a="1"/>
  <c r="FY27" i="30" s="1"/>
  <c r="FY58" i="30" a="1"/>
  <c r="FY58" i="30"/>
  <c r="FY34" i="30" a="1"/>
  <c r="FY34" i="30"/>
  <c r="FY44" i="30" a="1"/>
  <c r="FY44" i="30"/>
  <c r="FY30" i="30" a="1"/>
  <c r="FY30" i="30" s="1"/>
  <c r="FY48" i="30" a="1"/>
  <c r="FY48" i="30" s="1"/>
  <c r="FY61" i="30" a="1"/>
  <c r="FY61" i="30" s="1"/>
  <c r="FY40" i="30" a="1"/>
  <c r="FY40" i="30" s="1"/>
  <c r="FY62" i="30" a="1"/>
  <c r="FY62" i="30" s="1"/>
  <c r="FY26" i="30" a="1"/>
  <c r="FY26" i="30" s="1"/>
  <c r="FY51" i="30" a="1"/>
  <c r="FY51" i="30" s="1"/>
  <c r="FY55" i="30" a="1"/>
  <c r="FY55" i="30" s="1"/>
  <c r="FY39" i="30" a="1"/>
  <c r="FY39" i="30"/>
  <c r="FY35" i="30" a="1"/>
  <c r="FY35" i="30" s="1"/>
  <c r="FY50" i="30" a="1"/>
  <c r="FY50" i="30" s="1"/>
  <c r="FY63" i="30" a="1"/>
  <c r="FY63" i="30"/>
  <c r="FY46" i="30" a="1"/>
  <c r="FY46" i="30" s="1"/>
  <c r="FY54" i="30" a="1"/>
  <c r="FY54" i="30" s="1"/>
  <c r="FY52" i="30" a="1"/>
  <c r="FY52" i="30"/>
  <c r="FY11" i="30" a="1"/>
  <c r="FY11" i="30" s="1"/>
  <c r="FZ12" i="30" a="1"/>
  <c r="FZ12" i="30" s="1"/>
  <c r="FZ64" i="30" a="1"/>
  <c r="FZ64" i="30" s="1"/>
  <c r="FZ59" i="30" a="1"/>
  <c r="FZ59" i="30" s="1"/>
  <c r="FZ32" i="30" a="1"/>
  <c r="FZ32" i="30" s="1"/>
  <c r="FZ16" i="30" a="1"/>
  <c r="FZ16" i="30" s="1"/>
  <c r="FZ15" i="30" a="1"/>
  <c r="FZ15" i="30"/>
  <c r="FZ36" i="30" a="1"/>
  <c r="FZ36" i="30" s="1"/>
  <c r="FZ41" i="30" a="1"/>
  <c r="FZ41" i="30" s="1"/>
  <c r="FZ14" i="30" a="1"/>
  <c r="FZ14" i="30" s="1"/>
  <c r="FZ43" i="30" a="1"/>
  <c r="FZ43" i="30" s="1"/>
  <c r="FZ56" i="30" a="1"/>
  <c r="FZ56" i="30" s="1"/>
  <c r="FZ23" i="30" a="1"/>
  <c r="FZ23" i="30" s="1"/>
  <c r="FZ57" i="30" a="1"/>
  <c r="FZ57" i="30" s="1"/>
  <c r="FZ60" i="30" a="1"/>
  <c r="FZ60" i="30" s="1"/>
  <c r="FZ53" i="30" a="1"/>
  <c r="FZ53" i="30"/>
  <c r="FZ7" i="30" a="1"/>
  <c r="FZ7" i="30" s="1"/>
  <c r="FZ33" i="30" a="1"/>
  <c r="FZ33" i="30" s="1"/>
  <c r="FZ42" i="30" a="1"/>
  <c r="FZ42" i="30"/>
  <c r="FZ8" i="30" a="1"/>
  <c r="FZ8" i="30" s="1"/>
  <c r="FZ29" i="30" a="1"/>
  <c r="FZ29" i="30" s="1"/>
  <c r="FZ37" i="30" a="1"/>
  <c r="FZ37" i="30" s="1"/>
  <c r="FZ9" i="30" a="1"/>
  <c r="FZ9" i="30" s="1"/>
  <c r="FZ24" i="30" a="1"/>
  <c r="FZ24" i="30" s="1"/>
  <c r="FZ45" i="30" a="1"/>
  <c r="FZ45" i="30" s="1"/>
  <c r="FZ47" i="30" a="1"/>
  <c r="FZ47" i="30" s="1"/>
  <c r="FZ25" i="30" a="1"/>
  <c r="FZ25" i="30" s="1"/>
  <c r="FZ10" i="30" a="1"/>
  <c r="FZ10" i="30" s="1"/>
  <c r="FZ31" i="30" a="1"/>
  <c r="FZ31" i="30" s="1"/>
  <c r="FZ66" i="30" a="1"/>
  <c r="FZ66" i="30" s="1"/>
  <c r="FZ18" i="30" a="1"/>
  <c r="FZ18" i="30" s="1"/>
  <c r="FZ65" i="30" a="1"/>
  <c r="FZ65" i="30"/>
  <c r="FZ67" i="30" a="1"/>
  <c r="FZ67" i="30"/>
  <c r="FZ13" i="30" a="1"/>
  <c r="FZ13" i="30" s="1"/>
  <c r="FZ19" i="30" a="1"/>
  <c r="FZ19" i="30" s="1"/>
  <c r="FZ28" i="30" a="1"/>
  <c r="FZ28" i="30" s="1"/>
  <c r="FZ20" i="30" a="1"/>
  <c r="FZ20" i="30" s="1"/>
  <c r="FZ17" i="30" a="1"/>
  <c r="FZ17" i="30" s="1"/>
  <c r="FZ21" i="30" a="1"/>
  <c r="FZ21" i="30" s="1"/>
  <c r="FZ49" i="30" a="1"/>
  <c r="FZ49" i="30" s="1"/>
  <c r="FZ22" i="30" a="1"/>
  <c r="FZ22" i="30" s="1"/>
  <c r="FZ38" i="30" a="1"/>
  <c r="FZ38" i="30"/>
  <c r="FZ27" i="30" a="1"/>
  <c r="FZ27" i="30" s="1"/>
  <c r="FZ58" i="30" a="1"/>
  <c r="FZ58" i="30"/>
  <c r="FZ34" i="30" a="1"/>
  <c r="FZ34" i="30" s="1"/>
  <c r="FZ44" i="30" a="1"/>
  <c r="FZ44" i="30"/>
  <c r="FZ30" i="30" a="1"/>
  <c r="FZ30" i="30" s="1"/>
  <c r="FZ48" i="30" a="1"/>
  <c r="FZ48" i="30" s="1"/>
  <c r="FZ61" i="30" a="1"/>
  <c r="FZ61" i="30" s="1"/>
  <c r="FZ40" i="30" a="1"/>
  <c r="FZ40" i="30" s="1"/>
  <c r="FZ62" i="30" a="1"/>
  <c r="FZ62" i="30" s="1"/>
  <c r="FZ26" i="30" a="1"/>
  <c r="FZ26" i="30"/>
  <c r="FZ51" i="30" a="1"/>
  <c r="FZ51" i="30" s="1"/>
  <c r="FZ55" i="30" a="1"/>
  <c r="FZ55" i="30" s="1"/>
  <c r="FZ39" i="30" a="1"/>
  <c r="FZ39" i="30"/>
  <c r="FZ35" i="30" a="1"/>
  <c r="FZ35" i="30"/>
  <c r="FZ50" i="30" a="1"/>
  <c r="FZ50" i="30" s="1"/>
  <c r="FZ63" i="30" a="1"/>
  <c r="FZ63" i="30" s="1"/>
  <c r="FZ46" i="30" a="1"/>
  <c r="FZ46" i="30" s="1"/>
  <c r="FZ54" i="30" a="1"/>
  <c r="FZ54" i="30" s="1"/>
  <c r="FZ52" i="30" a="1"/>
  <c r="FZ52" i="30" s="1"/>
  <c r="FZ11" i="30" a="1"/>
  <c r="FZ11" i="30" s="1"/>
  <c r="GA12" i="30" a="1"/>
  <c r="GA12" i="30" s="1"/>
  <c r="GA64" i="30" a="1"/>
  <c r="GA64" i="30" s="1"/>
  <c r="GA59" i="30" a="1"/>
  <c r="GA59" i="30" s="1"/>
  <c r="GA32" i="30" a="1"/>
  <c r="GA32" i="30" s="1"/>
  <c r="GA16" i="30" a="1"/>
  <c r="GA16" i="30" s="1"/>
  <c r="GA15" i="30" a="1"/>
  <c r="GA15" i="30"/>
  <c r="GA36" i="30" a="1"/>
  <c r="GA36" i="30" s="1"/>
  <c r="GA41" i="30" a="1"/>
  <c r="GA41" i="30" s="1"/>
  <c r="GA14" i="30" a="1"/>
  <c r="GA14" i="30" s="1"/>
  <c r="GA43" i="30" a="1"/>
  <c r="GA43" i="30"/>
  <c r="GA56" i="30" a="1"/>
  <c r="GA56" i="30" s="1"/>
  <c r="GA23" i="30" a="1"/>
  <c r="GA23" i="30" s="1"/>
  <c r="GA57" i="30" a="1"/>
  <c r="GA57" i="30" s="1"/>
  <c r="GA60" i="30" a="1"/>
  <c r="GA60" i="30" s="1"/>
  <c r="GA53" i="30" a="1"/>
  <c r="GA53" i="30" s="1"/>
  <c r="GA7" i="30" a="1"/>
  <c r="GA7" i="30" s="1"/>
  <c r="GA33" i="30" a="1"/>
  <c r="GA33" i="30"/>
  <c r="GA42" i="30" a="1"/>
  <c r="GA42" i="30" s="1"/>
  <c r="GA8" i="30" a="1"/>
  <c r="GA8" i="30"/>
  <c r="GA29" i="30" a="1"/>
  <c r="GA29" i="30"/>
  <c r="GA37" i="30" a="1"/>
  <c r="GA37" i="30" s="1"/>
  <c r="GA9" i="30" a="1"/>
  <c r="GA9" i="30" s="1"/>
  <c r="GA24" i="30" a="1"/>
  <c r="GA24" i="30" s="1"/>
  <c r="GA45" i="30" a="1"/>
  <c r="GA45" i="30" s="1"/>
  <c r="GA47" i="30" a="1"/>
  <c r="GA47" i="30" s="1"/>
  <c r="GA25" i="30" a="1"/>
  <c r="GA25" i="30" s="1"/>
  <c r="GA10" i="30" a="1"/>
  <c r="GA10" i="30" s="1"/>
  <c r="GA31" i="30" a="1"/>
  <c r="GA31" i="30" s="1"/>
  <c r="GA66" i="30" a="1"/>
  <c r="GA66" i="30" s="1"/>
  <c r="GA18" i="30" a="1"/>
  <c r="GA18" i="30"/>
  <c r="GA65" i="30" a="1"/>
  <c r="GA65" i="30" s="1"/>
  <c r="GA67" i="30" a="1"/>
  <c r="GA67" i="30" s="1"/>
  <c r="GA13" i="30" a="1"/>
  <c r="GA13" i="30" s="1"/>
  <c r="GA19" i="30" a="1"/>
  <c r="GA19" i="30" s="1"/>
  <c r="GA28" i="30" a="1"/>
  <c r="GA28" i="30" s="1"/>
  <c r="GA20" i="30" a="1"/>
  <c r="GA20" i="30" s="1"/>
  <c r="GA17" i="30" a="1"/>
  <c r="GA17" i="30" s="1"/>
  <c r="GA21" i="30" a="1"/>
  <c r="GA21" i="30" s="1"/>
  <c r="GA49" i="30" a="1"/>
  <c r="GA49" i="30" s="1"/>
  <c r="GA22" i="30" a="1"/>
  <c r="GA22" i="30" s="1"/>
  <c r="GA38" i="30" a="1"/>
  <c r="GA38" i="30" s="1"/>
  <c r="GA27" i="30" a="1"/>
  <c r="GA27" i="30" s="1"/>
  <c r="GA58" i="30" a="1"/>
  <c r="GA58" i="30"/>
  <c r="GA34" i="30" a="1"/>
  <c r="GA34" i="30" s="1"/>
  <c r="GA44" i="30" a="1"/>
  <c r="GA44" i="30" s="1"/>
  <c r="GA30" i="30" a="1"/>
  <c r="GA30" i="30"/>
  <c r="GA48" i="30" a="1"/>
  <c r="GA48" i="30" s="1"/>
  <c r="GA61" i="30" a="1"/>
  <c r="GA61" i="30" s="1"/>
  <c r="GA40" i="30" a="1"/>
  <c r="GA40" i="30" s="1"/>
  <c r="GA62" i="30" a="1"/>
  <c r="GA62" i="30" s="1"/>
  <c r="GA26" i="30" a="1"/>
  <c r="GA26" i="30" s="1"/>
  <c r="GA51" i="30" a="1"/>
  <c r="GA51" i="30"/>
  <c r="GA55" i="30" a="1"/>
  <c r="GA55" i="30"/>
  <c r="GA39" i="30" a="1"/>
  <c r="GA39" i="30"/>
  <c r="GA35" i="30" a="1"/>
  <c r="GA35" i="30" s="1"/>
  <c r="GA50" i="30" a="1"/>
  <c r="GA50" i="30" s="1"/>
  <c r="GA63" i="30" a="1"/>
  <c r="GA63" i="30" s="1"/>
  <c r="GA46" i="30" a="1"/>
  <c r="GA46" i="30" s="1"/>
  <c r="GA54" i="30" a="1"/>
  <c r="GA54" i="30"/>
  <c r="GA52" i="30" a="1"/>
  <c r="GA52" i="30" s="1"/>
  <c r="GA11" i="30" a="1"/>
  <c r="GA11" i="30" s="1"/>
  <c r="GB12" i="30" a="1"/>
  <c r="GB12" i="30"/>
  <c r="GB64" i="30" a="1"/>
  <c r="GB64" i="30" s="1"/>
  <c r="GB59" i="30" a="1"/>
  <c r="GB59" i="30" s="1"/>
  <c r="GB32" i="30" a="1"/>
  <c r="GB32" i="30" s="1"/>
  <c r="GB16" i="30" a="1"/>
  <c r="GB16" i="30" s="1"/>
  <c r="GB15" i="30" a="1"/>
  <c r="GB15" i="30"/>
  <c r="GB36" i="30" a="1"/>
  <c r="GB36" i="30"/>
  <c r="GB41" i="30" a="1"/>
  <c r="GB41" i="30" s="1"/>
  <c r="GB14" i="30" a="1"/>
  <c r="GB14" i="30" s="1"/>
  <c r="GB43" i="30" a="1"/>
  <c r="GB43" i="30" s="1"/>
  <c r="GB56" i="30" a="1"/>
  <c r="GB56" i="30" s="1"/>
  <c r="GB23" i="30" a="1"/>
  <c r="GB23" i="30" s="1"/>
  <c r="GB57" i="30" a="1"/>
  <c r="GB57" i="30" s="1"/>
  <c r="GB60" i="30" a="1"/>
  <c r="GB60" i="30" s="1"/>
  <c r="GB53" i="30" a="1"/>
  <c r="GB53" i="30"/>
  <c r="GB7" i="30" a="1"/>
  <c r="GB7" i="30" s="1"/>
  <c r="GB33" i="30" a="1"/>
  <c r="GB33" i="30" s="1"/>
  <c r="GB42" i="30" a="1"/>
  <c r="GB42" i="30" s="1"/>
  <c r="GB8" i="30" a="1"/>
  <c r="GB8" i="30" s="1"/>
  <c r="GB29" i="30" a="1"/>
  <c r="GB29" i="30" s="1"/>
  <c r="GB37" i="30" a="1"/>
  <c r="GB37" i="30"/>
  <c r="GB9" i="30" a="1"/>
  <c r="GB9" i="30" s="1"/>
  <c r="GB24" i="30" a="1"/>
  <c r="GB24" i="30" s="1"/>
  <c r="GB45" i="30" a="1"/>
  <c r="GB45" i="30" s="1"/>
  <c r="GB47" i="30" a="1"/>
  <c r="GB47" i="30" s="1"/>
  <c r="GB25" i="30" a="1"/>
  <c r="GB25" i="30" s="1"/>
  <c r="GB10" i="30" a="1"/>
  <c r="GB10" i="30"/>
  <c r="GB31" i="30" a="1"/>
  <c r="GB31" i="30" s="1"/>
  <c r="GB66" i="30" a="1"/>
  <c r="GB66" i="30" s="1"/>
  <c r="GB18" i="30" a="1"/>
  <c r="GB18" i="30"/>
  <c r="GB65" i="30" a="1"/>
  <c r="GB65" i="30" s="1"/>
  <c r="GB67" i="30" a="1"/>
  <c r="GB67" i="30" s="1"/>
  <c r="GB13" i="30" a="1"/>
  <c r="GB13" i="30" s="1"/>
  <c r="GB19" i="30" a="1"/>
  <c r="GB19" i="30"/>
  <c r="GB28" i="30" a="1"/>
  <c r="GB28" i="30" s="1"/>
  <c r="GB20" i="30" a="1"/>
  <c r="GB20" i="30" s="1"/>
  <c r="GB17" i="30" a="1"/>
  <c r="GB17" i="30" s="1"/>
  <c r="GB21" i="30" a="1"/>
  <c r="GB21" i="30" s="1"/>
  <c r="GB49" i="30" a="1"/>
  <c r="GB49" i="30"/>
  <c r="GB22" i="30" a="1"/>
  <c r="GB22" i="30"/>
  <c r="GB38" i="30" a="1"/>
  <c r="GB38" i="30" s="1"/>
  <c r="GB27" i="30" a="1"/>
  <c r="GB27" i="30" s="1"/>
  <c r="GB58" i="30" a="1"/>
  <c r="GB58" i="30"/>
  <c r="GB34" i="30" a="1"/>
  <c r="GB34" i="30" s="1"/>
  <c r="GB44" i="30" a="1"/>
  <c r="GB44" i="30" s="1"/>
  <c r="GB30" i="30" a="1"/>
  <c r="GB30" i="30" s="1"/>
  <c r="GB48" i="30" a="1"/>
  <c r="GB48" i="30"/>
  <c r="GB61" i="30" a="1"/>
  <c r="GB61" i="30" s="1"/>
  <c r="GB40" i="30" a="1"/>
  <c r="GB40" i="30" s="1"/>
  <c r="GB62" i="30" a="1"/>
  <c r="GB62" i="30" s="1"/>
  <c r="GB26" i="30" a="1"/>
  <c r="GB26" i="30" s="1"/>
  <c r="GB51" i="30" a="1"/>
  <c r="GB51" i="30" s="1"/>
  <c r="GB55" i="30" a="1"/>
  <c r="GB55" i="30"/>
  <c r="GB39" i="30" a="1"/>
  <c r="GB39" i="30" s="1"/>
  <c r="GB35" i="30" a="1"/>
  <c r="GB35" i="30" s="1"/>
  <c r="GB50" i="30" a="1"/>
  <c r="GB50" i="30" s="1"/>
  <c r="GB63" i="30" a="1"/>
  <c r="GB63" i="30" s="1"/>
  <c r="GB46" i="30" a="1"/>
  <c r="GB46" i="30" s="1"/>
  <c r="GB54" i="30" a="1"/>
  <c r="GB54" i="30" s="1"/>
  <c r="GB52" i="30" a="1"/>
  <c r="GB52" i="30" s="1"/>
  <c r="GB11" i="30" a="1"/>
  <c r="GB11" i="30" s="1"/>
  <c r="GC12" i="30" a="1"/>
  <c r="GC12" i="30" s="1"/>
  <c r="GC64" i="30" a="1"/>
  <c r="GC64" i="30" s="1"/>
  <c r="GC59" i="30" a="1"/>
  <c r="GC59" i="30" s="1"/>
  <c r="GC32" i="30" a="1"/>
  <c r="GC32" i="30" s="1"/>
  <c r="GC16" i="30" a="1"/>
  <c r="GC16" i="30"/>
  <c r="GC15" i="30" a="1"/>
  <c r="GC15" i="30"/>
  <c r="GC36" i="30" a="1"/>
  <c r="GC36" i="30" s="1"/>
  <c r="GC41" i="30" a="1"/>
  <c r="GC41" i="30" s="1"/>
  <c r="GC14" i="30" a="1"/>
  <c r="GC14" i="30" s="1"/>
  <c r="GC43" i="30" a="1"/>
  <c r="GC43" i="30" s="1"/>
  <c r="GC56" i="30" a="1"/>
  <c r="GC56" i="30" s="1"/>
  <c r="GC23" i="30" a="1"/>
  <c r="GC23" i="30" s="1"/>
  <c r="GC57" i="30" a="1"/>
  <c r="GC57" i="30" s="1"/>
  <c r="GC60" i="30" a="1"/>
  <c r="GC60" i="30" s="1"/>
  <c r="GC53" i="30" a="1"/>
  <c r="GC53" i="30"/>
  <c r="GC7" i="30" a="1"/>
  <c r="GC7" i="30" s="1"/>
  <c r="GC33" i="30" a="1"/>
  <c r="GC33" i="30" s="1"/>
  <c r="GC42" i="30" a="1"/>
  <c r="GC42" i="30" s="1"/>
  <c r="GC8" i="30" a="1"/>
  <c r="GC8" i="30" s="1"/>
  <c r="GC29" i="30" a="1"/>
  <c r="GC29" i="30" s="1"/>
  <c r="GC37" i="30" a="1"/>
  <c r="GC37" i="30" s="1"/>
  <c r="GC9" i="30" a="1"/>
  <c r="GC9" i="30" s="1"/>
  <c r="GC24" i="30" a="1"/>
  <c r="GC24" i="30" s="1"/>
  <c r="GC45" i="30" a="1"/>
  <c r="GC45" i="30" s="1"/>
  <c r="GC47" i="30" a="1"/>
  <c r="GC47" i="30" s="1"/>
  <c r="GC25" i="30" a="1"/>
  <c r="GC25" i="30" s="1"/>
  <c r="GC10" i="30" a="1"/>
  <c r="GC10" i="30"/>
  <c r="GC31" i="30" a="1"/>
  <c r="GC31" i="30" s="1"/>
  <c r="GC66" i="30" a="1"/>
  <c r="GC66" i="30" s="1"/>
  <c r="GC18" i="30" a="1"/>
  <c r="GC18" i="30"/>
  <c r="GC65" i="30" a="1"/>
  <c r="GC65" i="30" s="1"/>
  <c r="GC67" i="30" a="1"/>
  <c r="GC67" i="30" s="1"/>
  <c r="GC13" i="30" a="1"/>
  <c r="GC13" i="30" s="1"/>
  <c r="GC19" i="30" a="1"/>
  <c r="GC19" i="30" s="1"/>
  <c r="GC28" i="30" a="1"/>
  <c r="GC28" i="30" s="1"/>
  <c r="GC20" i="30" a="1"/>
  <c r="GC20" i="30"/>
  <c r="GC17" i="30" a="1"/>
  <c r="GC17" i="30" s="1"/>
  <c r="GC21" i="30" a="1"/>
  <c r="GC21" i="30" s="1"/>
  <c r="GC49" i="30" a="1"/>
  <c r="GC49" i="30" s="1"/>
  <c r="GC22" i="30" a="1"/>
  <c r="GC22" i="30" s="1"/>
  <c r="GC38" i="30" a="1"/>
  <c r="GC38" i="30" s="1"/>
  <c r="GC27" i="30" a="1"/>
  <c r="GC27" i="30"/>
  <c r="GC58" i="30" a="1"/>
  <c r="GC58" i="30" s="1"/>
  <c r="GC34" i="30" a="1"/>
  <c r="GC34" i="30" s="1"/>
  <c r="GC44" i="30" a="1"/>
  <c r="GC44" i="30"/>
  <c r="GC30" i="30" a="1"/>
  <c r="GC30" i="30" s="1"/>
  <c r="GC48" i="30" a="1"/>
  <c r="GC48" i="30" s="1"/>
  <c r="GC61" i="30" a="1"/>
  <c r="GC61" i="30" s="1"/>
  <c r="GC40" i="30" a="1"/>
  <c r="GC40" i="30" s="1"/>
  <c r="GC62" i="30" a="1"/>
  <c r="GC62" i="30" s="1"/>
  <c r="GC26" i="30" a="1"/>
  <c r="GC26" i="30" s="1"/>
  <c r="GC51" i="30" a="1"/>
  <c r="GC51" i="30" s="1"/>
  <c r="GC55" i="30" a="1"/>
  <c r="GC55" i="30" s="1"/>
  <c r="GC39" i="30" a="1"/>
  <c r="GC39" i="30" s="1"/>
  <c r="GC35" i="30" a="1"/>
  <c r="GC35" i="30" s="1"/>
  <c r="GC50" i="30" a="1"/>
  <c r="GC50" i="30" s="1"/>
  <c r="GC63" i="30" a="1"/>
  <c r="GC63" i="30" s="1"/>
  <c r="GC46" i="30" a="1"/>
  <c r="GC46" i="30" s="1"/>
  <c r="GC54" i="30" a="1"/>
  <c r="GC54" i="30" s="1"/>
  <c r="GC52" i="30" a="1"/>
  <c r="GC52" i="30" s="1"/>
  <c r="GC11" i="30" a="1"/>
  <c r="GC11" i="30" s="1"/>
  <c r="GD12" i="30" a="1"/>
  <c r="GD12" i="30" s="1"/>
  <c r="GD64" i="30" a="1"/>
  <c r="GD64" i="30"/>
  <c r="GD59" i="30" a="1"/>
  <c r="GD59" i="30" s="1"/>
  <c r="GD32" i="30" a="1"/>
  <c r="GD32" i="30" s="1"/>
  <c r="GD16" i="30" a="1"/>
  <c r="GD16" i="30" s="1"/>
  <c r="GD15" i="30" a="1"/>
  <c r="GD15" i="30" s="1"/>
  <c r="GD36" i="30" a="1"/>
  <c r="GD36" i="30" s="1"/>
  <c r="GD41" i="30" a="1"/>
  <c r="GD41" i="30" s="1"/>
  <c r="GD14" i="30" a="1"/>
  <c r="GD14" i="30" s="1"/>
  <c r="GD43" i="30" a="1"/>
  <c r="GD43" i="30" s="1"/>
  <c r="GD56" i="30" a="1"/>
  <c r="GD56" i="30" s="1"/>
  <c r="GD23" i="30" a="1"/>
  <c r="GD23" i="30" s="1"/>
  <c r="GD57" i="30" a="1"/>
  <c r="GD57" i="30" s="1"/>
  <c r="GD60" i="30" a="1"/>
  <c r="GD60" i="30" s="1"/>
  <c r="GD53" i="30" a="1"/>
  <c r="GD53" i="30" s="1"/>
  <c r="GD7" i="30" a="1"/>
  <c r="GD7" i="30" s="1"/>
  <c r="GD33" i="30" a="1"/>
  <c r="GD33" i="30" s="1"/>
  <c r="GD42" i="30" a="1"/>
  <c r="GD42" i="30" s="1"/>
  <c r="GD8" i="30" a="1"/>
  <c r="GD8" i="30" s="1"/>
  <c r="GD29" i="30" a="1"/>
  <c r="GD29" i="30"/>
  <c r="GD37" i="30" a="1"/>
  <c r="GD37" i="30" s="1"/>
  <c r="GD9" i="30" a="1"/>
  <c r="GD9" i="30" s="1"/>
  <c r="GD24" i="30" a="1"/>
  <c r="GD24" i="30" s="1"/>
  <c r="GD45" i="30" a="1"/>
  <c r="GD45" i="30" s="1"/>
  <c r="GD47" i="30" a="1"/>
  <c r="GD47" i="30" s="1"/>
  <c r="GD25" i="30" a="1"/>
  <c r="GD25" i="30" s="1"/>
  <c r="GD10" i="30" a="1"/>
  <c r="GD10" i="30" s="1"/>
  <c r="GD31" i="30" a="1"/>
  <c r="GD31" i="30" s="1"/>
  <c r="GD66" i="30" a="1"/>
  <c r="GD66" i="30" s="1"/>
  <c r="GD18" i="30" a="1"/>
  <c r="GD18" i="30" s="1"/>
  <c r="GD65" i="30" a="1"/>
  <c r="GD65" i="30" s="1"/>
  <c r="GD67" i="30" a="1"/>
  <c r="GD67" i="30"/>
  <c r="GD13" i="30" a="1"/>
  <c r="GD13" i="30"/>
  <c r="GD19" i="30" a="1"/>
  <c r="GD19" i="30" s="1"/>
  <c r="GD28" i="30" a="1"/>
  <c r="GD28" i="30" s="1"/>
  <c r="GD20" i="30" a="1"/>
  <c r="GD20" i="30" s="1"/>
  <c r="GD17" i="30" a="1"/>
  <c r="GD17" i="30" s="1"/>
  <c r="GD21" i="30" a="1"/>
  <c r="GD21" i="30" s="1"/>
  <c r="GD49" i="30" a="1"/>
  <c r="GD49" i="30" s="1"/>
  <c r="GD22" i="30" a="1"/>
  <c r="GD22" i="30" s="1"/>
  <c r="GD38" i="30" a="1"/>
  <c r="GD38" i="30" s="1"/>
  <c r="GD27" i="30" a="1"/>
  <c r="GD27" i="30" s="1"/>
  <c r="GD58" i="30" a="1"/>
  <c r="GD58" i="30" s="1"/>
  <c r="GD34" i="30" a="1"/>
  <c r="GD34" i="30"/>
  <c r="GD44" i="30" a="1"/>
  <c r="GD44" i="30" s="1"/>
  <c r="GD30" i="30" a="1"/>
  <c r="GD30" i="30" s="1"/>
  <c r="GD48" i="30" a="1"/>
  <c r="GD48" i="30" s="1"/>
  <c r="GD61" i="30" a="1"/>
  <c r="GD61" i="30" s="1"/>
  <c r="GD40" i="30" a="1"/>
  <c r="GD40" i="30" s="1"/>
  <c r="GD62" i="30" a="1"/>
  <c r="GD62" i="30" s="1"/>
  <c r="GD26" i="30" a="1"/>
  <c r="GD26" i="30"/>
  <c r="GD51" i="30" a="1"/>
  <c r="GD51" i="30" s="1"/>
  <c r="GD55" i="30" a="1"/>
  <c r="GD55" i="30"/>
  <c r="GD39" i="30" a="1"/>
  <c r="GD39" i="30" s="1"/>
  <c r="GD35" i="30" a="1"/>
  <c r="GD35" i="30" s="1"/>
  <c r="GD50" i="30" a="1"/>
  <c r="GD50" i="30"/>
  <c r="GD63" i="30" a="1"/>
  <c r="GD63" i="30" s="1"/>
  <c r="GD46" i="30" a="1"/>
  <c r="GD46" i="30" s="1"/>
  <c r="GD54" i="30" a="1"/>
  <c r="GD54" i="30" s="1"/>
  <c r="GD52" i="30" a="1"/>
  <c r="GD52" i="30" s="1"/>
  <c r="GD11" i="30" a="1"/>
  <c r="GD11" i="30" s="1"/>
  <c r="GE12" i="30" a="1"/>
  <c r="GE12" i="30" s="1"/>
  <c r="GE64" i="30" a="1"/>
  <c r="GE64" i="30" s="1"/>
  <c r="GE59" i="30" a="1"/>
  <c r="GE59" i="30" s="1"/>
  <c r="GE32" i="30" a="1"/>
  <c r="GE32" i="30" s="1"/>
  <c r="GE16" i="30" a="1"/>
  <c r="GE16" i="30" s="1"/>
  <c r="GE15" i="30" a="1"/>
  <c r="GE15" i="30" s="1"/>
  <c r="GE36" i="30" a="1"/>
  <c r="GE36" i="30" s="1"/>
  <c r="GE41" i="30" a="1"/>
  <c r="GE41" i="30" s="1"/>
  <c r="GE14" i="30" a="1"/>
  <c r="GE14" i="30" s="1"/>
  <c r="GE43" i="30" a="1"/>
  <c r="GE43" i="30" s="1"/>
  <c r="GE56" i="30" a="1"/>
  <c r="GE56" i="30" s="1"/>
  <c r="GE23" i="30" a="1"/>
  <c r="GE23" i="30" s="1"/>
  <c r="GE57" i="30" a="1"/>
  <c r="GE57" i="30" s="1"/>
  <c r="GE60" i="30" a="1"/>
  <c r="GE60" i="30" s="1"/>
  <c r="GE53" i="30" a="1"/>
  <c r="GE53" i="30" s="1"/>
  <c r="GE7" i="30" a="1"/>
  <c r="GE7" i="30" s="1"/>
  <c r="GE33" i="30" a="1"/>
  <c r="GE33" i="30" s="1"/>
  <c r="GE42" i="30" a="1"/>
  <c r="GE42" i="30" s="1"/>
  <c r="GE8" i="30" a="1"/>
  <c r="GE8" i="30"/>
  <c r="GE29" i="30" a="1"/>
  <c r="GE29" i="30" s="1"/>
  <c r="GE37" i="30" a="1"/>
  <c r="GE37" i="30" s="1"/>
  <c r="GE9" i="30" a="1"/>
  <c r="GE9" i="30" s="1"/>
  <c r="GE24" i="30" a="1"/>
  <c r="GE24" i="30" s="1"/>
  <c r="GE45" i="30" a="1"/>
  <c r="GE45" i="30" s="1"/>
  <c r="GE47" i="30" a="1"/>
  <c r="GE47" i="30" s="1"/>
  <c r="GE25" i="30" a="1"/>
  <c r="GE25" i="30" s="1"/>
  <c r="GE10" i="30" a="1"/>
  <c r="GE10" i="30" s="1"/>
  <c r="GE31" i="30" a="1"/>
  <c r="GE31" i="30" s="1"/>
  <c r="GE66" i="30" a="1"/>
  <c r="GE66" i="30" s="1"/>
  <c r="GE18" i="30" a="1"/>
  <c r="GE18" i="30" s="1"/>
  <c r="GE65" i="30" a="1"/>
  <c r="GE65" i="30" s="1"/>
  <c r="GE67" i="30" a="1"/>
  <c r="GE67" i="30"/>
  <c r="GE13" i="30" a="1"/>
  <c r="GE13" i="30" s="1"/>
  <c r="GE19" i="30" a="1"/>
  <c r="GE19" i="30" s="1"/>
  <c r="GE28" i="30" a="1"/>
  <c r="GE28" i="30" s="1"/>
  <c r="GE20" i="30" a="1"/>
  <c r="GE20" i="30" s="1"/>
  <c r="GE17" i="30" a="1"/>
  <c r="GE17" i="30" s="1"/>
  <c r="GE21" i="30" a="1"/>
  <c r="GE21" i="30" s="1"/>
  <c r="GE49" i="30" a="1"/>
  <c r="GE49" i="30" s="1"/>
  <c r="GE22" i="30" a="1"/>
  <c r="GE22" i="30" s="1"/>
  <c r="GE38" i="30" a="1"/>
  <c r="GE38" i="30" s="1"/>
  <c r="GE27" i="30" a="1"/>
  <c r="GE27" i="30" s="1"/>
  <c r="GE58" i="30" a="1"/>
  <c r="GE58" i="30" s="1"/>
  <c r="GE34" i="30" a="1"/>
  <c r="GE34" i="30" s="1"/>
  <c r="GE44" i="30" a="1"/>
  <c r="GE44" i="30" s="1"/>
  <c r="GE30" i="30" a="1"/>
  <c r="GE30" i="30" s="1"/>
  <c r="GE48" i="30" a="1"/>
  <c r="GE48" i="30" s="1"/>
  <c r="GE61" i="30" a="1"/>
  <c r="GE61" i="30" s="1"/>
  <c r="GE40" i="30" a="1"/>
  <c r="GE40" i="30" s="1"/>
  <c r="GE62" i="30" a="1"/>
  <c r="GE62" i="30" s="1"/>
  <c r="GE26" i="30" a="1"/>
  <c r="GE26" i="30" s="1"/>
  <c r="GE51" i="30" a="1"/>
  <c r="GE51" i="30" s="1"/>
  <c r="GE55" i="30" a="1"/>
  <c r="GE55" i="30" s="1"/>
  <c r="GE39" i="30" a="1"/>
  <c r="GE39" i="30" s="1"/>
  <c r="GE35" i="30" a="1"/>
  <c r="GE35" i="30"/>
  <c r="GE50" i="30" a="1"/>
  <c r="GE50" i="30" s="1"/>
  <c r="GE63" i="30" a="1"/>
  <c r="GE63" i="30" s="1"/>
  <c r="GE46" i="30" a="1"/>
  <c r="GE46" i="30" s="1"/>
  <c r="GE54" i="30" a="1"/>
  <c r="GE54" i="30" s="1"/>
  <c r="GE52" i="30" a="1"/>
  <c r="GE52" i="30" s="1"/>
  <c r="GE11" i="30" a="1"/>
  <c r="GE11" i="30"/>
  <c r="GF12" i="30" a="1"/>
  <c r="GF12" i="30" s="1"/>
  <c r="GF64" i="30" a="1"/>
  <c r="GF64" i="30" s="1"/>
  <c r="GF59" i="30" a="1"/>
  <c r="GF59" i="30" s="1"/>
  <c r="GF32" i="30" a="1"/>
  <c r="GF32" i="30" s="1"/>
  <c r="GF16" i="30" a="1"/>
  <c r="GF16" i="30" s="1"/>
  <c r="GF15" i="30" a="1"/>
  <c r="GF15" i="30"/>
  <c r="GF36" i="30" a="1"/>
  <c r="GF36" i="30" s="1"/>
  <c r="GF41" i="30" a="1"/>
  <c r="GF41" i="30" s="1"/>
  <c r="GF14" i="30" a="1"/>
  <c r="GF14" i="30" s="1"/>
  <c r="GF43" i="30" a="1"/>
  <c r="GF43" i="30" s="1"/>
  <c r="GF56" i="30" a="1"/>
  <c r="GF56" i="30" s="1"/>
  <c r="GF23" i="30" a="1"/>
  <c r="GF23" i="30" s="1"/>
  <c r="GF57" i="30" a="1"/>
  <c r="GF57" i="30" s="1"/>
  <c r="GF60" i="30" a="1"/>
  <c r="GF60" i="30" s="1"/>
  <c r="GF53" i="30" a="1"/>
  <c r="GF53" i="30" s="1"/>
  <c r="GF7" i="30" a="1"/>
  <c r="GF7" i="30" s="1"/>
  <c r="GF33" i="30" a="1"/>
  <c r="GF33" i="30" s="1"/>
  <c r="GF42" i="30" a="1"/>
  <c r="GF42" i="30" s="1"/>
  <c r="GF8" i="30" a="1"/>
  <c r="GF8" i="30" s="1"/>
  <c r="GF29" i="30" a="1"/>
  <c r="GF29" i="30" s="1"/>
  <c r="GF37" i="30" a="1"/>
  <c r="GF37" i="30" s="1"/>
  <c r="GF9" i="30" a="1"/>
  <c r="GF9" i="30" s="1"/>
  <c r="GF24" i="30" a="1"/>
  <c r="GF24" i="30" s="1"/>
  <c r="GF45" i="30" a="1"/>
  <c r="GF45" i="30"/>
  <c r="GF47" i="30" a="1"/>
  <c r="GF47" i="30" s="1"/>
  <c r="GF25" i="30" a="1"/>
  <c r="GF25" i="30" s="1"/>
  <c r="GF10" i="30" a="1"/>
  <c r="GF10" i="30" s="1"/>
  <c r="GF31" i="30" a="1"/>
  <c r="GF31" i="30" s="1"/>
  <c r="GF66" i="30" a="1"/>
  <c r="GF66" i="30" s="1"/>
  <c r="GF18" i="30" a="1"/>
  <c r="GF18" i="30"/>
  <c r="GF65" i="30" a="1"/>
  <c r="GF65" i="30" s="1"/>
  <c r="GF67" i="30" a="1"/>
  <c r="GF67" i="30" s="1"/>
  <c r="GF13" i="30" a="1"/>
  <c r="GF13" i="30" s="1"/>
  <c r="GF19" i="30" a="1"/>
  <c r="GF19" i="30" s="1"/>
  <c r="GF28" i="30" a="1"/>
  <c r="GF28" i="30" s="1"/>
  <c r="GF20" i="30" a="1"/>
  <c r="GF20" i="30" s="1"/>
  <c r="GF17" i="30" a="1"/>
  <c r="GF17" i="30" s="1"/>
  <c r="GF21" i="30" a="1"/>
  <c r="GF21" i="30" s="1"/>
  <c r="GF49" i="30" a="1"/>
  <c r="GF49" i="30" s="1"/>
  <c r="GF22" i="30" a="1"/>
  <c r="GF22" i="30" s="1"/>
  <c r="GF38" i="30" a="1"/>
  <c r="GF38" i="30" s="1"/>
  <c r="GF27" i="30" a="1"/>
  <c r="GF27" i="30" s="1"/>
  <c r="GF58" i="30" a="1"/>
  <c r="GF58" i="30" s="1"/>
  <c r="GF34" i="30" a="1"/>
  <c r="GF34" i="30" s="1"/>
  <c r="GF44" i="30" a="1"/>
  <c r="GF44" i="30" s="1"/>
  <c r="GF30" i="30" a="1"/>
  <c r="GF30" i="30" s="1"/>
  <c r="GF48" i="30" a="1"/>
  <c r="GF48" i="30" s="1"/>
  <c r="GF61" i="30" a="1"/>
  <c r="GF61" i="30"/>
  <c r="GF40" i="30" a="1"/>
  <c r="GF40" i="30" s="1"/>
  <c r="GF62" i="30" a="1"/>
  <c r="GF62" i="30" s="1"/>
  <c r="GF26" i="30" a="1"/>
  <c r="GF26" i="30" s="1"/>
  <c r="GF51" i="30" a="1"/>
  <c r="GF51" i="30" s="1"/>
  <c r="GF55" i="30" a="1"/>
  <c r="GF55" i="30" s="1"/>
  <c r="GF39" i="30" a="1"/>
  <c r="GF39" i="30" s="1"/>
  <c r="GF35" i="30" a="1"/>
  <c r="GF35" i="30" s="1"/>
  <c r="GF50" i="30" a="1"/>
  <c r="GF50" i="30" s="1"/>
  <c r="GF63" i="30" a="1"/>
  <c r="GF63" i="30" s="1"/>
  <c r="GF46" i="30" a="1"/>
  <c r="GF46" i="30" s="1"/>
  <c r="GF54" i="30" a="1"/>
  <c r="GF54" i="30" s="1"/>
  <c r="GF52" i="30" a="1"/>
  <c r="GF52" i="30" s="1"/>
  <c r="GF11" i="30" a="1"/>
  <c r="GF11" i="30" s="1"/>
  <c r="GG12" i="30" a="1"/>
  <c r="GG12" i="30" s="1"/>
  <c r="GG64" i="30" a="1"/>
  <c r="GG64" i="30" s="1"/>
  <c r="GG59" i="30" a="1"/>
  <c r="GG59" i="30" s="1"/>
  <c r="GG32" i="30" a="1"/>
  <c r="GG32" i="30" s="1"/>
  <c r="GG16" i="30" a="1"/>
  <c r="GG16" i="30" s="1"/>
  <c r="GG15" i="30" a="1"/>
  <c r="GG15" i="30" s="1"/>
  <c r="GG36" i="30" a="1"/>
  <c r="GG36" i="30" s="1"/>
  <c r="GG41" i="30" a="1"/>
  <c r="GG41" i="30" s="1"/>
  <c r="GG14" i="30" a="1"/>
  <c r="GG14" i="30" s="1"/>
  <c r="GG43" i="30" a="1"/>
  <c r="GG43" i="30" s="1"/>
  <c r="GG56" i="30" a="1"/>
  <c r="GG56" i="30" s="1"/>
  <c r="GG23" i="30" a="1"/>
  <c r="GG23" i="30" s="1"/>
  <c r="GG57" i="30" a="1"/>
  <c r="GG57" i="30" s="1"/>
  <c r="GG60" i="30" a="1"/>
  <c r="GG60" i="30" s="1"/>
  <c r="GG53" i="30" a="1"/>
  <c r="GG53" i="30" s="1"/>
  <c r="GG7" i="30" a="1"/>
  <c r="GG7" i="30" s="1"/>
  <c r="GG33" i="30" a="1"/>
  <c r="GG33" i="30" s="1"/>
  <c r="GG42" i="30" a="1"/>
  <c r="GG42" i="30"/>
  <c r="GG8" i="30" a="1"/>
  <c r="GG8" i="30" s="1"/>
  <c r="GG29" i="30" a="1"/>
  <c r="GG29" i="30"/>
  <c r="GG37" i="30" a="1"/>
  <c r="GG37" i="30" s="1"/>
  <c r="GG9" i="30" a="1"/>
  <c r="GG9" i="30" s="1"/>
  <c r="GG24" i="30" a="1"/>
  <c r="GG24" i="30" s="1"/>
  <c r="GG45" i="30" a="1"/>
  <c r="GG45" i="30" s="1"/>
  <c r="GG47" i="30" a="1"/>
  <c r="GG47" i="30" s="1"/>
  <c r="GG25" i="30" a="1"/>
  <c r="GG25" i="30"/>
  <c r="GG10" i="30" a="1"/>
  <c r="GG10" i="30"/>
  <c r="GG31" i="30" a="1"/>
  <c r="GG31" i="30" s="1"/>
  <c r="GG66" i="30" a="1"/>
  <c r="GG66" i="30"/>
  <c r="GG18" i="30" a="1"/>
  <c r="GG18" i="30" s="1"/>
  <c r="GG65" i="30" a="1"/>
  <c r="GG65" i="30" s="1"/>
  <c r="GG67" i="30" a="1"/>
  <c r="GG67" i="30" s="1"/>
  <c r="GG13" i="30" a="1"/>
  <c r="GG13" i="30" s="1"/>
  <c r="GG19" i="30" a="1"/>
  <c r="GG19" i="30" s="1"/>
  <c r="GG28" i="30" a="1"/>
  <c r="GG28" i="30" s="1"/>
  <c r="GG20" i="30" a="1"/>
  <c r="GG20" i="30" s="1"/>
  <c r="GG17" i="30" a="1"/>
  <c r="GG17" i="30" s="1"/>
  <c r="GG21" i="30" a="1"/>
  <c r="GG21" i="30" s="1"/>
  <c r="GG49" i="30" a="1"/>
  <c r="GG49" i="30" s="1"/>
  <c r="GG22" i="30" a="1"/>
  <c r="GG22" i="30" s="1"/>
  <c r="GG38" i="30" a="1"/>
  <c r="GG38" i="30" s="1"/>
  <c r="GG27" i="30" a="1"/>
  <c r="GG27" i="30" s="1"/>
  <c r="GG58" i="30" a="1"/>
  <c r="GG58" i="30" s="1"/>
  <c r="GG34" i="30" a="1"/>
  <c r="GG34" i="30" s="1"/>
  <c r="GG44" i="30" a="1"/>
  <c r="GG44" i="30" s="1"/>
  <c r="GG30" i="30" a="1"/>
  <c r="GG30" i="30" s="1"/>
  <c r="GG48" i="30" a="1"/>
  <c r="GG48" i="30" s="1"/>
  <c r="GG61" i="30" a="1"/>
  <c r="GG61" i="30" s="1"/>
  <c r="GG40" i="30" a="1"/>
  <c r="GG40" i="30" s="1"/>
  <c r="GG62" i="30" a="1"/>
  <c r="GG62" i="30" s="1"/>
  <c r="GG26" i="30" a="1"/>
  <c r="GG26" i="30"/>
  <c r="GG51" i="30" a="1"/>
  <c r="GG51" i="30" s="1"/>
  <c r="GG55" i="30" a="1"/>
  <c r="GG55" i="30" s="1"/>
  <c r="GG39" i="30" a="1"/>
  <c r="GG39" i="30"/>
  <c r="GG35" i="30" a="1"/>
  <c r="GG35" i="30" s="1"/>
  <c r="GG50" i="30" a="1"/>
  <c r="GG50" i="30" s="1"/>
  <c r="GG63" i="30" a="1"/>
  <c r="GG63" i="30"/>
  <c r="GG46" i="30" a="1"/>
  <c r="GG46" i="30" s="1"/>
  <c r="GG54" i="30" a="1"/>
  <c r="GG54" i="30" s="1"/>
  <c r="GG52" i="30" a="1"/>
  <c r="GG52" i="30" s="1"/>
  <c r="GG11" i="30" a="1"/>
  <c r="GG11" i="30" s="1"/>
  <c r="HB12" i="30"/>
  <c r="HB64" i="30"/>
  <c r="HB59" i="30"/>
  <c r="HB32" i="30"/>
  <c r="HB16" i="30"/>
  <c r="HD16" i="30" s="1"/>
  <c r="HB15" i="30"/>
  <c r="HB36" i="30"/>
  <c r="HD36" i="30" s="1"/>
  <c r="HB41" i="30"/>
  <c r="HB14" i="30"/>
  <c r="HB56" i="30"/>
  <c r="HD56" i="30" s="1"/>
  <c r="HB57" i="30"/>
  <c r="HD57" i="30" s="1"/>
  <c r="HB60" i="30"/>
  <c r="HB53" i="30"/>
  <c r="HD53" i="30" s="1"/>
  <c r="HB7" i="30"/>
  <c r="HB33" i="30"/>
  <c r="HB42" i="30"/>
  <c r="HB8" i="30"/>
  <c r="HB29" i="30"/>
  <c r="HB37" i="30"/>
  <c r="HB24" i="30"/>
  <c r="HB47" i="30"/>
  <c r="HB25" i="30"/>
  <c r="HB10" i="30"/>
  <c r="HB31" i="30"/>
  <c r="HB66" i="30"/>
  <c r="HD66" i="30" s="1"/>
  <c r="HB18" i="30"/>
  <c r="HB65" i="30"/>
  <c r="HD65" i="30" s="1"/>
  <c r="HB67" i="30"/>
  <c r="HB13" i="30"/>
  <c r="HB28" i="30"/>
  <c r="HB17" i="30"/>
  <c r="HB21" i="30"/>
  <c r="HB49" i="30"/>
  <c r="HB22" i="30"/>
  <c r="HB38" i="30"/>
  <c r="HB27" i="30"/>
  <c r="HB58" i="30"/>
  <c r="HD58" i="30" s="1"/>
  <c r="HB34" i="30"/>
  <c r="HB44" i="30"/>
  <c r="HB48" i="30"/>
  <c r="HD48" i="30" s="1"/>
  <c r="HB40" i="30"/>
  <c r="HD40" i="30" s="1"/>
  <c r="HB62" i="30"/>
  <c r="HD62" i="30" s="1"/>
  <c r="HB26" i="30"/>
  <c r="HD26" i="30" s="1"/>
  <c r="HB51" i="30"/>
  <c r="HB55" i="30"/>
  <c r="HB39" i="30"/>
  <c r="HB35" i="30"/>
  <c r="HD35" i="30" s="1"/>
  <c r="HB50" i="30"/>
  <c r="HB63" i="30"/>
  <c r="HB54" i="30"/>
  <c r="HD54" i="30" s="1"/>
  <c r="HB11" i="30"/>
  <c r="HD64" i="30"/>
  <c r="HD59" i="30"/>
  <c r="HD60" i="30"/>
  <c r="HD37" i="30"/>
  <c r="HD10" i="30"/>
  <c r="HD17" i="30"/>
  <c r="HD21" i="30"/>
  <c r="HD49" i="30"/>
  <c r="HD22" i="30"/>
  <c r="HD63" i="30"/>
  <c r="HD11" i="30"/>
  <c r="B2" i="6"/>
  <c r="GI36" i="30" a="1"/>
  <c r="GI60" i="30" a="1"/>
  <c r="GI37" i="30" a="1"/>
  <c r="GI58" i="30" a="1"/>
  <c r="GI50" i="30" a="1"/>
  <c r="GJ41" i="30" a="1"/>
  <c r="GI9" i="30" a="1"/>
  <c r="GI66" i="30" a="1"/>
  <c r="GI20" i="30" a="1"/>
  <c r="GI62" i="30" a="1"/>
  <c r="GJ64" i="30" a="1"/>
  <c r="GJ53" i="30" a="1"/>
  <c r="GJ37" i="30" a="1"/>
  <c r="GJ10" i="30" a="1"/>
  <c r="GJ13" i="30" a="1"/>
  <c r="GJ49" i="30" a="1"/>
  <c r="GJ44" i="30" a="1"/>
  <c r="GJ26" i="30" a="1"/>
  <c r="GJ63" i="30" a="1"/>
  <c r="GK64" i="30" a="1"/>
  <c r="GK41" i="30" a="1"/>
  <c r="GK60" i="30" a="1"/>
  <c r="GK29" i="30" a="1"/>
  <c r="GK25" i="30" a="1"/>
  <c r="GK67" i="30" a="1"/>
  <c r="GK21" i="30" a="1"/>
  <c r="GK34" i="30" a="1"/>
  <c r="GK62" i="30" a="1"/>
  <c r="GK50" i="30" a="1"/>
  <c r="GL12" i="30" a="1"/>
  <c r="GL36" i="30" a="1"/>
  <c r="GL57" i="30" a="1"/>
  <c r="GI12" i="30" a="1"/>
  <c r="GI41" i="30" a="1"/>
  <c r="GI53" i="30" a="1"/>
  <c r="GI17" i="30" a="1"/>
  <c r="GI34" i="30" a="1"/>
  <c r="GI63" i="30" a="1"/>
  <c r="GJ14" i="30" a="1"/>
  <c r="GI7" i="30" a="1"/>
  <c r="GI24" i="30" a="1"/>
  <c r="GI18" i="30" a="1"/>
  <c r="GI26" i="30" a="1"/>
  <c r="GJ59" i="30" a="1"/>
  <c r="GJ7" i="30" a="1"/>
  <c r="GJ9" i="30" a="1"/>
  <c r="GJ31" i="30" a="1"/>
  <c r="GJ19" i="30" a="1"/>
  <c r="GI64" i="30" a="1"/>
  <c r="GI14" i="30" a="1"/>
  <c r="GI65" i="30" a="1"/>
  <c r="GI21" i="30" a="1"/>
  <c r="GI44" i="30" a="1"/>
  <c r="GI46" i="30" a="1"/>
  <c r="GJ43" i="30" a="1"/>
  <c r="GI43" i="30" a="1"/>
  <c r="GI33" i="30" a="1"/>
  <c r="GI45" i="30" a="1"/>
  <c r="GI51" i="30" a="1"/>
  <c r="GJ32" i="30" a="1"/>
  <c r="GJ33" i="30" a="1"/>
  <c r="GJ24" i="30" a="1"/>
  <c r="GJ66" i="30" a="1"/>
  <c r="GJ28" i="30" a="1"/>
  <c r="GJ38" i="30" a="1"/>
  <c r="GJ48" i="30" a="1"/>
  <c r="GJ55" i="30" a="1"/>
  <c r="GJ54" i="30" a="1"/>
  <c r="GI57" i="30" a="1"/>
  <c r="GI29" i="30" a="1"/>
  <c r="GI10" i="30" a="1"/>
  <c r="GI61" i="30" a="1"/>
  <c r="GI35" i="30" a="1"/>
  <c r="GJ36" i="30" a="1"/>
  <c r="GI32" i="30" a="1"/>
  <c r="GI49" i="30" a="1"/>
  <c r="GJ29" i="30" a="1"/>
  <c r="GJ67" i="30" a="1"/>
  <c r="GK32" i="30" a="1"/>
  <c r="GK23" i="30" a="1"/>
  <c r="GK9" i="30" a="1"/>
  <c r="GK17" i="30" a="1"/>
  <c r="GK30" i="30" a="1"/>
  <c r="GK11" i="30" a="1"/>
  <c r="GL14" i="30" a="1"/>
  <c r="GL65" i="30" a="1"/>
  <c r="GL21" i="30" a="1"/>
  <c r="GM15" i="30" a="1"/>
  <c r="GM57" i="30" a="1"/>
  <c r="GM27" i="30" a="1"/>
  <c r="GN33" i="30" a="1"/>
  <c r="GN45" i="30" a="1"/>
  <c r="GN55" i="30" a="1"/>
  <c r="GN52" i="30" a="1"/>
  <c r="GO31" i="30" a="1"/>
  <c r="GO28" i="30" a="1"/>
  <c r="GP59" i="30" a="1"/>
  <c r="GP43" i="30" a="1"/>
  <c r="GP65" i="30" a="1"/>
  <c r="GP17" i="30" a="1"/>
  <c r="GP58" i="30" a="1"/>
  <c r="GP40" i="30" a="1"/>
  <c r="GP35" i="30" a="1"/>
  <c r="GP11" i="30" a="1"/>
  <c r="GQ15" i="30" a="1"/>
  <c r="GQ23" i="30" a="1"/>
  <c r="GQ42" i="30" a="1"/>
  <c r="GQ45" i="30" a="1"/>
  <c r="GQ18" i="30" a="1"/>
  <c r="GQ20" i="30" a="1"/>
  <c r="GQ27" i="30" a="1"/>
  <c r="GQ61" i="30" a="1"/>
  <c r="GQ39" i="30" a="1"/>
  <c r="GQ52" i="30" a="1"/>
  <c r="GR16" i="30" a="1"/>
  <c r="GR56" i="30" a="1"/>
  <c r="GR33" i="30" a="1"/>
  <c r="GR24" i="30" a="1"/>
  <c r="GI22" i="30" a="1"/>
  <c r="GI39" i="30" a="1"/>
  <c r="GJ56" i="30" a="1"/>
  <c r="GJ34" i="30" a="1"/>
  <c r="GJ35" i="30" a="1"/>
  <c r="GK18" i="30" a="1"/>
  <c r="GK39" i="30" a="1"/>
  <c r="GL33" i="30" a="1"/>
  <c r="GL45" i="30" a="1"/>
  <c r="GL49" i="30" a="1"/>
  <c r="GL30" i="30" a="1"/>
  <c r="GL55" i="30" a="1"/>
  <c r="GL52" i="30" a="1"/>
  <c r="GM60" i="30" a="1"/>
  <c r="GM37" i="30" a="1"/>
  <c r="GM31" i="30" a="1"/>
  <c r="GM28" i="30" a="1"/>
  <c r="GM62" i="30" a="1"/>
  <c r="GM63" i="30" a="1"/>
  <c r="GN59" i="30" a="1"/>
  <c r="GN67" i="30" a="1"/>
  <c r="GN49" i="30" a="1"/>
  <c r="GN11" i="30" a="1"/>
  <c r="GO36" i="30" a="1"/>
  <c r="GO60" i="30" a="1"/>
  <c r="GO37" i="30" a="1"/>
  <c r="GO20" i="30" a="1"/>
  <c r="GO58" i="30" a="1"/>
  <c r="GO62" i="30" a="1"/>
  <c r="GO63" i="30" a="1"/>
  <c r="GP56" i="30" a="1"/>
  <c r="GP42" i="30" a="1"/>
  <c r="GP47" i="30" a="1"/>
  <c r="GI16" i="30" a="1"/>
  <c r="GI47" i="30" a="1"/>
  <c r="GJ23" i="30" a="1"/>
  <c r="GJ45" i="30" a="1"/>
  <c r="GJ20" i="30" a="1"/>
  <c r="GJ30" i="30" a="1"/>
  <c r="GK16" i="30" a="1"/>
  <c r="GK57" i="30" a="1"/>
  <c r="GK24" i="30" a="1"/>
  <c r="GK49" i="30" a="1"/>
  <c r="GK48" i="30" a="1"/>
  <c r="GL64" i="30" a="1"/>
  <c r="GL43" i="30" a="1"/>
  <c r="GL47" i="30" a="1"/>
  <c r="GL67" i="30" a="1"/>
  <c r="GL11" i="30" a="1"/>
  <c r="GM36" i="30" a="1"/>
  <c r="GM20" i="30" a="1"/>
  <c r="GM58" i="30" a="1"/>
  <c r="GN56" i="30" a="1"/>
  <c r="GN42" i="30" a="1"/>
  <c r="GN48" i="30" a="1"/>
  <c r="GI15" i="30" a="1"/>
  <c r="GI38" i="30" a="1"/>
  <c r="GI54" i="30" a="1"/>
  <c r="GJ50" i="30" a="1"/>
  <c r="GK53" i="30" a="1"/>
  <c r="GK65" i="30" a="1"/>
  <c r="GK22" i="30" a="1"/>
  <c r="GK35" i="30" a="1"/>
  <c r="GL59" i="30" a="1"/>
  <c r="GL42" i="30" a="1"/>
  <c r="GL13" i="30" a="1"/>
  <c r="GL22" i="30" a="1"/>
  <c r="GL48" i="30" a="1"/>
  <c r="GL39" i="30" a="1"/>
  <c r="GM41" i="30" a="1"/>
  <c r="GM53" i="30" a="1"/>
  <c r="GM66" i="30" a="1"/>
  <c r="GM34" i="30" a="1"/>
  <c r="GN32" i="30" a="1"/>
  <c r="GN8" i="30" a="1"/>
  <c r="GN13" i="30" a="1"/>
  <c r="GN22" i="30" a="1"/>
  <c r="GN35" i="30" a="1"/>
  <c r="GO12" i="30" a="1"/>
  <c r="GO41" i="30" a="1"/>
  <c r="GO53" i="30" a="1"/>
  <c r="GO18" i="30" a="1"/>
  <c r="GO17" i="30" a="1"/>
  <c r="GO34" i="30" a="1"/>
  <c r="GO26" i="30" a="1"/>
  <c r="GP16" i="30" a="1"/>
  <c r="GP23" i="30" a="1"/>
  <c r="GP8" i="30" a="1"/>
  <c r="GP25" i="30" a="1"/>
  <c r="GI25" i="30" a="1"/>
  <c r="GI27" i="30" a="1"/>
  <c r="GJ57" i="30" a="1"/>
  <c r="GJ47" i="30" a="1"/>
  <c r="GJ17" i="30" a="1"/>
  <c r="GJ61" i="30" a="1"/>
  <c r="GJ46" i="30" a="1"/>
  <c r="GK15" i="30" a="1"/>
  <c r="GK7" i="30" a="1"/>
  <c r="GK45" i="30" a="1"/>
  <c r="GK61" i="30" a="1"/>
  <c r="GL56" i="30" a="1"/>
  <c r="GL8" i="30" a="1"/>
  <c r="GL25" i="30" a="1"/>
  <c r="GL35" i="30" a="1"/>
  <c r="GM12" i="30" a="1"/>
  <c r="GM18" i="30" a="1"/>
  <c r="GM17" i="30" a="1"/>
  <c r="GN16" i="30" a="1"/>
  <c r="GN23" i="30" a="1"/>
  <c r="GN61" i="30" a="1"/>
  <c r="GO7" i="30" a="1"/>
  <c r="GO24" i="30" a="1"/>
  <c r="GO51" i="30" a="1"/>
  <c r="GO54" i="30" a="1"/>
  <c r="GP10" i="30" a="1"/>
  <c r="GP13" i="30" a="1"/>
  <c r="GP49" i="30" a="1"/>
  <c r="GP44" i="30" a="1"/>
  <c r="GP26" i="30" a="1"/>
  <c r="GP63" i="30" a="1"/>
  <c r="GI56" i="30" a="1"/>
  <c r="GI30" i="30" a="1"/>
  <c r="GI52" i="30" a="1"/>
  <c r="GK13" i="30" a="1"/>
  <c r="GK38" i="30" a="1"/>
  <c r="GK63" i="30" a="1"/>
  <c r="GL32" i="30" a="1"/>
  <c r="GL10" i="30" a="1"/>
  <c r="GL19" i="30" a="1"/>
  <c r="GL38" i="30" a="1"/>
  <c r="GL61" i="30" a="1"/>
  <c r="GM64" i="30" a="1"/>
  <c r="GM14" i="30" a="1"/>
  <c r="GM7" i="30" a="1"/>
  <c r="GM24" i="30" a="1"/>
  <c r="GM21" i="30" a="1"/>
  <c r="GM44" i="30" a="1"/>
  <c r="GM51" i="30" a="1"/>
  <c r="GM54" i="30" a="1"/>
  <c r="GN57" i="30" a="1"/>
  <c r="GN29" i="30" a="1"/>
  <c r="GN40" i="30" a="1"/>
  <c r="GN50" i="30" a="1"/>
  <c r="GO64" i="30" a="1"/>
  <c r="GO14" i="30" a="1"/>
  <c r="GO45" i="30" a="1"/>
  <c r="GO65" i="30" a="1"/>
  <c r="GO21" i="30" a="1"/>
  <c r="GO44" i="30" a="1"/>
  <c r="GO52" i="30" a="1"/>
  <c r="GP15" i="30" a="1"/>
  <c r="GP57" i="30" a="1"/>
  <c r="GP29" i="30" a="1"/>
  <c r="GI31" i="30" a="1"/>
  <c r="GI11" i="30" a="1"/>
  <c r="GJ60" i="30" a="1"/>
  <c r="GJ25" i="30" a="1"/>
  <c r="GJ21" i="30" a="1"/>
  <c r="GJ40" i="30" a="1"/>
  <c r="GJ52" i="30" a="1"/>
  <c r="GK36" i="30" a="1"/>
  <c r="GK33" i="30" a="1"/>
  <c r="GK47" i="30" a="1"/>
  <c r="GK19" i="30" a="1"/>
  <c r="GK40" i="30" a="1"/>
  <c r="GK46" i="30" a="1"/>
  <c r="GL23" i="30" a="1"/>
  <c r="GL29" i="30" a="1"/>
  <c r="GL40" i="30" a="1"/>
  <c r="GL50" i="30" a="1"/>
  <c r="GM45" i="30" a="1"/>
  <c r="GM65" i="30" a="1"/>
  <c r="GM52" i="30" a="1"/>
  <c r="GN15" i="30" a="1"/>
  <c r="GN28" i="30" a="1"/>
  <c r="GN27" i="30" a="1"/>
  <c r="GO43" i="30" a="1"/>
  <c r="GO33" i="30" a="1"/>
  <c r="GO30" i="30" a="1"/>
  <c r="GO55" i="30" a="1"/>
  <c r="GP37" i="30" a="1"/>
  <c r="GP31" i="30" a="1"/>
  <c r="GP19" i="30" a="1"/>
  <c r="GP22" i="30" a="1"/>
  <c r="GP30" i="30" a="1"/>
  <c r="GP51" i="30" a="1"/>
  <c r="GJ42" i="30" a="1"/>
  <c r="GJ18" i="30" a="1"/>
  <c r="GJ62" i="30" a="1"/>
  <c r="GJ11" i="30" a="1"/>
  <c r="GK43" i="30" a="1"/>
  <c r="GK42" i="30" a="1"/>
  <c r="GK10" i="30" a="1"/>
  <c r="GK28" i="30" a="1"/>
  <c r="GK26" i="30" a="1"/>
  <c r="GK54" i="30" a="1"/>
  <c r="GL60" i="30" a="1"/>
  <c r="GL58" i="30" a="1"/>
  <c r="GL62" i="30" a="1"/>
  <c r="GM47" i="30" a="1"/>
  <c r="GM39" i="30" a="1"/>
  <c r="GM11" i="30" a="1"/>
  <c r="GN66" i="30" a="1"/>
  <c r="GN20" i="30" a="1"/>
  <c r="GO32" i="30" a="1"/>
  <c r="GO56" i="30" a="1"/>
  <c r="GO22" i="30" a="1"/>
  <c r="GO48" i="30" a="1"/>
  <c r="GI42" i="30" a="1"/>
  <c r="GI19" i="30" a="1"/>
  <c r="GJ15" i="30" a="1"/>
  <c r="GJ8" i="30" a="1"/>
  <c r="GJ65" i="30" a="1"/>
  <c r="GK12" i="30" a="1"/>
  <c r="GK56" i="30" a="1"/>
  <c r="GK8" i="30" a="1"/>
  <c r="GK20" i="30" a="1"/>
  <c r="GK52" i="30" a="1"/>
  <c r="GL17" i="30" a="1"/>
  <c r="GL34" i="30" a="1"/>
  <c r="GM23" i="30" a="1"/>
  <c r="GM8" i="30" a="1"/>
  <c r="GM61" i="30" a="1"/>
  <c r="GM35" i="30" a="1"/>
  <c r="GN24" i="30" a="1"/>
  <c r="GN18" i="30" a="1"/>
  <c r="GN54" i="30" a="1"/>
  <c r="GO16" i="30" a="1"/>
  <c r="GO19" i="30" a="1"/>
  <c r="GO38" i="30" a="1"/>
  <c r="GP14" i="30" a="1"/>
  <c r="GP7" i="30" a="1"/>
  <c r="GP18" i="30" a="1"/>
  <c r="GP20" i="30" a="1"/>
  <c r="GP27" i="30" a="1"/>
  <c r="GP61" i="30" a="1"/>
  <c r="GP39" i="30" a="1"/>
  <c r="GP52" i="30" a="1"/>
  <c r="GQ16" i="30" a="1"/>
  <c r="GQ56" i="30" a="1"/>
  <c r="GQ33" i="30" a="1"/>
  <c r="GI59" i="30" a="1"/>
  <c r="GI8" i="30" a="1"/>
  <c r="GI28" i="30" a="1"/>
  <c r="GI55" i="30" a="1"/>
  <c r="GJ58" i="30" a="1"/>
  <c r="GJ39" i="30" a="1"/>
  <c r="GK59" i="30" a="1"/>
  <c r="GK37" i="30" a="1"/>
  <c r="GK66" i="30" a="1"/>
  <c r="GK44" i="30" a="1"/>
  <c r="GK55" i="30" a="1"/>
  <c r="GL41" i="30" a="1"/>
  <c r="GL7" i="30" a="1"/>
  <c r="GL24" i="30" a="1"/>
  <c r="GL18" i="30" a="1"/>
  <c r="GL44" i="30" a="1"/>
  <c r="GL51" i="30" a="1"/>
  <c r="GJ27" i="30" a="1"/>
  <c r="GL9" i="30" a="1"/>
  <c r="GM59" i="30" a="1"/>
  <c r="GM67" i="30" a="1"/>
  <c r="GN31" i="30" a="1"/>
  <c r="GN39" i="30" a="1"/>
  <c r="GO50" i="30" a="1"/>
  <c r="GP60" i="30" a="1"/>
  <c r="GP34" i="30" a="1"/>
  <c r="GQ41" i="30" a="1"/>
  <c r="GR17" i="30" a="1"/>
  <c r="GR44" i="30" a="1"/>
  <c r="GR11" i="30" a="1"/>
  <c r="GS41" i="30" a="1"/>
  <c r="GS45" i="30" a="1"/>
  <c r="GS67" i="30" a="1"/>
  <c r="GS61" i="30" a="1"/>
  <c r="GS35" i="30" a="1"/>
  <c r="GT36" i="30" a="1"/>
  <c r="GT29" i="30" a="1"/>
  <c r="GT13" i="30" a="1"/>
  <c r="GT22" i="30" a="1"/>
  <c r="GT30" i="30" a="1"/>
  <c r="GT51" i="30" a="1"/>
  <c r="GT46" i="30" a="1"/>
  <c r="GU59" i="30" a="1"/>
  <c r="GU14" i="30" a="1"/>
  <c r="GU53" i="30" a="1"/>
  <c r="GU37" i="30" a="1"/>
  <c r="GU10" i="30" a="1"/>
  <c r="GU13" i="30" a="1"/>
  <c r="GU49" i="30" a="1"/>
  <c r="GU44" i="30" a="1"/>
  <c r="GU26" i="30" a="1"/>
  <c r="GU63" i="30" a="1"/>
  <c r="GV64" i="30" a="1"/>
  <c r="GV41" i="30" a="1"/>
  <c r="GV60" i="30" a="1"/>
  <c r="GV29" i="30" a="1"/>
  <c r="GV25" i="30" a="1"/>
  <c r="GV67" i="30" a="1"/>
  <c r="GV21" i="30" a="1"/>
  <c r="GV34" i="30" a="1"/>
  <c r="GV62" i="30" a="1"/>
  <c r="GV50" i="30" a="1"/>
  <c r="GW12" i="30" a="1"/>
  <c r="GW36" i="30" a="1"/>
  <c r="GW57" i="30" a="1"/>
  <c r="GW8" i="30" a="1"/>
  <c r="GW47" i="30" a="1"/>
  <c r="GW65" i="30" a="1"/>
  <c r="GW17" i="30" a="1"/>
  <c r="GI67" i="30" a="1"/>
  <c r="GK27" i="30" a="1"/>
  <c r="GL31" i="30" a="1"/>
  <c r="GM32" i="30" a="1"/>
  <c r="GM13" i="30" a="1"/>
  <c r="GN12" i="30" a="1"/>
  <c r="GN63" i="30" a="1"/>
  <c r="GO42" i="30" a="1"/>
  <c r="GO49" i="30" a="1"/>
  <c r="GO46" i="30" a="1"/>
  <c r="GP53" i="30" a="1"/>
  <c r="GP54" i="30" a="1"/>
  <c r="GQ14" i="30" a="1"/>
  <c r="GQ8" i="30" a="1"/>
  <c r="GQ31" i="30" a="1"/>
  <c r="GQ17" i="30" a="1"/>
  <c r="GQ30" i="30" a="1"/>
  <c r="GQ35" i="30" a="1"/>
  <c r="GR59" i="30" a="1"/>
  <c r="GR23" i="30" a="1"/>
  <c r="GR37" i="30" a="1"/>
  <c r="GR66" i="30" a="1"/>
  <c r="GR21" i="30" a="1"/>
  <c r="GR55" i="30" a="1"/>
  <c r="GS12" i="30" a="1"/>
  <c r="GS7" i="30" a="1"/>
  <c r="GS47" i="30" a="1"/>
  <c r="GS22" i="30" a="1"/>
  <c r="GS40" i="30" a="1"/>
  <c r="GT12" i="30" a="1"/>
  <c r="GT60" i="30" a="1"/>
  <c r="GT10" i="30" a="1"/>
  <c r="GT19" i="30" a="1"/>
  <c r="GI13" i="30" a="1"/>
  <c r="GJ51" i="30" a="1"/>
  <c r="GK58" i="30" a="1"/>
  <c r="GL66" i="30" a="1"/>
  <c r="GM16" i="30" a="1"/>
  <c r="GN65" i="30" a="1"/>
  <c r="GO8" i="30" a="1"/>
  <c r="GO11" i="30" a="1"/>
  <c r="GP67" i="30" a="1"/>
  <c r="GP48" i="30" a="1"/>
  <c r="GQ29" i="30" a="1"/>
  <c r="GQ21" i="30" a="1"/>
  <c r="GQ50" i="30" a="1"/>
  <c r="GR57" i="30" a="1"/>
  <c r="GR18" i="30" a="1"/>
  <c r="GR30" i="30" a="1"/>
  <c r="GR39" i="30" a="1"/>
  <c r="GS14" i="30" a="1"/>
  <c r="GS33" i="30" a="1"/>
  <c r="GS13" i="30" a="1"/>
  <c r="GS38" i="30" a="1"/>
  <c r="GS50" i="30" a="1"/>
  <c r="GT41" i="30" a="1"/>
  <c r="GT37" i="30" a="1"/>
  <c r="GT31" i="30" a="1"/>
  <c r="GT38" i="30" a="1"/>
  <c r="GT48" i="30" a="1"/>
  <c r="GT55" i="30" a="1"/>
  <c r="GT54" i="30" a="1"/>
  <c r="GU32" i="30" a="1"/>
  <c r="GU43" i="30" a="1"/>
  <c r="GU7" i="30" a="1"/>
  <c r="GU9" i="30" a="1"/>
  <c r="GU31" i="30" a="1"/>
  <c r="GU19" i="30" a="1"/>
  <c r="GU22" i="30" a="1"/>
  <c r="GU30" i="30" a="1"/>
  <c r="GU51" i="30" a="1"/>
  <c r="GU46" i="30" a="1"/>
  <c r="GV59" i="30" a="1"/>
  <c r="GV14" i="30" a="1"/>
  <c r="GV53" i="30" a="1"/>
  <c r="GV37" i="30" a="1"/>
  <c r="GV10" i="30" a="1"/>
  <c r="GI48" i="30" a="1"/>
  <c r="GL28" i="30" a="1"/>
  <c r="GN36" i="30" a="1"/>
  <c r="GO29" i="30" a="1"/>
  <c r="GO27" i="30" a="1"/>
  <c r="GP33" i="30" a="1"/>
  <c r="GQ43" i="30" a="1"/>
  <c r="GQ37" i="30" a="1"/>
  <c r="GQ66" i="30" a="1"/>
  <c r="GQ49" i="30" a="1"/>
  <c r="GQ48" i="30" a="1"/>
  <c r="GQ63" i="30" a="1"/>
  <c r="GR32" i="30" a="1"/>
  <c r="GR60" i="30" a="1"/>
  <c r="GR9" i="30" a="1"/>
  <c r="GR65" i="30" a="1"/>
  <c r="GR49" i="30" a="1"/>
  <c r="GR35" i="30" a="1"/>
  <c r="GS64" i="30" a="1"/>
  <c r="GS42" i="30" a="1"/>
  <c r="GS25" i="30" a="1"/>
  <c r="GS27" i="30" a="1"/>
  <c r="GS62" i="30" a="1"/>
  <c r="GT64" i="30" a="1"/>
  <c r="GT53" i="30" a="1"/>
  <c r="GT9" i="30" a="1"/>
  <c r="GT28" i="30" a="1"/>
  <c r="GI40" i="30" a="1"/>
  <c r="GK51" i="30" a="1"/>
  <c r="GL20" i="30" a="1"/>
  <c r="GM56" i="30" a="1"/>
  <c r="GM22" i="30" a="1"/>
  <c r="GN41" i="30" a="1"/>
  <c r="GN17" i="30" a="1"/>
  <c r="GO9" i="30" a="1"/>
  <c r="GP12" i="30" a="1"/>
  <c r="GP28" i="30" a="1"/>
  <c r="GQ12" i="30" a="1"/>
  <c r="GR67" i="30" a="1"/>
  <c r="GR48" i="30" a="1"/>
  <c r="GR50" i="30" a="1"/>
  <c r="GS43" i="30" a="1"/>
  <c r="GS8" i="30" a="1"/>
  <c r="GS19" i="30" a="1"/>
  <c r="GS58" i="30" a="1"/>
  <c r="GS63" i="30" a="1"/>
  <c r="GT14" i="30" a="1"/>
  <c r="GT7" i="30" a="1"/>
  <c r="GT66" i="30" a="1"/>
  <c r="GT27" i="30" a="1"/>
  <c r="GT61" i="30" a="1"/>
  <c r="GT39" i="30" a="1"/>
  <c r="GT52" i="30" a="1"/>
  <c r="GU16" i="30" a="1"/>
  <c r="GU56" i="30" a="1"/>
  <c r="GU33" i="30" a="1"/>
  <c r="GU24" i="30" a="1"/>
  <c r="GU66" i="30" a="1"/>
  <c r="GU28" i="30" a="1"/>
  <c r="GU38" i="30" a="1"/>
  <c r="GU48" i="30" a="1"/>
  <c r="GU55" i="30" a="1"/>
  <c r="GU54" i="30" a="1"/>
  <c r="GV32" i="30" a="1"/>
  <c r="GV43" i="30" a="1"/>
  <c r="GV7" i="30" a="1"/>
  <c r="GV9" i="30" a="1"/>
  <c r="GV31" i="30" a="1"/>
  <c r="GJ12" i="30" a="1"/>
  <c r="GK31" i="30" a="1"/>
  <c r="GL26" i="30" a="1"/>
  <c r="GO40" i="30" a="1"/>
  <c r="GQ32" i="30" a="1"/>
  <c r="GQ28" i="30" a="1"/>
  <c r="GQ51" i="30" a="1"/>
  <c r="GR41" i="30" a="1"/>
  <c r="GR45" i="30" a="1"/>
  <c r="GR28" i="30" a="1"/>
  <c r="GS53" i="30" a="1"/>
  <c r="GS18" i="30" a="1"/>
  <c r="GT15" i="30" a="1"/>
  <c r="GT42" i="30" a="1"/>
  <c r="GT18" i="30" a="1"/>
  <c r="GT49" i="30" a="1"/>
  <c r="GU29" i="30" a="1"/>
  <c r="GU65" i="30" a="1"/>
  <c r="GU27" i="30" a="1"/>
  <c r="GV65" i="30" a="1"/>
  <c r="GV22" i="30" a="1"/>
  <c r="GV35" i="30" a="1"/>
  <c r="GW59" i="30" a="1"/>
  <c r="GW42" i="30" a="1"/>
  <c r="GW10" i="30" a="1"/>
  <c r="GW27" i="30" a="1"/>
  <c r="GW40" i="30" a="1"/>
  <c r="GW63" i="30" a="1"/>
  <c r="GX59" i="30" a="1"/>
  <c r="GX43" i="30" a="1"/>
  <c r="GX33" i="30" a="1"/>
  <c r="GX45" i="30" a="1"/>
  <c r="GX67" i="30" a="1"/>
  <c r="GX49" i="30" a="1"/>
  <c r="GX30" i="30" a="1"/>
  <c r="GX55" i="30" a="1"/>
  <c r="GX52" i="30" a="1"/>
  <c r="GY36" i="30" a="1"/>
  <c r="GY60" i="30" a="1"/>
  <c r="GY37" i="30" a="1"/>
  <c r="GY31" i="30" a="1"/>
  <c r="GY28" i="30" a="1"/>
  <c r="GY58" i="30" a="1"/>
  <c r="GY30" i="30" a="1"/>
  <c r="GQ53" i="30" a="1"/>
  <c r="GJ16" i="30" a="1"/>
  <c r="GL63" i="30" a="1"/>
  <c r="GM48" i="30" a="1"/>
  <c r="GO23" i="30" a="1"/>
  <c r="GP9" i="30" a="1"/>
  <c r="GQ24" i="30" a="1"/>
  <c r="GQ22" i="30" a="1"/>
  <c r="GR47" i="30" a="1"/>
  <c r="GR20" i="30" a="1"/>
  <c r="GR26" i="30" a="1"/>
  <c r="GS32" i="30" a="1"/>
  <c r="GS65" i="30" a="1"/>
  <c r="GS44" i="30" a="1"/>
  <c r="GS46" i="30" a="1"/>
  <c r="GT26" i="30" a="1"/>
  <c r="GU12" i="30" a="1"/>
  <c r="GU23" i="30" a="1"/>
  <c r="GV12" i="30" a="1"/>
  <c r="GV23" i="30" a="1"/>
  <c r="GV24" i="30" a="1"/>
  <c r="GV61" i="30" a="1"/>
  <c r="GW56" i="30" a="1"/>
  <c r="GW28" i="30" a="1"/>
  <c r="GW62" i="30" a="1"/>
  <c r="GX47" i="30" a="1"/>
  <c r="GX11" i="30" a="1"/>
  <c r="GY20" i="30" a="1"/>
  <c r="GY62" i="30" a="1"/>
  <c r="GY50" i="30" a="1"/>
  <c r="GZ12" i="30" a="1"/>
  <c r="GZ36" i="30" a="1"/>
  <c r="GZ57" i="30" a="1"/>
  <c r="GZ8" i="30" a="1"/>
  <c r="GZ47" i="30" a="1"/>
  <c r="GZ65" i="30" a="1"/>
  <c r="GZ17" i="30" a="1"/>
  <c r="GZ58" i="30" a="1"/>
  <c r="GZ40" i="30" a="1"/>
  <c r="GZ35" i="30" a="1"/>
  <c r="GZ11" i="30" a="1"/>
  <c r="GY47" i="30" a="1"/>
  <c r="GN51" i="30" a="1"/>
  <c r="GL46" i="30" a="1"/>
  <c r="GN58" i="30" a="1"/>
  <c r="GO57" i="30" a="1"/>
  <c r="GO39" i="30" a="1"/>
  <c r="GP24" i="30" a="1"/>
  <c r="GP62" i="30" a="1"/>
  <c r="GQ55" i="30" a="1"/>
  <c r="GR14" i="30" a="1"/>
  <c r="GR25" i="30" a="1"/>
  <c r="GR22" i="30" a="1"/>
  <c r="GS16" i="30" a="1"/>
  <c r="GS29" i="30" a="1"/>
  <c r="GS54" i="30" a="1"/>
  <c r="GT43" i="30" a="1"/>
  <c r="GT8" i="30" a="1"/>
  <c r="GT65" i="30" a="1"/>
  <c r="GT58" i="30" a="1"/>
  <c r="GU67" i="30" a="1"/>
  <c r="GU58" i="30" a="1"/>
  <c r="GU39" i="30" a="1"/>
  <c r="GV13" i="30" a="1"/>
  <c r="GV38" i="30" a="1"/>
  <c r="GV63" i="30" a="1"/>
  <c r="GW32" i="30" a="1"/>
  <c r="GW29" i="30" a="1"/>
  <c r="GW31" i="30" a="1"/>
  <c r="GW58" i="30" a="1"/>
  <c r="GW26" i="30" a="1"/>
  <c r="GW46" i="30" a="1"/>
  <c r="GX32" i="30" a="1"/>
  <c r="GX56" i="30" a="1"/>
  <c r="GX42" i="30" a="1"/>
  <c r="GX25" i="30" a="1"/>
  <c r="GX13" i="30" a="1"/>
  <c r="GX22" i="30" a="1"/>
  <c r="GX48" i="30" a="1"/>
  <c r="GX39" i="30" a="1"/>
  <c r="GY12" i="30" a="1"/>
  <c r="GY41" i="30" a="1"/>
  <c r="GY53" i="30" a="1"/>
  <c r="GY9" i="30" a="1"/>
  <c r="GY66" i="30" a="1"/>
  <c r="GY17" i="30" a="1"/>
  <c r="GY34" i="30" a="1"/>
  <c r="GP36" i="30" a="1"/>
  <c r="GL54" i="30" a="1"/>
  <c r="GM55" i="30" a="1"/>
  <c r="GN34" i="30" a="1"/>
  <c r="GO47" i="30" a="1"/>
  <c r="GP45" i="30" a="1"/>
  <c r="GQ36" i="30" a="1"/>
  <c r="GQ47" i="30" a="1"/>
  <c r="GQ38" i="30" a="1"/>
  <c r="GQ46" i="30" a="1"/>
  <c r="GR51" i="30" a="1"/>
  <c r="GS15" i="30" a="1"/>
  <c r="GS28" i="30" a="1"/>
  <c r="GS30" i="30" a="1"/>
  <c r="GU64" i="30" a="1"/>
  <c r="GU57" i="30" a="1"/>
  <c r="GU45" i="30" a="1"/>
  <c r="GV57" i="30" a="1"/>
  <c r="GV45" i="30" a="1"/>
  <c r="GV19" i="30" a="1"/>
  <c r="GV40" i="30" a="1"/>
  <c r="GV46" i="30" a="1"/>
  <c r="GW23" i="30" a="1"/>
  <c r="GW37" i="30" a="1"/>
  <c r="GW20" i="30" a="1"/>
  <c r="GW34" i="30" a="1"/>
  <c r="GX8" i="30" a="1"/>
  <c r="GX35" i="30" a="1"/>
  <c r="GY18" i="30" a="1"/>
  <c r="GY26" i="30" a="1"/>
  <c r="GY63" i="30" a="1"/>
  <c r="GZ64" i="30" a="1"/>
  <c r="GZ41" i="30" a="1"/>
  <c r="GZ60" i="30" a="1"/>
  <c r="GZ29" i="30" a="1"/>
  <c r="GZ25" i="30" a="1"/>
  <c r="GZ67" i="30" a="1"/>
  <c r="GZ21" i="30" a="1"/>
  <c r="GZ34" i="30" a="1"/>
  <c r="GZ62" i="30" a="1"/>
  <c r="GZ50" i="30" a="1"/>
  <c r="GY67" i="30" a="1"/>
  <c r="GQ67" i="30" a="1"/>
  <c r="GL16" i="30" a="1"/>
  <c r="GN44" i="30" a="1"/>
  <c r="GO25" i="30" a="1"/>
  <c r="GO35" i="30" a="1"/>
  <c r="GP55" i="30" a="1"/>
  <c r="GQ25" i="30" a="1"/>
  <c r="GR43" i="30" a="1"/>
  <c r="GR10" i="30" a="1"/>
  <c r="GR38" i="30" a="1"/>
  <c r="GS36" i="30" a="1"/>
  <c r="GS37" i="30" a="1"/>
  <c r="GS20" i="30" a="1"/>
  <c r="GS48" i="30" a="1"/>
  <c r="GS52" i="30" a="1"/>
  <c r="GT56" i="30" a="1"/>
  <c r="GT24" i="30" a="1"/>
  <c r="GT67" i="30" a="1"/>
  <c r="GT34" i="30" a="1"/>
  <c r="GT35" i="30" a="1"/>
  <c r="GU34" i="30" a="1"/>
  <c r="GU35" i="30" a="1"/>
  <c r="GV16" i="30" a="1"/>
  <c r="GV27" i="30" a="1"/>
  <c r="GW16" i="30" a="1"/>
  <c r="GW66" i="30" a="1"/>
  <c r="GW44" i="30" a="1"/>
  <c r="GW51" i="30" a="1"/>
  <c r="GW54" i="30" a="1"/>
  <c r="GX16" i="30" a="1"/>
  <c r="GX23" i="30" a="1"/>
  <c r="GX29" i="30" a="1"/>
  <c r="GX10" i="30" a="1"/>
  <c r="GX19" i="30" a="1"/>
  <c r="GX38" i="30" a="1"/>
  <c r="GX61" i="30" a="1"/>
  <c r="GX50" i="30" a="1"/>
  <c r="GY64" i="30" a="1"/>
  <c r="GY14" i="30" a="1"/>
  <c r="GY7" i="30" a="1"/>
  <c r="GY24" i="30" a="1"/>
  <c r="GY65" i="30" a="1"/>
  <c r="GY21" i="30" a="1"/>
  <c r="GY44" i="30" a="1"/>
  <c r="GY49" i="30" a="1"/>
  <c r="GR7" i="30" a="1"/>
  <c r="GL15" i="30" a="1"/>
  <c r="GM33" i="30" a="1"/>
  <c r="GM50" i="30" a="1"/>
  <c r="GO10" i="30" a="1"/>
  <c r="GP64" i="30" a="1"/>
  <c r="GQ57" i="30" a="1"/>
  <c r="GQ10" i="30" a="1"/>
  <c r="GQ58" i="30" a="1"/>
  <c r="GQ54" i="30" a="1"/>
  <c r="GR53" i="30" a="1"/>
  <c r="GR27" i="30" a="1"/>
  <c r="GR63" i="30" a="1"/>
  <c r="GS17" i="30" a="1"/>
  <c r="GS26" i="30" a="1"/>
  <c r="GU60" i="30" a="1"/>
  <c r="GU47" i="30" a="1"/>
  <c r="GU20" i="30" a="1"/>
  <c r="GV47" i="30" a="1"/>
  <c r="GV28" i="30" a="1"/>
  <c r="GV26" i="30" a="1"/>
  <c r="GV54" i="30" a="1"/>
  <c r="GW60" i="30" a="1"/>
  <c r="GW9" i="30" a="1"/>
  <c r="GW21" i="30" a="1"/>
  <c r="GX57" i="30" a="1"/>
  <c r="GX40" i="30" a="1"/>
  <c r="GY45" i="30" a="1"/>
  <c r="GY51" i="30" a="1"/>
  <c r="GY46" i="30" a="1"/>
  <c r="GZ59" i="30" a="1"/>
  <c r="GZ14" i="30" a="1"/>
  <c r="GZ53" i="30" a="1"/>
  <c r="GZ37" i="30" a="1"/>
  <c r="GZ10" i="30" a="1"/>
  <c r="GZ13" i="30" a="1"/>
  <c r="GZ49" i="30" a="1"/>
  <c r="GZ44" i="30" a="1"/>
  <c r="GZ26" i="30" a="1"/>
  <c r="GZ63" i="30" a="1"/>
  <c r="GK14" i="30" a="1"/>
  <c r="GP50" i="30" a="1"/>
  <c r="GR34" i="30" a="1"/>
  <c r="GJ22" i="30" a="1"/>
  <c r="GN14" i="30" a="1"/>
  <c r="GN26" i="30" a="1"/>
  <c r="GO66" i="30" a="1"/>
  <c r="GP32" i="30" a="1"/>
  <c r="GP66" i="30" a="1"/>
  <c r="GQ60" i="30" a="1"/>
  <c r="GQ65" i="30" a="1"/>
  <c r="GQ34" i="30" a="1"/>
  <c r="GR31" i="30" a="1"/>
  <c r="GR58" i="30" a="1"/>
  <c r="GS56" i="30" a="1"/>
  <c r="GS9" i="30" a="1"/>
  <c r="GS11" i="30" a="1"/>
  <c r="GT23" i="30" a="1"/>
  <c r="GT45" i="30" a="1"/>
  <c r="GT20" i="30" a="1"/>
  <c r="GT44" i="30" a="1"/>
  <c r="GT50" i="30" a="1"/>
  <c r="GU15" i="30" a="1"/>
  <c r="GU50" i="30" a="1"/>
  <c r="GV15" i="30" a="1"/>
  <c r="GV33" i="30" a="1"/>
  <c r="GV58" i="30" a="1"/>
  <c r="GV51" i="30" a="1"/>
  <c r="GW15" i="30" a="1"/>
  <c r="GW53" i="30" a="1"/>
  <c r="GW18" i="30" a="1"/>
  <c r="GW49" i="30" a="1"/>
  <c r="GW30" i="30" a="1"/>
  <c r="GW55" i="30" a="1"/>
  <c r="GW52" i="30" a="1"/>
  <c r="GX15" i="30" a="1"/>
  <c r="GX60" i="30" a="1"/>
  <c r="GX37" i="30" a="1"/>
  <c r="GX31" i="30" a="1"/>
  <c r="GX28" i="30" a="1"/>
  <c r="GX27" i="30" a="1"/>
  <c r="GX62" i="30" a="1"/>
  <c r="GX63" i="30" a="1"/>
  <c r="GY59" i="30" a="1"/>
  <c r="GY43" i="30" a="1"/>
  <c r="GY33" i="30" a="1"/>
  <c r="GO67" i="30" a="1"/>
  <c r="GL37" i="30" a="1"/>
  <c r="GO59" i="30" a="1"/>
  <c r="GO13" i="30" a="1"/>
  <c r="GP46" i="30" a="1"/>
  <c r="GQ13" i="30" a="1"/>
  <c r="GQ40" i="30" a="1"/>
  <c r="GR12" i="30" a="1"/>
  <c r="GR13" i="30" a="1"/>
  <c r="GS57" i="30" a="1"/>
  <c r="GS10" i="30" a="1"/>
  <c r="GS55" i="30" a="1"/>
  <c r="GT32" i="30" a="1"/>
  <c r="GT57" i="30" a="1"/>
  <c r="GT47" i="30" a="1"/>
  <c r="GT17" i="30" a="1"/>
  <c r="GT63" i="30" a="1"/>
  <c r="GU36" i="30" a="1"/>
  <c r="GU42" i="30" a="1"/>
  <c r="GV36" i="30" a="1"/>
  <c r="GV42" i="30" a="1"/>
  <c r="GV66" i="30" a="1"/>
  <c r="GV44" i="30" a="1"/>
  <c r="GV55" i="30" a="1"/>
  <c r="GW41" i="30" a="1"/>
  <c r="GW7" i="30" a="1"/>
  <c r="GW67" i="30" a="1"/>
  <c r="GW22" i="30" a="1"/>
  <c r="GW48" i="30" a="1"/>
  <c r="GW39" i="30" a="1"/>
  <c r="GW11" i="30" a="1"/>
  <c r="GX41" i="30" a="1"/>
  <c r="GX53" i="30" a="1"/>
  <c r="GX9" i="30" a="1"/>
  <c r="GX66" i="30" a="1"/>
  <c r="GX20" i="30" a="1"/>
  <c r="GX34" i="30" a="1"/>
  <c r="GX26" i="30" a="1"/>
  <c r="GX46" i="30" a="1"/>
  <c r="GY32" i="30" a="1"/>
  <c r="GY56" i="30" a="1"/>
  <c r="GY8" i="30" a="1"/>
  <c r="GY25" i="30" a="1"/>
  <c r="GY13" i="30" a="1"/>
  <c r="GY22" i="30" a="1"/>
  <c r="GY48" i="30" a="1"/>
  <c r="GM10" i="30" a="1"/>
  <c r="GN37" i="30" a="1"/>
  <c r="GO15" i="30" a="1"/>
  <c r="GQ59" i="30" a="1"/>
  <c r="GQ19" i="30" a="1"/>
  <c r="GQ26" i="30" a="1"/>
  <c r="GR15" i="30" a="1"/>
  <c r="GR8" i="30" a="1"/>
  <c r="GR19" i="30" a="1"/>
  <c r="GR40" i="30" a="1"/>
  <c r="GR52" i="30" a="1"/>
  <c r="GS60" i="30" a="1"/>
  <c r="GS31" i="30" a="1"/>
  <c r="GS39" i="30" a="1"/>
  <c r="GT16" i="30" a="1"/>
  <c r="GT33" i="30" a="1"/>
  <c r="GT25" i="30" a="1"/>
  <c r="GT21" i="30" a="1"/>
  <c r="GU41" i="30" a="1"/>
  <c r="GU8" i="30" a="1"/>
  <c r="GU18" i="30" a="1"/>
  <c r="GV8" i="30" a="1"/>
  <c r="GV18" i="30" a="1"/>
  <c r="GV39" i="30" a="1"/>
  <c r="GW33" i="30" a="1"/>
  <c r="GW38" i="30" a="1"/>
  <c r="GW61" i="30" a="1"/>
  <c r="GW35" i="30" a="1"/>
  <c r="GX64" i="30" a="1"/>
  <c r="GX14" i="30" a="1"/>
  <c r="GX7" i="30" a="1"/>
  <c r="GX24" i="30" a="1"/>
  <c r="GX18" i="30" a="1"/>
  <c r="GX21" i="30" a="1"/>
  <c r="GX44" i="30" a="1"/>
  <c r="GX51" i="30" a="1"/>
  <c r="GX54" i="30" a="1"/>
  <c r="GY16" i="30" a="1"/>
  <c r="GY57" i="30" a="1"/>
  <c r="GY29" i="30" a="1"/>
  <c r="GY10" i="30" a="1"/>
  <c r="GY19" i="30" a="1"/>
  <c r="GY38" i="30" a="1"/>
  <c r="GM29" i="30" a="1"/>
  <c r="GQ44" i="30" a="1"/>
  <c r="GI23" i="30" a="1"/>
  <c r="GM38" i="30" a="1"/>
  <c r="GO61" i="30" a="1"/>
  <c r="GP38" i="30" a="1"/>
  <c r="GQ9" i="30" a="1"/>
  <c r="GR36" i="30" a="1"/>
  <c r="GR29" i="30" a="1"/>
  <c r="GR62" i="30" a="1"/>
  <c r="GS59" i="30" a="1"/>
  <c r="GS66" i="30" a="1"/>
  <c r="GS34" i="30" a="1"/>
  <c r="GT62" i="30" a="1"/>
  <c r="GT11" i="30" a="1"/>
  <c r="GU62" i="30" a="1"/>
  <c r="GU11" i="30" a="1"/>
  <c r="GV56" i="30" a="1"/>
  <c r="GV49" i="30" a="1"/>
  <c r="GV48" i="30" a="1"/>
  <c r="GW64" i="30" a="1"/>
  <c r="GW43" i="30" a="1"/>
  <c r="GW25" i="30" a="1"/>
  <c r="GW19" i="30" a="1"/>
  <c r="GW50" i="30" a="1"/>
  <c r="GX65" i="30" a="1"/>
  <c r="GY15" i="30" a="1"/>
  <c r="GY27" i="30" a="1"/>
  <c r="GY40" i="30" a="1"/>
  <c r="GY35" i="30" a="1"/>
  <c r="GY11" i="30" a="1"/>
  <c r="GZ15" i="30" a="1"/>
  <c r="GZ23" i="30" a="1"/>
  <c r="GZ42" i="30" a="1"/>
  <c r="GZ45" i="30" a="1"/>
  <c r="GZ18" i="30" a="1"/>
  <c r="GZ20" i="30" a="1"/>
  <c r="GZ27" i="30" a="1"/>
  <c r="GZ61" i="30" a="1"/>
  <c r="GZ39" i="30" a="1"/>
  <c r="GZ52" i="30" a="1"/>
  <c r="GL53" i="30" a="1"/>
  <c r="GQ11" i="30" a="1"/>
  <c r="GL27" i="30" a="1"/>
  <c r="GR42" i="30" a="1"/>
  <c r="GU52" i="30" a="1"/>
  <c r="GY61" i="30" a="1"/>
  <c r="GZ24" i="30" a="1"/>
  <c r="GZ54" i="30" a="1"/>
  <c r="GV20" i="30" a="1"/>
  <c r="GZ43" i="30" a="1"/>
  <c r="GS21" i="30" a="1"/>
  <c r="GM25" i="30" a="1"/>
  <c r="GT59" i="30" a="1"/>
  <c r="GV52" i="30" a="1"/>
  <c r="GY55" i="30" a="1"/>
  <c r="GZ31" i="30" a="1"/>
  <c r="GZ66" i="30" a="1"/>
  <c r="GU17" i="30" a="1"/>
  <c r="GN7" i="30" a="1"/>
  <c r="GR61" i="30" a="1"/>
  <c r="GV11" i="30" a="1"/>
  <c r="GY23" i="30" a="1"/>
  <c r="GY39" i="30" a="1"/>
  <c r="GR46" i="30" a="1"/>
  <c r="GY42" i="30" a="1"/>
  <c r="GY54" i="30" a="1"/>
  <c r="GZ19" i="30" a="1"/>
  <c r="GZ38" i="30" a="1"/>
  <c r="GW24" i="30" a="1"/>
  <c r="GR54" i="30" a="1"/>
  <c r="GW14" i="30" a="1"/>
  <c r="GX17" i="30" a="1"/>
  <c r="GY52" i="30" a="1"/>
  <c r="GZ28" i="30" a="1"/>
  <c r="GZ16" i="30" a="1"/>
  <c r="GS24" i="30" a="1"/>
  <c r="GX36" i="30" a="1"/>
  <c r="GP41" i="30" a="1"/>
  <c r="GS23" i="30" a="1"/>
  <c r="GU25" i="30" a="1"/>
  <c r="GX58" i="30" a="1"/>
  <c r="GZ32" i="30" a="1"/>
  <c r="GZ22" i="30" a="1"/>
  <c r="GX12" i="30" a="1"/>
  <c r="GQ64" i="30" a="1"/>
  <c r="GZ30" i="30" a="1"/>
  <c r="GU61" i="30" a="1"/>
  <c r="GP21" i="30" a="1"/>
  <c r="GQ7" i="30" a="1"/>
  <c r="GU21" i="30" a="1"/>
  <c r="GV17" i="30" a="1"/>
  <c r="GW45" i="30" a="1"/>
  <c r="GZ56" i="30" a="1"/>
  <c r="GZ48" i="30" a="1"/>
  <c r="GQ62" i="30" a="1"/>
  <c r="GS49" i="30" a="1"/>
  <c r="GT40" i="30" a="1"/>
  <c r="GU40" i="30" a="1"/>
  <c r="GV30" i="30" a="1"/>
  <c r="GW13" i="30" a="1"/>
  <c r="GZ33" i="30" a="1"/>
  <c r="GZ55" i="30" a="1"/>
  <c r="GZ7" i="30" a="1"/>
  <c r="GR64" i="30" a="1"/>
  <c r="GS51" i="30" a="1"/>
  <c r="GZ9" i="30" a="1"/>
  <c r="GZ46" i="30" a="1"/>
  <c r="GZ51" i="30" a="1"/>
  <c r="BP53" i="30" l="1"/>
  <c r="BF49" i="30"/>
  <c r="BF42" i="30"/>
  <c r="BP38" i="30"/>
  <c r="BP10" i="30"/>
  <c r="BP47" i="30"/>
  <c r="BF26" i="30"/>
  <c r="BF40" i="30"/>
  <c r="GZ51" i="30"/>
  <c r="GZ46" i="30"/>
  <c r="GZ9" i="30"/>
  <c r="GS51" i="30"/>
  <c r="GR64" i="30"/>
  <c r="GZ7" i="30"/>
  <c r="GZ55" i="30"/>
  <c r="GZ33" i="30"/>
  <c r="GW13" i="30"/>
  <c r="GV30" i="30"/>
  <c r="GU40" i="30"/>
  <c r="GT40" i="30"/>
  <c r="GS49" i="30"/>
  <c r="GQ62" i="30"/>
  <c r="GZ48" i="30"/>
  <c r="GZ56" i="30"/>
  <c r="GW45" i="30"/>
  <c r="GV17" i="30"/>
  <c r="GU21" i="30"/>
  <c r="GQ7" i="30"/>
  <c r="GP21" i="30"/>
  <c r="GU61" i="30"/>
  <c r="GZ30" i="30"/>
  <c r="GQ64" i="30"/>
  <c r="GX12" i="30"/>
  <c r="GZ22" i="30"/>
  <c r="GZ32" i="30"/>
  <c r="GX58" i="30"/>
  <c r="GU25" i="30"/>
  <c r="GS23" i="30"/>
  <c r="GP41" i="30"/>
  <c r="GX36" i="30"/>
  <c r="GS24" i="30"/>
  <c r="GZ16" i="30"/>
  <c r="GZ28" i="30"/>
  <c r="GY52" i="30"/>
  <c r="GX17" i="30"/>
  <c r="GW14" i="30"/>
  <c r="GR54" i="30"/>
  <c r="GW24" i="30"/>
  <c r="GZ38" i="30"/>
  <c r="GZ19" i="30"/>
  <c r="GY54" i="30"/>
  <c r="GY42" i="30"/>
  <c r="GR46" i="30"/>
  <c r="GY39" i="30"/>
  <c r="GY23" i="30"/>
  <c r="GV11" i="30"/>
  <c r="GR61" i="30"/>
  <c r="GN7" i="30"/>
  <c r="GU17" i="30"/>
  <c r="GZ66" i="30"/>
  <c r="GZ31" i="30"/>
  <c r="GY55" i="30"/>
  <c r="GV52" i="30"/>
  <c r="GT59" i="30"/>
  <c r="GM25" i="30"/>
  <c r="GS21" i="30"/>
  <c r="GZ43" i="30"/>
  <c r="GV20" i="30"/>
  <c r="GZ54" i="30"/>
  <c r="GZ24" i="30"/>
  <c r="GY61" i="30"/>
  <c r="GU52" i="30"/>
  <c r="GR42" i="30"/>
  <c r="GL27" i="30"/>
  <c r="GQ11" i="30"/>
  <c r="GL53" i="30"/>
  <c r="GZ52" i="30"/>
  <c r="GZ39" i="30"/>
  <c r="GZ61" i="30"/>
  <c r="GZ27" i="30"/>
  <c r="GZ20" i="30"/>
  <c r="GZ18" i="30"/>
  <c r="GZ45" i="30"/>
  <c r="GZ42" i="30"/>
  <c r="GZ23" i="30"/>
  <c r="GZ15" i="30"/>
  <c r="GY11" i="30"/>
  <c r="GY35" i="30"/>
  <c r="GY40" i="30"/>
  <c r="GY27" i="30"/>
  <c r="GY15" i="30"/>
  <c r="GX65" i="30"/>
  <c r="GW50" i="30"/>
  <c r="GW19" i="30"/>
  <c r="GW25" i="30"/>
  <c r="GW43" i="30"/>
  <c r="GW64" i="30"/>
  <c r="GV48" i="30"/>
  <c r="GV49" i="30"/>
  <c r="GV56" i="30"/>
  <c r="GU11" i="30"/>
  <c r="GU62" i="30"/>
  <c r="GT11" i="30"/>
  <c r="GT62" i="30"/>
  <c r="GS34" i="30"/>
  <c r="GS66" i="30"/>
  <c r="GS59" i="30"/>
  <c r="GR62" i="30"/>
  <c r="GR29" i="30"/>
  <c r="GR36" i="30"/>
  <c r="GQ9" i="30"/>
  <c r="GP38" i="30"/>
  <c r="GO61" i="30"/>
  <c r="GM38" i="30"/>
  <c r="GI23" i="30"/>
  <c r="GQ44" i="30"/>
  <c r="GM29" i="30"/>
  <c r="GY38" i="30"/>
  <c r="GY19" i="30"/>
  <c r="GY10" i="30"/>
  <c r="GY29" i="30"/>
  <c r="GY57" i="30"/>
  <c r="GY16" i="30"/>
  <c r="GX54" i="30"/>
  <c r="GX51" i="30"/>
  <c r="GX44" i="30"/>
  <c r="GX21" i="30"/>
  <c r="GX18" i="30"/>
  <c r="GX24" i="30"/>
  <c r="GX7" i="30"/>
  <c r="GX14" i="30"/>
  <c r="GX64" i="30"/>
  <c r="GW35" i="30"/>
  <c r="GW61" i="30"/>
  <c r="GW38" i="30"/>
  <c r="GW33" i="30"/>
  <c r="GV39" i="30"/>
  <c r="GV18" i="30"/>
  <c r="GV8" i="30"/>
  <c r="GU18" i="30"/>
  <c r="GU8" i="30"/>
  <c r="GU41" i="30"/>
  <c r="GT21" i="30"/>
  <c r="GT25" i="30"/>
  <c r="GT33" i="30"/>
  <c r="GT16" i="30"/>
  <c r="GS39" i="30"/>
  <c r="GS31" i="30"/>
  <c r="GS60" i="30"/>
  <c r="GR52" i="30"/>
  <c r="GR40" i="30"/>
  <c r="GR19" i="30"/>
  <c r="GR8" i="30"/>
  <c r="GR15" i="30"/>
  <c r="GQ26" i="30"/>
  <c r="GQ19" i="30"/>
  <c r="GQ59" i="30"/>
  <c r="GO15" i="30"/>
  <c r="GN37" i="30"/>
  <c r="GM10" i="30"/>
  <c r="GY48" i="30"/>
  <c r="GY22" i="30"/>
  <c r="GY13" i="30"/>
  <c r="GY25" i="30"/>
  <c r="GY8" i="30"/>
  <c r="GY56" i="30"/>
  <c r="GY32" i="30"/>
  <c r="GX46" i="30"/>
  <c r="GX26" i="30"/>
  <c r="GX34" i="30"/>
  <c r="GX20" i="30"/>
  <c r="GX66" i="30"/>
  <c r="GX9" i="30"/>
  <c r="GX53" i="30"/>
  <c r="GX41" i="30"/>
  <c r="GW11" i="30"/>
  <c r="GW39" i="30"/>
  <c r="GW48" i="30"/>
  <c r="GW22" i="30"/>
  <c r="GW67" i="30"/>
  <c r="GW7" i="30"/>
  <c r="GW41" i="30"/>
  <c r="GV55" i="30"/>
  <c r="GV44" i="30"/>
  <c r="GV66" i="30"/>
  <c r="GV42" i="30"/>
  <c r="GV36" i="30"/>
  <c r="GU42" i="30"/>
  <c r="GU36" i="30"/>
  <c r="GT63" i="30"/>
  <c r="GT17" i="30"/>
  <c r="GT47" i="30"/>
  <c r="GT57" i="30"/>
  <c r="GT32" i="30"/>
  <c r="GS55" i="30"/>
  <c r="GS10" i="30"/>
  <c r="GS57" i="30"/>
  <c r="GR13" i="30"/>
  <c r="GR12" i="30"/>
  <c r="GQ40" i="30"/>
  <c r="GQ13" i="30"/>
  <c r="GP46" i="30"/>
  <c r="GO13" i="30"/>
  <c r="GO59" i="30"/>
  <c r="GL37" i="30"/>
  <c r="GO67" i="30"/>
  <c r="GY33" i="30"/>
  <c r="GY43" i="30"/>
  <c r="GY59" i="30"/>
  <c r="GX63" i="30"/>
  <c r="GX62" i="30"/>
  <c r="GX27" i="30"/>
  <c r="GX28" i="30"/>
  <c r="GX31" i="30"/>
  <c r="GX37" i="30"/>
  <c r="GX60" i="30"/>
  <c r="GX15" i="30"/>
  <c r="GW52" i="30"/>
  <c r="GW55" i="30"/>
  <c r="GW30" i="30"/>
  <c r="GW49" i="30"/>
  <c r="GW18" i="30"/>
  <c r="GW53" i="30"/>
  <c r="GW15" i="30"/>
  <c r="GV51" i="30"/>
  <c r="GV58" i="30"/>
  <c r="GV33" i="30"/>
  <c r="GV15" i="30"/>
  <c r="GU50" i="30"/>
  <c r="GU15" i="30"/>
  <c r="GT50" i="30"/>
  <c r="GT44" i="30"/>
  <c r="GT20" i="30"/>
  <c r="GT45" i="30"/>
  <c r="GT23" i="30"/>
  <c r="GS11" i="30"/>
  <c r="GS9" i="30"/>
  <c r="GS56" i="30"/>
  <c r="GR58" i="30"/>
  <c r="GR31" i="30"/>
  <c r="GQ34" i="30"/>
  <c r="GQ65" i="30"/>
  <c r="GQ60" i="30"/>
  <c r="GP66" i="30"/>
  <c r="GP32" i="30"/>
  <c r="GO66" i="30"/>
  <c r="GN26" i="30"/>
  <c r="GN14" i="30"/>
  <c r="GJ22" i="30"/>
  <c r="GR34" i="30"/>
  <c r="GP50" i="30"/>
  <c r="GK14" i="30"/>
  <c r="GZ63" i="30"/>
  <c r="GZ26" i="30"/>
  <c r="GZ44" i="30"/>
  <c r="GZ49" i="30"/>
  <c r="GZ13" i="30"/>
  <c r="GZ10" i="30"/>
  <c r="GZ37" i="30"/>
  <c r="GZ53" i="30"/>
  <c r="GZ14" i="30"/>
  <c r="GZ59" i="30"/>
  <c r="GY46" i="30"/>
  <c r="GY51" i="30"/>
  <c r="GY45" i="30"/>
  <c r="GX40" i="30"/>
  <c r="GX57" i="30"/>
  <c r="GW21" i="30"/>
  <c r="GW9" i="30"/>
  <c r="GW60" i="30"/>
  <c r="GV54" i="30"/>
  <c r="GV26" i="30"/>
  <c r="GV28" i="30"/>
  <c r="GV47" i="30"/>
  <c r="GU20" i="30"/>
  <c r="GU47" i="30"/>
  <c r="GU60" i="30"/>
  <c r="GS26" i="30"/>
  <c r="GS17" i="30"/>
  <c r="GR63" i="30"/>
  <c r="GR27" i="30"/>
  <c r="GR53" i="30"/>
  <c r="GQ54" i="30"/>
  <c r="GQ58" i="30"/>
  <c r="GQ10" i="30"/>
  <c r="GQ57" i="30"/>
  <c r="GP64" i="30"/>
  <c r="GO10" i="30"/>
  <c r="GM50" i="30"/>
  <c r="GM33" i="30"/>
  <c r="GL15" i="30"/>
  <c r="GR7" i="30"/>
  <c r="GY49" i="30"/>
  <c r="GY44" i="30"/>
  <c r="GY21" i="30"/>
  <c r="GY65" i="30"/>
  <c r="GY24" i="30"/>
  <c r="GY7" i="30"/>
  <c r="GY14" i="30"/>
  <c r="GY64" i="30"/>
  <c r="GX50" i="30"/>
  <c r="GX61" i="30"/>
  <c r="GX38" i="30"/>
  <c r="GX19" i="30"/>
  <c r="GX10" i="30"/>
  <c r="GX29" i="30"/>
  <c r="GX23" i="30"/>
  <c r="GX16" i="30"/>
  <c r="GW54" i="30"/>
  <c r="GW51" i="30"/>
  <c r="GW44" i="30"/>
  <c r="GW66" i="30"/>
  <c r="GW16" i="30"/>
  <c r="GV27" i="30"/>
  <c r="GV16" i="30"/>
  <c r="GU35" i="30"/>
  <c r="GU34" i="30"/>
  <c r="GT35" i="30"/>
  <c r="GT34" i="30"/>
  <c r="GT67" i="30"/>
  <c r="GT24" i="30"/>
  <c r="GT56" i="30"/>
  <c r="GS52" i="30"/>
  <c r="GS48" i="30"/>
  <c r="GS20" i="30"/>
  <c r="GS37" i="30"/>
  <c r="GS36" i="30"/>
  <c r="GR38" i="30"/>
  <c r="GR10" i="30"/>
  <c r="GR43" i="30"/>
  <c r="GQ25" i="30"/>
  <c r="GP55" i="30"/>
  <c r="GO35" i="30"/>
  <c r="GO25" i="30"/>
  <c r="GN44" i="30"/>
  <c r="GL16" i="30"/>
  <c r="GQ67" i="30"/>
  <c r="GY67" i="30"/>
  <c r="GZ50" i="30"/>
  <c r="GZ62" i="30"/>
  <c r="GZ34" i="30"/>
  <c r="GZ21" i="30"/>
  <c r="GZ67" i="30"/>
  <c r="GZ25" i="30"/>
  <c r="GZ29" i="30"/>
  <c r="GZ60" i="30"/>
  <c r="GZ41" i="30"/>
  <c r="GZ64" i="30"/>
  <c r="GY63" i="30"/>
  <c r="GY26" i="30"/>
  <c r="GY18" i="30"/>
  <c r="GX35" i="30"/>
  <c r="GX8" i="30"/>
  <c r="GW34" i="30"/>
  <c r="GW20" i="30"/>
  <c r="GW37" i="30"/>
  <c r="GW23" i="30"/>
  <c r="GV46" i="30"/>
  <c r="GV40" i="30"/>
  <c r="GV19" i="30"/>
  <c r="GV45" i="30"/>
  <c r="GV57" i="30"/>
  <c r="GU45" i="30"/>
  <c r="GU57" i="30"/>
  <c r="GU64" i="30"/>
  <c r="GS30" i="30"/>
  <c r="GS28" i="30"/>
  <c r="GS15" i="30"/>
  <c r="GR51" i="30"/>
  <c r="GQ46" i="30"/>
  <c r="GQ38" i="30"/>
  <c r="GQ47" i="30"/>
  <c r="GQ36" i="30"/>
  <c r="GP45" i="30"/>
  <c r="GO47" i="30"/>
  <c r="GN34" i="30"/>
  <c r="GM55" i="30"/>
  <c r="GL54" i="30"/>
  <c r="GP36" i="30"/>
  <c r="GY34" i="30"/>
  <c r="GY17" i="30"/>
  <c r="GY66" i="30"/>
  <c r="GY9" i="30"/>
  <c r="GY53" i="30"/>
  <c r="GY41" i="30"/>
  <c r="GY12" i="30"/>
  <c r="GX39" i="30"/>
  <c r="GX48" i="30"/>
  <c r="GX22" i="30"/>
  <c r="GX13" i="30"/>
  <c r="GX25" i="30"/>
  <c r="GX42" i="30"/>
  <c r="GX56" i="30"/>
  <c r="GX32" i="30"/>
  <c r="GW46" i="30"/>
  <c r="GW26" i="30"/>
  <c r="GW58" i="30"/>
  <c r="GW31" i="30"/>
  <c r="GW29" i="30"/>
  <c r="GW32" i="30"/>
  <c r="GV63" i="30"/>
  <c r="GV38" i="30"/>
  <c r="GV13" i="30"/>
  <c r="GU39" i="30"/>
  <c r="GU58" i="30"/>
  <c r="GU67" i="30"/>
  <c r="GT58" i="30"/>
  <c r="GT65" i="30"/>
  <c r="GT8" i="30"/>
  <c r="GT43" i="30"/>
  <c r="GS54" i="30"/>
  <c r="GS29" i="30"/>
  <c r="GS16" i="30"/>
  <c r="GR22" i="30"/>
  <c r="GR25" i="30"/>
  <c r="GR14" i="30"/>
  <c r="GQ55" i="30"/>
  <c r="GP62" i="30"/>
  <c r="GP24" i="30"/>
  <c r="GO39" i="30"/>
  <c r="GO57" i="30"/>
  <c r="GN58" i="30"/>
  <c r="GL46" i="30"/>
  <c r="GN51" i="30"/>
  <c r="GY47" i="30"/>
  <c r="GZ11" i="30"/>
  <c r="GZ35" i="30"/>
  <c r="GZ40" i="30"/>
  <c r="GZ58" i="30"/>
  <c r="GZ17" i="30"/>
  <c r="GZ65" i="30"/>
  <c r="GZ47" i="30"/>
  <c r="GZ8" i="30"/>
  <c r="GZ57" i="30"/>
  <c r="GZ36" i="30"/>
  <c r="GZ12" i="30"/>
  <c r="GY50" i="30"/>
  <c r="GY62" i="30"/>
  <c r="GY20" i="30"/>
  <c r="GX11" i="30"/>
  <c r="GX47" i="30"/>
  <c r="GW62" i="30"/>
  <c r="GW28" i="30"/>
  <c r="GW56" i="30"/>
  <c r="GV61" i="30"/>
  <c r="GV24" i="30"/>
  <c r="GV23" i="30"/>
  <c r="GV12" i="30"/>
  <c r="GU23" i="30"/>
  <c r="GU12" i="30"/>
  <c r="GT26" i="30"/>
  <c r="GS46" i="30"/>
  <c r="GS44" i="30"/>
  <c r="GS65" i="30"/>
  <c r="GS32" i="30"/>
  <c r="GR26" i="30"/>
  <c r="GR20" i="30"/>
  <c r="GR47" i="30"/>
  <c r="GQ22" i="30"/>
  <c r="GQ24" i="30"/>
  <c r="GP9" i="30"/>
  <c r="GO23" i="30"/>
  <c r="GM48" i="30"/>
  <c r="GL63" i="30"/>
  <c r="GJ16" i="30"/>
  <c r="GQ53" i="30"/>
  <c r="GY30" i="30"/>
  <c r="GY58" i="30"/>
  <c r="GY28" i="30"/>
  <c r="GY31" i="30"/>
  <c r="GY37" i="30"/>
  <c r="GY60" i="30"/>
  <c r="GY36" i="30"/>
  <c r="GX52" i="30"/>
  <c r="GX55" i="30"/>
  <c r="GX30" i="30"/>
  <c r="GX49" i="30"/>
  <c r="GX67" i="30"/>
  <c r="GX45" i="30"/>
  <c r="GX33" i="30"/>
  <c r="GX43" i="30"/>
  <c r="GX59" i="30"/>
  <c r="GW63" i="30"/>
  <c r="GW40" i="30"/>
  <c r="GW27" i="30"/>
  <c r="GW10" i="30"/>
  <c r="GW42" i="30"/>
  <c r="GW59" i="30"/>
  <c r="GV35" i="30"/>
  <c r="GV22" i="30"/>
  <c r="GV65" i="30"/>
  <c r="GU27" i="30"/>
  <c r="GU65" i="30"/>
  <c r="GU29" i="30"/>
  <c r="GT49" i="30"/>
  <c r="GT18" i="30"/>
  <c r="GT42" i="30"/>
  <c r="GT15" i="30"/>
  <c r="GS18" i="30"/>
  <c r="GS53" i="30"/>
  <c r="GR28" i="30"/>
  <c r="GR45" i="30"/>
  <c r="GR41" i="30"/>
  <c r="GQ51" i="30"/>
  <c r="GQ28" i="30"/>
  <c r="GQ32" i="30"/>
  <c r="GO40" i="30"/>
  <c r="GL26" i="30"/>
  <c r="GK31" i="30"/>
  <c r="GJ12" i="30"/>
  <c r="GV31" i="30"/>
  <c r="GV9" i="30"/>
  <c r="GV7" i="30"/>
  <c r="GV43" i="30"/>
  <c r="GV32" i="30"/>
  <c r="GU54" i="30"/>
  <c r="GU55" i="30"/>
  <c r="GU48" i="30"/>
  <c r="GU38" i="30"/>
  <c r="GU28" i="30"/>
  <c r="GU66" i="30"/>
  <c r="GU24" i="30"/>
  <c r="GU33" i="30"/>
  <c r="GU56" i="30"/>
  <c r="GU16" i="30"/>
  <c r="GT52" i="30"/>
  <c r="GT39" i="30"/>
  <c r="GT61" i="30"/>
  <c r="GT27" i="30"/>
  <c r="GT66" i="30"/>
  <c r="GT7" i="30"/>
  <c r="GT14" i="30"/>
  <c r="GS63" i="30"/>
  <c r="GS58" i="30"/>
  <c r="GS19" i="30"/>
  <c r="GS8" i="30"/>
  <c r="GS43" i="30"/>
  <c r="GR50" i="30"/>
  <c r="GR48" i="30"/>
  <c r="GR67" i="30"/>
  <c r="GQ12" i="30"/>
  <c r="GP28" i="30"/>
  <c r="GP12" i="30"/>
  <c r="GO9" i="30"/>
  <c r="GN17" i="30"/>
  <c r="GN41" i="30"/>
  <c r="GM22" i="30"/>
  <c r="GM56" i="30"/>
  <c r="GL20" i="30"/>
  <c r="GK51" i="30"/>
  <c r="GI40" i="30"/>
  <c r="GT28" i="30"/>
  <c r="GT9" i="30"/>
  <c r="GT53" i="30"/>
  <c r="GT64" i="30"/>
  <c r="GS62" i="30"/>
  <c r="GS27" i="30"/>
  <c r="GS25" i="30"/>
  <c r="GS42" i="30"/>
  <c r="GS64" i="30"/>
  <c r="GR35" i="30"/>
  <c r="GR49" i="30"/>
  <c r="GR65" i="30"/>
  <c r="GR9" i="30"/>
  <c r="GR60" i="30"/>
  <c r="GR32" i="30"/>
  <c r="GQ63" i="30"/>
  <c r="GQ48" i="30"/>
  <c r="GQ49" i="30"/>
  <c r="GQ66" i="30"/>
  <c r="GQ37" i="30"/>
  <c r="GQ43" i="30"/>
  <c r="GP33" i="30"/>
  <c r="GO27" i="30"/>
  <c r="GO29" i="30"/>
  <c r="GN36" i="30"/>
  <c r="GL28" i="30"/>
  <c r="GI48" i="30"/>
  <c r="GV10" i="30"/>
  <c r="GV37" i="30"/>
  <c r="GV53" i="30"/>
  <c r="GV14" i="30"/>
  <c r="GV59" i="30"/>
  <c r="GU46" i="30"/>
  <c r="GU51" i="30"/>
  <c r="GU30" i="30"/>
  <c r="GU22" i="30"/>
  <c r="GU19" i="30"/>
  <c r="GU31" i="30"/>
  <c r="GU9" i="30"/>
  <c r="GU7" i="30"/>
  <c r="GU43" i="30"/>
  <c r="GU32" i="30"/>
  <c r="GT54" i="30"/>
  <c r="GT55" i="30"/>
  <c r="GT48" i="30"/>
  <c r="GT38" i="30"/>
  <c r="GT31" i="30"/>
  <c r="GT37" i="30"/>
  <c r="GT41" i="30"/>
  <c r="GS50" i="30"/>
  <c r="GS38" i="30"/>
  <c r="GS13" i="30"/>
  <c r="GS33" i="30"/>
  <c r="GS14" i="30"/>
  <c r="GR39" i="30"/>
  <c r="GR30" i="30"/>
  <c r="GR18" i="30"/>
  <c r="GR57" i="30"/>
  <c r="GQ50" i="30"/>
  <c r="GQ21" i="30"/>
  <c r="GQ29" i="30"/>
  <c r="GP48" i="30"/>
  <c r="GP67" i="30"/>
  <c r="GO11" i="30"/>
  <c r="GO8" i="30"/>
  <c r="GN65" i="30"/>
  <c r="GM16" i="30"/>
  <c r="GL66" i="30"/>
  <c r="GK58" i="30"/>
  <c r="GJ51" i="30"/>
  <c r="GI13" i="30"/>
  <c r="GT19" i="30"/>
  <c r="GT10" i="30"/>
  <c r="GT60" i="30"/>
  <c r="GT12" i="30"/>
  <c r="GS40" i="30"/>
  <c r="GS22" i="30"/>
  <c r="GS47" i="30"/>
  <c r="GS7" i="30"/>
  <c r="GS12" i="30"/>
  <c r="GR55" i="30"/>
  <c r="GR21" i="30"/>
  <c r="GR66" i="30"/>
  <c r="GR37" i="30"/>
  <c r="GR23" i="30"/>
  <c r="GR59" i="30"/>
  <c r="GQ35" i="30"/>
  <c r="GQ30" i="30"/>
  <c r="GQ17" i="30"/>
  <c r="GQ31" i="30"/>
  <c r="GQ8" i="30"/>
  <c r="GQ14" i="30"/>
  <c r="GP54" i="30"/>
  <c r="GP53" i="30"/>
  <c r="GO46" i="30"/>
  <c r="GO49" i="30"/>
  <c r="GO42" i="30"/>
  <c r="GN63" i="30"/>
  <c r="GN12" i="30"/>
  <c r="GM13" i="30"/>
  <c r="GM32" i="30"/>
  <c r="GL31" i="30"/>
  <c r="GK27" i="30"/>
  <c r="GI67" i="30"/>
  <c r="GW17" i="30"/>
  <c r="GW65" i="30"/>
  <c r="GW47" i="30"/>
  <c r="GW8" i="30"/>
  <c r="GW57" i="30"/>
  <c r="GW36" i="30"/>
  <c r="GW12" i="30"/>
  <c r="GV50" i="30"/>
  <c r="GV62" i="30"/>
  <c r="GV34" i="30"/>
  <c r="GV21" i="30"/>
  <c r="GV67" i="30"/>
  <c r="GV25" i="30"/>
  <c r="GV29" i="30"/>
  <c r="GV60" i="30"/>
  <c r="GV41" i="30"/>
  <c r="GV64" i="30"/>
  <c r="GU63" i="30"/>
  <c r="GU26" i="30"/>
  <c r="GU44" i="30"/>
  <c r="GU49" i="30"/>
  <c r="GU13" i="30"/>
  <c r="GU10" i="30"/>
  <c r="GU37" i="30"/>
  <c r="GU53" i="30"/>
  <c r="GU14" i="30"/>
  <c r="GU59" i="30"/>
  <c r="GT46" i="30"/>
  <c r="GT51" i="30"/>
  <c r="GT30" i="30"/>
  <c r="GT22" i="30"/>
  <c r="GT13" i="30"/>
  <c r="GT29" i="30"/>
  <c r="GT36" i="30"/>
  <c r="GS35" i="30"/>
  <c r="GS61" i="30"/>
  <c r="GS67" i="30"/>
  <c r="GS45" i="30"/>
  <c r="GS41" i="30"/>
  <c r="GR11" i="30"/>
  <c r="GR44" i="30"/>
  <c r="GR17" i="30"/>
  <c r="GQ41" i="30"/>
  <c r="GP34" i="30"/>
  <c r="GP60" i="30"/>
  <c r="GO50" i="30"/>
  <c r="GN39" i="30"/>
  <c r="GN31" i="30"/>
  <c r="GM67" i="30"/>
  <c r="GM59" i="30"/>
  <c r="GL9" i="30"/>
  <c r="GJ27" i="30"/>
  <c r="GL51" i="30"/>
  <c r="GL44" i="30"/>
  <c r="GL18" i="30"/>
  <c r="GL24" i="30"/>
  <c r="GL7" i="30"/>
  <c r="GL41" i="30"/>
  <c r="GK55" i="30"/>
  <c r="GK44" i="30"/>
  <c r="GK66" i="30"/>
  <c r="GK37" i="30"/>
  <c r="GK59" i="30"/>
  <c r="GJ39" i="30"/>
  <c r="GJ58" i="30"/>
  <c r="GI55" i="30"/>
  <c r="GI28" i="30"/>
  <c r="GI8" i="30"/>
  <c r="GI59" i="30"/>
  <c r="GQ33" i="30"/>
  <c r="GQ56" i="30"/>
  <c r="GQ16" i="30"/>
  <c r="GP52" i="30"/>
  <c r="GP39" i="30"/>
  <c r="GP61" i="30"/>
  <c r="GP27" i="30"/>
  <c r="GP20" i="30"/>
  <c r="GP18" i="30"/>
  <c r="GP7" i="30"/>
  <c r="GP14" i="30"/>
  <c r="GO38" i="30"/>
  <c r="GO19" i="30"/>
  <c r="GO16" i="30"/>
  <c r="GN54" i="30"/>
  <c r="GN18" i="30"/>
  <c r="GN24" i="30"/>
  <c r="GM35" i="30"/>
  <c r="GM61" i="30"/>
  <c r="GM8" i="30"/>
  <c r="GM23" i="30"/>
  <c r="GL34" i="30"/>
  <c r="GL17" i="30"/>
  <c r="GK52" i="30"/>
  <c r="GK20" i="30"/>
  <c r="GK8" i="30"/>
  <c r="GK56" i="30"/>
  <c r="GK12" i="30"/>
  <c r="GJ65" i="30"/>
  <c r="GJ8" i="30"/>
  <c r="GJ15" i="30"/>
  <c r="GI19" i="30"/>
  <c r="GI42" i="30"/>
  <c r="GO48" i="30"/>
  <c r="GO22" i="30"/>
  <c r="GO56" i="30"/>
  <c r="GO32" i="30"/>
  <c r="GN20" i="30"/>
  <c r="GN66" i="30"/>
  <c r="GM11" i="30"/>
  <c r="GM39" i="30"/>
  <c r="GM47" i="30"/>
  <c r="GL62" i="30"/>
  <c r="GL58" i="30"/>
  <c r="GL60" i="30"/>
  <c r="GK54" i="30"/>
  <c r="GK26" i="30"/>
  <c r="GK28" i="30"/>
  <c r="GK10" i="30"/>
  <c r="GK42" i="30"/>
  <c r="GK43" i="30"/>
  <c r="GJ11" i="30"/>
  <c r="GJ62" i="30"/>
  <c r="GJ18" i="30"/>
  <c r="GJ42" i="30"/>
  <c r="GP51" i="30"/>
  <c r="GP30" i="30"/>
  <c r="GP22" i="30"/>
  <c r="GP19" i="30"/>
  <c r="GP31" i="30"/>
  <c r="GP37" i="30"/>
  <c r="GO55" i="30"/>
  <c r="GO30" i="30"/>
  <c r="GO33" i="30"/>
  <c r="GO43" i="30"/>
  <c r="GN27" i="30"/>
  <c r="GN28" i="30"/>
  <c r="GN15" i="30"/>
  <c r="GM52" i="30"/>
  <c r="GM65" i="30"/>
  <c r="GM45" i="30"/>
  <c r="GL50" i="30"/>
  <c r="GL40" i="30"/>
  <c r="GL29" i="30"/>
  <c r="GL23" i="30"/>
  <c r="GK46" i="30"/>
  <c r="GK40" i="30"/>
  <c r="GK19" i="30"/>
  <c r="GK47" i="30"/>
  <c r="GK33" i="30"/>
  <c r="GK36" i="30"/>
  <c r="GJ52" i="30"/>
  <c r="GJ40" i="30"/>
  <c r="GJ21" i="30"/>
  <c r="GJ25" i="30"/>
  <c r="GJ60" i="30"/>
  <c r="GI11" i="30"/>
  <c r="GI31" i="30"/>
  <c r="GP29" i="30"/>
  <c r="GP57" i="30"/>
  <c r="GP15" i="30"/>
  <c r="GO52" i="30"/>
  <c r="GO44" i="30"/>
  <c r="GO21" i="30"/>
  <c r="GO65" i="30"/>
  <c r="GO45" i="30"/>
  <c r="GO14" i="30"/>
  <c r="GO64" i="30"/>
  <c r="GN50" i="30"/>
  <c r="GN40" i="30"/>
  <c r="GN29" i="30"/>
  <c r="GN57" i="30"/>
  <c r="GM54" i="30"/>
  <c r="GM51" i="30"/>
  <c r="GM44" i="30"/>
  <c r="GM21" i="30"/>
  <c r="GM24" i="30"/>
  <c r="GM7" i="30"/>
  <c r="GM14" i="30"/>
  <c r="GM64" i="30"/>
  <c r="GL61" i="30"/>
  <c r="GL38" i="30"/>
  <c r="GL19" i="30"/>
  <c r="GL10" i="30"/>
  <c r="GL32" i="30"/>
  <c r="GK63" i="30"/>
  <c r="GK38" i="30"/>
  <c r="GK13" i="30"/>
  <c r="GI52" i="30"/>
  <c r="GI30" i="30"/>
  <c r="GI56" i="30"/>
  <c r="GP63" i="30"/>
  <c r="GP26" i="30"/>
  <c r="GP44" i="30"/>
  <c r="GP49" i="30"/>
  <c r="GP13" i="30"/>
  <c r="GP10" i="30"/>
  <c r="GO54" i="30"/>
  <c r="GO51" i="30"/>
  <c r="GO24" i="30"/>
  <c r="GO7" i="30"/>
  <c r="GN61" i="30"/>
  <c r="GN23" i="30"/>
  <c r="GN16" i="30"/>
  <c r="GM17" i="30"/>
  <c r="GM18" i="30"/>
  <c r="GM12" i="30"/>
  <c r="GL35" i="30"/>
  <c r="GL25" i="30"/>
  <c r="GL8" i="30"/>
  <c r="GL56" i="30"/>
  <c r="GK61" i="30"/>
  <c r="GK45" i="30"/>
  <c r="GK7" i="30"/>
  <c r="GK15" i="30"/>
  <c r="GJ46" i="30"/>
  <c r="GJ61" i="30"/>
  <c r="GJ17" i="30"/>
  <c r="GJ47" i="30"/>
  <c r="GJ57" i="30"/>
  <c r="GI27" i="30"/>
  <c r="GI25" i="30"/>
  <c r="GP25" i="30"/>
  <c r="GP8" i="30"/>
  <c r="GP23" i="30"/>
  <c r="GP16" i="30"/>
  <c r="GO26" i="30"/>
  <c r="GO34" i="30"/>
  <c r="GO17" i="30"/>
  <c r="GO18" i="30"/>
  <c r="GO53" i="30"/>
  <c r="GO41" i="30"/>
  <c r="GO12" i="30"/>
  <c r="GN35" i="30"/>
  <c r="GN22" i="30"/>
  <c r="GN13" i="30"/>
  <c r="GN8" i="30"/>
  <c r="GN32" i="30"/>
  <c r="GM34" i="30"/>
  <c r="GM66" i="30"/>
  <c r="GM53" i="30"/>
  <c r="GM41" i="30"/>
  <c r="GL39" i="30"/>
  <c r="GL48" i="30"/>
  <c r="GL22" i="30"/>
  <c r="GL13" i="30"/>
  <c r="GL42" i="30"/>
  <c r="GL59" i="30"/>
  <c r="GK35" i="30"/>
  <c r="GK22" i="30"/>
  <c r="GK65" i="30"/>
  <c r="GK53" i="30"/>
  <c r="GJ50" i="30"/>
  <c r="GI54" i="30"/>
  <c r="GI38" i="30"/>
  <c r="GI15" i="30"/>
  <c r="GN48" i="30"/>
  <c r="GN42" i="30"/>
  <c r="GN56" i="30"/>
  <c r="GM58" i="30"/>
  <c r="GM20" i="30"/>
  <c r="GM36" i="30"/>
  <c r="GL11" i="30"/>
  <c r="GL67" i="30"/>
  <c r="GL47" i="30"/>
  <c r="GL43" i="30"/>
  <c r="GL64" i="30"/>
  <c r="GK48" i="30"/>
  <c r="GK49" i="30"/>
  <c r="GK24" i="30"/>
  <c r="GK57" i="30"/>
  <c r="GK16" i="30"/>
  <c r="GJ30" i="30"/>
  <c r="GJ20" i="30"/>
  <c r="GJ45" i="30"/>
  <c r="GJ23" i="30"/>
  <c r="GI47" i="30"/>
  <c r="GI16" i="30"/>
  <c r="GP47" i="30"/>
  <c r="GP42" i="30"/>
  <c r="GP56" i="30"/>
  <c r="GO63" i="30"/>
  <c r="GO62" i="30"/>
  <c r="GO58" i="30"/>
  <c r="GO20" i="30"/>
  <c r="GO37" i="30"/>
  <c r="GO60" i="30"/>
  <c r="GO36" i="30"/>
  <c r="GN11" i="30"/>
  <c r="GN49" i="30"/>
  <c r="GN67" i="30"/>
  <c r="GN59" i="30"/>
  <c r="GM63" i="30"/>
  <c r="GM62" i="30"/>
  <c r="GM28" i="30"/>
  <c r="GM31" i="30"/>
  <c r="GM37" i="30"/>
  <c r="GM60" i="30"/>
  <c r="GL52" i="30"/>
  <c r="GL55" i="30"/>
  <c r="GL30" i="30"/>
  <c r="GL49" i="30"/>
  <c r="GL45" i="30"/>
  <c r="GL33" i="30"/>
  <c r="GK39" i="30"/>
  <c r="GK18" i="30"/>
  <c r="GJ35" i="30"/>
  <c r="GJ34" i="30"/>
  <c r="GJ56" i="30"/>
  <c r="GI39" i="30"/>
  <c r="GI22" i="30"/>
  <c r="HA22" i="30" s="1"/>
  <c r="HC22" i="30" s="1"/>
  <c r="K22" i="30" s="1"/>
  <c r="GR24" i="30"/>
  <c r="GR33" i="30"/>
  <c r="GR56" i="30"/>
  <c r="GR16" i="30"/>
  <c r="GQ52" i="30"/>
  <c r="GQ39" i="30"/>
  <c r="GQ61" i="30"/>
  <c r="GQ27" i="30"/>
  <c r="GQ20" i="30"/>
  <c r="GQ18" i="30"/>
  <c r="GQ45" i="30"/>
  <c r="GQ42" i="30"/>
  <c r="GQ23" i="30"/>
  <c r="GQ15" i="30"/>
  <c r="GP11" i="30"/>
  <c r="GP35" i="30"/>
  <c r="GP40" i="30"/>
  <c r="GP58" i="30"/>
  <c r="GP17" i="30"/>
  <c r="GP65" i="30"/>
  <c r="GP43" i="30"/>
  <c r="GP59" i="30"/>
  <c r="GO28" i="30"/>
  <c r="GO31" i="30"/>
  <c r="GN52" i="30"/>
  <c r="GN55" i="30"/>
  <c r="GN45" i="30"/>
  <c r="GN33" i="30"/>
  <c r="GM27" i="30"/>
  <c r="GM57" i="30"/>
  <c r="GM15" i="30"/>
  <c r="GL21" i="30"/>
  <c r="GL65" i="30"/>
  <c r="GL14" i="30"/>
  <c r="GK11" i="30"/>
  <c r="GK30" i="30"/>
  <c r="GK17" i="30"/>
  <c r="GK9" i="30"/>
  <c r="GK23" i="30"/>
  <c r="GK32" i="30"/>
  <c r="GJ67" i="30"/>
  <c r="GJ29" i="30"/>
  <c r="GI49" i="30"/>
  <c r="GI32" i="30"/>
  <c r="GJ36" i="30"/>
  <c r="GI35" i="30"/>
  <c r="GI61" i="30"/>
  <c r="HA61" i="30" s="1"/>
  <c r="HC61" i="30" s="1"/>
  <c r="K61" i="30" s="1"/>
  <c r="GI10" i="30"/>
  <c r="GI29" i="30"/>
  <c r="GI57" i="30"/>
  <c r="GJ54" i="30"/>
  <c r="GJ55" i="30"/>
  <c r="GJ48" i="30"/>
  <c r="GJ38" i="30"/>
  <c r="GJ28" i="30"/>
  <c r="GJ66" i="30"/>
  <c r="GJ24" i="30"/>
  <c r="GJ33" i="30"/>
  <c r="GJ32" i="30"/>
  <c r="GI51" i="30"/>
  <c r="GI45" i="30"/>
  <c r="GI33" i="30"/>
  <c r="GI43" i="30"/>
  <c r="GJ43" i="30"/>
  <c r="GI46" i="30"/>
  <c r="GI44" i="30"/>
  <c r="GI21" i="30"/>
  <c r="GI65" i="30"/>
  <c r="GI14" i="30"/>
  <c r="GI64" i="30"/>
  <c r="GJ19" i="30"/>
  <c r="GJ31" i="30"/>
  <c r="GJ9" i="30"/>
  <c r="GJ7" i="30"/>
  <c r="GJ59" i="30"/>
  <c r="GI26" i="30"/>
  <c r="GI18" i="30"/>
  <c r="GI24" i="30"/>
  <c r="GI7" i="30"/>
  <c r="GJ14" i="30"/>
  <c r="GI63" i="30"/>
  <c r="GI34" i="30"/>
  <c r="GI17" i="30"/>
  <c r="HA17" i="30" s="1"/>
  <c r="HC17" i="30" s="1"/>
  <c r="K17" i="30" s="1"/>
  <c r="GI53" i="30"/>
  <c r="GI41" i="30"/>
  <c r="GI12" i="30"/>
  <c r="GL57" i="30"/>
  <c r="GL36" i="30"/>
  <c r="GL12" i="30"/>
  <c r="GK50" i="30"/>
  <c r="GK62" i="30"/>
  <c r="GK34" i="30"/>
  <c r="GK21" i="30"/>
  <c r="GK67" i="30"/>
  <c r="GK25" i="30"/>
  <c r="GK29" i="30"/>
  <c r="GK60" i="30"/>
  <c r="GK41" i="30"/>
  <c r="GK64" i="30"/>
  <c r="GJ63" i="30"/>
  <c r="GJ26" i="30"/>
  <c r="GJ44" i="30"/>
  <c r="GJ49" i="30"/>
  <c r="GJ13" i="30"/>
  <c r="GJ10" i="30"/>
  <c r="GJ37" i="30"/>
  <c r="GJ53" i="30"/>
  <c r="GJ64" i="30"/>
  <c r="GI62" i="30"/>
  <c r="GI20" i="30"/>
  <c r="GI66" i="30"/>
  <c r="GI9" i="30"/>
  <c r="GJ41" i="30"/>
  <c r="GI50" i="30"/>
  <c r="GI58" i="30"/>
  <c r="GI37" i="30"/>
  <c r="GI60" i="30"/>
  <c r="GI36" i="30"/>
  <c r="HD39" i="30"/>
  <c r="HD18" i="30"/>
  <c r="HD27" i="30"/>
  <c r="HD31" i="30"/>
  <c r="HD32" i="30"/>
  <c r="HD34" i="30"/>
  <c r="HD67" i="30"/>
  <c r="HD29" i="30"/>
  <c r="BF46" i="30"/>
  <c r="BP46" i="30"/>
  <c r="BF30" i="30"/>
  <c r="BP30" i="30"/>
  <c r="BF19" i="30"/>
  <c r="BP19" i="30"/>
  <c r="BF9" i="30"/>
  <c r="BP9" i="30"/>
  <c r="BF43" i="30"/>
  <c r="BP43" i="30"/>
  <c r="BP62" i="30"/>
  <c r="BP21" i="30"/>
  <c r="BP25" i="30"/>
  <c r="BP60" i="30"/>
  <c r="BP64" i="30"/>
  <c r="HB3" i="30"/>
  <c r="HC3" i="30"/>
  <c r="HD3" i="30"/>
  <c r="HE3" i="30"/>
  <c r="HF3" i="30"/>
  <c r="HG3" i="30"/>
  <c r="HH3" i="30"/>
  <c r="HI3" i="30"/>
  <c r="HJ3" i="30"/>
  <c r="HK3" i="30"/>
  <c r="HL3" i="30"/>
  <c r="HM3" i="30"/>
  <c r="HN3" i="30"/>
  <c r="HO3" i="30"/>
  <c r="HP3" i="30"/>
  <c r="HQ3" i="30"/>
  <c r="HR3" i="30"/>
  <c r="GN53" i="30" a="1"/>
  <c r="GM49" i="30" a="1"/>
  <c r="GM42" i="30" a="1"/>
  <c r="GN38" i="30" a="1"/>
  <c r="GN10" i="30" a="1"/>
  <c r="GN47" i="30" a="1"/>
  <c r="GM26" i="30" a="1"/>
  <c r="GM40" i="30" a="1"/>
  <c r="GN62" i="30" a="1"/>
  <c r="GN25" i="30" a="1"/>
  <c r="GN46" i="30" a="1"/>
  <c r="GN21" i="30" a="1"/>
  <c r="GM46" i="30" a="1"/>
  <c r="GM30" i="30" a="1"/>
  <c r="GN64" i="30" a="1"/>
  <c r="GN30" i="30" a="1"/>
  <c r="GM19" i="30" a="1"/>
  <c r="GN19" i="30" a="1"/>
  <c r="GN9" i="30" a="1"/>
  <c r="GM9" i="30" a="1"/>
  <c r="GN60" i="30" a="1"/>
  <c r="GM43" i="30" a="1"/>
  <c r="GN43" i="30" a="1"/>
  <c r="GM40" i="30" l="1"/>
  <c r="GM26" i="30"/>
  <c r="GN47" i="30"/>
  <c r="GN10" i="30"/>
  <c r="GN38" i="30"/>
  <c r="GM42" i="30"/>
  <c r="GM49" i="30"/>
  <c r="GN53" i="30"/>
  <c r="HA53" i="30" s="1"/>
  <c r="HC53" i="30" s="1"/>
  <c r="K53" i="30" s="1"/>
  <c r="HA34" i="30"/>
  <c r="HC34" i="30" s="1"/>
  <c r="K34" i="30" s="1"/>
  <c r="HA50" i="30"/>
  <c r="HC50" i="30" s="1"/>
  <c r="HA24" i="30"/>
  <c r="HC24" i="30" s="1"/>
  <c r="HA18" i="30"/>
  <c r="HC18" i="30" s="1"/>
  <c r="K18" i="30" s="1"/>
  <c r="HA51" i="30"/>
  <c r="HC51" i="30" s="1"/>
  <c r="HA10" i="30"/>
  <c r="HC10" i="30" s="1"/>
  <c r="K10" i="30" s="1"/>
  <c r="GN43" i="30"/>
  <c r="GM43" i="30"/>
  <c r="HA43" i="30" s="1"/>
  <c r="HC43" i="30" s="1"/>
  <c r="K43" i="30" s="1"/>
  <c r="GN60" i="30"/>
  <c r="HA60" i="30" s="1"/>
  <c r="HC60" i="30" s="1"/>
  <c r="K60" i="30" s="1"/>
  <c r="GM9" i="30"/>
  <c r="GN9" i="30"/>
  <c r="GN19" i="30"/>
  <c r="GM19" i="30"/>
  <c r="HA19" i="30" s="1"/>
  <c r="HC19" i="30" s="1"/>
  <c r="GN30" i="30"/>
  <c r="GN64" i="30"/>
  <c r="HA64" i="30" s="1"/>
  <c r="HC64" i="30" s="1"/>
  <c r="K64" i="30" s="1"/>
  <c r="GM30" i="30"/>
  <c r="GM46" i="30"/>
  <c r="GN21" i="30"/>
  <c r="HA21" i="30" s="1"/>
  <c r="HC21" i="30" s="1"/>
  <c r="K21" i="30" s="1"/>
  <c r="GN46" i="30"/>
  <c r="HA46" i="30" s="1"/>
  <c r="HC46" i="30" s="1"/>
  <c r="GN25" i="30"/>
  <c r="HA25" i="30" s="1"/>
  <c r="HC25" i="30" s="1"/>
  <c r="GN62" i="30"/>
  <c r="K51" i="30"/>
  <c r="HD51" i="30"/>
  <c r="K50" i="30"/>
  <c r="HD50" i="30"/>
  <c r="HA35" i="30"/>
  <c r="HC35" i="30" s="1"/>
  <c r="K35" i="30" s="1"/>
  <c r="HA39" i="30"/>
  <c r="HC39" i="30" s="1"/>
  <c r="K39" i="30" s="1"/>
  <c r="HA63" i="30"/>
  <c r="HC63" i="30" s="1"/>
  <c r="K63" i="30" s="1"/>
  <c r="HA65" i="30"/>
  <c r="HC65" i="30" s="1"/>
  <c r="K65" i="30" s="1"/>
  <c r="HA58" i="30"/>
  <c r="HC58" i="30" s="1"/>
  <c r="K58" i="30" s="1"/>
  <c r="HA7" i="30"/>
  <c r="HC7" i="30" s="1"/>
  <c r="HA49" i="30"/>
  <c r="HC49" i="30" s="1"/>
  <c r="K49" i="30" s="1"/>
  <c r="K24" i="30"/>
  <c r="HD24" i="30"/>
  <c r="HA44" i="30"/>
  <c r="HC44" i="30" s="1"/>
  <c r="HA52" i="30"/>
  <c r="HC52" i="30" s="1"/>
  <c r="HA23" i="30"/>
  <c r="HC23" i="30" s="1"/>
  <c r="K23" i="30" s="1"/>
  <c r="HA59" i="30"/>
  <c r="HC59" i="30" s="1"/>
  <c r="K59" i="30" s="1"/>
  <c r="HA8" i="30"/>
  <c r="HC8" i="30" s="1"/>
  <c r="HA26" i="30"/>
  <c r="HC26" i="30" s="1"/>
  <c r="K26" i="30" s="1"/>
  <c r="HA48" i="30"/>
  <c r="HC48" i="30" s="1"/>
  <c r="K48" i="30" s="1"/>
  <c r="HA33" i="30"/>
  <c r="HC33" i="30" s="1"/>
  <c r="HA38" i="30"/>
  <c r="HC38" i="30" s="1"/>
  <c r="HA42" i="30"/>
  <c r="HC42" i="30" s="1"/>
  <c r="HA55" i="30"/>
  <c r="HC55" i="30" s="1"/>
  <c r="HA9" i="30"/>
  <c r="HC9" i="30" s="1"/>
  <c r="K9" i="30" s="1"/>
  <c r="HA66" i="30"/>
  <c r="HC66" i="30" s="1"/>
  <c r="K66" i="30" s="1"/>
  <c r="HA15" i="30"/>
  <c r="HC15" i="30" s="1"/>
  <c r="HA27" i="30"/>
  <c r="HC27" i="30" s="1"/>
  <c r="K27" i="30" s="1"/>
  <c r="HA28" i="30"/>
  <c r="HC28" i="30" s="1"/>
  <c r="HA20" i="30"/>
  <c r="HC20" i="30" s="1"/>
  <c r="HA12" i="30"/>
  <c r="HC12" i="30" s="1"/>
  <c r="HA57" i="30"/>
  <c r="HC57" i="30" s="1"/>
  <c r="K57" i="30" s="1"/>
  <c r="HA62" i="30"/>
  <c r="HC62" i="30" s="1"/>
  <c r="K62" i="30" s="1"/>
  <c r="HA41" i="30"/>
  <c r="HC41" i="30" s="1"/>
  <c r="HA45" i="30"/>
  <c r="HC45" i="30" s="1"/>
  <c r="HA29" i="30"/>
  <c r="HC29" i="30" s="1"/>
  <c r="K29" i="30" s="1"/>
  <c r="HA16" i="30"/>
  <c r="HC16" i="30" s="1"/>
  <c r="K16" i="30" s="1"/>
  <c r="HA54" i="30"/>
  <c r="HC54" i="30" s="1"/>
  <c r="K54" i="30" s="1"/>
  <c r="HA47" i="30"/>
  <c r="HC47" i="30" s="1"/>
  <c r="HA13" i="30"/>
  <c r="HC13" i="30" s="1"/>
  <c r="HA40" i="30"/>
  <c r="HC40" i="30" s="1"/>
  <c r="K40" i="30" s="1"/>
  <c r="HA36" i="30"/>
  <c r="HC36" i="30" s="1"/>
  <c r="K36" i="30" s="1"/>
  <c r="HA31" i="30"/>
  <c r="HC31" i="30" s="1"/>
  <c r="K31" i="30" s="1"/>
  <c r="HA11" i="30"/>
  <c r="HC11" i="30" s="1"/>
  <c r="K11" i="30" s="1"/>
  <c r="HA14" i="30"/>
  <c r="HC14" i="30" s="1"/>
  <c r="HA37" i="30"/>
  <c r="HC37" i="30" s="1"/>
  <c r="K37" i="30" s="1"/>
  <c r="HA32" i="30"/>
  <c r="HC32" i="30" s="1"/>
  <c r="K32" i="30" s="1"/>
  <c r="HA56" i="30"/>
  <c r="HC56" i="30" s="1"/>
  <c r="K56" i="30" s="1"/>
  <c r="HA67" i="30"/>
  <c r="HC67" i="30" s="1"/>
  <c r="K67" i="30" s="1"/>
  <c r="HA3" i="30"/>
  <c r="HA30" i="30" l="1"/>
  <c r="HC30" i="30" s="1"/>
  <c r="K30" i="30" s="1"/>
  <c r="K25" i="30"/>
  <c r="HD25" i="30"/>
  <c r="K46" i="30"/>
  <c r="HD46" i="30"/>
  <c r="K19" i="30"/>
  <c r="HD19" i="30"/>
  <c r="K14" i="30"/>
  <c r="HD14" i="30"/>
  <c r="K20" i="30"/>
  <c r="HD20" i="30"/>
  <c r="K13" i="30"/>
  <c r="HD13" i="30"/>
  <c r="K8" i="30"/>
  <c r="HD8" i="30"/>
  <c r="K47" i="30"/>
  <c r="HD47" i="30"/>
  <c r="K15" i="30"/>
  <c r="HD15" i="30"/>
  <c r="K45" i="30"/>
  <c r="HD45" i="30"/>
  <c r="K38" i="30"/>
  <c r="HD38" i="30"/>
  <c r="K33" i="30"/>
  <c r="HD33" i="30"/>
  <c r="K28" i="30"/>
  <c r="HD28" i="30"/>
  <c r="K7" i="30"/>
  <c r="HD7" i="30"/>
  <c r="K44" i="30"/>
  <c r="HD44" i="30"/>
  <c r="K41" i="30"/>
  <c r="HD41" i="30"/>
  <c r="K42" i="30"/>
  <c r="HD42" i="30"/>
  <c r="K52" i="30"/>
  <c r="HD52" i="30"/>
  <c r="K55" i="30"/>
  <c r="HD55" i="30"/>
  <c r="K12" i="30"/>
  <c r="HD12" i="30"/>
  <c r="D7" i="45"/>
  <c r="D15" i="45"/>
  <c r="D23" i="45"/>
  <c r="D27" i="45"/>
  <c r="D31" i="45"/>
  <c r="D33" i="45"/>
  <c r="D35" i="45"/>
  <c r="D40" i="45"/>
  <c r="D43" i="45"/>
  <c r="D45" i="45"/>
  <c r="D47" i="45"/>
  <c r="D51" i="45"/>
  <c r="D52" i="45"/>
  <c r="D59" i="45"/>
  <c r="D63" i="45"/>
  <c r="D64" i="45"/>
  <c r="D65" i="45"/>
  <c r="D11" i="45"/>
  <c r="D16" i="45"/>
  <c r="D17" i="45"/>
  <c r="D19" i="45"/>
  <c r="D25" i="45"/>
  <c r="D32" i="45"/>
  <c r="D37" i="45"/>
  <c r="D48" i="45"/>
  <c r="D53" i="45"/>
  <c r="D55" i="45"/>
  <c r="D67" i="45"/>
  <c r="D10" i="45"/>
  <c r="D13" i="45"/>
  <c r="D14" i="45"/>
  <c r="D18" i="45"/>
  <c r="D21" i="45"/>
  <c r="D22" i="45"/>
  <c r="D26" i="45"/>
  <c r="D28" i="45"/>
  <c r="D29" i="45"/>
  <c r="D30" i="45"/>
  <c r="D34" i="45"/>
  <c r="D36" i="45"/>
  <c r="D38" i="45"/>
  <c r="D41" i="45"/>
  <c r="D42" i="45"/>
  <c r="D44" i="45"/>
  <c r="D46" i="45"/>
  <c r="D49" i="45"/>
  <c r="D50" i="45"/>
  <c r="D54" i="45"/>
  <c r="D56" i="45"/>
  <c r="D57" i="45"/>
  <c r="D58" i="45"/>
  <c r="D60" i="45"/>
  <c r="D61" i="45"/>
  <c r="D62" i="45"/>
  <c r="D66" i="45"/>
  <c r="D68" i="45"/>
  <c r="D12" i="45"/>
  <c r="D39" i="45"/>
  <c r="B9" i="45"/>
  <c r="D8" i="45"/>
  <c r="D20" i="45"/>
  <c r="D24" i="45"/>
  <c r="D69" i="45"/>
  <c r="D70" i="45"/>
  <c r="D71" i="45"/>
  <c r="D72" i="45"/>
  <c r="D73" i="45"/>
  <c r="D74" i="45"/>
  <c r="D75" i="45"/>
  <c r="D76" i="45"/>
  <c r="D77" i="45"/>
  <c r="D78" i="45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D127" i="45"/>
  <c r="D128" i="45"/>
  <c r="D129" i="45"/>
  <c r="D130" i="45"/>
  <c r="D131" i="45"/>
  <c r="D132" i="45"/>
  <c r="D133" i="45"/>
  <c r="D134" i="45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D179" i="45"/>
  <c r="D180" i="45"/>
  <c r="D181" i="45"/>
  <c r="D182" i="45"/>
  <c r="D183" i="45"/>
  <c r="D184" i="45"/>
  <c r="D185" i="45"/>
  <c r="D186" i="45"/>
  <c r="D187" i="45"/>
  <c r="D188" i="45"/>
  <c r="D189" i="45"/>
  <c r="D190" i="45"/>
  <c r="D191" i="45"/>
  <c r="D192" i="45"/>
  <c r="D193" i="45"/>
  <c r="D194" i="45"/>
  <c r="D195" i="45"/>
  <c r="D196" i="45"/>
  <c r="D197" i="45"/>
  <c r="D198" i="45"/>
  <c r="D199" i="45"/>
  <c r="D200" i="45"/>
  <c r="D201" i="45"/>
  <c r="D202" i="45"/>
  <c r="D203" i="45"/>
  <c r="D204" i="45"/>
  <c r="D205" i="45"/>
  <c r="D206" i="45"/>
  <c r="D207" i="45"/>
  <c r="D208" i="45"/>
  <c r="D209" i="45"/>
  <c r="D210" i="45"/>
  <c r="D211" i="45"/>
  <c r="D212" i="45"/>
  <c r="D213" i="45"/>
  <c r="D214" i="45"/>
  <c r="D215" i="45"/>
  <c r="D216" i="45"/>
  <c r="D217" i="45"/>
  <c r="D218" i="45"/>
  <c r="D219" i="45"/>
  <c r="D220" i="45"/>
  <c r="D221" i="45"/>
  <c r="D222" i="45"/>
  <c r="D223" i="45"/>
  <c r="D224" i="45"/>
  <c r="D225" i="45"/>
  <c r="D226" i="45"/>
  <c r="D227" i="45"/>
  <c r="D228" i="45"/>
  <c r="D229" i="45"/>
  <c r="D230" i="45"/>
  <c r="D231" i="45"/>
  <c r="D232" i="45"/>
  <c r="D233" i="45"/>
  <c r="D234" i="45"/>
  <c r="D235" i="45"/>
  <c r="D236" i="45"/>
  <c r="D237" i="45"/>
  <c r="D238" i="45"/>
  <c r="D239" i="45"/>
  <c r="D240" i="45"/>
  <c r="D241" i="45"/>
  <c r="D242" i="45"/>
  <c r="D243" i="45"/>
  <c r="D244" i="45"/>
  <c r="D245" i="45"/>
  <c r="D246" i="45"/>
  <c r="D247" i="45"/>
  <c r="D248" i="45"/>
  <c r="D249" i="45"/>
  <c r="D250" i="45"/>
  <c r="C7" i="45"/>
  <c r="B7" i="45"/>
  <c r="B8" i="45"/>
  <c r="B10" i="45"/>
  <c r="B11" i="45"/>
  <c r="B12" i="45"/>
  <c r="B13" i="45"/>
  <c r="B14" i="45"/>
  <c r="B15" i="45"/>
  <c r="B16" i="45"/>
  <c r="B17" i="45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B34" i="45"/>
  <c r="B35" i="45"/>
  <c r="B36" i="45"/>
  <c r="B37" i="45"/>
  <c r="B38" i="45"/>
  <c r="B39" i="45"/>
  <c r="B40" i="45"/>
  <c r="B41" i="45"/>
  <c r="B42" i="45"/>
  <c r="B43" i="45"/>
  <c r="B44" i="45"/>
  <c r="B45" i="45"/>
  <c r="B46" i="45"/>
  <c r="B47" i="45"/>
  <c r="B48" i="45"/>
  <c r="B49" i="45"/>
  <c r="B50" i="45"/>
  <c r="B51" i="45"/>
  <c r="B52" i="45"/>
  <c r="B53" i="45"/>
  <c r="B54" i="45"/>
  <c r="B55" i="45"/>
  <c r="B56" i="45"/>
  <c r="B57" i="45"/>
  <c r="B58" i="45"/>
  <c r="B59" i="45"/>
  <c r="B60" i="45"/>
  <c r="B61" i="45"/>
  <c r="B62" i="45"/>
  <c r="B63" i="45"/>
  <c r="B64" i="45"/>
  <c r="B65" i="45"/>
  <c r="B66" i="45"/>
  <c r="B67" i="45"/>
  <c r="B68" i="45"/>
  <c r="B69" i="45"/>
  <c r="B70" i="45"/>
  <c r="B71" i="45"/>
  <c r="B72" i="45"/>
  <c r="B73" i="45"/>
  <c r="B74" i="45"/>
  <c r="B75" i="45"/>
  <c r="B76" i="45"/>
  <c r="B77" i="45"/>
  <c r="B78" i="45"/>
  <c r="B79" i="45"/>
  <c r="B80" i="45"/>
  <c r="B81" i="45"/>
  <c r="B82" i="45"/>
  <c r="B83" i="45"/>
  <c r="B84" i="45"/>
  <c r="B85" i="45"/>
  <c r="B86" i="45"/>
  <c r="B87" i="45"/>
  <c r="B88" i="45"/>
  <c r="B89" i="45"/>
  <c r="B90" i="45"/>
  <c r="B91" i="45"/>
  <c r="B92" i="45"/>
  <c r="B93" i="45"/>
  <c r="B94" i="45"/>
  <c r="B95" i="45"/>
  <c r="B96" i="45"/>
  <c r="B97" i="45"/>
  <c r="B98" i="45"/>
  <c r="B99" i="45"/>
  <c r="B100" i="45"/>
  <c r="B101" i="45"/>
  <c r="B102" i="45"/>
  <c r="B103" i="45"/>
  <c r="B104" i="45"/>
  <c r="B105" i="45"/>
  <c r="B106" i="45"/>
  <c r="B107" i="45"/>
  <c r="B108" i="45"/>
  <c r="B109" i="45"/>
  <c r="B110" i="45"/>
  <c r="B111" i="45"/>
  <c r="B112" i="45"/>
  <c r="B113" i="45"/>
  <c r="B114" i="45"/>
  <c r="B115" i="45"/>
  <c r="B116" i="45"/>
  <c r="B117" i="45"/>
  <c r="B118" i="45"/>
  <c r="B119" i="45"/>
  <c r="B120" i="45"/>
  <c r="B121" i="45"/>
  <c r="B122" i="45"/>
  <c r="B123" i="45"/>
  <c r="B124" i="45"/>
  <c r="B125" i="45"/>
  <c r="B126" i="45"/>
  <c r="B127" i="45"/>
  <c r="B128" i="45"/>
  <c r="B129" i="45"/>
  <c r="B130" i="45"/>
  <c r="B131" i="45"/>
  <c r="B132" i="45"/>
  <c r="B133" i="45"/>
  <c r="B134" i="45"/>
  <c r="B135" i="45"/>
  <c r="B136" i="45"/>
  <c r="B137" i="45"/>
  <c r="B138" i="45"/>
  <c r="B139" i="45"/>
  <c r="B140" i="45"/>
  <c r="B141" i="45"/>
  <c r="B142" i="45"/>
  <c r="B143" i="45"/>
  <c r="B144" i="45"/>
  <c r="B145" i="45"/>
  <c r="B146" i="45"/>
  <c r="B147" i="45"/>
  <c r="B148" i="45"/>
  <c r="B149" i="45"/>
  <c r="B150" i="45"/>
  <c r="B151" i="45"/>
  <c r="B152" i="45"/>
  <c r="B153" i="45"/>
  <c r="B154" i="45"/>
  <c r="B155" i="45"/>
  <c r="B156" i="45"/>
  <c r="B157" i="45"/>
  <c r="B158" i="45"/>
  <c r="B159" i="45"/>
  <c r="B160" i="45"/>
  <c r="B161" i="45"/>
  <c r="B162" i="45"/>
  <c r="B163" i="45"/>
  <c r="B164" i="45"/>
  <c r="B165" i="45"/>
  <c r="B166" i="45"/>
  <c r="B167" i="45"/>
  <c r="B168" i="45"/>
  <c r="B169" i="45"/>
  <c r="B170" i="45"/>
  <c r="B171" i="45"/>
  <c r="B172" i="45"/>
  <c r="B173" i="45"/>
  <c r="B174" i="45"/>
  <c r="B175" i="45"/>
  <c r="B176" i="45"/>
  <c r="B177" i="45"/>
  <c r="B178" i="45"/>
  <c r="B179" i="45"/>
  <c r="B180" i="45"/>
  <c r="B181" i="45"/>
  <c r="B182" i="45"/>
  <c r="B183" i="45"/>
  <c r="B184" i="45"/>
  <c r="B185" i="45"/>
  <c r="B186" i="45"/>
  <c r="B187" i="45"/>
  <c r="B188" i="45"/>
  <c r="B189" i="45"/>
  <c r="B190" i="45"/>
  <c r="B191" i="45"/>
  <c r="B192" i="45"/>
  <c r="B193" i="45"/>
  <c r="B194" i="45"/>
  <c r="B195" i="45"/>
  <c r="B196" i="45"/>
  <c r="B197" i="45"/>
  <c r="B198" i="45"/>
  <c r="B199" i="45"/>
  <c r="B200" i="45"/>
  <c r="B201" i="45"/>
  <c r="B202" i="45"/>
  <c r="B203" i="45"/>
  <c r="B204" i="45"/>
  <c r="B205" i="45"/>
  <c r="B206" i="45"/>
  <c r="B207" i="45"/>
  <c r="B208" i="45"/>
  <c r="B209" i="45"/>
  <c r="B210" i="45"/>
  <c r="B211" i="45"/>
  <c r="B212" i="45"/>
  <c r="B213" i="45"/>
  <c r="B214" i="45"/>
  <c r="B215" i="45"/>
  <c r="B216" i="45"/>
  <c r="B217" i="45"/>
  <c r="B218" i="45"/>
  <c r="B219" i="45"/>
  <c r="B220" i="45"/>
  <c r="B221" i="45"/>
  <c r="B222" i="45"/>
  <c r="B223" i="45"/>
  <c r="B224" i="45"/>
  <c r="B225" i="45"/>
  <c r="B226" i="45"/>
  <c r="B227" i="45"/>
  <c r="B228" i="45"/>
  <c r="B229" i="45"/>
  <c r="B230" i="45"/>
  <c r="B231" i="45"/>
  <c r="B232" i="45"/>
  <c r="B233" i="45"/>
  <c r="B234" i="45"/>
  <c r="B235" i="45"/>
  <c r="B236" i="45"/>
  <c r="B237" i="45"/>
  <c r="B238" i="45"/>
  <c r="B239" i="45"/>
  <c r="B240" i="45"/>
  <c r="B241" i="45"/>
  <c r="B242" i="45"/>
  <c r="B243" i="45"/>
  <c r="B244" i="45"/>
  <c r="B245" i="45"/>
  <c r="B246" i="45"/>
  <c r="B247" i="45"/>
  <c r="B248" i="45"/>
  <c r="B249" i="45"/>
  <c r="B250" i="45"/>
  <c r="C8" i="45"/>
  <c r="C9" i="45"/>
  <c r="C10" i="45"/>
  <c r="C11" i="45"/>
  <c r="C12" i="45"/>
  <c r="C13" i="45"/>
  <c r="C14" i="45"/>
  <c r="C15" i="45"/>
  <c r="C16" i="45"/>
  <c r="C17" i="45"/>
  <c r="C18" i="45"/>
  <c r="C19" i="45"/>
  <c r="C20" i="45"/>
  <c r="C21" i="45"/>
  <c r="C22" i="45"/>
  <c r="C23" i="45"/>
  <c r="C24" i="45"/>
  <c r="C25" i="45"/>
  <c r="C26" i="45"/>
  <c r="C27" i="45"/>
  <c r="C28" i="45"/>
  <c r="C29" i="45"/>
  <c r="C30" i="45"/>
  <c r="C31" i="45"/>
  <c r="C32" i="45"/>
  <c r="C33" i="45"/>
  <c r="C34" i="45"/>
  <c r="C35" i="45"/>
  <c r="C36" i="45"/>
  <c r="C37" i="45"/>
  <c r="C38" i="45"/>
  <c r="C39" i="45"/>
  <c r="C40" i="45"/>
  <c r="C41" i="45"/>
  <c r="C42" i="45"/>
  <c r="C43" i="45"/>
  <c r="C44" i="45"/>
  <c r="C45" i="45"/>
  <c r="C46" i="45"/>
  <c r="C47" i="45"/>
  <c r="C48" i="45"/>
  <c r="C49" i="45"/>
  <c r="C50" i="45"/>
  <c r="C51" i="45"/>
  <c r="C52" i="45"/>
  <c r="C53" i="45"/>
  <c r="C54" i="45"/>
  <c r="C55" i="45"/>
  <c r="C56" i="45"/>
  <c r="C57" i="45"/>
  <c r="C58" i="45"/>
  <c r="C59" i="45"/>
  <c r="C60" i="45"/>
  <c r="C61" i="45"/>
  <c r="C62" i="45"/>
  <c r="C63" i="45"/>
  <c r="C64" i="45"/>
  <c r="C65" i="45"/>
  <c r="C66" i="45"/>
  <c r="C67" i="45"/>
  <c r="C68" i="45"/>
  <c r="C69" i="45"/>
  <c r="C70" i="45"/>
  <c r="C71" i="45"/>
  <c r="C72" i="45"/>
  <c r="C73" i="45"/>
  <c r="C74" i="45"/>
  <c r="C75" i="45"/>
  <c r="C76" i="45"/>
  <c r="C77" i="45"/>
  <c r="C78" i="45"/>
  <c r="C79" i="45"/>
  <c r="C80" i="45"/>
  <c r="C81" i="45"/>
  <c r="C82" i="45"/>
  <c r="C83" i="45"/>
  <c r="C84" i="45"/>
  <c r="C85" i="45"/>
  <c r="C86" i="45"/>
  <c r="C87" i="45"/>
  <c r="C88" i="45"/>
  <c r="C89" i="45"/>
  <c r="C90" i="45"/>
  <c r="C91" i="45"/>
  <c r="C92" i="45"/>
  <c r="C93" i="45"/>
  <c r="C94" i="45"/>
  <c r="C95" i="45"/>
  <c r="C96" i="45"/>
  <c r="C97" i="45"/>
  <c r="C98" i="45"/>
  <c r="C99" i="45"/>
  <c r="C100" i="45"/>
  <c r="C101" i="45"/>
  <c r="C102" i="45"/>
  <c r="C103" i="45"/>
  <c r="C104" i="45"/>
  <c r="C105" i="45"/>
  <c r="C106" i="45"/>
  <c r="C107" i="45"/>
  <c r="C108" i="45"/>
  <c r="C109" i="45"/>
  <c r="C110" i="45"/>
  <c r="C111" i="45"/>
  <c r="C112" i="45"/>
  <c r="C113" i="45"/>
  <c r="C114" i="45"/>
  <c r="C115" i="45"/>
  <c r="C116" i="45"/>
  <c r="C117" i="45"/>
  <c r="C118" i="45"/>
  <c r="C119" i="45"/>
  <c r="C120" i="45"/>
  <c r="C121" i="45"/>
  <c r="C122" i="45"/>
  <c r="C123" i="45"/>
  <c r="C124" i="45"/>
  <c r="C125" i="45"/>
  <c r="C126" i="45"/>
  <c r="C127" i="45"/>
  <c r="C128" i="45"/>
  <c r="C129" i="45"/>
  <c r="C130" i="45"/>
  <c r="C131" i="45"/>
  <c r="C132" i="45"/>
  <c r="C133" i="45"/>
  <c r="C134" i="45"/>
  <c r="C135" i="45"/>
  <c r="C136" i="45"/>
  <c r="C137" i="45"/>
  <c r="C138" i="45"/>
  <c r="C139" i="45"/>
  <c r="C140" i="45"/>
  <c r="C141" i="45"/>
  <c r="C142" i="45"/>
  <c r="C143" i="45"/>
  <c r="C144" i="45"/>
  <c r="C145" i="45"/>
  <c r="C146" i="45"/>
  <c r="C147" i="45"/>
  <c r="C148" i="45"/>
  <c r="C149" i="45"/>
  <c r="C150" i="45"/>
  <c r="C151" i="45"/>
  <c r="C152" i="45"/>
  <c r="C153" i="45"/>
  <c r="C154" i="45"/>
  <c r="C155" i="45"/>
  <c r="C156" i="45"/>
  <c r="C157" i="45"/>
  <c r="C158" i="45"/>
  <c r="C159" i="45"/>
  <c r="C160" i="45"/>
  <c r="C161" i="45"/>
  <c r="C162" i="45"/>
  <c r="C163" i="45"/>
  <c r="C164" i="45"/>
  <c r="C165" i="45"/>
  <c r="C166" i="45"/>
  <c r="C167" i="45"/>
  <c r="C168" i="45"/>
  <c r="C169" i="45"/>
  <c r="C170" i="45"/>
  <c r="C171" i="45"/>
  <c r="C172" i="45"/>
  <c r="C173" i="45"/>
  <c r="C174" i="45"/>
  <c r="C175" i="45"/>
  <c r="C176" i="45"/>
  <c r="C177" i="45"/>
  <c r="C178" i="45"/>
  <c r="C179" i="45"/>
  <c r="C180" i="45"/>
  <c r="C181" i="45"/>
  <c r="C182" i="45"/>
  <c r="C183" i="45"/>
  <c r="C184" i="45"/>
  <c r="C185" i="45"/>
  <c r="C186" i="45"/>
  <c r="C187" i="45"/>
  <c r="C188" i="45"/>
  <c r="C189" i="45"/>
  <c r="C190" i="45"/>
  <c r="C191" i="45"/>
  <c r="C192" i="45"/>
  <c r="C193" i="45"/>
  <c r="C194" i="45"/>
  <c r="C195" i="45"/>
  <c r="C196" i="45"/>
  <c r="C197" i="45"/>
  <c r="C198" i="45"/>
  <c r="C199" i="45"/>
  <c r="C200" i="45"/>
  <c r="C201" i="45"/>
  <c r="C202" i="45"/>
  <c r="C203" i="45"/>
  <c r="C204" i="45"/>
  <c r="C205" i="45"/>
  <c r="C206" i="45"/>
  <c r="C207" i="45"/>
  <c r="C208" i="45"/>
  <c r="C209" i="45"/>
  <c r="C210" i="45"/>
  <c r="C211" i="45"/>
  <c r="C212" i="45"/>
  <c r="C213" i="45"/>
  <c r="C214" i="45"/>
  <c r="C215" i="45"/>
  <c r="C216" i="45"/>
  <c r="C217" i="45"/>
  <c r="C218" i="45"/>
  <c r="C219" i="45"/>
  <c r="C220" i="45"/>
  <c r="C221" i="45"/>
  <c r="C222" i="45"/>
  <c r="C223" i="45"/>
  <c r="C224" i="45"/>
  <c r="C225" i="45"/>
  <c r="C226" i="45"/>
  <c r="C227" i="45"/>
  <c r="C228" i="45"/>
  <c r="C229" i="45"/>
  <c r="C230" i="45"/>
  <c r="C231" i="45"/>
  <c r="C232" i="45"/>
  <c r="C233" i="45"/>
  <c r="C234" i="45"/>
  <c r="C235" i="45"/>
  <c r="C236" i="45"/>
  <c r="C237" i="45"/>
  <c r="C238" i="45"/>
  <c r="C239" i="45"/>
  <c r="C240" i="45"/>
  <c r="C241" i="45"/>
  <c r="C242" i="45"/>
  <c r="C243" i="45"/>
  <c r="C244" i="45"/>
  <c r="C245" i="45"/>
  <c r="C246" i="45"/>
  <c r="C247" i="45"/>
  <c r="C248" i="45"/>
  <c r="C249" i="45"/>
  <c r="C250" i="45"/>
  <c r="A7" i="45"/>
  <c r="A250" i="45"/>
  <c r="A249" i="45"/>
  <c r="A248" i="45"/>
  <c r="A247" i="45"/>
  <c r="A246" i="45"/>
  <c r="A245" i="45"/>
  <c r="A244" i="45"/>
  <c r="A243" i="45"/>
  <c r="A242" i="45"/>
  <c r="A241" i="45"/>
  <c r="A240" i="45"/>
  <c r="A239" i="45"/>
  <c r="A238" i="45"/>
  <c r="A237" i="45"/>
  <c r="A236" i="45"/>
  <c r="A235" i="45"/>
  <c r="A234" i="45"/>
  <c r="A233" i="45"/>
  <c r="A232" i="45"/>
  <c r="A231" i="45"/>
  <c r="A230" i="45"/>
  <c r="A229" i="45"/>
  <c r="A228" i="45"/>
  <c r="A227" i="45"/>
  <c r="A226" i="45"/>
  <c r="A225" i="45"/>
  <c r="A224" i="45"/>
  <c r="A223" i="45"/>
  <c r="A222" i="45"/>
  <c r="A221" i="45"/>
  <c r="A220" i="45"/>
  <c r="A219" i="45"/>
  <c r="A218" i="45"/>
  <c r="A217" i="45"/>
  <c r="A216" i="45"/>
  <c r="A215" i="45"/>
  <c r="A214" i="45"/>
  <c r="A213" i="45"/>
  <c r="A212" i="45"/>
  <c r="A211" i="45"/>
  <c r="A210" i="45"/>
  <c r="A209" i="45"/>
  <c r="A208" i="45"/>
  <c r="A207" i="45"/>
  <c r="A206" i="45"/>
  <c r="A205" i="45"/>
  <c r="A204" i="45"/>
  <c r="A203" i="45"/>
  <c r="A202" i="45"/>
  <c r="A201" i="45"/>
  <c r="A200" i="45"/>
  <c r="A199" i="45"/>
  <c r="A198" i="45"/>
  <c r="A197" i="45"/>
  <c r="A196" i="45"/>
  <c r="A195" i="45"/>
  <c r="A194" i="45"/>
  <c r="A193" i="45"/>
  <c r="A192" i="45"/>
  <c r="A191" i="45"/>
  <c r="A190" i="45"/>
  <c r="A189" i="45"/>
  <c r="A188" i="45"/>
  <c r="A187" i="45"/>
  <c r="A186" i="45"/>
  <c r="A185" i="45"/>
  <c r="A184" i="45"/>
  <c r="A183" i="45"/>
  <c r="A182" i="45"/>
  <c r="A181" i="45"/>
  <c r="A180" i="45"/>
  <c r="A179" i="45"/>
  <c r="A178" i="45"/>
  <c r="A177" i="45"/>
  <c r="A176" i="45"/>
  <c r="A175" i="45"/>
  <c r="A174" i="45"/>
  <c r="A173" i="45"/>
  <c r="A172" i="45"/>
  <c r="A171" i="45"/>
  <c r="A170" i="45"/>
  <c r="A169" i="45"/>
  <c r="A168" i="45"/>
  <c r="A167" i="45"/>
  <c r="A166" i="45"/>
  <c r="A165" i="45"/>
  <c r="A164" i="45"/>
  <c r="A163" i="45"/>
  <c r="A162" i="45"/>
  <c r="A161" i="45"/>
  <c r="A160" i="45"/>
  <c r="A159" i="45"/>
  <c r="A158" i="45"/>
  <c r="A157" i="45"/>
  <c r="A156" i="45"/>
  <c r="A155" i="45"/>
  <c r="A154" i="45"/>
  <c r="A153" i="45"/>
  <c r="A152" i="45"/>
  <c r="A151" i="45"/>
  <c r="A150" i="45"/>
  <c r="A149" i="45"/>
  <c r="A148" i="45"/>
  <c r="A147" i="45"/>
  <c r="A146" i="45"/>
  <c r="A145" i="45"/>
  <c r="A144" i="45"/>
  <c r="A143" i="45"/>
  <c r="A142" i="45"/>
  <c r="A141" i="45"/>
  <c r="A140" i="45"/>
  <c r="A139" i="45"/>
  <c r="A138" i="45"/>
  <c r="A137" i="45"/>
  <c r="A136" i="45"/>
  <c r="A135" i="45"/>
  <c r="A134" i="45"/>
  <c r="A133" i="45"/>
  <c r="A132" i="45"/>
  <c r="A131" i="45"/>
  <c r="A130" i="45"/>
  <c r="A129" i="45"/>
  <c r="A128" i="45"/>
  <c r="A127" i="45"/>
  <c r="A126" i="45"/>
  <c r="A125" i="45"/>
  <c r="A124" i="45"/>
  <c r="A123" i="45"/>
  <c r="A122" i="45"/>
  <c r="A121" i="45"/>
  <c r="A120" i="45"/>
  <c r="A119" i="45"/>
  <c r="A118" i="45"/>
  <c r="A117" i="45"/>
  <c r="A116" i="45"/>
  <c r="A115" i="45"/>
  <c r="A114" i="45"/>
  <c r="A113" i="45"/>
  <c r="A112" i="45"/>
  <c r="A111" i="45"/>
  <c r="A110" i="45"/>
  <c r="A109" i="45"/>
  <c r="A108" i="45"/>
  <c r="A107" i="45"/>
  <c r="A106" i="45"/>
  <c r="A105" i="45"/>
  <c r="A104" i="45"/>
  <c r="A103" i="45"/>
  <c r="A102" i="45"/>
  <c r="A101" i="45"/>
  <c r="A100" i="45"/>
  <c r="A99" i="45"/>
  <c r="A98" i="45"/>
  <c r="A97" i="45"/>
  <c r="A96" i="45"/>
  <c r="A95" i="45"/>
  <c r="A94" i="45"/>
  <c r="A93" i="45"/>
  <c r="A92" i="45"/>
  <c r="A91" i="45"/>
  <c r="A90" i="45"/>
  <c r="A89" i="45"/>
  <c r="A88" i="45"/>
  <c r="A87" i="45"/>
  <c r="A86" i="45"/>
  <c r="A85" i="45"/>
  <c r="A84" i="45"/>
  <c r="A83" i="45"/>
  <c r="A82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A65" i="45"/>
  <c r="A64" i="45"/>
  <c r="A63" i="45"/>
  <c r="A62" i="45"/>
  <c r="A61" i="45"/>
  <c r="A60" i="45"/>
  <c r="A59" i="45"/>
  <c r="A58" i="45"/>
  <c r="A57" i="45"/>
  <c r="A56" i="45"/>
  <c r="A55" i="45"/>
  <c r="A54" i="45"/>
  <c r="A53" i="45"/>
  <c r="A52" i="45"/>
  <c r="A51" i="45"/>
  <c r="A50" i="45"/>
  <c r="A49" i="45"/>
  <c r="A48" i="45"/>
  <c r="A47" i="45"/>
  <c r="A46" i="45"/>
  <c r="A45" i="45"/>
  <c r="A44" i="45"/>
  <c r="A43" i="45"/>
  <c r="A42" i="45"/>
  <c r="A41" i="45"/>
  <c r="A40" i="45"/>
  <c r="A39" i="45"/>
  <c r="A38" i="45"/>
  <c r="A37" i="45"/>
  <c r="A36" i="45"/>
  <c r="A35" i="45"/>
  <c r="A34" i="45"/>
  <c r="A33" i="45"/>
  <c r="A32" i="45"/>
  <c r="A31" i="45"/>
  <c r="A30" i="45"/>
  <c r="A29" i="45"/>
  <c r="A28" i="45"/>
  <c r="A27" i="45"/>
  <c r="A26" i="45"/>
  <c r="A25" i="45"/>
  <c r="A24" i="45"/>
  <c r="A23" i="45"/>
  <c r="A22" i="45"/>
  <c r="A21" i="45"/>
  <c r="A20" i="45"/>
  <c r="A19" i="45"/>
  <c r="A18" i="45"/>
  <c r="A17" i="45"/>
  <c r="A16" i="45"/>
  <c r="A15" i="45"/>
  <c r="A14" i="45"/>
  <c r="A13" i="45"/>
  <c r="A12" i="45"/>
  <c r="A11" i="45"/>
  <c r="A10" i="45"/>
  <c r="A9" i="45"/>
  <c r="A8" i="45"/>
  <c r="A7" i="44"/>
  <c r="A8" i="44"/>
  <c r="A9" i="44"/>
  <c r="A10" i="44"/>
  <c r="A11" i="44"/>
  <c r="A12" i="44"/>
  <c r="A13" i="44"/>
  <c r="A14" i="44"/>
  <c r="A15" i="44"/>
  <c r="A16" i="44"/>
  <c r="A17" i="44"/>
  <c r="A18" i="44"/>
  <c r="A19" i="44"/>
  <c r="A20" i="44"/>
  <c r="A21" i="44"/>
  <c r="A22" i="44"/>
  <c r="A23" i="44"/>
  <c r="A24" i="44"/>
  <c r="A25" i="44"/>
  <c r="A26" i="44"/>
  <c r="A27" i="44"/>
  <c r="A28" i="44"/>
  <c r="A29" i="44"/>
  <c r="A30" i="44"/>
  <c r="A31" i="44"/>
  <c r="A32" i="44"/>
  <c r="A33" i="44"/>
  <c r="A34" i="44"/>
  <c r="A35" i="44"/>
  <c r="A36" i="44"/>
  <c r="A37" i="44"/>
  <c r="A38" i="44"/>
  <c r="A39" i="44"/>
  <c r="A40" i="44"/>
  <c r="A41" i="44"/>
  <c r="A42" i="44"/>
  <c r="A43" i="44"/>
  <c r="A44" i="44"/>
  <c r="A45" i="44"/>
  <c r="A46" i="44"/>
  <c r="A47" i="44"/>
  <c r="A48" i="44"/>
  <c r="A49" i="44"/>
  <c r="A50" i="44"/>
  <c r="A51" i="44"/>
  <c r="A52" i="44"/>
  <c r="A53" i="44"/>
  <c r="A54" i="44"/>
  <c r="A55" i="44"/>
  <c r="A56" i="44"/>
  <c r="A57" i="44"/>
  <c r="A58" i="44"/>
  <c r="A59" i="44"/>
  <c r="A60" i="44"/>
  <c r="A61" i="44"/>
  <c r="A62" i="44"/>
  <c r="A63" i="44"/>
  <c r="A64" i="44"/>
  <c r="A65" i="44"/>
  <c r="A66" i="44"/>
  <c r="A67" i="44"/>
  <c r="A68" i="44"/>
  <c r="A69" i="44"/>
  <c r="A70" i="44"/>
  <c r="A71" i="44"/>
  <c r="A72" i="44"/>
  <c r="A73" i="44"/>
  <c r="A74" i="44"/>
  <c r="A75" i="44"/>
  <c r="A76" i="44"/>
  <c r="A77" i="44"/>
  <c r="A78" i="44"/>
  <c r="A79" i="44"/>
  <c r="A80" i="44"/>
  <c r="A81" i="44"/>
  <c r="A82" i="44"/>
  <c r="A83" i="44"/>
  <c r="A84" i="44"/>
  <c r="A85" i="44"/>
  <c r="A86" i="44"/>
  <c r="A87" i="44"/>
  <c r="A88" i="44"/>
  <c r="A89" i="44"/>
  <c r="A90" i="44"/>
  <c r="A91" i="44"/>
  <c r="A92" i="44"/>
  <c r="A93" i="44"/>
  <c r="A94" i="44"/>
  <c r="A95" i="44"/>
  <c r="A96" i="44"/>
  <c r="A97" i="44"/>
  <c r="A98" i="44"/>
  <c r="A99" i="44"/>
  <c r="A100" i="44"/>
  <c r="A101" i="44"/>
  <c r="A102" i="44"/>
  <c r="A103" i="44"/>
  <c r="A104" i="44"/>
  <c r="A105" i="44"/>
  <c r="A106" i="44"/>
  <c r="A107" i="44"/>
  <c r="A108" i="44"/>
  <c r="A109" i="44"/>
  <c r="A110" i="44"/>
  <c r="A111" i="44"/>
  <c r="A112" i="44"/>
  <c r="A113" i="44"/>
  <c r="A114" i="44"/>
  <c r="A115" i="44"/>
  <c r="A116" i="44"/>
  <c r="A117" i="44"/>
  <c r="A118" i="44"/>
  <c r="A119" i="44"/>
  <c r="A120" i="44"/>
  <c r="A121" i="44"/>
  <c r="A122" i="44"/>
  <c r="A123" i="44"/>
  <c r="A124" i="44"/>
  <c r="A125" i="44"/>
  <c r="A126" i="44"/>
  <c r="A127" i="44"/>
  <c r="A128" i="44"/>
  <c r="A129" i="44"/>
  <c r="A130" i="44"/>
  <c r="A131" i="44"/>
  <c r="A132" i="44"/>
  <c r="A133" i="44"/>
  <c r="A134" i="44"/>
  <c r="A135" i="44"/>
  <c r="A136" i="44"/>
  <c r="A137" i="44"/>
  <c r="A138" i="44"/>
  <c r="A139" i="44"/>
  <c r="A140" i="44"/>
  <c r="A141" i="44"/>
  <c r="A142" i="44"/>
  <c r="A143" i="44"/>
  <c r="A144" i="44"/>
  <c r="A145" i="44"/>
  <c r="A146" i="44"/>
  <c r="A147" i="44"/>
  <c r="A148" i="44"/>
  <c r="A149" i="44"/>
  <c r="A150" i="44"/>
  <c r="A151" i="44"/>
  <c r="A152" i="44"/>
  <c r="A153" i="44"/>
  <c r="A154" i="44"/>
  <c r="A155" i="44"/>
  <c r="A156" i="44"/>
  <c r="A157" i="44"/>
  <c r="A158" i="44"/>
  <c r="A159" i="44"/>
  <c r="A160" i="44"/>
  <c r="A161" i="44"/>
  <c r="A162" i="44"/>
  <c r="A163" i="44"/>
  <c r="A164" i="44"/>
  <c r="A165" i="44"/>
  <c r="A166" i="44"/>
  <c r="A167" i="44"/>
  <c r="A168" i="44"/>
  <c r="A169" i="44"/>
  <c r="A170" i="44"/>
  <c r="A171" i="44"/>
  <c r="A172" i="44"/>
  <c r="A173" i="44"/>
  <c r="A174" i="44"/>
  <c r="A175" i="44"/>
  <c r="A176" i="44"/>
  <c r="A177" i="44"/>
  <c r="A178" i="44"/>
  <c r="A179" i="44"/>
  <c r="A180" i="44"/>
  <c r="A181" i="44"/>
  <c r="A182" i="44"/>
  <c r="A183" i="44"/>
  <c r="A184" i="44"/>
  <c r="A185" i="44"/>
  <c r="A186" i="44"/>
  <c r="A187" i="44"/>
  <c r="A188" i="44"/>
  <c r="A189" i="44"/>
  <c r="A190" i="44"/>
  <c r="A191" i="44"/>
  <c r="A192" i="44"/>
  <c r="A193" i="44"/>
  <c r="A194" i="44"/>
  <c r="A195" i="44"/>
  <c r="A196" i="44"/>
  <c r="A197" i="44"/>
  <c r="A198" i="44"/>
  <c r="A199" i="44"/>
  <c r="A200" i="44"/>
  <c r="A201" i="44"/>
  <c r="A202" i="44"/>
  <c r="A203" i="44"/>
  <c r="A204" i="44"/>
  <c r="A205" i="44"/>
  <c r="A206" i="44"/>
  <c r="A207" i="44"/>
  <c r="A208" i="44"/>
  <c r="A209" i="44"/>
  <c r="A210" i="44"/>
  <c r="A211" i="44"/>
  <c r="A212" i="44"/>
  <c r="A213" i="44"/>
  <c r="A214" i="44"/>
  <c r="A215" i="44"/>
  <c r="A216" i="44"/>
  <c r="A217" i="44"/>
  <c r="A218" i="44"/>
  <c r="A219" i="44"/>
  <c r="A220" i="44"/>
  <c r="A221" i="44"/>
  <c r="A222" i="44"/>
  <c r="A223" i="44"/>
  <c r="A224" i="44"/>
  <c r="A225" i="44"/>
  <c r="A226" i="44"/>
  <c r="A227" i="44"/>
  <c r="A228" i="44"/>
  <c r="A229" i="44"/>
  <c r="A230" i="44"/>
  <c r="A231" i="44"/>
  <c r="A232" i="44"/>
  <c r="A233" i="44"/>
  <c r="A234" i="44"/>
  <c r="A235" i="44"/>
  <c r="A236" i="44"/>
  <c r="A237" i="44"/>
  <c r="A238" i="44"/>
  <c r="A239" i="44"/>
  <c r="A240" i="44"/>
  <c r="A241" i="44"/>
  <c r="A242" i="44"/>
  <c r="A243" i="44"/>
  <c r="A244" i="44"/>
  <c r="A245" i="44"/>
  <c r="A246" i="44"/>
  <c r="A247" i="44"/>
  <c r="A248" i="44"/>
  <c r="A249" i="44"/>
  <c r="A250" i="44"/>
  <c r="A251" i="44"/>
  <c r="A252" i="44"/>
  <c r="A253" i="44"/>
  <c r="A254" i="44"/>
  <c r="A255" i="44"/>
  <c r="A256" i="44"/>
  <c r="A257" i="44"/>
  <c r="A258" i="44"/>
  <c r="A259" i="44"/>
  <c r="A260" i="44"/>
  <c r="A261" i="44"/>
  <c r="A262" i="44"/>
  <c r="A263" i="44"/>
  <c r="A264" i="44"/>
  <c r="A265" i="44"/>
  <c r="A266" i="44"/>
  <c r="A267" i="44"/>
  <c r="A268" i="44"/>
  <c r="A269" i="44"/>
  <c r="A270" i="44"/>
  <c r="A271" i="44"/>
  <c r="A272" i="44"/>
  <c r="A273" i="44"/>
  <c r="A274" i="44"/>
  <c r="A275" i="44"/>
  <c r="A276" i="44"/>
  <c r="A277" i="44"/>
  <c r="A278" i="44"/>
  <c r="A279" i="44"/>
  <c r="A280" i="44"/>
  <c r="A281" i="44"/>
  <c r="A282" i="44"/>
  <c r="A283" i="44"/>
  <c r="A284" i="44"/>
  <c r="A285" i="44"/>
  <c r="A286" i="44"/>
  <c r="A287" i="44"/>
  <c r="A288" i="44"/>
  <c r="A289" i="44"/>
  <c r="A290" i="44"/>
  <c r="A291" i="44"/>
  <c r="A292" i="44"/>
  <c r="A293" i="44"/>
  <c r="A294" i="44"/>
  <c r="A295" i="44"/>
  <c r="A296" i="44"/>
  <c r="A297" i="44"/>
  <c r="A298" i="44"/>
  <c r="A299" i="44"/>
  <c r="A300" i="44"/>
  <c r="A301" i="44"/>
  <c r="A302" i="44"/>
  <c r="A303" i="44"/>
  <c r="A304" i="44"/>
  <c r="A305" i="44"/>
  <c r="A306" i="44"/>
  <c r="A307" i="44"/>
  <c r="A308" i="44"/>
  <c r="A309" i="44"/>
  <c r="A310" i="44"/>
  <c r="A311" i="44"/>
  <c r="A312" i="44"/>
  <c r="A313" i="44"/>
  <c r="A314" i="44"/>
  <c r="A315" i="44"/>
  <c r="A316" i="44"/>
  <c r="A317" i="44"/>
  <c r="A318" i="44"/>
  <c r="A319" i="44"/>
  <c r="A320" i="44"/>
  <c r="A321" i="44"/>
  <c r="A322" i="44"/>
  <c r="A323" i="44"/>
  <c r="A324" i="44"/>
  <c r="A325" i="44"/>
  <c r="A326" i="44"/>
  <c r="A327" i="44"/>
  <c r="A328" i="44"/>
  <c r="A329" i="44"/>
  <c r="A330" i="44"/>
  <c r="A331" i="44"/>
  <c r="A332" i="44"/>
  <c r="A333" i="44"/>
  <c r="A334" i="44"/>
  <c r="A335" i="44"/>
  <c r="A336" i="44"/>
  <c r="A337" i="44"/>
  <c r="A338" i="44"/>
  <c r="A339" i="44"/>
  <c r="A340" i="44"/>
  <c r="A341" i="44"/>
  <c r="A342" i="44"/>
  <c r="A343" i="44"/>
  <c r="A344" i="44"/>
  <c r="A345" i="44"/>
  <c r="A346" i="44"/>
  <c r="A347" i="44"/>
  <c r="A348" i="44"/>
  <c r="A349" i="44"/>
  <c r="A350" i="44"/>
  <c r="A351" i="44"/>
  <c r="A352" i="44"/>
  <c r="A353" i="44"/>
  <c r="A354" i="44"/>
  <c r="A355" i="44"/>
  <c r="A356" i="44"/>
  <c r="A357" i="44"/>
  <c r="A358" i="44"/>
  <c r="A359" i="44"/>
  <c r="A360" i="44"/>
  <c r="A361" i="44"/>
  <c r="A362" i="44"/>
  <c r="A363" i="44"/>
  <c r="A364" i="44"/>
  <c r="A365" i="44"/>
  <c r="A366" i="44"/>
  <c r="A367" i="44"/>
  <c r="A368" i="44"/>
  <c r="A369" i="44"/>
  <c r="A370" i="44"/>
  <c r="A371" i="44"/>
  <c r="A372" i="44"/>
  <c r="A373" i="44"/>
  <c r="A374" i="44"/>
  <c r="A375" i="44"/>
  <c r="A376" i="44"/>
  <c r="A377" i="44"/>
  <c r="A378" i="44"/>
  <c r="A379" i="44"/>
  <c r="A380" i="44"/>
  <c r="A381" i="44"/>
  <c r="A382" i="44"/>
  <c r="A383" i="44"/>
  <c r="A384" i="44"/>
  <c r="A385" i="44"/>
  <c r="A386" i="44"/>
  <c r="A387" i="44"/>
  <c r="A388" i="44"/>
  <c r="A389" i="44"/>
  <c r="A390" i="44"/>
  <c r="A391" i="44"/>
  <c r="A392" i="44"/>
  <c r="A393" i="44"/>
  <c r="A394" i="44"/>
  <c r="A395" i="44"/>
  <c r="A396" i="44"/>
  <c r="A397" i="44"/>
  <c r="A398" i="44"/>
  <c r="A399" i="44"/>
  <c r="A400" i="44"/>
  <c r="A401" i="44"/>
  <c r="A402" i="44"/>
  <c r="A403" i="44"/>
  <c r="A404" i="44"/>
  <c r="A405" i="44"/>
  <c r="A406" i="44"/>
  <c r="A407" i="44"/>
  <c r="A408" i="44"/>
  <c r="A409" i="44"/>
  <c r="A410" i="44"/>
  <c r="A411" i="44"/>
  <c r="A412" i="44"/>
  <c r="A413" i="44"/>
  <c r="A414" i="44"/>
  <c r="A415" i="44"/>
  <c r="A416" i="44"/>
  <c r="A417" i="44"/>
  <c r="A418" i="44"/>
  <c r="A419" i="44"/>
  <c r="A420" i="44"/>
  <c r="A421" i="44"/>
  <c r="A422" i="44"/>
  <c r="A423" i="44"/>
  <c r="A424" i="44"/>
  <c r="A425" i="44"/>
  <c r="A426" i="44"/>
  <c r="A427" i="44"/>
  <c r="A428" i="44"/>
  <c r="A429" i="44"/>
  <c r="A430" i="44"/>
  <c r="A431" i="44"/>
  <c r="A432" i="44"/>
  <c r="A433" i="44"/>
  <c r="A434" i="44"/>
  <c r="A435" i="44"/>
  <c r="A436" i="44"/>
  <c r="A437" i="44"/>
  <c r="A438" i="44"/>
  <c r="A439" i="44"/>
  <c r="A440" i="44"/>
  <c r="A441" i="44"/>
  <c r="A442" i="44"/>
  <c r="A443" i="44"/>
  <c r="A444" i="44"/>
  <c r="A445" i="44"/>
  <c r="A446" i="44"/>
  <c r="A447" i="44"/>
  <c r="A448" i="44"/>
  <c r="A449" i="44"/>
  <c r="A450" i="44"/>
  <c r="A451" i="44"/>
  <c r="A452" i="44"/>
  <c r="A453" i="44"/>
  <c r="A454" i="44"/>
  <c r="A455" i="44"/>
  <c r="A456" i="44"/>
  <c r="A457" i="44"/>
  <c r="A458" i="44"/>
  <c r="A459" i="44"/>
  <c r="A460" i="44"/>
  <c r="A461" i="44"/>
  <c r="A462" i="44"/>
  <c r="A463" i="44"/>
  <c r="A464" i="44"/>
  <c r="A465" i="44"/>
  <c r="A466" i="44"/>
  <c r="A467" i="44"/>
  <c r="A468" i="44"/>
  <c r="A469" i="44"/>
  <c r="A470" i="44"/>
  <c r="A471" i="44"/>
  <c r="A472" i="44"/>
  <c r="A473" i="44"/>
  <c r="A474" i="44"/>
  <c r="A475" i="44"/>
  <c r="A476" i="44"/>
  <c r="A477" i="44"/>
  <c r="A478" i="44"/>
  <c r="A479" i="44"/>
  <c r="A480" i="44"/>
  <c r="A481" i="44"/>
  <c r="A482" i="44"/>
  <c r="A483" i="44"/>
  <c r="A484" i="44"/>
  <c r="A485" i="44"/>
  <c r="A486" i="44"/>
  <c r="A487" i="44"/>
  <c r="A488" i="44"/>
  <c r="A489" i="44"/>
  <c r="A490" i="44"/>
  <c r="A491" i="44"/>
  <c r="A492" i="44"/>
  <c r="A493" i="44"/>
  <c r="A494" i="44"/>
  <c r="A495" i="44"/>
  <c r="A496" i="44"/>
  <c r="A497" i="44"/>
  <c r="A498" i="44"/>
  <c r="A499" i="44"/>
  <c r="A500" i="44"/>
  <c r="A501" i="44"/>
  <c r="A502" i="44"/>
  <c r="A503" i="44"/>
  <c r="A504" i="44"/>
  <c r="A505" i="44"/>
  <c r="A506" i="44"/>
  <c r="A507" i="44"/>
  <c r="A508" i="44"/>
  <c r="A509" i="44"/>
  <c r="A510" i="44"/>
  <c r="A511" i="44"/>
  <c r="A512" i="44"/>
  <c r="A513" i="44"/>
  <c r="A514" i="44"/>
  <c r="A515" i="44"/>
  <c r="A516" i="44"/>
  <c r="A517" i="44"/>
  <c r="A518" i="44"/>
  <c r="A519" i="44"/>
  <c r="A520" i="44"/>
  <c r="A521" i="44"/>
  <c r="A522" i="44"/>
  <c r="A523" i="44"/>
  <c r="A524" i="44"/>
  <c r="A525" i="44"/>
  <c r="A526" i="44"/>
  <c r="A527" i="44"/>
  <c r="A528" i="44"/>
  <c r="A529" i="44"/>
  <c r="A530" i="44"/>
  <c r="A531" i="44"/>
  <c r="A532" i="44"/>
  <c r="A533" i="44"/>
  <c r="A534" i="44"/>
  <c r="A535" i="44"/>
  <c r="A536" i="44"/>
  <c r="A537" i="44"/>
  <c r="A538" i="44"/>
  <c r="A539" i="44"/>
  <c r="A540" i="44"/>
  <c r="A541" i="44"/>
  <c r="A542" i="44"/>
  <c r="A543" i="44"/>
  <c r="A544" i="44"/>
  <c r="A545" i="44"/>
  <c r="A546" i="44"/>
  <c r="A547" i="44"/>
  <c r="A548" i="44"/>
  <c r="A549" i="44"/>
  <c r="A550" i="44"/>
  <c r="A551" i="44"/>
  <c r="A552" i="44"/>
  <c r="A553" i="44"/>
  <c r="A554" i="44"/>
  <c r="A555" i="44"/>
  <c r="A556" i="44"/>
  <c r="A557" i="44"/>
  <c r="A558" i="44"/>
  <c r="A559" i="44"/>
  <c r="A560" i="44"/>
  <c r="A561" i="44"/>
  <c r="A562" i="44"/>
  <c r="A563" i="44"/>
  <c r="A564" i="44"/>
  <c r="A565" i="44"/>
  <c r="A566" i="44"/>
  <c r="A567" i="44"/>
  <c r="A568" i="44"/>
  <c r="A569" i="44"/>
  <c r="A570" i="44"/>
  <c r="A571" i="44"/>
  <c r="A572" i="44"/>
  <c r="A573" i="44"/>
  <c r="A574" i="44"/>
  <c r="A575" i="44"/>
  <c r="A576" i="44"/>
  <c r="A577" i="44"/>
  <c r="A578" i="44"/>
  <c r="A579" i="44"/>
  <c r="A580" i="44"/>
  <c r="A581" i="44"/>
  <c r="A582" i="44"/>
  <c r="A583" i="44"/>
  <c r="A584" i="44"/>
  <c r="A585" i="44"/>
  <c r="A586" i="44"/>
  <c r="A587" i="44"/>
  <c r="A588" i="44"/>
  <c r="A589" i="44"/>
  <c r="A590" i="44"/>
  <c r="A591" i="44"/>
  <c r="A592" i="44"/>
  <c r="A593" i="44"/>
  <c r="A594" i="44"/>
  <c r="A595" i="44"/>
  <c r="A596" i="44"/>
  <c r="A597" i="44"/>
  <c r="A598" i="44"/>
  <c r="A599" i="44"/>
  <c r="A600" i="44"/>
  <c r="A601" i="44"/>
  <c r="A602" i="44"/>
  <c r="A603" i="44"/>
  <c r="A604" i="44"/>
  <c r="A605" i="44"/>
  <c r="A606" i="44"/>
  <c r="A607" i="44"/>
  <c r="A608" i="44"/>
  <c r="A609" i="44"/>
  <c r="A610" i="44"/>
  <c r="A611" i="44"/>
  <c r="A612" i="44"/>
  <c r="A613" i="44"/>
  <c r="A614" i="44"/>
  <c r="A615" i="44"/>
  <c r="A616" i="44"/>
  <c r="A617" i="44"/>
  <c r="A618" i="44"/>
  <c r="A619" i="44"/>
  <c r="A620" i="44"/>
  <c r="A621" i="44"/>
  <c r="A622" i="44"/>
  <c r="A623" i="44"/>
  <c r="A624" i="44"/>
  <c r="A625" i="44"/>
  <c r="A626" i="44"/>
  <c r="A627" i="44"/>
  <c r="A628" i="44"/>
  <c r="A629" i="44"/>
  <c r="A630" i="44"/>
  <c r="A631" i="44"/>
  <c r="A632" i="44"/>
  <c r="A633" i="44"/>
  <c r="A634" i="44"/>
  <c r="A635" i="44"/>
  <c r="A636" i="44"/>
  <c r="A637" i="44"/>
  <c r="A638" i="44"/>
  <c r="A639" i="44"/>
  <c r="A640" i="44"/>
  <c r="A641" i="44"/>
  <c r="A642" i="44"/>
  <c r="A643" i="44"/>
  <c r="A644" i="44"/>
  <c r="A645" i="44"/>
  <c r="A646" i="44"/>
  <c r="A647" i="44"/>
  <c r="A648" i="44"/>
  <c r="A649" i="44"/>
  <c r="A650" i="44"/>
  <c r="A651" i="44"/>
  <c r="A652" i="44"/>
  <c r="A653" i="44"/>
  <c r="A654" i="44"/>
  <c r="A655" i="44"/>
  <c r="A656" i="44"/>
  <c r="A657" i="44"/>
  <c r="A658" i="44"/>
  <c r="A659" i="44"/>
  <c r="A660" i="44"/>
  <c r="A661" i="44"/>
  <c r="A662" i="44"/>
  <c r="A663" i="44"/>
  <c r="A664" i="44"/>
  <c r="A665" i="44"/>
  <c r="A666" i="44"/>
  <c r="A667" i="44"/>
  <c r="A668" i="44"/>
  <c r="A669" i="44"/>
  <c r="A670" i="44"/>
  <c r="A671" i="44"/>
  <c r="A672" i="44"/>
  <c r="A673" i="44"/>
  <c r="A674" i="44"/>
  <c r="A675" i="44"/>
  <c r="A676" i="44"/>
  <c r="A677" i="44"/>
  <c r="A678" i="44"/>
  <c r="A679" i="44"/>
  <c r="A680" i="44"/>
  <c r="A681" i="44"/>
  <c r="A682" i="44"/>
  <c r="A683" i="44"/>
  <c r="A684" i="44"/>
  <c r="A685" i="44"/>
  <c r="A686" i="44"/>
  <c r="A687" i="44"/>
  <c r="A688" i="44"/>
  <c r="A689" i="44"/>
  <c r="A690" i="44"/>
  <c r="A691" i="44"/>
  <c r="A692" i="44"/>
  <c r="A693" i="44"/>
  <c r="A694" i="44"/>
  <c r="A695" i="44"/>
  <c r="A696" i="44"/>
  <c r="A697" i="44"/>
  <c r="A698" i="44"/>
  <c r="A699" i="44"/>
  <c r="A700" i="44"/>
  <c r="A701" i="44"/>
  <c r="A702" i="44"/>
  <c r="A703" i="44"/>
  <c r="A704" i="44"/>
  <c r="A705" i="44"/>
  <c r="A706" i="44"/>
  <c r="A707" i="44"/>
  <c r="A708" i="44"/>
  <c r="A709" i="44"/>
  <c r="A710" i="44"/>
  <c r="A711" i="44"/>
  <c r="A712" i="44"/>
  <c r="A713" i="44"/>
  <c r="A714" i="44"/>
  <c r="A715" i="44"/>
  <c r="A716" i="44"/>
  <c r="A717" i="44"/>
  <c r="A718" i="44"/>
  <c r="A719" i="44"/>
  <c r="A720" i="44"/>
  <c r="A721" i="44"/>
  <c r="A722" i="44"/>
  <c r="A723" i="44"/>
  <c r="A724" i="44"/>
  <c r="A725" i="44"/>
  <c r="A726" i="44"/>
  <c r="A727" i="44"/>
  <c r="A728" i="44"/>
  <c r="A729" i="44"/>
  <c r="A730" i="44"/>
  <c r="A731" i="44"/>
  <c r="A732" i="44"/>
  <c r="A733" i="44"/>
  <c r="A734" i="44"/>
  <c r="A735" i="44"/>
  <c r="A736" i="44"/>
  <c r="A737" i="44"/>
  <c r="A738" i="44"/>
  <c r="A739" i="44"/>
  <c r="A740" i="44"/>
  <c r="A741" i="44"/>
  <c r="A742" i="44"/>
  <c r="A743" i="44"/>
  <c r="A744" i="44"/>
  <c r="A745" i="44"/>
  <c r="A746" i="44"/>
  <c r="A747" i="44"/>
  <c r="A748" i="44"/>
  <c r="A749" i="44"/>
  <c r="A750" i="44"/>
  <c r="A751" i="44"/>
  <c r="A752" i="44"/>
  <c r="A753" i="44"/>
  <c r="A754" i="44"/>
  <c r="A755" i="44"/>
  <c r="A756" i="44"/>
  <c r="A757" i="44"/>
  <c r="A758" i="44"/>
  <c r="A759" i="44"/>
  <c r="A760" i="44"/>
  <c r="A761" i="44"/>
  <c r="A762" i="44"/>
  <c r="A763" i="44"/>
  <c r="A764" i="44"/>
  <c r="A765" i="44"/>
  <c r="A766" i="44"/>
  <c r="A767" i="44"/>
  <c r="A768" i="44"/>
  <c r="A769" i="44"/>
  <c r="A770" i="44"/>
  <c r="A771" i="44"/>
  <c r="A772" i="44"/>
  <c r="A773" i="44"/>
  <c r="A774" i="44"/>
  <c r="A775" i="44"/>
  <c r="A776" i="44"/>
  <c r="A777" i="44"/>
  <c r="A778" i="44"/>
  <c r="A779" i="44"/>
  <c r="A780" i="44"/>
  <c r="A781" i="44"/>
  <c r="A782" i="44"/>
  <c r="A783" i="44"/>
  <c r="A784" i="44"/>
  <c r="A785" i="44"/>
  <c r="A786" i="44"/>
  <c r="A787" i="44"/>
  <c r="A788" i="44"/>
  <c r="A789" i="44"/>
  <c r="A790" i="44"/>
  <c r="A791" i="44"/>
  <c r="A792" i="44"/>
  <c r="A793" i="44"/>
  <c r="A794" i="44"/>
  <c r="A795" i="44"/>
  <c r="A796" i="44"/>
  <c r="A797" i="44"/>
  <c r="A798" i="44"/>
  <c r="A799" i="44"/>
  <c r="A800" i="44"/>
  <c r="A801" i="44"/>
  <c r="A802" i="44"/>
  <c r="A803" i="44"/>
  <c r="A804" i="44"/>
  <c r="A805" i="44"/>
  <c r="A806" i="44"/>
  <c r="A807" i="44"/>
  <c r="A808" i="44"/>
  <c r="A809" i="44"/>
  <c r="A810" i="44"/>
  <c r="A811" i="44"/>
  <c r="A812" i="44"/>
  <c r="A813" i="44"/>
  <c r="A814" i="44"/>
  <c r="A815" i="44"/>
  <c r="A816" i="44"/>
  <c r="A817" i="44"/>
  <c r="A818" i="44"/>
  <c r="A819" i="44"/>
  <c r="A820" i="44"/>
  <c r="A821" i="44"/>
  <c r="A822" i="44"/>
  <c r="A823" i="44"/>
  <c r="A824" i="44"/>
  <c r="A825" i="44"/>
  <c r="A826" i="44"/>
  <c r="A827" i="44"/>
  <c r="A828" i="44"/>
  <c r="A829" i="44"/>
  <c r="A830" i="44"/>
  <c r="A831" i="44"/>
  <c r="A832" i="44"/>
  <c r="A833" i="44"/>
  <c r="A834" i="44"/>
  <c r="A835" i="44"/>
  <c r="A836" i="44"/>
  <c r="A837" i="44"/>
  <c r="A838" i="44"/>
  <c r="A839" i="44"/>
  <c r="A840" i="44"/>
  <c r="A841" i="44"/>
  <c r="A842" i="44"/>
  <c r="A843" i="44"/>
  <c r="A844" i="44"/>
  <c r="A845" i="44"/>
  <c r="A846" i="44"/>
  <c r="A847" i="44"/>
  <c r="A848" i="44"/>
  <c r="A849" i="44"/>
  <c r="A850" i="44"/>
  <c r="A851" i="44"/>
  <c r="A852" i="44"/>
  <c r="A853" i="44"/>
  <c r="A854" i="44"/>
  <c r="A855" i="44"/>
  <c r="A856" i="44"/>
  <c r="A857" i="44"/>
  <c r="A858" i="44"/>
  <c r="A859" i="44"/>
  <c r="A860" i="44"/>
  <c r="A861" i="44"/>
  <c r="A862" i="44"/>
  <c r="A863" i="44"/>
  <c r="A864" i="44"/>
  <c r="A865" i="44"/>
  <c r="A866" i="44"/>
  <c r="A867" i="44"/>
  <c r="A868" i="44"/>
  <c r="A869" i="44"/>
  <c r="A870" i="44"/>
  <c r="A871" i="44"/>
  <c r="A872" i="44"/>
  <c r="A873" i="44"/>
  <c r="A874" i="44"/>
  <c r="A875" i="44"/>
  <c r="A876" i="44"/>
  <c r="A877" i="44"/>
  <c r="A878" i="44"/>
  <c r="A879" i="44"/>
  <c r="A880" i="44"/>
  <c r="A881" i="44"/>
  <c r="A882" i="44"/>
  <c r="A883" i="44"/>
  <c r="A884" i="44"/>
  <c r="A885" i="44"/>
  <c r="A886" i="44"/>
  <c r="A887" i="44"/>
  <c r="A888" i="44"/>
  <c r="A889" i="44"/>
  <c r="A890" i="44"/>
  <c r="A891" i="44"/>
  <c r="A892" i="44"/>
  <c r="A893" i="44"/>
  <c r="A894" i="44"/>
  <c r="A895" i="44"/>
  <c r="A896" i="44"/>
  <c r="A897" i="44"/>
  <c r="A898" i="44"/>
  <c r="A899" i="44"/>
  <c r="A900" i="44"/>
  <c r="A901" i="44"/>
  <c r="A902" i="44"/>
  <c r="A903" i="44"/>
  <c r="A904" i="44"/>
  <c r="A905" i="44"/>
  <c r="A906" i="44"/>
  <c r="A907" i="44"/>
  <c r="A908" i="44"/>
  <c r="A909" i="44"/>
  <c r="A910" i="44"/>
  <c r="A911" i="44"/>
  <c r="A912" i="44"/>
  <c r="A913" i="44"/>
  <c r="A914" i="44"/>
  <c r="A915" i="44"/>
  <c r="A916" i="44"/>
  <c r="A917" i="44"/>
  <c r="A918" i="44"/>
  <c r="A919" i="44"/>
  <c r="A920" i="44"/>
  <c r="A921" i="44"/>
  <c r="A922" i="44"/>
  <c r="A923" i="44"/>
  <c r="A924" i="44"/>
  <c r="A925" i="44"/>
  <c r="A926" i="44"/>
  <c r="A927" i="44"/>
  <c r="A928" i="44"/>
  <c r="A929" i="44"/>
  <c r="A930" i="44"/>
  <c r="A931" i="44"/>
  <c r="A932" i="44"/>
  <c r="A933" i="44"/>
  <c r="A934" i="44"/>
  <c r="A935" i="44"/>
  <c r="A936" i="44"/>
  <c r="A937" i="44"/>
  <c r="A938" i="44"/>
  <c r="A939" i="44"/>
  <c r="A940" i="44"/>
  <c r="A941" i="44"/>
  <c r="A942" i="44"/>
  <c r="A943" i="44"/>
  <c r="A944" i="44"/>
  <c r="A945" i="44"/>
  <c r="A946" i="44"/>
  <c r="A947" i="44"/>
  <c r="A948" i="44"/>
  <c r="A949" i="44"/>
  <c r="A950" i="44"/>
  <c r="A951" i="44"/>
  <c r="A952" i="44"/>
  <c r="A953" i="44"/>
  <c r="A954" i="44"/>
  <c r="A955" i="44"/>
  <c r="A956" i="44"/>
  <c r="A957" i="44"/>
  <c r="A958" i="44"/>
  <c r="A959" i="44"/>
  <c r="A960" i="44"/>
  <c r="A961" i="44"/>
  <c r="A962" i="44"/>
  <c r="A963" i="44"/>
  <c r="A964" i="44"/>
  <c r="A965" i="44"/>
  <c r="A966" i="44"/>
  <c r="A967" i="44"/>
  <c r="A968" i="44"/>
  <c r="A969" i="44"/>
  <c r="A970" i="44"/>
  <c r="A971" i="44"/>
  <c r="A972" i="44"/>
  <c r="A973" i="44"/>
  <c r="A974" i="44"/>
  <c r="A975" i="44"/>
  <c r="A976" i="44"/>
  <c r="A977" i="44"/>
  <c r="A978" i="44"/>
  <c r="A979" i="44"/>
  <c r="A980" i="44"/>
  <c r="A981" i="44"/>
  <c r="A982" i="44"/>
  <c r="A983" i="44"/>
  <c r="A984" i="44"/>
  <c r="A985" i="44"/>
  <c r="A986" i="44"/>
  <c r="A987" i="44"/>
  <c r="A988" i="44"/>
  <c r="A989" i="44"/>
  <c r="A990" i="44"/>
  <c r="A991" i="44"/>
  <c r="A992" i="44"/>
  <c r="A993" i="44"/>
  <c r="A994" i="44"/>
  <c r="A995" i="44"/>
  <c r="A996" i="44"/>
  <c r="A997" i="44"/>
  <c r="A998" i="44"/>
  <c r="A999" i="44"/>
  <c r="A1000" i="44"/>
  <c r="A1001" i="44"/>
  <c r="A1002" i="44"/>
  <c r="A1003" i="44"/>
  <c r="A1004" i="44"/>
  <c r="A1005" i="44"/>
  <c r="A1006" i="44"/>
  <c r="A1007" i="44"/>
  <c r="A1008" i="44"/>
  <c r="A1009" i="44"/>
  <c r="A1010" i="44"/>
  <c r="A1011" i="44"/>
  <c r="A1012" i="44"/>
  <c r="A1013" i="44"/>
  <c r="A1014" i="44"/>
  <c r="A1015" i="44"/>
  <c r="A1016" i="44"/>
  <c r="A1017" i="44"/>
  <c r="A1018" i="44"/>
  <c r="A1019" i="44"/>
  <c r="A1020" i="44"/>
  <c r="A1021" i="44"/>
  <c r="A1022" i="44"/>
  <c r="A1023" i="44"/>
  <c r="A1024" i="44"/>
  <c r="A1025" i="44"/>
  <c r="A1026" i="44"/>
  <c r="A1027" i="44"/>
  <c r="A1028" i="44"/>
  <c r="A1029" i="44"/>
  <c r="A1030" i="44"/>
  <c r="A1031" i="44"/>
  <c r="A1032" i="44"/>
  <c r="A1033" i="44"/>
  <c r="A1034" i="44"/>
  <c r="A1035" i="44"/>
  <c r="A1036" i="44"/>
  <c r="A1037" i="44"/>
  <c r="A1038" i="44"/>
  <c r="A1039" i="44"/>
  <c r="A1040" i="44"/>
  <c r="A1041" i="44"/>
  <c r="A1042" i="44"/>
  <c r="A1043" i="44"/>
  <c r="A1044" i="44"/>
  <c r="A1045" i="44"/>
  <c r="A1046" i="44"/>
  <c r="A1047" i="44"/>
  <c r="A1048" i="44"/>
  <c r="A1049" i="44"/>
  <c r="A1050" i="44"/>
  <c r="A1051" i="44"/>
  <c r="A1052" i="44"/>
  <c r="A1053" i="44"/>
  <c r="A1054" i="44"/>
  <c r="A1055" i="44"/>
  <c r="A1056" i="44"/>
  <c r="A1057" i="44"/>
  <c r="A1058" i="44"/>
  <c r="A1059" i="44"/>
  <c r="A1060" i="44"/>
  <c r="A1061" i="44"/>
  <c r="A1062" i="44"/>
  <c r="A1063" i="44"/>
  <c r="A1064" i="44"/>
  <c r="A1065" i="44"/>
  <c r="A1066" i="44"/>
  <c r="A1067" i="44"/>
  <c r="A1068" i="44"/>
  <c r="A1069" i="44"/>
  <c r="A1070" i="44"/>
  <c r="A1071" i="44"/>
  <c r="A1072" i="44"/>
  <c r="A1073" i="44"/>
  <c r="A1074" i="44"/>
  <c r="A1075" i="44"/>
  <c r="A1076" i="44"/>
  <c r="A1077" i="44"/>
  <c r="A1078" i="44"/>
  <c r="A1079" i="44"/>
  <c r="A1080" i="44"/>
  <c r="A1081" i="44"/>
  <c r="A1082" i="44"/>
  <c r="A1083" i="44"/>
  <c r="A1084" i="44"/>
  <c r="A1085" i="44"/>
  <c r="A1086" i="44"/>
  <c r="A1087" i="44"/>
  <c r="A1088" i="44"/>
  <c r="A1089" i="44"/>
  <c r="A1090" i="44"/>
  <c r="A1091" i="44"/>
  <c r="A1092" i="44"/>
  <c r="A1093" i="44"/>
  <c r="A1094" i="44"/>
  <c r="A1095" i="44"/>
  <c r="A1096" i="44"/>
  <c r="A1097" i="44"/>
  <c r="A1098" i="44"/>
  <c r="A1099" i="44"/>
  <c r="A1100" i="44"/>
  <c r="A1101" i="44"/>
  <c r="A1102" i="44"/>
  <c r="A1103" i="44"/>
  <c r="A1104" i="44"/>
  <c r="A1105" i="44"/>
  <c r="A1106" i="44"/>
  <c r="A1107" i="44"/>
  <c r="A1108" i="44"/>
  <c r="A1109" i="44"/>
  <c r="A1110" i="44"/>
  <c r="A1111" i="44"/>
  <c r="A1112" i="44"/>
  <c r="A1113" i="44"/>
  <c r="A1114" i="44"/>
  <c r="A1115" i="44"/>
  <c r="A1116" i="44"/>
  <c r="A1117" i="44"/>
  <c r="A1118" i="44"/>
  <c r="A1119" i="44"/>
  <c r="A1120" i="44"/>
  <c r="A1121" i="44"/>
  <c r="A1122" i="44"/>
  <c r="A1123" i="44"/>
  <c r="A1124" i="44"/>
  <c r="A1125" i="44"/>
  <c r="A1126" i="44"/>
  <c r="A1127" i="44"/>
  <c r="A1128" i="44"/>
  <c r="A1129" i="44"/>
  <c r="A1130" i="44"/>
  <c r="A1131" i="44"/>
  <c r="A1132" i="44"/>
  <c r="A1133" i="44"/>
  <c r="A1134" i="44"/>
  <c r="A1135" i="44"/>
  <c r="A1136" i="44"/>
  <c r="A1137" i="44"/>
  <c r="A1138" i="44"/>
  <c r="A1139" i="44"/>
  <c r="A1140" i="44"/>
  <c r="A1141" i="44"/>
  <c r="A1142" i="44"/>
  <c r="A1143" i="44"/>
  <c r="A1144" i="44"/>
  <c r="A1145" i="44"/>
  <c r="A1146" i="44"/>
  <c r="A1147" i="44"/>
  <c r="A1148" i="44"/>
  <c r="A1149" i="44"/>
  <c r="A1150" i="44"/>
  <c r="A1151" i="44"/>
  <c r="A1152" i="44"/>
  <c r="A1153" i="44"/>
  <c r="A1154" i="44"/>
  <c r="A1155" i="44"/>
  <c r="A1156" i="44"/>
  <c r="A1157" i="44"/>
  <c r="A1158" i="44"/>
  <c r="A1159" i="44"/>
  <c r="A1160" i="44"/>
  <c r="A1161" i="44"/>
  <c r="A1162" i="44"/>
  <c r="A1163" i="44"/>
  <c r="A1164" i="44"/>
  <c r="A1165" i="44"/>
  <c r="A1166" i="44"/>
  <c r="A1167" i="44"/>
  <c r="A1168" i="44"/>
  <c r="A1169" i="44"/>
  <c r="A1170" i="44"/>
  <c r="A1171" i="44"/>
  <c r="A1172" i="44"/>
  <c r="A1173" i="44"/>
  <c r="A1174" i="44"/>
  <c r="A1175" i="44"/>
  <c r="A1176" i="44"/>
  <c r="A1177" i="44"/>
  <c r="A1178" i="44"/>
  <c r="A1179" i="44"/>
  <c r="A1180" i="44"/>
  <c r="A1181" i="44"/>
  <c r="A1182" i="44"/>
  <c r="A1183" i="44"/>
  <c r="A1184" i="44"/>
  <c r="A1185" i="44"/>
  <c r="A1186" i="44"/>
  <c r="A1187" i="44"/>
  <c r="A1188" i="44"/>
  <c r="A1189" i="44"/>
  <c r="A1190" i="44"/>
  <c r="A1191" i="44"/>
  <c r="A1192" i="44"/>
  <c r="A1193" i="44"/>
  <c r="A1194" i="44"/>
  <c r="A1195" i="44"/>
  <c r="A1196" i="44"/>
  <c r="A1197" i="44"/>
  <c r="A1198" i="44"/>
  <c r="A1199" i="44"/>
  <c r="A1200" i="44"/>
  <c r="A1201" i="44"/>
  <c r="A1202" i="44"/>
  <c r="A1203" i="44"/>
  <c r="A1204" i="44"/>
  <c r="A1205" i="44"/>
  <c r="A1206" i="44"/>
  <c r="A1207" i="44"/>
  <c r="A1208" i="44"/>
  <c r="A1209" i="44"/>
  <c r="A1210" i="44"/>
  <c r="A1211" i="44"/>
  <c r="A1212" i="44"/>
  <c r="A1213" i="44"/>
  <c r="A1214" i="44"/>
  <c r="A1215" i="44"/>
  <c r="A1216" i="44"/>
  <c r="A1217" i="44"/>
  <c r="A1218" i="44"/>
  <c r="A1219" i="44"/>
  <c r="A1220" i="44"/>
  <c r="A1221" i="44"/>
  <c r="A1222" i="44"/>
  <c r="A1223" i="44"/>
  <c r="A1224" i="44"/>
  <c r="A1225" i="44"/>
  <c r="A1226" i="44"/>
  <c r="A1227" i="44"/>
  <c r="A1228" i="44"/>
  <c r="A1229" i="44"/>
  <c r="A1230" i="44"/>
  <c r="A1231" i="44"/>
  <c r="A1232" i="44"/>
  <c r="A1233" i="44"/>
  <c r="A1234" i="44"/>
  <c r="A1235" i="44"/>
  <c r="A1236" i="44"/>
  <c r="A1237" i="44"/>
  <c r="A1238" i="44"/>
  <c r="A1239" i="44"/>
  <c r="A1240" i="44"/>
  <c r="A1241" i="44"/>
  <c r="A1242" i="44"/>
  <c r="A1243" i="44"/>
  <c r="A1244" i="44"/>
  <c r="A1245" i="44"/>
  <c r="A1246" i="44"/>
  <c r="A1247" i="44"/>
  <c r="A1248" i="44"/>
  <c r="A1249" i="44"/>
  <c r="A1250" i="44"/>
  <c r="A1251" i="44"/>
  <c r="A1252" i="44"/>
  <c r="A1253" i="44"/>
  <c r="A1254" i="44"/>
  <c r="A1255" i="44"/>
  <c r="A1256" i="44"/>
  <c r="A1257" i="44"/>
  <c r="A1258" i="44"/>
  <c r="A1259" i="44"/>
  <c r="A1260" i="44"/>
  <c r="A1261" i="44"/>
  <c r="A1262" i="44"/>
  <c r="A1263" i="44"/>
  <c r="A1264" i="44"/>
  <c r="A1265" i="44"/>
  <c r="A1266" i="44"/>
  <c r="A1267" i="44"/>
  <c r="A1268" i="44"/>
  <c r="A1269" i="44"/>
  <c r="A1270" i="44"/>
  <c r="A1271" i="44"/>
  <c r="A1272" i="44"/>
  <c r="A1273" i="44"/>
  <c r="A1274" i="44"/>
  <c r="A1275" i="44"/>
  <c r="A1276" i="44"/>
  <c r="A1277" i="44"/>
  <c r="A1278" i="44"/>
  <c r="A1279" i="44"/>
  <c r="A1280" i="44"/>
  <c r="A1281" i="44"/>
  <c r="A1282" i="44"/>
  <c r="A1283" i="44"/>
  <c r="A1284" i="44"/>
  <c r="A1285" i="44"/>
  <c r="A1286" i="44"/>
  <c r="A1287" i="44"/>
  <c r="A1288" i="44"/>
  <c r="A1289" i="44"/>
  <c r="A1290" i="44"/>
  <c r="A1291" i="44"/>
  <c r="A1292" i="44"/>
  <c r="A1293" i="44"/>
  <c r="A1294" i="44"/>
  <c r="A1295" i="44"/>
  <c r="A1296" i="44"/>
  <c r="A1297" i="44"/>
  <c r="A1298" i="44"/>
  <c r="A1299" i="44"/>
  <c r="A1300" i="44"/>
  <c r="A1301" i="44"/>
  <c r="A1302" i="44"/>
  <c r="A1303" i="44"/>
  <c r="A1304" i="44"/>
  <c r="A1305" i="44"/>
  <c r="A1306" i="44"/>
  <c r="A1307" i="44"/>
  <c r="A1308" i="44"/>
  <c r="A1309" i="44"/>
  <c r="A1310" i="44"/>
  <c r="A1311" i="44"/>
  <c r="A1312" i="44"/>
  <c r="A1313" i="44"/>
  <c r="A1314" i="44"/>
  <c r="A1315" i="44"/>
  <c r="A1316" i="44"/>
  <c r="A1317" i="44"/>
  <c r="A1318" i="44"/>
  <c r="A1319" i="44"/>
  <c r="A1320" i="44"/>
  <c r="A1321" i="44"/>
  <c r="A1322" i="44"/>
  <c r="A1323" i="44"/>
  <c r="A1324" i="44"/>
  <c r="A1325" i="44"/>
  <c r="A1326" i="44"/>
  <c r="A1327" i="44"/>
  <c r="A1328" i="44"/>
  <c r="A1329" i="44"/>
  <c r="A1330" i="44"/>
  <c r="A1331" i="44"/>
  <c r="A1332" i="44"/>
  <c r="A1333" i="44"/>
  <c r="A1334" i="44"/>
  <c r="A1335" i="44"/>
  <c r="A1336" i="44"/>
  <c r="A1337" i="44"/>
  <c r="A1338" i="44"/>
  <c r="A1339" i="44"/>
  <c r="A1340" i="44"/>
  <c r="A1341" i="44"/>
  <c r="A1342" i="44"/>
  <c r="A1343" i="44"/>
  <c r="A1344" i="44"/>
  <c r="A1345" i="44"/>
  <c r="A1346" i="44"/>
  <c r="A1347" i="44"/>
  <c r="A1348" i="44"/>
  <c r="A1349" i="44"/>
  <c r="A1350" i="44"/>
  <c r="A1351" i="44"/>
  <c r="A1352" i="44"/>
  <c r="A1353" i="44"/>
  <c r="A1354" i="44"/>
  <c r="A1355" i="44"/>
  <c r="A1356" i="44"/>
  <c r="A1357" i="44"/>
  <c r="A1358" i="44"/>
  <c r="A1359" i="44"/>
  <c r="A1360" i="44"/>
  <c r="A1361" i="44"/>
  <c r="A1362" i="44"/>
  <c r="A1363" i="44"/>
  <c r="A1364" i="44"/>
  <c r="A1365" i="44"/>
  <c r="A1366" i="44"/>
  <c r="A1367" i="44"/>
  <c r="A1368" i="44"/>
  <c r="A1369" i="44"/>
  <c r="A1370" i="44"/>
  <c r="A1371" i="44"/>
  <c r="A1372" i="44"/>
  <c r="A1373" i="44"/>
  <c r="A1374" i="44"/>
  <c r="A1375" i="44"/>
  <c r="A1376" i="44"/>
  <c r="A1377" i="44"/>
  <c r="A1378" i="44"/>
  <c r="A1379" i="44"/>
  <c r="A1380" i="44"/>
  <c r="A1381" i="44"/>
  <c r="A1382" i="44"/>
  <c r="A1383" i="44"/>
  <c r="A1384" i="44"/>
  <c r="A1385" i="44"/>
  <c r="A1386" i="44"/>
  <c r="A1387" i="44"/>
  <c r="A1388" i="44"/>
  <c r="A1389" i="44"/>
  <c r="A1390" i="44"/>
  <c r="A1391" i="44"/>
  <c r="A1392" i="44"/>
  <c r="A1393" i="44"/>
  <c r="A1394" i="44"/>
  <c r="A1395" i="44"/>
  <c r="A1396" i="44"/>
  <c r="A1397" i="44"/>
  <c r="A1398" i="44"/>
  <c r="A1399" i="44"/>
  <c r="A1400" i="44"/>
  <c r="A1401" i="44"/>
  <c r="A1402" i="44"/>
  <c r="A1403" i="44"/>
  <c r="A1404" i="44"/>
  <c r="A1405" i="44"/>
  <c r="A1406" i="44"/>
  <c r="A1407" i="44"/>
  <c r="A1408" i="44"/>
  <c r="A1409" i="44"/>
  <c r="A1410" i="44"/>
  <c r="A1411" i="44"/>
  <c r="A1412" i="44"/>
  <c r="A1413" i="44"/>
  <c r="A1414" i="44"/>
  <c r="A1415" i="44"/>
  <c r="A1416" i="44"/>
  <c r="A1417" i="44"/>
  <c r="A1418" i="44"/>
  <c r="A1419" i="44"/>
  <c r="A1420" i="44"/>
  <c r="A1421" i="44"/>
  <c r="A1422" i="44"/>
  <c r="A1423" i="44"/>
  <c r="A1424" i="44"/>
  <c r="A1425" i="44"/>
  <c r="A1426" i="44"/>
  <c r="A1427" i="44"/>
  <c r="A1428" i="44"/>
  <c r="A1429" i="44"/>
  <c r="A1430" i="44"/>
  <c r="A1431" i="44"/>
  <c r="A1432" i="44"/>
  <c r="A1433" i="44"/>
  <c r="A1434" i="44"/>
  <c r="A1435" i="44"/>
  <c r="A1436" i="44"/>
  <c r="A1437" i="44"/>
  <c r="A1438" i="44"/>
  <c r="A1439" i="44"/>
  <c r="A1440" i="44"/>
  <c r="A1441" i="44"/>
  <c r="A1442" i="44"/>
  <c r="A1443" i="44"/>
  <c r="A1444" i="44"/>
  <c r="A1445" i="44"/>
  <c r="A1446" i="44"/>
  <c r="A1447" i="44"/>
  <c r="A1448" i="44"/>
  <c r="A1449" i="44"/>
  <c r="A1450" i="44"/>
  <c r="A1451" i="44"/>
  <c r="A1452" i="44"/>
  <c r="A1453" i="44"/>
  <c r="A1454" i="44"/>
  <c r="A1455" i="44"/>
  <c r="A1456" i="44"/>
  <c r="A1457" i="44"/>
  <c r="A1458" i="44"/>
  <c r="A1459" i="44"/>
  <c r="A1460" i="44"/>
  <c r="A1461" i="44"/>
  <c r="A1462" i="44"/>
  <c r="A1463" i="44"/>
  <c r="A1464" i="44"/>
  <c r="A1465" i="44"/>
  <c r="A1466" i="44"/>
  <c r="A1467" i="44"/>
  <c r="A1468" i="44"/>
  <c r="A1469" i="44"/>
  <c r="A1470" i="44"/>
  <c r="A1471" i="44"/>
  <c r="A1472" i="44"/>
  <c r="A1473" i="44"/>
  <c r="A1474" i="44"/>
  <c r="A1475" i="44"/>
  <c r="A1476" i="44"/>
  <c r="A1477" i="44"/>
  <c r="A1478" i="44"/>
  <c r="A1479" i="44"/>
  <c r="A1480" i="44"/>
  <c r="A1481" i="44"/>
  <c r="A1482" i="44"/>
  <c r="A1483" i="44"/>
  <c r="A1484" i="44"/>
  <c r="A1485" i="44"/>
  <c r="A1486" i="44"/>
  <c r="A1487" i="44"/>
  <c r="A1488" i="44"/>
  <c r="A1489" i="44"/>
  <c r="A1490" i="44"/>
  <c r="A1491" i="44"/>
  <c r="A1492" i="44"/>
  <c r="A1493" i="44"/>
  <c r="A1494" i="44"/>
  <c r="A1495" i="44"/>
  <c r="A1496" i="44"/>
  <c r="A1497" i="44"/>
  <c r="A1498" i="44"/>
  <c r="A1499" i="44"/>
  <c r="A1500" i="44"/>
  <c r="A1501" i="44"/>
  <c r="A1502" i="44"/>
  <c r="A1503" i="44"/>
  <c r="A1504" i="44"/>
  <c r="A1505" i="44"/>
  <c r="A1506" i="44"/>
  <c r="A1507" i="44"/>
  <c r="A1508" i="44"/>
  <c r="A1509" i="44"/>
  <c r="A1510" i="44"/>
  <c r="A1511" i="44"/>
  <c r="A1512" i="44"/>
  <c r="A1513" i="44"/>
  <c r="A1514" i="44"/>
  <c r="A1515" i="44"/>
  <c r="A1516" i="44"/>
  <c r="A1517" i="44"/>
  <c r="A1518" i="44"/>
  <c r="A1519" i="44"/>
  <c r="A1520" i="44"/>
  <c r="A1521" i="44"/>
  <c r="A1522" i="44"/>
  <c r="A1523" i="44"/>
  <c r="A1524" i="44"/>
  <c r="A1525" i="44"/>
  <c r="A1526" i="44"/>
  <c r="A1527" i="44"/>
  <c r="A1528" i="44"/>
  <c r="A1529" i="44"/>
  <c r="A1530" i="44"/>
  <c r="A1531" i="44"/>
  <c r="A1532" i="44"/>
  <c r="A1533" i="44"/>
  <c r="A1534" i="44"/>
  <c r="A1535" i="44"/>
  <c r="A1536" i="44"/>
  <c r="A1537" i="44"/>
  <c r="A1538" i="44"/>
  <c r="A1539" i="44"/>
  <c r="A1540" i="44"/>
  <c r="A1541" i="44"/>
  <c r="A1542" i="44"/>
  <c r="A1543" i="44"/>
  <c r="A1544" i="44"/>
  <c r="A1545" i="44"/>
  <c r="A1546" i="44"/>
  <c r="A1547" i="44"/>
  <c r="A1548" i="44"/>
  <c r="A1549" i="44"/>
  <c r="A1550" i="44"/>
  <c r="A1551" i="44"/>
  <c r="A1552" i="44"/>
  <c r="A1553" i="44"/>
  <c r="A1554" i="44"/>
  <c r="A1555" i="44"/>
  <c r="A1556" i="44"/>
  <c r="A1557" i="44"/>
  <c r="A1558" i="44"/>
  <c r="A1559" i="44"/>
  <c r="A1560" i="44"/>
  <c r="A1561" i="44"/>
  <c r="A1562" i="44"/>
  <c r="A1563" i="44"/>
  <c r="A1564" i="44"/>
  <c r="A1565" i="44"/>
  <c r="A1566" i="44"/>
  <c r="A1567" i="44"/>
  <c r="A1568" i="44"/>
  <c r="A1569" i="44"/>
  <c r="A1570" i="44"/>
  <c r="A1571" i="44"/>
  <c r="A1572" i="44"/>
  <c r="A1573" i="44"/>
  <c r="A1574" i="44"/>
  <c r="A1575" i="44"/>
  <c r="A1576" i="44"/>
  <c r="A1577" i="44"/>
  <c r="A1578" i="44"/>
  <c r="A1579" i="44"/>
  <c r="A1580" i="44"/>
  <c r="A1581" i="44"/>
  <c r="A1582" i="44"/>
  <c r="A1583" i="44"/>
  <c r="A1584" i="44"/>
  <c r="A1585" i="44"/>
  <c r="A1586" i="44"/>
  <c r="A1587" i="44"/>
  <c r="A1588" i="44"/>
  <c r="A1589" i="44"/>
  <c r="A1590" i="44"/>
  <c r="A1591" i="44"/>
  <c r="A1592" i="44"/>
  <c r="A1593" i="44"/>
  <c r="A1594" i="44"/>
  <c r="A1595" i="44"/>
  <c r="A1596" i="44"/>
  <c r="A1597" i="44"/>
  <c r="A1598" i="44"/>
  <c r="A1599" i="44"/>
  <c r="A1600" i="44"/>
  <c r="A1601" i="44"/>
  <c r="A1602" i="44"/>
  <c r="A1603" i="44"/>
  <c r="A1604" i="44"/>
  <c r="A1605" i="44"/>
  <c r="A1606" i="44"/>
  <c r="A1607" i="44"/>
  <c r="A1608" i="44"/>
  <c r="A1609" i="44"/>
  <c r="A1610" i="44"/>
  <c r="A1611" i="44"/>
  <c r="A1612" i="44"/>
  <c r="A1613" i="44"/>
  <c r="A1614" i="44"/>
  <c r="A1615" i="44"/>
  <c r="A1616" i="44"/>
  <c r="A1617" i="44"/>
  <c r="A1618" i="44"/>
  <c r="A1619" i="44"/>
  <c r="A1620" i="44"/>
  <c r="A1621" i="44"/>
  <c r="A1622" i="44"/>
  <c r="A1623" i="44"/>
  <c r="A1624" i="44"/>
  <c r="A1625" i="44"/>
  <c r="A1626" i="44"/>
  <c r="A1627" i="44"/>
  <c r="A1628" i="44"/>
  <c r="A1629" i="44"/>
  <c r="A1630" i="44"/>
  <c r="A1631" i="44"/>
  <c r="A1632" i="44"/>
  <c r="A1633" i="44"/>
  <c r="A1634" i="44"/>
  <c r="A1635" i="44"/>
  <c r="A1636" i="44"/>
  <c r="A1637" i="44"/>
  <c r="A1638" i="44"/>
  <c r="A1639" i="44"/>
  <c r="A1640" i="44"/>
  <c r="A1641" i="44"/>
  <c r="A1642" i="44"/>
  <c r="A1643" i="44"/>
  <c r="A1644" i="44"/>
  <c r="A1645" i="44"/>
  <c r="A1646" i="44"/>
  <c r="A1647" i="44"/>
  <c r="A1648" i="44"/>
  <c r="A1649" i="44"/>
  <c r="A1650" i="44"/>
  <c r="A1651" i="44"/>
  <c r="A1652" i="44"/>
  <c r="A1653" i="44"/>
  <c r="A1654" i="44"/>
  <c r="A1655" i="44"/>
  <c r="A1656" i="44"/>
  <c r="A1657" i="44"/>
  <c r="A1658" i="44"/>
  <c r="A1659" i="44"/>
  <c r="A1660" i="44"/>
  <c r="A1661" i="44"/>
  <c r="A1662" i="44"/>
  <c r="A1663" i="44"/>
  <c r="A1664" i="44"/>
  <c r="A1665" i="44"/>
  <c r="A1666" i="44"/>
  <c r="A1667" i="44"/>
  <c r="A1668" i="44"/>
  <c r="A1669" i="44"/>
  <c r="A1670" i="44"/>
  <c r="A1671" i="44"/>
  <c r="A1672" i="44"/>
  <c r="A1673" i="44"/>
  <c r="A1674" i="44"/>
  <c r="A1675" i="44"/>
  <c r="A1676" i="44"/>
  <c r="A1677" i="44"/>
  <c r="A1678" i="44"/>
  <c r="A1679" i="44"/>
  <c r="A1680" i="44"/>
  <c r="A1681" i="44"/>
  <c r="A1682" i="44"/>
  <c r="A1683" i="44"/>
  <c r="A1684" i="44"/>
  <c r="A1685" i="44"/>
  <c r="A1686" i="44"/>
  <c r="A1687" i="44"/>
  <c r="A1688" i="44"/>
  <c r="A1689" i="44"/>
  <c r="A1690" i="44"/>
  <c r="A1691" i="44"/>
  <c r="A1692" i="44"/>
  <c r="A1693" i="44"/>
  <c r="A1694" i="44"/>
  <c r="A1695" i="44"/>
  <c r="A1696" i="44"/>
  <c r="A1697" i="44"/>
  <c r="A1698" i="44"/>
  <c r="A1699" i="44"/>
  <c r="A1700" i="44"/>
  <c r="A1701" i="44"/>
  <c r="A1702" i="44"/>
  <c r="A1703" i="44"/>
  <c r="A1704" i="44"/>
  <c r="A1705" i="44"/>
  <c r="A1706" i="44"/>
  <c r="A1707" i="44"/>
  <c r="A1708" i="44"/>
  <c r="A1709" i="44"/>
  <c r="A1710" i="44"/>
  <c r="A1711" i="44"/>
  <c r="A1712" i="44"/>
  <c r="A1713" i="44"/>
  <c r="A1714" i="44"/>
  <c r="A1715" i="44"/>
  <c r="A1716" i="44"/>
  <c r="A1717" i="44"/>
  <c r="A1718" i="44"/>
  <c r="A1719" i="44"/>
  <c r="A1720" i="44"/>
  <c r="A1721" i="44"/>
  <c r="A1722" i="44"/>
  <c r="A1723" i="44"/>
  <c r="A1724" i="44"/>
  <c r="A1725" i="44"/>
  <c r="A1726" i="44"/>
  <c r="A1727" i="44"/>
  <c r="A1728" i="44"/>
  <c r="A1729" i="44"/>
  <c r="A1730" i="44"/>
  <c r="A1731" i="44"/>
  <c r="A1732" i="44"/>
  <c r="A1733" i="44"/>
  <c r="A1734" i="44"/>
  <c r="A1735" i="44"/>
  <c r="A1736" i="44"/>
  <c r="A1737" i="44"/>
  <c r="A1738" i="44"/>
  <c r="A1739" i="44"/>
  <c r="A1740" i="44"/>
  <c r="A1741" i="44"/>
  <c r="A1742" i="44"/>
  <c r="A1743" i="44"/>
  <c r="A1744" i="44"/>
  <c r="A1745" i="44"/>
  <c r="A1746" i="44"/>
  <c r="A1747" i="44"/>
  <c r="A1748" i="44"/>
  <c r="A1749" i="44"/>
  <c r="A1750" i="44"/>
  <c r="A1751" i="44"/>
  <c r="A1752" i="44"/>
  <c r="A1753" i="44"/>
  <c r="A1754" i="44"/>
  <c r="A1755" i="44"/>
  <c r="A1756" i="44"/>
  <c r="A1757" i="44"/>
  <c r="A1758" i="44"/>
  <c r="A1759" i="44"/>
  <c r="A1760" i="44"/>
  <c r="A1761" i="44"/>
  <c r="A1762" i="44"/>
  <c r="A1763" i="44"/>
  <c r="A1764" i="44"/>
  <c r="A1765" i="44"/>
  <c r="A1766" i="44"/>
  <c r="A1767" i="44"/>
  <c r="A1768" i="44"/>
  <c r="A1769" i="44"/>
  <c r="A1770" i="44"/>
  <c r="A1771" i="44"/>
  <c r="A1772" i="44"/>
  <c r="A1773" i="44"/>
  <c r="A1774" i="44"/>
  <c r="A1775" i="44"/>
  <c r="A1776" i="44"/>
  <c r="A1777" i="44"/>
  <c r="A1778" i="44"/>
  <c r="A1779" i="44"/>
  <c r="A1780" i="44"/>
  <c r="A1781" i="44"/>
  <c r="A1782" i="44"/>
  <c r="A1783" i="44"/>
  <c r="A1784" i="44"/>
  <c r="A1785" i="44"/>
  <c r="A1786" i="44"/>
  <c r="A1787" i="44"/>
  <c r="A1788" i="44"/>
  <c r="A1789" i="44"/>
  <c r="A1790" i="44"/>
  <c r="A1791" i="44"/>
  <c r="A1792" i="44"/>
  <c r="A1793" i="44"/>
  <c r="A1794" i="44"/>
  <c r="A1795" i="44"/>
  <c r="A1796" i="44"/>
  <c r="A1797" i="44"/>
  <c r="A1798" i="44"/>
  <c r="A1799" i="44"/>
  <c r="A1800" i="44"/>
  <c r="A1801" i="44"/>
  <c r="A1802" i="44"/>
  <c r="A1803" i="44"/>
  <c r="A1804" i="44"/>
  <c r="A1805" i="44"/>
  <c r="A1806" i="44"/>
  <c r="A1807" i="44"/>
  <c r="A1808" i="44"/>
  <c r="A1809" i="44"/>
  <c r="A1810" i="44"/>
  <c r="A1811" i="44"/>
  <c r="A1812" i="44"/>
  <c r="A1813" i="44"/>
  <c r="A1814" i="44"/>
  <c r="A1815" i="44"/>
  <c r="A1816" i="44"/>
  <c r="A1817" i="44"/>
  <c r="A1818" i="44"/>
  <c r="A1819" i="44"/>
  <c r="A1820" i="44"/>
  <c r="A1821" i="44"/>
  <c r="A1822" i="44"/>
  <c r="A1823" i="44"/>
  <c r="A1824" i="44"/>
  <c r="A1825" i="44"/>
  <c r="A1826" i="44"/>
  <c r="A1827" i="44"/>
  <c r="A1828" i="44"/>
  <c r="A1829" i="44"/>
  <c r="A1830" i="44"/>
  <c r="A1831" i="44"/>
  <c r="A1832" i="44"/>
  <c r="A1833" i="44"/>
  <c r="A1834" i="44"/>
  <c r="A1835" i="44"/>
  <c r="A1836" i="44"/>
  <c r="A1837" i="44"/>
  <c r="A1838" i="44"/>
  <c r="A1839" i="44"/>
  <c r="A1840" i="44"/>
  <c r="A1841" i="44"/>
  <c r="A1842" i="44"/>
  <c r="A1843" i="44"/>
  <c r="A1844" i="44"/>
  <c r="A1845" i="44"/>
  <c r="A1846" i="44"/>
  <c r="A1847" i="44"/>
  <c r="A1848" i="44"/>
  <c r="A1849" i="44"/>
  <c r="A1850" i="44"/>
  <c r="A1851" i="44"/>
  <c r="A1852" i="44"/>
  <c r="A1853" i="44"/>
  <c r="A1854" i="44"/>
  <c r="A1855" i="44"/>
  <c r="A1856" i="44"/>
  <c r="A1857" i="44"/>
  <c r="A1858" i="44"/>
  <c r="A1859" i="44"/>
  <c r="A1860" i="44"/>
  <c r="A1861" i="44"/>
  <c r="A1862" i="44"/>
  <c r="A1863" i="44"/>
  <c r="A1864" i="44"/>
  <c r="A1865" i="44"/>
  <c r="A1866" i="44"/>
  <c r="A1867" i="44"/>
  <c r="A1868" i="44"/>
  <c r="A1869" i="44"/>
  <c r="A1870" i="44"/>
  <c r="A1871" i="44"/>
  <c r="A1872" i="44"/>
  <c r="A1873" i="44"/>
  <c r="A1874" i="44"/>
  <c r="A1875" i="44"/>
  <c r="A1876" i="44"/>
  <c r="A1877" i="44"/>
  <c r="A1878" i="44"/>
  <c r="A1879" i="44"/>
  <c r="A1880" i="44"/>
  <c r="A1881" i="44"/>
  <c r="A1882" i="44"/>
  <c r="A1883" i="44"/>
  <c r="A1884" i="44"/>
  <c r="A1885" i="44"/>
  <c r="A1886" i="44"/>
  <c r="A1887" i="44"/>
  <c r="A1888" i="44"/>
  <c r="A1889" i="44"/>
  <c r="A1890" i="44"/>
  <c r="A1891" i="44"/>
  <c r="A1892" i="44"/>
  <c r="A1893" i="44"/>
  <c r="A1894" i="44"/>
  <c r="A1895" i="44"/>
  <c r="A1896" i="44"/>
  <c r="A1897" i="44"/>
  <c r="A1898" i="44"/>
  <c r="A1899" i="44"/>
  <c r="A1900" i="44"/>
  <c r="A1901" i="44"/>
  <c r="A1902" i="44"/>
  <c r="A1903" i="44"/>
  <c r="A1904" i="44"/>
  <c r="A1905" i="44"/>
  <c r="A1906" i="44"/>
  <c r="A1907" i="44"/>
  <c r="A1908" i="44"/>
  <c r="A1909" i="44"/>
  <c r="A1910" i="44"/>
  <c r="A1911" i="44"/>
  <c r="A1912" i="44"/>
  <c r="A1913" i="44"/>
  <c r="A1914" i="44"/>
  <c r="A1915" i="44"/>
  <c r="A1916" i="44"/>
  <c r="A1917" i="44"/>
  <c r="A1918" i="44"/>
  <c r="A1919" i="44"/>
  <c r="A1920" i="44"/>
  <c r="A1921" i="44"/>
  <c r="A1922" i="44"/>
  <c r="A1923" i="44"/>
  <c r="A1924" i="44"/>
  <c r="A1925" i="44"/>
  <c r="A1926" i="44"/>
  <c r="A1927" i="44"/>
  <c r="A1928" i="44"/>
  <c r="A1929" i="44"/>
  <c r="A1930" i="44"/>
  <c r="A1931" i="44"/>
  <c r="A1932" i="44"/>
  <c r="A1933" i="44"/>
  <c r="A1934" i="44"/>
  <c r="A1935" i="44"/>
  <c r="A1936" i="44"/>
  <c r="A1937" i="44"/>
  <c r="A1938" i="44"/>
  <c r="A1939" i="44"/>
  <c r="A1940" i="44"/>
  <c r="A1941" i="44"/>
  <c r="A1942" i="44"/>
  <c r="A1943" i="44"/>
  <c r="A1944" i="44"/>
  <c r="A1945" i="44"/>
  <c r="A1946" i="44"/>
  <c r="A1947" i="44"/>
  <c r="A1948" i="44"/>
  <c r="A1949" i="44"/>
  <c r="A1950" i="44"/>
  <c r="A1951" i="44"/>
  <c r="A1952" i="44"/>
  <c r="A1953" i="44"/>
  <c r="A1954" i="44"/>
  <c r="A1955" i="44"/>
  <c r="A1956" i="44"/>
  <c r="A1957" i="44"/>
  <c r="A1958" i="44"/>
  <c r="A1959" i="44"/>
  <c r="A1960" i="44"/>
  <c r="A1961" i="44"/>
  <c r="A1962" i="44"/>
  <c r="A1963" i="44"/>
  <c r="A1964" i="44"/>
  <c r="A1965" i="44"/>
  <c r="A1966" i="44"/>
  <c r="A1967" i="44"/>
  <c r="A1968" i="44"/>
  <c r="A1969" i="44"/>
  <c r="A1970" i="44"/>
  <c r="A1971" i="44"/>
  <c r="A1972" i="44"/>
  <c r="A1973" i="44"/>
  <c r="A1974" i="44"/>
  <c r="A1975" i="44"/>
  <c r="A1976" i="44"/>
  <c r="A1977" i="44"/>
  <c r="A1978" i="44"/>
  <c r="A1979" i="44"/>
  <c r="A1980" i="44"/>
  <c r="A1981" i="44"/>
  <c r="A1982" i="44"/>
  <c r="A1983" i="44"/>
  <c r="A1984" i="44"/>
  <c r="A1985" i="44"/>
  <c r="A1986" i="44"/>
  <c r="A1987" i="44"/>
  <c r="A1988" i="44"/>
  <c r="A1989" i="44"/>
  <c r="A1990" i="44"/>
  <c r="A1991" i="44"/>
  <c r="A1992" i="44"/>
  <c r="A1993" i="44"/>
  <c r="A1994" i="44"/>
  <c r="A1995" i="44"/>
  <c r="A1996" i="44"/>
  <c r="A1997" i="44"/>
  <c r="A1998" i="44"/>
  <c r="A1999" i="44"/>
  <c r="A2000" i="44"/>
  <c r="A2001" i="44"/>
  <c r="A2002" i="44"/>
  <c r="A2003" i="44"/>
  <c r="A2004" i="44"/>
  <c r="A2005" i="44"/>
  <c r="A2006" i="44"/>
  <c r="A2007" i="44"/>
  <c r="A2008" i="44"/>
  <c r="A2009" i="44"/>
  <c r="A2010" i="44"/>
  <c r="A2011" i="44"/>
  <c r="A2012" i="44"/>
  <c r="A2013" i="44"/>
  <c r="A2014" i="44"/>
  <c r="A2015" i="44"/>
  <c r="A2016" i="44"/>
  <c r="A2017" i="44"/>
  <c r="A2018" i="44"/>
  <c r="A2019" i="44"/>
  <c r="A2020" i="44"/>
  <c r="A2021" i="44"/>
  <c r="A2022" i="44"/>
  <c r="A2023" i="44"/>
  <c r="A2024" i="44"/>
  <c r="A2025" i="44"/>
  <c r="A2026" i="44"/>
  <c r="A2027" i="44"/>
  <c r="A2028" i="44"/>
  <c r="A2029" i="44"/>
  <c r="A2030" i="44"/>
  <c r="A2031" i="44"/>
  <c r="A2032" i="44"/>
  <c r="A2033" i="44"/>
  <c r="A2034" i="44"/>
  <c r="A2035" i="44"/>
  <c r="A2036" i="44"/>
  <c r="A2037" i="44"/>
  <c r="A2038" i="44"/>
  <c r="A2039" i="44"/>
  <c r="A2040" i="44"/>
  <c r="A2041" i="44"/>
  <c r="A2042" i="44"/>
  <c r="A2043" i="44"/>
  <c r="A2044" i="44"/>
  <c r="A2045" i="44"/>
  <c r="A2046" i="44"/>
  <c r="A2047" i="44"/>
  <c r="A2048" i="44"/>
  <c r="A2049" i="44"/>
  <c r="A2050" i="44"/>
  <c r="A2051" i="44"/>
  <c r="A2052" i="44"/>
  <c r="A2053" i="44"/>
  <c r="A2054" i="44"/>
  <c r="A2055" i="44"/>
  <c r="A2056" i="44"/>
  <c r="A2057" i="44"/>
  <c r="A2058" i="44"/>
  <c r="A2059" i="44"/>
  <c r="A2060" i="44"/>
  <c r="A2061" i="44"/>
  <c r="A2062" i="44"/>
  <c r="A2063" i="44"/>
  <c r="A2064" i="44"/>
  <c r="A2065" i="44"/>
  <c r="A2066" i="44"/>
  <c r="A2067" i="44"/>
  <c r="A2068" i="44"/>
  <c r="A2069" i="44"/>
  <c r="A2070" i="44"/>
  <c r="A2071" i="44"/>
  <c r="A2072" i="44"/>
  <c r="A2073" i="44"/>
  <c r="A2074" i="44"/>
  <c r="A2075" i="44"/>
  <c r="A2076" i="44"/>
  <c r="A2077" i="44"/>
  <c r="A2078" i="44"/>
  <c r="A2079" i="44"/>
  <c r="A2080" i="44"/>
  <c r="A2081" i="44"/>
  <c r="A2082" i="44"/>
  <c r="A2083" i="44"/>
  <c r="A2084" i="44"/>
  <c r="A2085" i="44"/>
  <c r="A2086" i="44"/>
  <c r="A2087" i="44"/>
  <c r="A2088" i="44"/>
  <c r="A2089" i="44"/>
  <c r="A2090" i="44"/>
  <c r="A2091" i="44"/>
  <c r="A2092" i="44"/>
  <c r="A2093" i="44"/>
  <c r="A2094" i="44"/>
  <c r="A2095" i="44"/>
  <c r="A2096" i="44"/>
  <c r="A2097" i="44"/>
  <c r="A2098" i="44"/>
  <c r="A2099" i="44"/>
  <c r="A2100" i="44"/>
  <c r="A2101" i="44"/>
  <c r="A2102" i="44"/>
  <c r="A2103" i="44"/>
  <c r="A2104" i="44"/>
  <c r="A2105" i="44"/>
  <c r="A2106" i="44"/>
  <c r="A2107" i="44"/>
  <c r="A2108" i="44"/>
  <c r="A2109" i="44"/>
  <c r="A2110" i="44"/>
  <c r="A2111" i="44"/>
  <c r="A2112" i="44"/>
  <c r="A2113" i="44"/>
  <c r="A2114" i="44"/>
  <c r="A2115" i="44"/>
  <c r="A2116" i="44"/>
  <c r="A2117" i="44"/>
  <c r="A2118" i="44"/>
  <c r="A2119" i="44"/>
  <c r="A2120" i="44"/>
  <c r="A2121" i="44"/>
  <c r="A2122" i="44"/>
  <c r="A2123" i="44"/>
  <c r="A2124" i="44"/>
  <c r="A2125" i="44"/>
  <c r="A2126" i="44"/>
  <c r="A2127" i="44"/>
  <c r="A2128" i="44"/>
  <c r="A2129" i="44"/>
  <c r="A2130" i="44"/>
  <c r="A2131" i="44"/>
  <c r="A2132" i="44"/>
  <c r="A2133" i="44"/>
  <c r="A2134" i="44"/>
  <c r="A2135" i="44"/>
  <c r="A2136" i="44"/>
  <c r="A2137" i="44"/>
  <c r="A2138" i="44"/>
  <c r="A2139" i="44"/>
  <c r="A2140" i="44"/>
  <c r="A2141" i="44"/>
  <c r="A2142" i="44"/>
  <c r="A2143" i="44"/>
  <c r="A2144" i="44"/>
  <c r="A2145" i="44"/>
  <c r="A2146" i="44"/>
  <c r="A2147" i="44"/>
  <c r="A2148" i="44"/>
  <c r="A2149" i="44"/>
  <c r="A2150" i="44"/>
  <c r="A2151" i="44"/>
  <c r="A2152" i="44"/>
  <c r="A2153" i="44"/>
  <c r="A2154" i="44"/>
  <c r="A2155" i="44"/>
  <c r="A2156" i="44"/>
  <c r="A2157" i="44"/>
  <c r="A2158" i="44"/>
  <c r="A2159" i="44"/>
  <c r="A2160" i="44"/>
  <c r="A2161" i="44"/>
  <c r="A2162" i="44"/>
  <c r="A2163" i="44"/>
  <c r="A2164" i="44"/>
  <c r="A2165" i="44"/>
  <c r="A2166" i="44"/>
  <c r="A2167" i="44"/>
  <c r="A2168" i="44"/>
  <c r="A2169" i="44"/>
  <c r="A2170" i="44"/>
  <c r="A2171" i="44"/>
  <c r="A2172" i="44"/>
  <c r="A2173" i="44"/>
  <c r="A2174" i="44"/>
  <c r="A2175" i="44"/>
  <c r="A2176" i="44"/>
  <c r="A2177" i="44"/>
  <c r="A2178" i="44"/>
  <c r="A2179" i="44"/>
  <c r="A2180" i="44"/>
  <c r="A2181" i="44"/>
  <c r="A2182" i="44"/>
  <c r="A2183" i="44"/>
  <c r="A2184" i="44"/>
  <c r="A2185" i="44"/>
  <c r="A2186" i="44"/>
  <c r="A2187" i="44"/>
  <c r="A2188" i="44"/>
  <c r="A2189" i="44"/>
  <c r="A2190" i="44"/>
  <c r="A2191" i="44"/>
  <c r="A2192" i="44"/>
  <c r="A2193" i="44"/>
  <c r="A2194" i="44"/>
  <c r="A2195" i="44"/>
  <c r="A2196" i="44"/>
  <c r="A2197" i="44"/>
  <c r="A2198" i="44"/>
  <c r="A2199" i="44"/>
  <c r="A2200" i="44"/>
  <c r="A2201" i="44"/>
  <c r="A2202" i="44"/>
  <c r="A2203" i="44"/>
  <c r="A2204" i="44"/>
  <c r="A2205" i="44"/>
  <c r="A2206" i="44"/>
  <c r="A2207" i="44"/>
  <c r="A2208" i="44"/>
  <c r="A2209" i="44"/>
  <c r="A2210" i="44"/>
  <c r="A2211" i="44"/>
  <c r="A2212" i="44"/>
  <c r="A2213" i="44"/>
  <c r="A2214" i="44"/>
  <c r="A2215" i="44"/>
  <c r="A2216" i="44"/>
  <c r="A2217" i="44"/>
  <c r="A2218" i="44"/>
  <c r="A2219" i="44"/>
  <c r="A2220" i="44"/>
  <c r="A2221" i="44"/>
  <c r="A2222" i="44"/>
  <c r="A2223" i="44"/>
  <c r="A2224" i="44"/>
  <c r="A2225" i="44"/>
  <c r="A2226" i="44"/>
  <c r="A2227" i="44"/>
  <c r="A2228" i="44"/>
  <c r="A2229" i="44"/>
  <c r="A2230" i="44"/>
  <c r="A2231" i="44"/>
  <c r="A2232" i="44"/>
  <c r="A2233" i="44"/>
  <c r="A2234" i="44"/>
  <c r="A2235" i="44"/>
  <c r="A2236" i="44"/>
  <c r="A2237" i="44"/>
  <c r="A2238" i="44"/>
  <c r="A2239" i="44"/>
  <c r="A2240" i="44"/>
  <c r="A2241" i="44"/>
  <c r="A2242" i="44"/>
  <c r="A2243" i="44"/>
  <c r="A2244" i="44"/>
  <c r="A2245" i="44"/>
  <c r="A2246" i="44"/>
  <c r="A2247" i="44"/>
  <c r="A2248" i="44"/>
  <c r="A2249" i="44"/>
  <c r="A2250" i="44"/>
  <c r="A2251" i="44"/>
  <c r="A2252" i="44"/>
  <c r="A2253" i="44"/>
  <c r="A2254" i="44"/>
  <c r="A2255" i="44"/>
  <c r="A2256" i="44"/>
  <c r="A2257" i="44"/>
  <c r="A2258" i="44"/>
  <c r="A2259" i="44"/>
  <c r="A2260" i="44"/>
  <c r="A2261" i="44"/>
  <c r="A2262" i="44"/>
  <c r="A2263" i="44"/>
  <c r="A2264" i="44"/>
  <c r="A2265" i="44"/>
  <c r="A2266" i="44"/>
  <c r="A2267" i="44"/>
  <c r="A2268" i="44"/>
  <c r="A2269" i="44"/>
  <c r="A2270" i="44"/>
  <c r="A2271" i="44"/>
  <c r="A2272" i="44"/>
  <c r="A2273" i="44"/>
  <c r="A2274" i="44"/>
  <c r="A2275" i="44"/>
  <c r="A2276" i="44"/>
  <c r="A2277" i="44"/>
  <c r="A2278" i="44"/>
  <c r="A2279" i="44"/>
  <c r="A2280" i="44"/>
  <c r="A2281" i="44"/>
  <c r="A2282" i="44"/>
  <c r="A2283" i="44"/>
  <c r="A2284" i="44"/>
  <c r="A2285" i="44"/>
  <c r="A2286" i="44"/>
  <c r="A2287" i="44"/>
  <c r="A2288" i="44"/>
  <c r="A2289" i="44"/>
  <c r="A2290" i="44"/>
  <c r="A2291" i="44"/>
  <c r="A2292" i="44"/>
  <c r="A2293" i="44"/>
  <c r="A2294" i="44"/>
  <c r="A2295" i="44"/>
  <c r="A2296" i="44"/>
  <c r="A2297" i="44"/>
  <c r="A2298" i="44"/>
  <c r="A2299" i="44"/>
  <c r="A2300" i="44"/>
  <c r="A2301" i="44"/>
  <c r="A2302" i="44"/>
  <c r="A2303" i="44"/>
  <c r="A2304" i="44"/>
  <c r="A2305" i="44"/>
  <c r="A2306" i="44"/>
  <c r="A2307" i="44"/>
  <c r="A2308" i="44"/>
  <c r="A2309" i="44"/>
  <c r="A2310" i="44"/>
  <c r="A2311" i="44"/>
  <c r="A2312" i="44"/>
  <c r="A2313" i="44"/>
  <c r="A2314" i="44"/>
  <c r="A2315" i="44"/>
  <c r="A2316" i="44"/>
  <c r="A2317" i="44"/>
  <c r="A2318" i="44"/>
  <c r="A2319" i="44"/>
  <c r="A2320" i="44"/>
  <c r="A2321" i="44"/>
  <c r="A2322" i="44"/>
  <c r="A2323" i="44"/>
  <c r="A2324" i="44"/>
  <c r="A2325" i="44"/>
  <c r="A2326" i="44"/>
  <c r="A2327" i="44"/>
  <c r="A2328" i="44"/>
  <c r="A2329" i="44"/>
  <c r="A2330" i="44"/>
  <c r="A2331" i="44"/>
  <c r="A2332" i="44"/>
  <c r="A2333" i="44"/>
  <c r="A2334" i="44"/>
  <c r="A2335" i="44"/>
  <c r="A2336" i="44"/>
  <c r="A2337" i="44"/>
  <c r="A2338" i="44"/>
  <c r="A2339" i="44"/>
  <c r="A2340" i="44"/>
  <c r="A2341" i="44"/>
  <c r="A2342" i="44"/>
  <c r="A2343" i="44"/>
  <c r="A2344" i="44"/>
  <c r="A2345" i="44"/>
  <c r="A2346" i="44"/>
  <c r="A2347" i="44"/>
  <c r="A2348" i="44"/>
  <c r="A2349" i="44"/>
  <c r="A2350" i="44"/>
  <c r="A2351" i="44"/>
  <c r="A2352" i="44"/>
  <c r="A2353" i="44"/>
  <c r="A2354" i="44"/>
  <c r="A2355" i="44"/>
  <c r="A2356" i="44"/>
  <c r="A2357" i="44"/>
  <c r="A2358" i="44"/>
  <c r="A2359" i="44"/>
  <c r="A2360" i="44"/>
  <c r="A2361" i="44"/>
  <c r="A2362" i="44"/>
  <c r="A2363" i="44"/>
  <c r="A2364" i="44"/>
  <c r="A2365" i="44"/>
  <c r="A2366" i="44"/>
  <c r="A2367" i="44"/>
  <c r="A2368" i="44"/>
  <c r="A2369" i="44"/>
  <c r="A2370" i="44"/>
  <c r="A2371" i="44"/>
  <c r="A2372" i="44"/>
  <c r="A2373" i="44"/>
  <c r="A2374" i="44"/>
  <c r="A2375" i="44"/>
  <c r="A2376" i="44"/>
  <c r="A2377" i="44"/>
  <c r="A2378" i="44"/>
  <c r="A2379" i="44"/>
  <c r="A2380" i="44"/>
  <c r="A2381" i="44"/>
  <c r="A2382" i="44"/>
  <c r="A2383" i="44"/>
  <c r="A2384" i="44"/>
  <c r="A2385" i="44"/>
  <c r="A2386" i="44"/>
  <c r="A2387" i="44"/>
  <c r="A2388" i="44"/>
  <c r="A2389" i="44"/>
  <c r="A2390" i="44"/>
  <c r="A2391" i="44"/>
  <c r="A2392" i="44"/>
  <c r="A2393" i="44"/>
  <c r="A2394" i="44"/>
  <c r="A2395" i="44"/>
  <c r="A2396" i="44"/>
  <c r="A2397" i="44"/>
  <c r="A2398" i="44"/>
  <c r="A2399" i="44"/>
  <c r="A2400" i="44"/>
  <c r="A2401" i="44"/>
  <c r="A2402" i="44"/>
  <c r="A2403" i="44"/>
  <c r="A2404" i="44"/>
  <c r="A2405" i="44"/>
  <c r="A2406" i="44"/>
  <c r="A2407" i="44"/>
  <c r="A2408" i="44"/>
  <c r="A2409" i="44"/>
  <c r="A2410" i="44"/>
  <c r="A2411" i="44"/>
  <c r="A2412" i="44"/>
  <c r="A2413" i="44"/>
  <c r="A2414" i="44"/>
  <c r="A2415" i="44"/>
  <c r="A2416" i="44"/>
  <c r="A2417" i="44"/>
  <c r="A2418" i="44"/>
  <c r="A2419" i="44"/>
  <c r="A2420" i="44"/>
  <c r="A2421" i="44"/>
  <c r="A2422" i="44"/>
  <c r="A2423" i="44"/>
  <c r="A2424" i="44"/>
  <c r="A2425" i="44"/>
  <c r="A2426" i="44"/>
  <c r="A2427" i="44"/>
  <c r="A2428" i="44"/>
  <c r="A2429" i="44"/>
  <c r="A2430" i="44"/>
  <c r="A2431" i="44"/>
  <c r="A2432" i="44"/>
  <c r="A2433" i="44"/>
  <c r="A2434" i="44"/>
  <c r="A2435" i="44"/>
  <c r="A2436" i="44"/>
  <c r="A2437" i="44"/>
  <c r="A2438" i="44"/>
  <c r="A2439" i="44"/>
  <c r="A2440" i="44"/>
  <c r="A2441" i="44"/>
  <c r="A2442" i="44"/>
  <c r="A2443" i="44"/>
  <c r="A2444" i="44"/>
  <c r="A2445" i="44"/>
  <c r="A2446" i="44"/>
  <c r="A2447" i="44"/>
  <c r="A2448" i="44"/>
  <c r="A2449" i="44"/>
  <c r="A2450" i="44"/>
  <c r="A2451" i="44"/>
  <c r="A2452" i="44"/>
  <c r="A2453" i="44"/>
  <c r="A2454" i="44"/>
  <c r="A2455" i="44"/>
  <c r="A2456" i="44"/>
  <c r="A2457" i="44"/>
  <c r="A2458" i="44"/>
  <c r="A2459" i="44"/>
  <c r="A2460" i="44"/>
  <c r="A2461" i="44"/>
  <c r="A2462" i="44"/>
  <c r="A2463" i="44"/>
  <c r="A2464" i="44"/>
  <c r="A2465" i="44"/>
  <c r="A2466" i="44"/>
  <c r="A2467" i="44"/>
  <c r="A2468" i="44"/>
  <c r="A2469" i="44"/>
  <c r="A2470" i="44"/>
  <c r="A2471" i="44"/>
  <c r="A2472" i="44"/>
  <c r="A2473" i="44"/>
  <c r="A2474" i="44"/>
  <c r="A2475" i="44"/>
  <c r="A2476" i="44"/>
  <c r="A2477" i="44"/>
  <c r="A2478" i="44"/>
  <c r="A2479" i="44"/>
  <c r="A2480" i="44"/>
  <c r="A2481" i="44"/>
  <c r="A2482" i="44"/>
  <c r="A2483" i="44"/>
  <c r="A2484" i="44"/>
  <c r="A2485" i="44"/>
  <c r="A2486" i="44"/>
  <c r="A2487" i="44"/>
  <c r="A2488" i="44"/>
  <c r="A2489" i="44"/>
  <c r="A2490" i="44"/>
  <c r="A2491" i="44"/>
  <c r="A2492" i="44"/>
  <c r="A2493" i="44"/>
  <c r="A2494" i="44"/>
  <c r="A2495" i="44"/>
  <c r="A2496" i="44"/>
  <c r="A2497" i="44"/>
  <c r="A2498" i="44"/>
  <c r="A2499" i="44"/>
  <c r="A2500" i="44"/>
  <c r="A2501" i="44"/>
  <c r="A2502" i="44"/>
  <c r="A2503" i="44"/>
  <c r="A2504" i="44"/>
  <c r="A2505" i="44"/>
  <c r="A2506" i="44"/>
  <c r="A2507" i="44"/>
  <c r="A2508" i="44"/>
  <c r="A2509" i="44"/>
  <c r="A2510" i="44"/>
  <c r="A2511" i="44"/>
  <c r="A2512" i="44"/>
  <c r="A2513" i="44"/>
  <c r="A2514" i="44"/>
  <c r="A2515" i="44"/>
  <c r="A2516" i="44"/>
  <c r="A2517" i="44"/>
  <c r="A2518" i="44"/>
  <c r="A2519" i="44"/>
  <c r="A2520" i="44"/>
  <c r="A2521" i="44"/>
  <c r="A2522" i="44"/>
  <c r="A2523" i="44"/>
  <c r="A2524" i="44"/>
  <c r="A2525" i="44"/>
  <c r="A2526" i="44"/>
  <c r="A2527" i="44"/>
  <c r="A2528" i="44"/>
  <c r="A2529" i="44"/>
  <c r="A2530" i="44"/>
  <c r="A2531" i="44"/>
  <c r="A2532" i="44"/>
  <c r="A2533" i="44"/>
  <c r="A2534" i="44"/>
  <c r="A2535" i="44"/>
  <c r="A2536" i="44"/>
  <c r="A2537" i="44"/>
  <c r="A2538" i="44"/>
  <c r="A2539" i="44"/>
  <c r="A2540" i="44"/>
  <c r="A2541" i="44"/>
  <c r="A2542" i="44"/>
  <c r="A2543" i="44"/>
  <c r="A2544" i="44"/>
  <c r="A2545" i="44"/>
  <c r="A2546" i="44"/>
  <c r="A2547" i="44"/>
  <c r="A2548" i="44"/>
  <c r="A2549" i="44"/>
  <c r="A2550" i="44"/>
  <c r="A2551" i="44"/>
  <c r="A2552" i="44"/>
  <c r="A2553" i="44"/>
  <c r="A2554" i="44"/>
  <c r="A2555" i="44"/>
  <c r="A2556" i="44"/>
  <c r="A2557" i="44"/>
  <c r="A2558" i="44"/>
  <c r="A2559" i="44"/>
  <c r="A2560" i="44"/>
  <c r="A2561" i="44"/>
  <c r="A2562" i="44"/>
  <c r="A2563" i="44"/>
  <c r="A2564" i="44"/>
  <c r="A2565" i="44"/>
  <c r="A2566" i="44"/>
  <c r="A2567" i="44"/>
  <c r="A2568" i="44"/>
  <c r="A2569" i="44"/>
  <c r="A2570" i="44"/>
  <c r="A2571" i="44"/>
  <c r="A2572" i="44"/>
  <c r="A2573" i="44"/>
  <c r="A2574" i="44"/>
  <c r="A2575" i="44"/>
  <c r="A2576" i="44"/>
  <c r="A2577" i="44"/>
  <c r="A2578" i="44"/>
  <c r="A2579" i="44"/>
  <c r="A2580" i="44"/>
  <c r="A2581" i="44"/>
  <c r="A2582" i="44"/>
  <c r="A2583" i="44"/>
  <c r="A2584" i="44"/>
  <c r="A2585" i="44"/>
  <c r="A2586" i="44"/>
  <c r="A2587" i="44"/>
  <c r="A2588" i="44"/>
  <c r="A2589" i="44"/>
  <c r="A2590" i="44"/>
  <c r="A2591" i="44"/>
  <c r="A2592" i="44"/>
  <c r="A2593" i="44"/>
  <c r="A2594" i="44"/>
  <c r="A2595" i="44"/>
  <c r="A2596" i="44"/>
  <c r="A2597" i="44"/>
  <c r="A2598" i="44"/>
  <c r="A2599" i="44"/>
  <c r="A2600" i="44"/>
  <c r="A2601" i="44"/>
  <c r="A2602" i="44"/>
  <c r="A2603" i="44"/>
  <c r="A2604" i="44"/>
  <c r="A2605" i="44"/>
  <c r="A2606" i="44"/>
  <c r="A2607" i="44"/>
  <c r="A2608" i="44"/>
  <c r="A2609" i="44"/>
  <c r="A2610" i="44"/>
  <c r="A2611" i="44"/>
  <c r="A2612" i="44"/>
  <c r="A2613" i="44"/>
  <c r="A2614" i="44"/>
  <c r="A2615" i="44"/>
  <c r="A2616" i="44"/>
  <c r="A2617" i="44"/>
  <c r="A2618" i="44"/>
  <c r="A2619" i="44"/>
  <c r="A2620" i="44"/>
  <c r="A2621" i="44"/>
  <c r="A2622" i="44"/>
  <c r="A2623" i="44"/>
  <c r="A2624" i="44"/>
  <c r="A2625" i="44"/>
  <c r="A2626" i="44"/>
  <c r="A2627" i="44"/>
  <c r="A2628" i="44"/>
  <c r="A2629" i="44"/>
  <c r="A2630" i="44"/>
  <c r="A2631" i="44"/>
  <c r="A2632" i="44"/>
  <c r="A2633" i="44"/>
  <c r="A2634" i="44"/>
  <c r="A2635" i="44"/>
  <c r="A2636" i="44"/>
  <c r="A2637" i="44"/>
  <c r="A2638" i="44"/>
  <c r="A2639" i="44"/>
  <c r="A2640" i="44"/>
  <c r="A2641" i="44"/>
  <c r="A2642" i="44"/>
  <c r="A2643" i="44"/>
  <c r="A2644" i="44"/>
  <c r="A2645" i="44"/>
  <c r="A2646" i="44"/>
  <c r="A2647" i="44"/>
  <c r="A2648" i="44"/>
  <c r="A2649" i="44"/>
  <c r="A2650" i="44"/>
  <c r="A2651" i="44"/>
  <c r="A2652" i="44"/>
  <c r="A2653" i="44"/>
  <c r="A2654" i="44"/>
  <c r="A2655" i="44"/>
  <c r="A2656" i="44"/>
  <c r="A2657" i="44"/>
  <c r="A2658" i="44"/>
  <c r="A2659" i="44"/>
  <c r="A2660" i="44"/>
  <c r="A2661" i="44"/>
  <c r="A2662" i="44"/>
  <c r="A2663" i="44"/>
  <c r="A2664" i="44"/>
  <c r="A2665" i="44"/>
  <c r="A2666" i="44"/>
  <c r="A2667" i="44"/>
  <c r="A2668" i="44"/>
  <c r="A2669" i="44"/>
  <c r="A2670" i="44"/>
  <c r="A2671" i="44"/>
  <c r="A2672" i="44"/>
  <c r="A2673" i="44"/>
  <c r="A2674" i="44"/>
  <c r="A2675" i="44"/>
  <c r="A2676" i="44"/>
  <c r="A2677" i="44"/>
  <c r="A2678" i="44"/>
  <c r="A2679" i="44"/>
  <c r="A2680" i="44"/>
  <c r="A2681" i="44"/>
  <c r="A2682" i="44"/>
  <c r="A2683" i="44"/>
  <c r="A2684" i="44"/>
  <c r="A2685" i="44"/>
  <c r="A2686" i="44"/>
  <c r="A2687" i="44"/>
  <c r="A2688" i="44"/>
  <c r="A2689" i="44"/>
  <c r="A2690" i="44"/>
  <c r="A2691" i="44"/>
  <c r="A2692" i="44"/>
  <c r="A2693" i="44"/>
  <c r="A2694" i="44"/>
  <c r="A2695" i="44"/>
  <c r="A2696" i="44"/>
  <c r="A2697" i="44"/>
  <c r="A2698" i="44"/>
  <c r="A2699" i="44"/>
  <c r="A2700" i="44"/>
  <c r="A2701" i="44"/>
  <c r="A2702" i="44"/>
  <c r="A2703" i="44"/>
  <c r="A2704" i="44"/>
  <c r="A2705" i="44"/>
  <c r="A2706" i="44"/>
  <c r="A2707" i="44"/>
  <c r="A2708" i="44"/>
  <c r="A2709" i="44"/>
  <c r="A2710" i="44"/>
  <c r="A2711" i="44"/>
  <c r="A2712" i="44"/>
  <c r="A2713" i="44"/>
  <c r="A2714" i="44"/>
  <c r="A2715" i="44"/>
  <c r="A2716" i="44"/>
  <c r="A2717" i="44"/>
  <c r="A2718" i="44"/>
  <c r="A2719" i="44"/>
  <c r="A2720" i="44"/>
  <c r="A2721" i="44"/>
  <c r="A2722" i="44"/>
  <c r="A2723" i="44"/>
  <c r="A2724" i="44"/>
  <c r="A2725" i="44"/>
  <c r="A2726" i="44"/>
  <c r="A2727" i="44"/>
  <c r="A2728" i="44"/>
  <c r="A2729" i="44"/>
  <c r="A2730" i="44"/>
  <c r="A2731" i="44"/>
  <c r="A2732" i="44"/>
  <c r="A2733" i="44"/>
  <c r="A2734" i="44"/>
  <c r="A2735" i="44"/>
  <c r="A2736" i="44"/>
  <c r="A2737" i="44"/>
  <c r="A2738" i="44"/>
  <c r="A2739" i="44"/>
  <c r="A2740" i="44"/>
  <c r="A2741" i="44"/>
  <c r="A2742" i="44"/>
  <c r="A2743" i="44"/>
  <c r="A2744" i="44"/>
  <c r="A2745" i="44"/>
  <c r="A2746" i="44"/>
  <c r="A2747" i="44"/>
  <c r="A2748" i="44"/>
  <c r="A2749" i="44"/>
  <c r="A2750" i="44"/>
  <c r="A2751" i="44"/>
  <c r="A2752" i="44"/>
  <c r="A2753" i="44"/>
  <c r="A2754" i="44"/>
  <c r="A2755" i="44"/>
  <c r="A2756" i="44"/>
  <c r="A2757" i="44"/>
  <c r="A2758" i="44"/>
  <c r="A2759" i="44"/>
  <c r="A2760" i="44"/>
  <c r="A2761" i="44"/>
  <c r="A2762" i="44"/>
  <c r="A2763" i="44"/>
  <c r="A2764" i="44"/>
  <c r="A2765" i="44"/>
  <c r="A2766" i="44"/>
  <c r="A2767" i="44"/>
  <c r="A2768" i="44"/>
  <c r="A2769" i="44"/>
  <c r="A2770" i="44"/>
  <c r="A2771" i="44"/>
  <c r="A2772" i="44"/>
  <c r="A2773" i="44"/>
  <c r="A2774" i="44"/>
  <c r="A2775" i="44"/>
  <c r="A2776" i="44"/>
  <c r="A2777" i="44"/>
  <c r="A2778" i="44"/>
  <c r="A2779" i="44"/>
  <c r="A2780" i="44"/>
  <c r="A2781" i="44"/>
  <c r="A2782" i="44"/>
  <c r="A2783" i="44"/>
  <c r="A2784" i="44"/>
  <c r="A2785" i="44"/>
  <c r="A2786" i="44"/>
  <c r="A2787" i="44"/>
  <c r="A2788" i="44"/>
  <c r="A2789" i="44"/>
  <c r="A2790" i="44"/>
  <c r="A2791" i="44"/>
  <c r="A2792" i="44"/>
  <c r="A2793" i="44"/>
  <c r="A2794" i="44"/>
  <c r="A2795" i="44"/>
  <c r="A2796" i="44"/>
  <c r="A2797" i="44"/>
  <c r="A2798" i="44"/>
  <c r="A2799" i="44"/>
  <c r="A2800" i="44"/>
  <c r="A2801" i="44"/>
  <c r="A2802" i="44"/>
  <c r="A2803" i="44"/>
  <c r="A2804" i="44"/>
  <c r="A2805" i="44"/>
  <c r="A2806" i="44"/>
  <c r="A2807" i="44"/>
  <c r="A2808" i="44"/>
  <c r="A2809" i="44"/>
  <c r="A2810" i="44"/>
  <c r="A2811" i="44"/>
  <c r="A2812" i="44"/>
  <c r="A2813" i="44"/>
  <c r="A2814" i="44"/>
  <c r="A2815" i="44"/>
  <c r="A2816" i="44"/>
  <c r="A2817" i="44"/>
  <c r="A2818" i="44"/>
  <c r="A2819" i="44"/>
  <c r="A2820" i="44"/>
  <c r="A2821" i="44"/>
  <c r="A2822" i="44"/>
  <c r="A2823" i="44"/>
  <c r="A2824" i="44"/>
  <c r="A2825" i="44"/>
  <c r="A2826" i="44"/>
  <c r="A2827" i="44"/>
  <c r="A2828" i="44"/>
  <c r="A2829" i="44"/>
  <c r="A2830" i="44"/>
  <c r="A2831" i="44"/>
  <c r="A2832" i="44"/>
  <c r="A2833" i="44"/>
  <c r="A2834" i="44"/>
  <c r="A2835" i="44"/>
  <c r="A2836" i="44"/>
  <c r="A2837" i="44"/>
  <c r="A2838" i="44"/>
  <c r="A2839" i="44"/>
  <c r="A2840" i="44"/>
  <c r="A2841" i="44"/>
  <c r="A2842" i="44"/>
  <c r="A2843" i="44"/>
  <c r="A2844" i="44"/>
  <c r="A2845" i="44"/>
  <c r="A2846" i="44"/>
  <c r="A2847" i="44"/>
  <c r="A2848" i="44"/>
  <c r="A2849" i="44"/>
  <c r="A2850" i="44"/>
  <c r="A2851" i="44"/>
  <c r="A2852" i="44"/>
  <c r="A2853" i="44"/>
  <c r="A2854" i="44"/>
  <c r="A2855" i="44"/>
  <c r="A2856" i="44"/>
  <c r="A2857" i="44"/>
  <c r="A2858" i="44"/>
  <c r="A2859" i="44"/>
  <c r="A2860" i="44"/>
  <c r="A2861" i="44"/>
  <c r="A2862" i="44"/>
  <c r="A2863" i="44"/>
  <c r="A2864" i="44"/>
  <c r="A2865" i="44"/>
  <c r="A2866" i="44"/>
  <c r="A2867" i="44"/>
  <c r="A2868" i="44"/>
  <c r="A2869" i="44"/>
  <c r="A2870" i="44"/>
  <c r="A2871" i="44"/>
  <c r="A2872" i="44"/>
  <c r="A2873" i="44"/>
  <c r="A2874" i="44"/>
  <c r="A2875" i="44"/>
  <c r="A2876" i="44"/>
  <c r="A2877" i="44"/>
  <c r="A2878" i="44"/>
  <c r="A2879" i="44"/>
  <c r="A2880" i="44"/>
  <c r="A2881" i="44"/>
  <c r="A2882" i="44"/>
  <c r="A2883" i="44"/>
  <c r="A2884" i="44"/>
  <c r="A2885" i="44"/>
  <c r="A2886" i="44"/>
  <c r="A2887" i="44"/>
  <c r="A2888" i="44"/>
  <c r="A2889" i="44"/>
  <c r="A2890" i="44"/>
  <c r="A2891" i="44"/>
  <c r="A2892" i="44"/>
  <c r="A2893" i="44"/>
  <c r="A2894" i="44"/>
  <c r="A2895" i="44"/>
  <c r="A2896" i="44"/>
  <c r="A2897" i="44"/>
  <c r="A2898" i="44"/>
  <c r="A2899" i="44"/>
  <c r="A2900" i="44"/>
  <c r="A2901" i="44"/>
  <c r="A2902" i="44"/>
  <c r="A2903" i="44"/>
  <c r="A2904" i="44"/>
  <c r="A2905" i="44"/>
  <c r="A2906" i="44"/>
  <c r="A2907" i="44"/>
  <c r="A2908" i="44"/>
  <c r="A2909" i="44"/>
  <c r="A2910" i="44"/>
  <c r="A2911" i="44"/>
  <c r="A2912" i="44"/>
  <c r="A2913" i="44"/>
  <c r="A2914" i="44"/>
  <c r="A2915" i="44"/>
  <c r="A2916" i="44"/>
  <c r="A2917" i="44"/>
  <c r="A2918" i="44"/>
  <c r="A2919" i="44"/>
  <c r="A2920" i="44"/>
  <c r="A2921" i="44"/>
  <c r="A2922" i="44"/>
  <c r="A2923" i="44"/>
  <c r="A2924" i="44"/>
  <c r="A2925" i="44"/>
  <c r="A2926" i="44"/>
  <c r="A2927" i="44"/>
  <c r="A2928" i="44"/>
  <c r="A2929" i="44"/>
  <c r="A2930" i="44"/>
  <c r="A2931" i="44"/>
  <c r="A2932" i="44"/>
  <c r="A2933" i="44"/>
  <c r="A2934" i="44"/>
  <c r="A2935" i="44"/>
  <c r="A2936" i="44"/>
  <c r="A2937" i="44"/>
  <c r="A2938" i="44"/>
  <c r="A2939" i="44"/>
  <c r="A2940" i="44"/>
  <c r="A2941" i="44"/>
  <c r="A2942" i="44"/>
  <c r="A2943" i="44"/>
  <c r="A2944" i="44"/>
  <c r="A2945" i="44"/>
  <c r="A2946" i="44"/>
  <c r="A2947" i="44"/>
  <c r="A2948" i="44"/>
  <c r="A2949" i="44"/>
  <c r="A2950" i="44"/>
  <c r="A2951" i="44"/>
  <c r="A2952" i="44"/>
  <c r="A2953" i="44"/>
  <c r="A2954" i="44"/>
  <c r="A2955" i="44"/>
  <c r="A2956" i="44"/>
  <c r="A2957" i="44"/>
  <c r="A2958" i="44"/>
  <c r="A2959" i="44"/>
  <c r="A2960" i="44"/>
  <c r="A2961" i="44"/>
  <c r="A2962" i="44"/>
  <c r="A2963" i="44"/>
  <c r="A2964" i="44"/>
  <c r="A2965" i="44"/>
  <c r="A2966" i="44"/>
  <c r="A2967" i="44"/>
  <c r="A2968" i="44"/>
  <c r="A2969" i="44"/>
  <c r="A2970" i="44"/>
  <c r="A2971" i="44"/>
  <c r="A2972" i="44"/>
  <c r="A2973" i="44"/>
  <c r="A2974" i="44"/>
  <c r="A2975" i="44"/>
  <c r="A2976" i="44"/>
  <c r="A2977" i="44"/>
  <c r="A2978" i="44"/>
  <c r="A2979" i="44"/>
  <c r="A2980" i="44"/>
  <c r="A2981" i="44"/>
  <c r="A2982" i="44"/>
  <c r="A2983" i="44"/>
  <c r="A2984" i="44"/>
  <c r="A2985" i="44"/>
  <c r="A2986" i="44"/>
  <c r="A2987" i="44"/>
  <c r="A2988" i="44"/>
  <c r="A2989" i="44"/>
  <c r="A2990" i="44"/>
  <c r="A2991" i="44"/>
  <c r="A2992" i="44"/>
  <c r="A2993" i="44"/>
  <c r="A2994" i="44"/>
  <c r="A2995" i="44"/>
  <c r="A2996" i="44"/>
  <c r="A2997" i="44"/>
  <c r="A2998" i="44"/>
  <c r="A2999" i="44"/>
  <c r="A3000" i="44"/>
  <c r="A3001" i="44"/>
  <c r="A3002" i="44"/>
  <c r="A3003" i="44"/>
  <c r="A3004" i="44"/>
  <c r="A3005" i="44"/>
  <c r="A3006" i="44"/>
  <c r="A3007" i="44"/>
  <c r="A3008" i="44"/>
  <c r="A3009" i="44"/>
  <c r="A3010" i="44"/>
  <c r="A3011" i="44"/>
  <c r="A3012" i="44"/>
  <c r="A3013" i="44"/>
  <c r="A3014" i="44"/>
  <c r="A3015" i="44"/>
  <c r="A3016" i="44"/>
  <c r="A3017" i="44"/>
  <c r="A3018" i="44"/>
  <c r="A3019" i="44"/>
  <c r="A3020" i="44"/>
  <c r="A3021" i="44"/>
  <c r="A3022" i="44"/>
  <c r="A3023" i="44"/>
  <c r="A3024" i="44"/>
  <c r="A3025" i="44"/>
  <c r="A3026" i="44"/>
  <c r="A3027" i="44"/>
  <c r="A3028" i="44"/>
  <c r="A3029" i="44"/>
  <c r="A3030" i="44"/>
  <c r="A3031" i="44"/>
  <c r="A3032" i="44"/>
  <c r="A3033" i="44"/>
  <c r="A3034" i="44"/>
  <c r="A3035" i="44"/>
  <c r="A3036" i="44"/>
  <c r="A3037" i="44"/>
  <c r="A3038" i="44"/>
  <c r="A3039" i="44"/>
  <c r="A3040" i="44"/>
  <c r="A3041" i="44"/>
  <c r="A3042" i="44"/>
  <c r="A3043" i="44"/>
  <c r="A3044" i="44"/>
  <c r="A3045" i="44"/>
  <c r="A3046" i="44"/>
  <c r="A3047" i="44"/>
  <c r="A3048" i="44"/>
  <c r="A3049" i="44"/>
  <c r="A3050" i="44"/>
  <c r="A3051" i="44"/>
  <c r="A3052" i="44"/>
  <c r="A3053" i="44"/>
  <c r="A3054" i="44"/>
  <c r="A3055" i="44"/>
  <c r="A3056" i="44"/>
  <c r="A3057" i="44"/>
  <c r="A3058" i="44"/>
  <c r="A3059" i="44"/>
  <c r="A3060" i="44"/>
  <c r="A3061" i="44"/>
  <c r="A3062" i="44"/>
  <c r="A3063" i="44"/>
  <c r="A3064" i="44"/>
  <c r="A3065" i="44"/>
  <c r="A3066" i="44"/>
  <c r="A3067" i="44"/>
  <c r="A3068" i="44"/>
  <c r="A3069" i="44"/>
  <c r="A3070" i="44"/>
  <c r="A3071" i="44"/>
  <c r="A3072" i="44"/>
  <c r="A3073" i="44"/>
  <c r="A3074" i="44"/>
  <c r="A3075" i="44"/>
  <c r="A3076" i="44"/>
  <c r="A3077" i="44"/>
  <c r="A3078" i="44"/>
  <c r="A3079" i="44"/>
  <c r="A3080" i="44"/>
  <c r="A3081" i="44"/>
  <c r="A3082" i="44"/>
  <c r="A3083" i="44"/>
  <c r="A3084" i="44"/>
  <c r="A3085" i="44"/>
  <c r="A3086" i="44"/>
  <c r="A3087" i="44"/>
  <c r="A3088" i="44"/>
  <c r="A3089" i="44"/>
  <c r="A3090" i="44"/>
  <c r="A3091" i="44"/>
  <c r="A3092" i="44"/>
  <c r="A3093" i="44"/>
  <c r="A3094" i="44"/>
  <c r="A3095" i="44"/>
  <c r="A3096" i="44"/>
  <c r="A3097" i="44"/>
  <c r="A3098" i="44"/>
  <c r="A3099" i="44"/>
  <c r="A3100" i="44"/>
  <c r="A3101" i="44"/>
  <c r="A3102" i="44"/>
  <c r="A3103" i="44"/>
  <c r="A3104" i="44"/>
  <c r="A3105" i="44"/>
  <c r="A3106" i="44"/>
  <c r="A3107" i="44"/>
  <c r="A3108" i="44"/>
  <c r="A3109" i="44"/>
  <c r="A3110" i="44"/>
  <c r="A3111" i="44"/>
  <c r="A3112" i="44"/>
  <c r="A3113" i="44"/>
  <c r="A3114" i="44"/>
  <c r="A3115" i="44"/>
  <c r="A3116" i="44"/>
  <c r="A3117" i="44"/>
  <c r="A3118" i="44"/>
  <c r="A3119" i="44"/>
  <c r="A3120" i="44"/>
  <c r="A3121" i="44"/>
  <c r="A3122" i="44"/>
  <c r="A3123" i="44"/>
  <c r="A3124" i="44"/>
  <c r="A3125" i="44"/>
  <c r="A3126" i="44"/>
  <c r="A3127" i="44"/>
  <c r="A3128" i="44"/>
  <c r="A3129" i="44"/>
  <c r="A3130" i="44"/>
  <c r="A3131" i="44"/>
  <c r="A3132" i="44"/>
  <c r="A3133" i="44"/>
  <c r="A3134" i="44"/>
  <c r="A3135" i="44"/>
  <c r="A3136" i="44"/>
  <c r="A3137" i="44"/>
  <c r="A3138" i="44"/>
  <c r="A3139" i="44"/>
  <c r="A3140" i="44"/>
  <c r="A3141" i="44"/>
  <c r="A3142" i="44"/>
  <c r="A3143" i="44"/>
  <c r="A3144" i="44"/>
  <c r="A3145" i="44"/>
  <c r="A3146" i="44"/>
  <c r="A3147" i="44"/>
  <c r="A3148" i="44"/>
  <c r="A3149" i="44"/>
  <c r="A3150" i="44"/>
  <c r="A3151" i="44"/>
  <c r="A3152" i="44"/>
  <c r="A3153" i="44"/>
  <c r="A3154" i="44"/>
  <c r="A3155" i="44"/>
  <c r="A3156" i="44"/>
  <c r="A3157" i="44"/>
  <c r="A3158" i="44"/>
  <c r="A3159" i="44"/>
  <c r="A3160" i="44"/>
  <c r="A3161" i="44"/>
  <c r="A3162" i="44"/>
  <c r="A3163" i="44"/>
  <c r="A3164" i="44"/>
  <c r="A3165" i="44"/>
  <c r="A3166" i="44"/>
  <c r="A3167" i="44"/>
  <c r="A3168" i="44"/>
  <c r="A3169" i="44"/>
  <c r="A3170" i="44"/>
  <c r="A3171" i="44"/>
  <c r="A3172" i="44"/>
  <c r="A3173" i="44"/>
  <c r="A3174" i="44"/>
  <c r="A3175" i="44"/>
  <c r="A3176" i="44"/>
  <c r="A3177" i="44"/>
  <c r="A3178" i="44"/>
  <c r="A3179" i="44"/>
  <c r="A3180" i="44"/>
  <c r="A3181" i="44"/>
  <c r="A3182" i="44"/>
  <c r="A3183" i="44"/>
  <c r="A3184" i="44"/>
  <c r="A3185" i="44"/>
  <c r="A3186" i="44"/>
  <c r="A3187" i="44"/>
  <c r="A3188" i="44"/>
  <c r="A3189" i="44"/>
  <c r="A3190" i="44"/>
  <c r="A3191" i="44"/>
  <c r="A3192" i="44"/>
  <c r="A3193" i="44"/>
  <c r="A3194" i="44"/>
  <c r="A3195" i="44"/>
  <c r="A3196" i="44"/>
  <c r="A3197" i="44"/>
  <c r="A3198" i="44"/>
  <c r="A3199" i="44"/>
  <c r="A3200" i="44"/>
  <c r="A3201" i="44"/>
  <c r="A3202" i="44"/>
  <c r="A3203" i="44"/>
  <c r="A3204" i="44"/>
  <c r="A3205" i="44"/>
  <c r="A3206" i="44"/>
  <c r="A3207" i="44"/>
  <c r="A3208" i="44"/>
  <c r="A3209" i="44"/>
  <c r="A3210" i="44"/>
  <c r="A3211" i="44"/>
  <c r="A3212" i="44"/>
  <c r="A3213" i="44"/>
  <c r="A3214" i="44"/>
  <c r="A3215" i="44"/>
  <c r="A3216" i="44"/>
  <c r="A3217" i="44"/>
  <c r="A3218" i="44"/>
  <c r="A3219" i="44"/>
  <c r="A3220" i="44"/>
  <c r="A3221" i="44"/>
  <c r="A3222" i="44"/>
  <c r="A3223" i="44"/>
  <c r="A3224" i="44"/>
  <c r="A3225" i="44"/>
  <c r="A3226" i="44"/>
  <c r="A3227" i="44"/>
  <c r="A3228" i="44"/>
  <c r="A3229" i="44"/>
  <c r="A3230" i="44"/>
  <c r="A3231" i="44"/>
  <c r="A3232" i="44"/>
  <c r="A3233" i="44"/>
  <c r="A3234" i="44"/>
  <c r="A3235" i="44"/>
  <c r="A3236" i="44"/>
  <c r="A3237" i="44"/>
  <c r="A3238" i="44"/>
  <c r="A3239" i="44"/>
  <c r="A3240" i="44"/>
  <c r="A3241" i="44"/>
  <c r="A3242" i="44"/>
  <c r="A3243" i="44"/>
  <c r="A3244" i="44"/>
  <c r="A3245" i="44"/>
  <c r="A3246" i="44"/>
  <c r="A3247" i="44"/>
  <c r="A3248" i="44"/>
  <c r="A3249" i="44"/>
  <c r="A3250" i="44"/>
  <c r="A3251" i="44"/>
  <c r="A3252" i="44"/>
  <c r="A3253" i="44"/>
  <c r="A3254" i="44"/>
  <c r="A3255" i="44"/>
  <c r="A3256" i="44"/>
  <c r="A3257" i="44"/>
  <c r="A3258" i="44"/>
  <c r="A3259" i="44"/>
  <c r="A3260" i="44"/>
  <c r="A3261" i="44"/>
  <c r="A3262" i="44"/>
  <c r="A3263" i="44"/>
  <c r="A3264" i="44"/>
  <c r="A3265" i="44"/>
  <c r="A3266" i="44"/>
  <c r="A3267" i="44"/>
  <c r="A3268" i="44"/>
  <c r="A3269" i="44"/>
  <c r="A3270" i="44"/>
  <c r="A3271" i="44"/>
  <c r="A3272" i="44"/>
  <c r="A3273" i="44"/>
  <c r="A3274" i="44"/>
  <c r="A3275" i="44"/>
  <c r="A3276" i="44"/>
  <c r="A3277" i="44"/>
  <c r="A3278" i="44"/>
  <c r="A3279" i="44"/>
  <c r="A3280" i="44"/>
  <c r="A3281" i="44"/>
  <c r="A3282" i="44"/>
  <c r="A3283" i="44"/>
  <c r="A3284" i="44"/>
  <c r="A3285" i="44"/>
  <c r="A3286" i="44"/>
  <c r="A3287" i="44"/>
  <c r="A3288" i="44"/>
  <c r="A3289" i="44"/>
  <c r="A3290" i="44"/>
  <c r="A3291" i="44"/>
  <c r="A3292" i="44"/>
  <c r="A3293" i="44"/>
  <c r="A3294" i="44"/>
  <c r="A3295" i="44"/>
  <c r="A3296" i="44"/>
  <c r="A3297" i="44"/>
  <c r="A3298" i="44"/>
  <c r="A3299" i="44"/>
  <c r="A3300" i="44"/>
  <c r="A3301" i="44"/>
  <c r="A3302" i="44"/>
  <c r="A3303" i="44"/>
  <c r="A3304" i="44"/>
  <c r="A3305" i="44"/>
  <c r="A3306" i="44"/>
  <c r="A3307" i="44"/>
  <c r="A3308" i="44"/>
  <c r="A3309" i="44"/>
  <c r="A3310" i="44"/>
  <c r="A3311" i="44"/>
  <c r="A3312" i="44"/>
  <c r="A3313" i="44"/>
  <c r="A3314" i="44"/>
  <c r="A3315" i="44"/>
  <c r="A3316" i="44"/>
  <c r="A3317" i="44"/>
  <c r="A3318" i="44"/>
  <c r="A3319" i="44"/>
  <c r="A3320" i="44"/>
  <c r="A3321" i="44"/>
  <c r="A3322" i="44"/>
  <c r="A3323" i="44"/>
  <c r="A3324" i="44"/>
  <c r="A3325" i="44"/>
  <c r="A3326" i="44"/>
  <c r="A3327" i="44"/>
  <c r="A3328" i="44"/>
  <c r="A3329" i="44"/>
  <c r="A3330" i="44"/>
  <c r="A3331" i="44"/>
  <c r="A3332" i="44"/>
  <c r="A3333" i="44"/>
  <c r="A3334" i="44"/>
  <c r="A3335" i="44"/>
  <c r="A3336" i="44"/>
  <c r="A3337" i="44"/>
  <c r="A3338" i="44"/>
  <c r="A3339" i="44"/>
  <c r="A3340" i="44"/>
  <c r="A3341" i="44"/>
  <c r="A3342" i="44"/>
  <c r="A3343" i="44"/>
  <c r="A3344" i="44"/>
  <c r="A3345" i="44"/>
  <c r="A3346" i="44"/>
  <c r="A3347" i="44"/>
  <c r="A3348" i="44"/>
  <c r="A3349" i="44"/>
  <c r="A3350" i="44"/>
  <c r="A3351" i="44"/>
  <c r="A3352" i="44"/>
  <c r="A3353" i="44"/>
  <c r="A3354" i="44"/>
  <c r="A3355" i="44"/>
  <c r="A3356" i="44"/>
  <c r="A3357" i="44"/>
  <c r="A3358" i="44"/>
  <c r="A3359" i="44"/>
  <c r="A3360" i="44"/>
  <c r="A3361" i="44"/>
  <c r="A3362" i="44"/>
  <c r="A3363" i="44"/>
  <c r="A3364" i="44"/>
  <c r="A3365" i="44"/>
  <c r="A3366" i="44"/>
  <c r="A3367" i="44"/>
  <c r="A3368" i="44"/>
  <c r="A3369" i="44"/>
  <c r="A3370" i="44"/>
  <c r="A3371" i="44"/>
  <c r="A3372" i="44"/>
  <c r="A3373" i="44"/>
  <c r="A3374" i="44"/>
  <c r="A3375" i="44"/>
  <c r="A3376" i="44"/>
  <c r="A3377" i="44"/>
  <c r="A3378" i="44"/>
  <c r="A3379" i="44"/>
  <c r="A3380" i="44"/>
  <c r="A3381" i="44"/>
  <c r="A3382" i="44"/>
  <c r="A3383" i="44"/>
  <c r="A3384" i="44"/>
  <c r="A3385" i="44"/>
  <c r="A3386" i="44"/>
  <c r="A3387" i="44"/>
  <c r="A3388" i="44"/>
  <c r="A3389" i="44"/>
  <c r="A3390" i="44"/>
  <c r="A3391" i="44"/>
  <c r="A3392" i="44"/>
  <c r="A3393" i="44"/>
  <c r="A3394" i="44"/>
  <c r="A3395" i="44"/>
  <c r="A3396" i="44"/>
  <c r="A3397" i="44"/>
  <c r="A3398" i="44"/>
  <c r="A3399" i="44"/>
  <c r="A3400" i="44"/>
  <c r="A3401" i="44"/>
  <c r="A3402" i="44"/>
  <c r="A3403" i="44"/>
  <c r="A3404" i="44"/>
  <c r="A3405" i="44"/>
  <c r="A3406" i="44"/>
  <c r="A3407" i="44"/>
  <c r="A3408" i="44"/>
  <c r="A3409" i="44"/>
  <c r="A3410" i="44"/>
  <c r="A3411" i="44"/>
  <c r="A3412" i="44"/>
  <c r="A3413" i="44"/>
  <c r="A3414" i="44"/>
  <c r="A3415" i="44"/>
  <c r="A3416" i="44"/>
  <c r="A3417" i="44"/>
  <c r="A3418" i="44"/>
  <c r="A3419" i="44"/>
  <c r="A3420" i="44"/>
  <c r="A3421" i="44"/>
  <c r="A3422" i="44"/>
  <c r="A3423" i="44"/>
  <c r="A3424" i="44"/>
  <c r="A3425" i="44"/>
  <c r="A3426" i="44"/>
  <c r="A3427" i="44"/>
  <c r="A3428" i="44"/>
  <c r="A3429" i="44"/>
  <c r="A3430" i="44"/>
  <c r="A3431" i="44"/>
  <c r="A3432" i="44"/>
  <c r="A3433" i="44"/>
  <c r="A3434" i="44"/>
  <c r="A3435" i="44"/>
  <c r="A3436" i="44"/>
  <c r="A3437" i="44"/>
  <c r="A3438" i="44"/>
  <c r="A3439" i="44"/>
  <c r="A3440" i="44"/>
  <c r="A3441" i="44"/>
  <c r="A3442" i="44"/>
  <c r="A3443" i="44"/>
  <c r="A3444" i="44"/>
  <c r="A3445" i="44"/>
  <c r="A3446" i="44"/>
  <c r="A3447" i="44"/>
  <c r="A3448" i="44"/>
  <c r="A3449" i="44"/>
  <c r="A3450" i="44"/>
  <c r="A3451" i="44"/>
  <c r="A3452" i="44"/>
  <c r="A3453" i="44"/>
  <c r="A3454" i="44"/>
  <c r="A3455" i="44"/>
  <c r="A3456" i="44"/>
  <c r="A3457" i="44"/>
  <c r="A3458" i="44"/>
  <c r="A3459" i="44"/>
  <c r="A3460" i="44"/>
  <c r="A3461" i="44"/>
  <c r="A3462" i="44"/>
  <c r="A3463" i="44"/>
  <c r="A3464" i="44"/>
  <c r="A3465" i="44"/>
  <c r="A3466" i="44"/>
  <c r="A3467" i="44"/>
  <c r="A3468" i="44"/>
  <c r="A3469" i="44"/>
  <c r="A3470" i="44"/>
  <c r="A3471" i="44"/>
  <c r="A3472" i="44"/>
  <c r="A3473" i="44"/>
  <c r="A3474" i="44"/>
  <c r="A3475" i="44"/>
  <c r="A3476" i="44"/>
  <c r="A3477" i="44"/>
  <c r="A3478" i="44"/>
  <c r="A3479" i="44"/>
  <c r="A3480" i="44"/>
  <c r="A3481" i="44"/>
  <c r="A3482" i="44"/>
  <c r="A3483" i="44"/>
  <c r="A3484" i="44"/>
  <c r="A3485" i="44"/>
  <c r="A3486" i="44"/>
  <c r="A3487" i="44"/>
  <c r="A3488" i="44"/>
  <c r="A3489" i="44"/>
  <c r="A3490" i="44"/>
  <c r="A3491" i="44"/>
  <c r="A3492" i="44"/>
  <c r="A3493" i="44"/>
  <c r="A3494" i="44"/>
  <c r="A3495" i="44"/>
  <c r="A3496" i="44"/>
  <c r="A3497" i="44"/>
  <c r="A3498" i="44"/>
  <c r="A3499" i="44"/>
  <c r="A3500" i="44"/>
  <c r="A3501" i="44"/>
  <c r="A3502" i="44"/>
  <c r="A3503" i="44"/>
  <c r="A3504" i="44"/>
  <c r="A3505" i="44"/>
  <c r="A3506" i="44"/>
  <c r="A3507" i="44"/>
  <c r="A3508" i="44"/>
  <c r="A3509" i="44"/>
  <c r="A3510" i="44"/>
  <c r="A3511" i="44"/>
  <c r="A3512" i="44"/>
  <c r="A3513" i="44"/>
  <c r="A3514" i="44"/>
  <c r="A3515" i="44"/>
  <c r="A3516" i="44"/>
  <c r="A3517" i="44"/>
  <c r="A3518" i="44"/>
  <c r="A3519" i="44"/>
  <c r="A3520" i="44"/>
  <c r="A3521" i="44"/>
  <c r="A3522" i="44"/>
  <c r="A3523" i="44"/>
  <c r="A3524" i="44"/>
  <c r="A3525" i="44"/>
  <c r="A3526" i="44"/>
  <c r="A3527" i="44"/>
  <c r="A3528" i="44"/>
  <c r="A3529" i="44"/>
  <c r="A3530" i="44"/>
  <c r="A3531" i="44"/>
  <c r="A3532" i="44"/>
  <c r="A3533" i="44"/>
  <c r="A3534" i="44"/>
  <c r="A3535" i="44"/>
  <c r="A3536" i="44"/>
  <c r="A3537" i="44"/>
  <c r="A3538" i="44"/>
  <c r="A3539" i="44"/>
  <c r="A3540" i="44"/>
  <c r="A3541" i="44"/>
  <c r="A3542" i="44"/>
  <c r="A3543" i="44"/>
  <c r="A3544" i="44"/>
  <c r="A3545" i="44"/>
  <c r="A3546" i="44"/>
  <c r="A3547" i="44"/>
  <c r="A3548" i="44"/>
  <c r="A3549" i="44"/>
  <c r="A3550" i="44"/>
  <c r="A3551" i="44"/>
  <c r="A3552" i="44"/>
  <c r="A3553" i="44"/>
  <c r="A3554" i="44"/>
  <c r="A3555" i="44"/>
  <c r="A3556" i="44"/>
  <c r="A3557" i="44"/>
  <c r="A3558" i="44"/>
  <c r="A3559" i="44"/>
  <c r="A3560" i="44"/>
  <c r="A3561" i="44"/>
  <c r="A3562" i="44"/>
  <c r="A3563" i="44"/>
  <c r="A3564" i="44"/>
  <c r="A3565" i="44"/>
  <c r="A3566" i="44"/>
  <c r="A3567" i="44"/>
  <c r="A3568" i="44"/>
  <c r="A3569" i="44"/>
  <c r="A3570" i="44"/>
  <c r="A3571" i="44"/>
  <c r="A3572" i="44"/>
  <c r="A3573" i="44"/>
  <c r="A3574" i="44"/>
  <c r="A3575" i="44"/>
  <c r="A3576" i="44"/>
  <c r="A3577" i="44"/>
  <c r="A3578" i="44"/>
  <c r="A3579" i="44"/>
  <c r="A3580" i="44"/>
  <c r="A3581" i="44"/>
  <c r="A3582" i="44"/>
  <c r="A3583" i="44"/>
  <c r="A3584" i="44"/>
  <c r="A3585" i="44"/>
  <c r="A3586" i="44"/>
  <c r="A3587" i="44"/>
  <c r="A3588" i="44"/>
  <c r="A3589" i="44"/>
  <c r="A3590" i="44"/>
  <c r="A3591" i="44"/>
  <c r="A3592" i="44"/>
  <c r="A3593" i="44"/>
  <c r="A3594" i="44"/>
  <c r="A3595" i="44"/>
  <c r="A3596" i="44"/>
  <c r="A3597" i="44"/>
  <c r="A3598" i="44"/>
  <c r="A3599" i="44"/>
  <c r="A3600" i="44"/>
  <c r="A3601" i="44"/>
  <c r="A3602" i="44"/>
  <c r="A3603" i="44"/>
  <c r="A3604" i="44"/>
  <c r="A3605" i="44"/>
  <c r="A3606" i="44"/>
  <c r="A3607" i="44"/>
  <c r="A3608" i="44"/>
  <c r="A3609" i="44"/>
  <c r="A3610" i="44"/>
  <c r="A3611" i="44"/>
  <c r="A3612" i="44"/>
  <c r="A3613" i="44"/>
  <c r="A3614" i="44"/>
  <c r="A3615" i="44"/>
  <c r="A3616" i="44"/>
  <c r="A3617" i="44"/>
  <c r="A3618" i="44"/>
  <c r="A3619" i="44"/>
  <c r="A3620" i="44"/>
  <c r="A3621" i="44"/>
  <c r="A3622" i="44"/>
  <c r="A3623" i="44"/>
  <c r="A3624" i="44"/>
  <c r="A3625" i="44"/>
  <c r="A3626" i="44"/>
  <c r="A3627" i="44"/>
  <c r="A3628" i="44"/>
  <c r="A3629" i="44"/>
  <c r="A3630" i="44"/>
  <c r="A3631" i="44"/>
  <c r="A3632" i="44"/>
  <c r="A3633" i="44"/>
  <c r="A3634" i="44"/>
  <c r="A3635" i="44"/>
  <c r="A3636" i="44"/>
  <c r="A3637" i="44"/>
  <c r="A3638" i="44"/>
  <c r="A3639" i="44"/>
  <c r="A3640" i="44"/>
  <c r="A3641" i="44"/>
  <c r="A3642" i="44"/>
  <c r="A3643" i="44"/>
  <c r="A3644" i="44"/>
  <c r="A3645" i="44"/>
  <c r="A3646" i="44"/>
  <c r="A3647" i="44"/>
  <c r="A3648" i="44"/>
  <c r="A3649" i="44"/>
  <c r="A3650" i="44"/>
  <c r="A3651" i="44"/>
  <c r="A3652" i="44"/>
  <c r="A3653" i="44"/>
  <c r="A3654" i="44"/>
  <c r="A3655" i="44"/>
  <c r="A3656" i="44"/>
  <c r="A3657" i="44"/>
  <c r="A3658" i="44"/>
  <c r="A3659" i="44"/>
  <c r="A3660" i="44"/>
  <c r="A3661" i="44"/>
  <c r="A3662" i="44"/>
  <c r="A3663" i="44"/>
  <c r="A3664" i="44"/>
  <c r="A3665" i="44"/>
  <c r="A3666" i="44"/>
  <c r="A3667" i="44"/>
  <c r="A3668" i="44"/>
  <c r="A3669" i="44"/>
  <c r="A3670" i="44"/>
  <c r="A3671" i="44"/>
  <c r="A3672" i="44"/>
  <c r="A3673" i="44"/>
  <c r="A3674" i="44"/>
  <c r="A3675" i="44"/>
  <c r="A3676" i="44"/>
  <c r="A3677" i="44"/>
  <c r="A3678" i="44"/>
  <c r="A3679" i="44"/>
  <c r="A3680" i="44"/>
  <c r="A3681" i="44"/>
  <c r="A3682" i="44"/>
  <c r="A3683" i="44"/>
  <c r="A3684" i="44"/>
  <c r="A3685" i="44"/>
  <c r="A3686" i="44"/>
  <c r="A3687" i="44"/>
  <c r="A3688" i="44"/>
  <c r="A3689" i="44"/>
  <c r="A3690" i="44"/>
  <c r="A3691" i="44"/>
  <c r="A3692" i="44"/>
  <c r="A3693" i="44"/>
  <c r="A3694" i="44"/>
  <c r="A3695" i="44"/>
  <c r="A3696" i="44"/>
  <c r="A3697" i="44"/>
  <c r="A3698" i="44"/>
  <c r="A3699" i="44"/>
  <c r="A3700" i="44"/>
  <c r="A3701" i="44"/>
  <c r="A3702" i="44"/>
  <c r="A3703" i="44"/>
  <c r="A3704" i="44"/>
  <c r="A3705" i="44"/>
  <c r="A3706" i="44"/>
  <c r="A3707" i="44"/>
  <c r="A3708" i="44"/>
  <c r="A3709" i="44"/>
  <c r="A3710" i="44"/>
  <c r="A3711" i="44"/>
  <c r="A3712" i="44"/>
  <c r="A3713" i="44"/>
  <c r="A3714" i="44"/>
  <c r="A3715" i="44"/>
  <c r="A3716" i="44"/>
  <c r="A3717" i="44"/>
  <c r="A3718" i="44"/>
  <c r="A3719" i="44"/>
  <c r="A3720" i="44"/>
  <c r="A3721" i="44"/>
  <c r="A3722" i="44"/>
  <c r="A3723" i="44"/>
  <c r="A3724" i="44"/>
  <c r="A3725" i="44"/>
  <c r="A3726" i="44"/>
  <c r="A3727" i="44"/>
  <c r="A3728" i="44"/>
  <c r="A3729" i="44"/>
  <c r="A3730" i="44"/>
  <c r="A3731" i="44"/>
  <c r="A3732" i="44"/>
  <c r="A3733" i="44"/>
  <c r="A3734" i="44"/>
  <c r="A3735" i="44"/>
  <c r="A3736" i="44"/>
  <c r="A3737" i="44"/>
  <c r="A3738" i="44"/>
  <c r="A3739" i="44"/>
  <c r="A3740" i="44"/>
  <c r="A3741" i="44"/>
  <c r="A3742" i="44"/>
  <c r="A3743" i="44"/>
  <c r="A3744" i="44"/>
  <c r="A3745" i="44"/>
  <c r="A3746" i="44"/>
  <c r="A3747" i="44"/>
  <c r="A3748" i="44"/>
  <c r="A3749" i="44"/>
  <c r="A3750" i="44"/>
  <c r="A3751" i="44"/>
  <c r="A3752" i="44"/>
  <c r="A3753" i="44"/>
  <c r="A3754" i="44"/>
  <c r="A3755" i="44"/>
  <c r="A3756" i="44"/>
  <c r="A3757" i="44"/>
  <c r="A3758" i="44"/>
  <c r="A3759" i="44"/>
  <c r="A3760" i="44"/>
  <c r="A3761" i="44"/>
  <c r="A3762" i="44"/>
  <c r="A3763" i="44"/>
  <c r="A3764" i="44"/>
  <c r="A3765" i="44"/>
  <c r="A3766" i="44"/>
  <c r="A3767" i="44"/>
  <c r="A3768" i="44"/>
  <c r="A3769" i="44"/>
  <c r="A3770" i="44"/>
  <c r="A3771" i="44"/>
  <c r="A3772" i="44"/>
  <c r="A3773" i="44"/>
  <c r="A3774" i="44"/>
  <c r="A3775" i="44"/>
  <c r="A3776" i="44"/>
  <c r="A3777" i="44"/>
  <c r="A3778" i="44"/>
  <c r="A3779" i="44"/>
  <c r="A3780" i="44"/>
  <c r="A3781" i="44"/>
  <c r="A3782" i="44"/>
  <c r="A3783" i="44"/>
  <c r="A3784" i="44"/>
  <c r="A3785" i="44"/>
  <c r="A3786" i="44"/>
  <c r="A3787" i="44"/>
  <c r="A3788" i="44"/>
  <c r="A3789" i="44"/>
  <c r="A3790" i="44"/>
  <c r="A3791" i="44"/>
  <c r="A3792" i="44"/>
  <c r="A3793" i="44"/>
  <c r="A3794" i="44"/>
  <c r="A3795" i="44"/>
  <c r="A3796" i="44"/>
  <c r="A3797" i="44"/>
  <c r="A3798" i="44"/>
  <c r="A3799" i="44"/>
  <c r="A3800" i="44"/>
  <c r="A3801" i="44"/>
  <c r="A3802" i="44"/>
  <c r="A3803" i="44"/>
  <c r="A3804" i="44"/>
  <c r="A3805" i="44"/>
  <c r="A3806" i="44"/>
  <c r="A3807" i="44"/>
  <c r="A3808" i="44"/>
  <c r="A3809" i="44"/>
  <c r="A3810" i="44"/>
  <c r="A3811" i="44"/>
  <c r="A3812" i="44"/>
  <c r="A3813" i="44"/>
  <c r="A3814" i="44"/>
  <c r="A3815" i="44"/>
  <c r="A3816" i="44"/>
  <c r="A3817" i="44"/>
  <c r="A3818" i="44"/>
  <c r="A3819" i="44"/>
  <c r="A3820" i="44"/>
  <c r="A3821" i="44"/>
  <c r="A3822" i="44"/>
  <c r="A3823" i="44"/>
  <c r="A3824" i="44"/>
  <c r="A3825" i="44"/>
  <c r="A3826" i="44"/>
  <c r="A3827" i="44"/>
  <c r="A3828" i="44"/>
  <c r="A3829" i="44"/>
  <c r="A3830" i="44"/>
  <c r="A3831" i="44"/>
  <c r="A3832" i="44"/>
  <c r="A3833" i="44"/>
  <c r="A3834" i="44"/>
  <c r="A3835" i="44"/>
  <c r="A3836" i="44"/>
  <c r="A3837" i="44"/>
  <c r="A3838" i="44"/>
  <c r="A3839" i="44"/>
  <c r="A3840" i="44"/>
  <c r="A3841" i="44"/>
  <c r="A3842" i="44"/>
  <c r="A3843" i="44"/>
  <c r="A3844" i="44"/>
  <c r="A3845" i="44"/>
  <c r="A3846" i="44"/>
  <c r="A3847" i="44"/>
  <c r="A3848" i="44"/>
  <c r="A3849" i="44"/>
  <c r="A3850" i="44"/>
  <c r="A3851" i="44"/>
  <c r="A3852" i="44"/>
  <c r="A3853" i="44"/>
  <c r="A3854" i="44"/>
  <c r="A3855" i="44"/>
  <c r="A3856" i="44"/>
  <c r="A3857" i="44"/>
  <c r="A3858" i="44"/>
  <c r="A3859" i="44"/>
  <c r="A3860" i="44"/>
  <c r="A3861" i="44"/>
  <c r="A3862" i="44"/>
  <c r="A3863" i="44"/>
  <c r="A3864" i="44"/>
  <c r="A3865" i="44"/>
  <c r="A3866" i="44"/>
  <c r="A3867" i="44"/>
  <c r="A3868" i="44"/>
  <c r="A3869" i="44"/>
  <c r="A3870" i="44"/>
  <c r="A3871" i="44"/>
  <c r="A3872" i="44"/>
  <c r="A3873" i="44"/>
  <c r="A3874" i="44"/>
  <c r="A3875" i="44"/>
  <c r="A3876" i="44"/>
  <c r="A3877" i="44"/>
  <c r="A3878" i="44"/>
  <c r="A3879" i="44"/>
  <c r="A3880" i="44"/>
  <c r="A3881" i="44"/>
  <c r="A3882" i="44"/>
  <c r="A3883" i="44"/>
  <c r="A3884" i="44"/>
  <c r="A3885" i="44"/>
  <c r="A3886" i="44"/>
  <c r="A3887" i="44"/>
  <c r="A3888" i="44"/>
  <c r="A3889" i="44"/>
  <c r="A3890" i="44"/>
  <c r="A3891" i="44"/>
  <c r="A3892" i="44"/>
  <c r="A3893" i="44"/>
  <c r="A3894" i="44"/>
  <c r="A3895" i="44"/>
  <c r="A3896" i="44"/>
  <c r="A3897" i="44"/>
  <c r="A3898" i="44"/>
  <c r="A3899" i="44"/>
  <c r="A3900" i="44"/>
  <c r="A3901" i="44"/>
  <c r="A3902" i="44"/>
  <c r="A3903" i="44"/>
  <c r="A3904" i="44"/>
  <c r="A3905" i="44"/>
  <c r="A3906" i="44"/>
  <c r="A3907" i="44"/>
  <c r="A3908" i="44"/>
  <c r="A3909" i="44"/>
  <c r="A3910" i="44"/>
  <c r="A3911" i="44"/>
  <c r="A3912" i="44"/>
  <c r="A3913" i="44"/>
  <c r="A3914" i="44"/>
  <c r="A3915" i="44"/>
  <c r="A3916" i="44"/>
  <c r="A3917" i="44"/>
  <c r="A3918" i="44"/>
  <c r="A3919" i="44"/>
  <c r="A3920" i="44"/>
  <c r="A3921" i="44"/>
  <c r="A3922" i="44"/>
  <c r="A3923" i="44"/>
  <c r="A3924" i="44"/>
  <c r="A3925" i="44"/>
  <c r="A3926" i="44"/>
  <c r="A3927" i="44"/>
  <c r="A3928" i="44"/>
  <c r="A3929" i="44"/>
  <c r="A3930" i="44"/>
  <c r="A3931" i="44"/>
  <c r="A3932" i="44"/>
  <c r="A3933" i="44"/>
  <c r="A3934" i="44"/>
  <c r="A3935" i="44"/>
  <c r="A3936" i="44"/>
  <c r="A3937" i="44"/>
  <c r="A3938" i="44"/>
  <c r="A3939" i="44"/>
  <c r="A3940" i="44"/>
  <c r="A3941" i="44"/>
  <c r="A3942" i="44"/>
  <c r="A3943" i="44"/>
  <c r="A3944" i="44"/>
  <c r="A3945" i="44"/>
  <c r="A3946" i="44"/>
  <c r="A3947" i="44"/>
  <c r="A3948" i="44"/>
  <c r="A3949" i="44"/>
  <c r="A3950" i="44"/>
  <c r="A3951" i="44"/>
  <c r="A3952" i="44"/>
  <c r="A3953" i="44"/>
  <c r="A3954" i="44"/>
  <c r="A3955" i="44"/>
  <c r="A3956" i="44"/>
  <c r="A3957" i="44"/>
  <c r="A3958" i="44"/>
  <c r="A3959" i="44"/>
  <c r="A3960" i="44"/>
  <c r="A3961" i="44"/>
  <c r="A3962" i="44"/>
  <c r="A3963" i="44"/>
  <c r="A3964" i="44"/>
  <c r="A3965" i="44"/>
  <c r="A3966" i="44"/>
  <c r="A3967" i="44"/>
  <c r="A3968" i="44"/>
  <c r="A3969" i="44"/>
  <c r="A3970" i="44"/>
  <c r="A3971" i="44"/>
  <c r="A3972" i="44"/>
  <c r="A3973" i="44"/>
  <c r="A3974" i="44"/>
  <c r="A3975" i="44"/>
  <c r="A3976" i="44"/>
  <c r="A3977" i="44"/>
  <c r="A3978" i="44"/>
  <c r="A3979" i="44"/>
  <c r="A3980" i="44"/>
  <c r="A3981" i="44"/>
  <c r="A3982" i="44"/>
  <c r="A3983" i="44"/>
  <c r="A3984" i="44"/>
  <c r="A3985" i="44"/>
  <c r="A3986" i="44"/>
  <c r="A3987" i="44"/>
  <c r="A3988" i="44"/>
  <c r="A3989" i="44"/>
  <c r="A3990" i="44"/>
  <c r="A3991" i="44"/>
  <c r="A3992" i="44"/>
  <c r="A3993" i="44"/>
  <c r="A3994" i="44"/>
  <c r="A3995" i="44"/>
  <c r="A3996" i="44"/>
  <c r="A3997" i="44"/>
  <c r="A3998" i="44"/>
  <c r="A3999" i="44"/>
  <c r="A4000" i="44"/>
  <c r="A4001" i="44"/>
  <c r="A4002" i="44"/>
  <c r="A4003" i="44"/>
  <c r="A4004" i="44"/>
  <c r="A4005" i="44"/>
  <c r="A4006" i="44"/>
  <c r="A4007" i="44"/>
  <c r="A4008" i="44"/>
  <c r="A4009" i="44"/>
  <c r="A4010" i="44"/>
  <c r="A4011" i="44"/>
  <c r="A4012" i="44"/>
  <c r="A4013" i="44"/>
  <c r="A4014" i="44"/>
  <c r="A4015" i="44"/>
  <c r="A4016" i="44"/>
  <c r="A4017" i="44"/>
  <c r="A4018" i="44"/>
  <c r="A4019" i="44"/>
  <c r="A4020" i="44"/>
  <c r="A4021" i="44"/>
  <c r="A4022" i="44"/>
  <c r="A4023" i="44"/>
  <c r="A4024" i="44"/>
  <c r="A4025" i="44"/>
  <c r="A4026" i="44"/>
  <c r="A4027" i="44"/>
  <c r="A4028" i="44"/>
  <c r="A4029" i="44"/>
  <c r="A4030" i="44"/>
  <c r="A4031" i="44"/>
  <c r="A4032" i="44"/>
  <c r="A4033" i="44"/>
  <c r="A4034" i="44"/>
  <c r="A4035" i="44"/>
  <c r="A4036" i="44"/>
  <c r="A4037" i="44"/>
  <c r="A4038" i="44"/>
  <c r="A4039" i="44"/>
  <c r="A4040" i="44"/>
  <c r="A4041" i="44"/>
  <c r="A4042" i="44"/>
  <c r="A4043" i="44"/>
  <c r="A4044" i="44"/>
  <c r="A4045" i="44"/>
  <c r="A4046" i="44"/>
  <c r="A4047" i="44"/>
  <c r="A4048" i="44"/>
  <c r="A4049" i="44"/>
  <c r="A4050" i="44"/>
  <c r="A4051" i="44"/>
  <c r="A4052" i="44"/>
  <c r="A4053" i="44"/>
  <c r="A4054" i="44"/>
  <c r="A4055" i="44"/>
  <c r="A4056" i="44"/>
  <c r="A4057" i="44"/>
  <c r="A4058" i="44"/>
  <c r="A4059" i="44"/>
  <c r="A4060" i="44"/>
  <c r="A4061" i="44"/>
  <c r="A4062" i="44"/>
  <c r="A4063" i="44"/>
  <c r="A4064" i="44"/>
  <c r="A4065" i="44"/>
  <c r="A4066" i="44"/>
  <c r="A4067" i="44"/>
  <c r="A4068" i="44"/>
  <c r="A4069" i="44"/>
  <c r="A4070" i="44"/>
  <c r="A4071" i="44"/>
  <c r="A4072" i="44"/>
  <c r="A4073" i="44"/>
  <c r="A4074" i="44"/>
  <c r="A4075" i="44"/>
  <c r="A4076" i="44"/>
  <c r="A4077" i="44"/>
  <c r="A4078" i="44"/>
  <c r="A4079" i="44"/>
  <c r="A4080" i="44"/>
  <c r="A4081" i="44"/>
  <c r="A4082" i="44"/>
  <c r="A4083" i="44"/>
  <c r="A4084" i="44"/>
  <c r="A4085" i="44"/>
  <c r="A4086" i="44"/>
  <c r="A4087" i="44"/>
  <c r="A4088" i="44"/>
  <c r="A4089" i="44"/>
  <c r="A4090" i="44"/>
  <c r="A4091" i="44"/>
  <c r="A4092" i="44"/>
  <c r="A4093" i="44"/>
  <c r="A4094" i="44"/>
  <c r="A4095" i="44"/>
  <c r="A4096" i="44"/>
  <c r="A4097" i="44"/>
  <c r="A4098" i="44"/>
  <c r="A4099" i="44"/>
  <c r="A4100" i="44"/>
  <c r="A4101" i="44"/>
  <c r="A4102" i="44"/>
  <c r="A4103" i="44"/>
  <c r="A4104" i="44"/>
  <c r="A4105" i="44"/>
  <c r="A4106" i="44"/>
  <c r="A4107" i="44"/>
  <c r="A4108" i="44"/>
  <c r="A4109" i="44"/>
  <c r="A4110" i="44"/>
  <c r="A4111" i="44"/>
  <c r="A4112" i="44"/>
  <c r="A4113" i="44"/>
  <c r="A4114" i="44"/>
  <c r="A4115" i="44"/>
  <c r="A4116" i="44"/>
  <c r="A4117" i="44"/>
  <c r="A4118" i="44"/>
  <c r="A4119" i="44"/>
  <c r="A4120" i="44"/>
  <c r="A4121" i="44"/>
  <c r="A4122" i="44"/>
  <c r="A4123" i="44"/>
  <c r="A4124" i="44"/>
  <c r="A4125" i="44"/>
  <c r="A4126" i="44"/>
  <c r="A4127" i="44"/>
  <c r="A4128" i="44"/>
  <c r="A4129" i="44"/>
  <c r="A4130" i="44"/>
  <c r="A4131" i="44"/>
  <c r="A4132" i="44"/>
  <c r="A4133" i="44"/>
  <c r="A4134" i="44"/>
  <c r="A4135" i="44"/>
  <c r="A4136" i="44"/>
  <c r="A4137" i="44"/>
  <c r="A4138" i="44"/>
  <c r="A4139" i="44"/>
  <c r="A4140" i="44"/>
  <c r="A4141" i="44"/>
  <c r="A4142" i="44"/>
  <c r="A4143" i="44"/>
  <c r="A4144" i="44"/>
  <c r="A4145" i="44"/>
  <c r="A4146" i="44"/>
  <c r="A4147" i="44"/>
  <c r="A4148" i="44"/>
  <c r="A4149" i="44"/>
  <c r="A4150" i="44"/>
  <c r="A4151" i="44"/>
  <c r="A4152" i="44"/>
  <c r="A4153" i="44"/>
  <c r="A4154" i="44"/>
  <c r="A4155" i="44"/>
  <c r="A4156" i="44"/>
  <c r="A4157" i="44"/>
  <c r="A4158" i="44"/>
  <c r="A4159" i="44"/>
  <c r="A4160" i="44"/>
  <c r="A4161" i="44"/>
  <c r="A4162" i="44"/>
  <c r="A4163" i="44"/>
  <c r="A4164" i="44"/>
  <c r="A4165" i="44"/>
  <c r="A4166" i="44"/>
  <c r="A4167" i="44"/>
  <c r="A4168" i="44"/>
  <c r="A4169" i="44"/>
  <c r="A4170" i="44"/>
  <c r="A4171" i="44"/>
  <c r="A4172" i="44"/>
  <c r="A4173" i="44"/>
  <c r="A4174" i="44"/>
  <c r="A4175" i="44"/>
  <c r="A4176" i="44"/>
  <c r="A4177" i="44"/>
  <c r="A4178" i="44"/>
  <c r="A4179" i="44"/>
  <c r="A4180" i="44"/>
  <c r="A4181" i="44"/>
  <c r="A4182" i="44"/>
  <c r="A4183" i="44"/>
  <c r="A4184" i="44"/>
  <c r="A4185" i="44"/>
  <c r="A4186" i="44"/>
  <c r="A4187" i="44"/>
  <c r="A4188" i="44"/>
  <c r="A4189" i="44"/>
  <c r="A4190" i="44"/>
  <c r="A4191" i="44"/>
  <c r="A4192" i="44"/>
  <c r="A4193" i="44"/>
  <c r="A4194" i="44"/>
  <c r="A4195" i="44"/>
  <c r="A4196" i="44"/>
  <c r="A4197" i="44"/>
  <c r="A4198" i="44"/>
  <c r="A4199" i="44"/>
  <c r="A4200" i="44"/>
  <c r="A4201" i="44"/>
  <c r="A4202" i="44"/>
  <c r="A4203" i="44"/>
  <c r="A4204" i="44"/>
  <c r="A4205" i="44"/>
  <c r="A4206" i="44"/>
  <c r="A4207" i="44"/>
  <c r="A4208" i="44"/>
  <c r="A4209" i="44"/>
  <c r="A4210" i="44"/>
  <c r="A4211" i="44"/>
  <c r="A4212" i="44"/>
  <c r="A4213" i="44"/>
  <c r="A4214" i="44"/>
  <c r="A4215" i="44"/>
  <c r="A4216" i="44"/>
  <c r="A4217" i="44"/>
  <c r="A4218" i="44"/>
  <c r="A4219" i="44"/>
  <c r="A4220" i="44"/>
  <c r="A4221" i="44"/>
  <c r="A4222" i="44"/>
  <c r="A4223" i="44"/>
  <c r="A4224" i="44"/>
  <c r="A4225" i="44"/>
  <c r="A4226" i="44"/>
  <c r="A4227" i="44"/>
  <c r="A4228" i="44"/>
  <c r="A4229" i="44"/>
  <c r="A4230" i="44"/>
  <c r="A4231" i="44"/>
  <c r="A4232" i="44"/>
  <c r="A4233" i="44"/>
  <c r="A4234" i="44"/>
  <c r="A4235" i="44"/>
  <c r="A4236" i="44"/>
  <c r="A4237" i="44"/>
  <c r="A4238" i="44"/>
  <c r="A4239" i="44"/>
  <c r="A4240" i="44"/>
  <c r="A4241" i="44"/>
  <c r="A4242" i="44"/>
  <c r="A4243" i="44"/>
  <c r="A4244" i="44"/>
  <c r="A4245" i="44"/>
  <c r="A4246" i="44"/>
  <c r="A4247" i="44"/>
  <c r="A4248" i="44"/>
  <c r="A4249" i="44"/>
  <c r="A4250" i="44"/>
  <c r="A4251" i="44"/>
  <c r="A4252" i="44"/>
  <c r="A4253" i="44"/>
  <c r="A4254" i="44"/>
  <c r="A4255" i="44"/>
  <c r="A4256" i="44"/>
  <c r="A4257" i="44"/>
  <c r="A4258" i="44"/>
  <c r="A4259" i="44"/>
  <c r="A4260" i="44"/>
  <c r="A4261" i="44"/>
  <c r="A4262" i="44"/>
  <c r="A4263" i="44"/>
  <c r="A4264" i="44"/>
  <c r="A4265" i="44"/>
  <c r="A4266" i="44"/>
  <c r="A4267" i="44"/>
  <c r="A4268" i="44"/>
  <c r="A4269" i="44"/>
  <c r="A4270" i="44"/>
  <c r="A4271" i="44"/>
  <c r="A4272" i="44"/>
  <c r="A4273" i="44"/>
  <c r="A4274" i="44"/>
  <c r="A4275" i="44"/>
  <c r="A4276" i="44"/>
  <c r="A4277" i="44"/>
  <c r="A4278" i="44"/>
  <c r="A4279" i="44"/>
  <c r="A4280" i="44"/>
  <c r="A4281" i="44"/>
  <c r="A4282" i="44"/>
  <c r="A4283" i="44"/>
  <c r="A4284" i="44"/>
  <c r="A4285" i="44"/>
  <c r="A4286" i="44"/>
  <c r="A4287" i="44"/>
  <c r="A4288" i="44"/>
  <c r="A4289" i="44"/>
  <c r="A4290" i="44"/>
  <c r="A4291" i="44"/>
  <c r="A4292" i="44"/>
  <c r="A4293" i="44"/>
  <c r="A4294" i="44"/>
  <c r="A4295" i="44"/>
  <c r="A4296" i="44"/>
  <c r="A4297" i="44"/>
  <c r="A4298" i="44"/>
  <c r="A4299" i="44"/>
  <c r="A4300" i="44"/>
  <c r="A4301" i="44"/>
  <c r="A4302" i="44"/>
  <c r="A4303" i="44"/>
  <c r="A4304" i="44"/>
  <c r="A4305" i="44"/>
  <c r="A4306" i="44"/>
  <c r="A4307" i="44"/>
  <c r="A4308" i="44"/>
  <c r="A4309" i="44"/>
  <c r="A4310" i="44"/>
  <c r="A4311" i="44"/>
  <c r="A4312" i="44"/>
  <c r="A4313" i="44"/>
  <c r="A4314" i="44"/>
  <c r="A4315" i="44"/>
  <c r="A4316" i="44"/>
  <c r="A4317" i="44"/>
  <c r="A4318" i="44"/>
  <c r="A4319" i="44"/>
  <c r="A4320" i="44"/>
  <c r="A4321" i="44"/>
  <c r="A4322" i="44"/>
  <c r="A4323" i="44"/>
  <c r="A4324" i="44"/>
  <c r="A4325" i="44"/>
  <c r="A4326" i="44"/>
  <c r="A4327" i="44"/>
  <c r="A4328" i="44"/>
  <c r="A4329" i="44"/>
  <c r="A4330" i="44"/>
  <c r="A4331" i="44"/>
  <c r="A4332" i="44"/>
  <c r="A4333" i="44"/>
  <c r="A4334" i="44"/>
  <c r="A4335" i="44"/>
  <c r="A4336" i="44"/>
  <c r="A4337" i="44"/>
  <c r="A4338" i="44"/>
  <c r="A4339" i="44"/>
  <c r="A4340" i="44"/>
  <c r="A4341" i="44"/>
  <c r="A4342" i="44"/>
  <c r="A4343" i="44"/>
  <c r="A4344" i="44"/>
  <c r="A4345" i="44"/>
  <c r="A4346" i="44"/>
  <c r="A4347" i="44"/>
  <c r="A4348" i="44"/>
  <c r="A4349" i="44"/>
  <c r="A4350" i="44"/>
  <c r="A4351" i="44"/>
  <c r="A4352" i="44"/>
  <c r="A4353" i="44"/>
  <c r="A4354" i="44"/>
  <c r="A4355" i="44"/>
  <c r="A4356" i="44"/>
  <c r="A4357" i="44"/>
  <c r="A4358" i="44"/>
  <c r="A4359" i="44"/>
  <c r="A4360" i="44"/>
  <c r="A4361" i="44"/>
  <c r="A4362" i="44"/>
  <c r="A4363" i="44"/>
  <c r="A4364" i="44"/>
  <c r="A4365" i="44"/>
  <c r="A4366" i="44"/>
  <c r="A4367" i="44"/>
  <c r="A4368" i="44"/>
  <c r="A4369" i="44"/>
  <c r="A4370" i="44"/>
  <c r="A4371" i="44"/>
  <c r="A4372" i="44"/>
  <c r="A4373" i="44"/>
  <c r="A4374" i="44"/>
  <c r="A4375" i="44"/>
  <c r="A4376" i="44"/>
  <c r="A4377" i="44"/>
  <c r="A4378" i="44"/>
  <c r="A4379" i="44"/>
  <c r="A4380" i="44"/>
  <c r="A4381" i="44"/>
  <c r="A4382" i="44"/>
  <c r="A4383" i="44"/>
  <c r="A4384" i="44"/>
  <c r="A4385" i="44"/>
  <c r="A4386" i="44"/>
  <c r="A4387" i="44"/>
  <c r="A4388" i="44"/>
  <c r="A4389" i="44"/>
  <c r="A4390" i="44"/>
  <c r="A4391" i="44"/>
  <c r="A4392" i="44"/>
  <c r="A4393" i="44"/>
  <c r="A4394" i="44"/>
  <c r="A4395" i="44"/>
  <c r="A4396" i="44"/>
  <c r="A4397" i="44"/>
  <c r="A4398" i="44"/>
  <c r="A4399" i="44"/>
  <c r="A4400" i="44"/>
  <c r="A4401" i="44"/>
  <c r="A4402" i="44"/>
  <c r="A4403" i="44"/>
  <c r="A4404" i="44"/>
  <c r="A4405" i="44"/>
  <c r="A4406" i="44"/>
  <c r="A4407" i="44"/>
  <c r="A4408" i="44"/>
  <c r="A4409" i="44"/>
  <c r="A4410" i="44"/>
  <c r="A4411" i="44"/>
  <c r="A4412" i="44"/>
  <c r="A4413" i="44"/>
  <c r="A4414" i="44"/>
  <c r="A4415" i="44"/>
  <c r="A4416" i="44"/>
  <c r="A4417" i="44"/>
  <c r="A4418" i="44"/>
  <c r="A4419" i="44"/>
  <c r="A4420" i="44"/>
  <c r="A4421" i="44"/>
  <c r="A4422" i="44"/>
  <c r="A4423" i="44"/>
  <c r="A4424" i="44"/>
  <c r="A4425" i="44"/>
  <c r="A4426" i="44"/>
  <c r="A4427" i="44"/>
  <c r="A4428" i="44"/>
  <c r="A4429" i="44"/>
  <c r="A4430" i="44"/>
  <c r="A4431" i="44"/>
  <c r="A4432" i="44"/>
  <c r="A4433" i="44"/>
  <c r="A4434" i="44"/>
  <c r="A4435" i="44"/>
  <c r="A4436" i="44"/>
  <c r="A4437" i="44"/>
  <c r="A4438" i="44"/>
  <c r="A4439" i="44"/>
  <c r="A4440" i="44"/>
  <c r="A4441" i="44"/>
  <c r="A4442" i="44"/>
  <c r="A4443" i="44"/>
  <c r="A4444" i="44"/>
  <c r="A4445" i="44"/>
  <c r="A4446" i="44"/>
  <c r="A4447" i="44"/>
  <c r="A4448" i="44"/>
  <c r="A4449" i="44"/>
  <c r="A4450" i="44"/>
  <c r="A4451" i="44"/>
  <c r="A4452" i="44"/>
  <c r="A4453" i="44"/>
  <c r="A4454" i="44"/>
  <c r="A4455" i="44"/>
  <c r="A4456" i="44"/>
  <c r="A4457" i="44"/>
  <c r="A4458" i="44"/>
  <c r="A4459" i="44"/>
  <c r="A4460" i="44"/>
  <c r="A4461" i="44"/>
  <c r="A4462" i="44"/>
  <c r="A4463" i="44"/>
  <c r="A4464" i="44"/>
  <c r="A4465" i="44"/>
  <c r="A4466" i="44"/>
  <c r="A4467" i="44"/>
  <c r="A4468" i="44"/>
  <c r="A4469" i="44"/>
  <c r="A4470" i="44"/>
  <c r="A4471" i="44"/>
  <c r="A4472" i="44"/>
  <c r="A4473" i="44"/>
  <c r="A4474" i="44"/>
  <c r="A4475" i="44"/>
  <c r="A4476" i="44"/>
  <c r="A4477" i="44"/>
  <c r="A4478" i="44"/>
  <c r="A4479" i="44"/>
  <c r="A4480" i="44"/>
  <c r="A4481" i="44"/>
  <c r="A4482" i="44"/>
  <c r="A4483" i="44"/>
  <c r="A4484" i="44"/>
  <c r="A4485" i="44"/>
  <c r="A4486" i="44"/>
  <c r="A4487" i="44"/>
  <c r="A4488" i="44"/>
  <c r="A4489" i="44"/>
  <c r="A4490" i="44"/>
  <c r="A4491" i="44"/>
  <c r="A4492" i="44"/>
  <c r="A4493" i="44"/>
  <c r="A4494" i="44"/>
  <c r="A4495" i="44"/>
  <c r="A4496" i="44"/>
  <c r="A4497" i="44"/>
  <c r="A4498" i="44"/>
  <c r="A4499" i="44"/>
  <c r="A4500" i="44"/>
  <c r="A4501" i="44"/>
  <c r="A4502" i="44"/>
  <c r="A4503" i="44"/>
  <c r="A4504" i="44"/>
  <c r="A4505" i="44"/>
  <c r="A4506" i="44"/>
  <c r="A4507" i="44"/>
  <c r="A4508" i="44"/>
  <c r="A4509" i="44"/>
  <c r="A4510" i="44"/>
  <c r="A4511" i="44"/>
  <c r="A4512" i="44"/>
  <c r="A4513" i="44"/>
  <c r="A4514" i="44"/>
  <c r="A4515" i="44"/>
  <c r="A4516" i="44"/>
  <c r="A4517" i="44"/>
  <c r="A4518" i="44"/>
  <c r="A4519" i="44"/>
  <c r="A4520" i="44"/>
  <c r="A4521" i="44"/>
  <c r="A4522" i="44"/>
  <c r="A4523" i="44"/>
  <c r="A4524" i="44"/>
  <c r="A4525" i="44"/>
  <c r="A4526" i="44"/>
  <c r="A4527" i="44"/>
  <c r="A4528" i="44"/>
  <c r="A4529" i="44"/>
  <c r="A4530" i="44"/>
  <c r="A4531" i="44"/>
  <c r="A4532" i="44"/>
  <c r="A4533" i="44"/>
  <c r="A4534" i="44"/>
  <c r="A4535" i="44"/>
  <c r="A4536" i="44"/>
  <c r="A4537" i="44"/>
  <c r="A4538" i="44"/>
  <c r="A4539" i="44"/>
  <c r="A4540" i="44"/>
  <c r="A4541" i="44"/>
  <c r="A4542" i="44"/>
  <c r="A4543" i="44"/>
  <c r="A4544" i="44"/>
  <c r="A4545" i="44"/>
  <c r="A4546" i="44"/>
  <c r="A4547" i="44"/>
  <c r="A4548" i="44"/>
  <c r="A4549" i="44"/>
  <c r="A4550" i="44"/>
  <c r="A4551" i="44"/>
  <c r="A4552" i="44"/>
  <c r="A4553" i="44"/>
  <c r="A4554" i="44"/>
  <c r="A4555" i="44"/>
  <c r="A4556" i="44"/>
  <c r="A4557" i="44"/>
  <c r="A4558" i="44"/>
  <c r="A4559" i="44"/>
  <c r="A4560" i="44"/>
  <c r="A4561" i="44"/>
  <c r="A4562" i="44"/>
  <c r="A4563" i="44"/>
  <c r="A4564" i="44"/>
  <c r="A4565" i="44"/>
  <c r="A4566" i="44"/>
  <c r="A4567" i="44"/>
  <c r="A4568" i="44"/>
  <c r="A4569" i="44"/>
  <c r="A4570" i="44"/>
  <c r="A4571" i="44"/>
  <c r="A4572" i="44"/>
  <c r="A4573" i="44"/>
  <c r="A4574" i="44"/>
  <c r="A4575" i="44"/>
  <c r="A4576" i="44"/>
  <c r="A4577" i="44"/>
  <c r="A4578" i="44"/>
  <c r="A4579" i="44"/>
  <c r="A4580" i="44"/>
  <c r="A4581" i="44"/>
  <c r="A4582" i="44"/>
  <c r="A4583" i="44"/>
  <c r="A4584" i="44"/>
  <c r="A4585" i="44"/>
  <c r="A4586" i="44"/>
  <c r="A4587" i="44"/>
  <c r="A4588" i="44"/>
  <c r="A4589" i="44"/>
  <c r="A4590" i="44"/>
  <c r="A4591" i="44"/>
  <c r="A4592" i="44"/>
  <c r="A4593" i="44"/>
  <c r="A4594" i="44"/>
  <c r="A4595" i="44"/>
  <c r="A4596" i="44"/>
  <c r="A4597" i="44"/>
  <c r="A4598" i="44"/>
  <c r="A4599" i="44"/>
  <c r="A4600" i="44"/>
  <c r="A4601" i="44"/>
  <c r="A4602" i="44"/>
  <c r="A4603" i="44"/>
  <c r="A4604" i="44"/>
  <c r="A4605" i="44"/>
  <c r="A4606" i="44"/>
  <c r="A4607" i="44"/>
  <c r="A4608" i="44"/>
  <c r="A4609" i="44"/>
  <c r="A4610" i="44"/>
  <c r="A4611" i="44"/>
  <c r="A4612" i="44"/>
  <c r="A4613" i="44"/>
  <c r="A4614" i="44"/>
  <c r="A4615" i="44"/>
  <c r="A4616" i="44"/>
  <c r="A4617" i="44"/>
  <c r="A4618" i="44"/>
  <c r="A4619" i="44"/>
  <c r="A4620" i="44"/>
  <c r="A4621" i="44"/>
  <c r="A4622" i="44"/>
  <c r="A4623" i="44"/>
  <c r="A4624" i="44"/>
  <c r="A4625" i="44"/>
  <c r="A4626" i="44"/>
  <c r="A4627" i="44"/>
  <c r="A4628" i="44"/>
  <c r="A4629" i="44"/>
  <c r="A4630" i="44"/>
  <c r="A4631" i="44"/>
  <c r="A4632" i="44"/>
  <c r="A4633" i="44"/>
  <c r="A4634" i="44"/>
  <c r="A4635" i="44"/>
  <c r="A4636" i="44"/>
  <c r="A4637" i="44"/>
  <c r="A4638" i="44"/>
  <c r="A4639" i="44"/>
  <c r="A4640" i="44"/>
  <c r="A4641" i="44"/>
  <c r="A4642" i="44"/>
  <c r="A4643" i="44"/>
  <c r="A4644" i="44"/>
  <c r="A4645" i="44"/>
  <c r="A4646" i="44"/>
  <c r="A4647" i="44"/>
  <c r="A4648" i="44"/>
  <c r="A4649" i="44"/>
  <c r="A4650" i="44"/>
  <c r="A4651" i="44"/>
  <c r="A4652" i="44"/>
  <c r="A4653" i="44"/>
  <c r="A4654" i="44"/>
  <c r="A4655" i="44"/>
  <c r="A4656" i="44"/>
  <c r="A4657" i="44"/>
  <c r="A4658" i="44"/>
  <c r="A4659" i="44"/>
  <c r="A4660" i="44"/>
  <c r="A4661" i="44"/>
  <c r="A4662" i="44"/>
  <c r="A4663" i="44"/>
  <c r="A4664" i="44"/>
  <c r="A4665" i="44"/>
  <c r="A4666" i="44"/>
  <c r="A4667" i="44"/>
  <c r="A4668" i="44"/>
  <c r="A4669" i="44"/>
  <c r="A4670" i="44"/>
  <c r="A4671" i="44"/>
  <c r="A4672" i="44"/>
  <c r="A4673" i="44"/>
  <c r="A4674" i="44"/>
  <c r="A4675" i="44"/>
  <c r="A4676" i="44"/>
  <c r="A4677" i="44"/>
  <c r="A4678" i="44"/>
  <c r="A4679" i="44"/>
  <c r="A4680" i="44"/>
  <c r="A4681" i="44"/>
  <c r="A4682" i="44"/>
  <c r="A4683" i="44"/>
  <c r="A4684" i="44"/>
  <c r="A4685" i="44"/>
  <c r="A4686" i="44"/>
  <c r="A4687" i="44"/>
  <c r="A4688" i="44"/>
  <c r="A4689" i="44"/>
  <c r="A4690" i="44"/>
  <c r="A4691" i="44"/>
  <c r="A4692" i="44"/>
  <c r="A4693" i="44"/>
  <c r="A4694" i="44"/>
  <c r="A4695" i="44"/>
  <c r="A4696" i="44"/>
  <c r="A4697" i="44"/>
  <c r="A4698" i="44"/>
  <c r="A4699" i="44"/>
  <c r="A4700" i="44"/>
  <c r="A4701" i="44"/>
  <c r="A4702" i="44"/>
  <c r="A4703" i="44"/>
  <c r="A4704" i="44"/>
  <c r="A4705" i="44"/>
  <c r="A4706" i="44"/>
  <c r="A4707" i="44"/>
  <c r="A4708" i="44"/>
  <c r="A4709" i="44"/>
  <c r="A4710" i="44"/>
  <c r="A4711" i="44"/>
  <c r="A4712" i="44"/>
  <c r="A4713" i="44"/>
  <c r="A4714" i="44"/>
  <c r="A4715" i="44"/>
  <c r="A4716" i="44"/>
  <c r="A4717" i="44"/>
  <c r="A4718" i="44"/>
  <c r="A4719" i="44"/>
  <c r="A4720" i="44"/>
  <c r="A4721" i="44"/>
  <c r="A4722" i="44"/>
  <c r="A4723" i="44"/>
  <c r="A4724" i="44"/>
  <c r="A4725" i="44"/>
  <c r="A4726" i="44"/>
  <c r="A4727" i="44"/>
  <c r="A4728" i="44"/>
  <c r="A4729" i="44"/>
  <c r="A4730" i="44"/>
  <c r="A4731" i="44"/>
  <c r="A4732" i="44"/>
  <c r="A4733" i="44"/>
  <c r="A4734" i="44"/>
  <c r="A4735" i="44"/>
  <c r="A4736" i="44"/>
  <c r="A4737" i="44"/>
  <c r="A4738" i="44"/>
  <c r="A4739" i="44"/>
  <c r="A4740" i="44"/>
  <c r="A4741" i="44"/>
  <c r="A4742" i="44"/>
  <c r="A4743" i="44"/>
  <c r="A4744" i="44"/>
  <c r="A4745" i="44"/>
  <c r="A4746" i="44"/>
  <c r="A4747" i="44"/>
  <c r="A4748" i="44"/>
  <c r="A4749" i="44"/>
  <c r="A4750" i="44"/>
  <c r="A4751" i="44"/>
  <c r="A4752" i="44"/>
  <c r="A4753" i="44"/>
  <c r="A4754" i="44"/>
  <c r="A4755" i="44"/>
  <c r="A4756" i="44"/>
  <c r="A4757" i="44"/>
  <c r="A4758" i="44"/>
  <c r="A4759" i="44"/>
  <c r="A4760" i="44"/>
  <c r="A4761" i="44"/>
  <c r="A4762" i="44"/>
  <c r="A4763" i="44"/>
  <c r="A4764" i="44"/>
  <c r="A4765" i="44"/>
  <c r="A4766" i="44"/>
  <c r="A4767" i="44"/>
  <c r="A4768" i="44"/>
  <c r="A4769" i="44"/>
  <c r="A4770" i="44"/>
  <c r="A4771" i="44"/>
  <c r="A4772" i="44"/>
  <c r="A4773" i="44"/>
  <c r="A4774" i="44"/>
  <c r="A4775" i="44"/>
  <c r="A4776" i="44"/>
  <c r="A4777" i="44"/>
  <c r="A4778" i="44"/>
  <c r="A4779" i="44"/>
  <c r="A4780" i="44"/>
  <c r="A4781" i="44"/>
  <c r="A4782" i="44"/>
  <c r="A4783" i="44"/>
  <c r="A4784" i="44"/>
  <c r="A4785" i="44"/>
  <c r="A4786" i="44"/>
  <c r="A4787" i="44"/>
  <c r="A4788" i="44"/>
  <c r="A4789" i="44"/>
  <c r="A4790" i="44"/>
  <c r="A4791" i="44"/>
  <c r="A4792" i="44"/>
  <c r="A4793" i="44"/>
  <c r="A4794" i="44"/>
  <c r="A4795" i="44"/>
  <c r="A4796" i="44"/>
  <c r="A4797" i="44"/>
  <c r="A4798" i="44"/>
  <c r="A4799" i="44"/>
  <c r="A4800" i="44"/>
  <c r="A4801" i="44"/>
  <c r="A4802" i="44"/>
  <c r="A4803" i="44"/>
  <c r="A4804" i="44"/>
  <c r="A4805" i="44"/>
  <c r="A4806" i="44"/>
  <c r="A4807" i="44"/>
  <c r="A4808" i="44"/>
  <c r="A4809" i="44"/>
  <c r="A4810" i="44"/>
  <c r="A4811" i="44"/>
  <c r="A4812" i="44"/>
  <c r="A4813" i="44"/>
  <c r="A4814" i="44"/>
  <c r="A4815" i="44"/>
  <c r="A4816" i="44"/>
  <c r="A4817" i="44"/>
  <c r="A4818" i="44"/>
  <c r="A4819" i="44"/>
  <c r="A4820" i="44"/>
  <c r="A4821" i="44"/>
  <c r="A4822" i="44"/>
  <c r="A4823" i="44"/>
  <c r="A4824" i="44"/>
  <c r="A4825" i="44"/>
  <c r="A4826" i="44"/>
  <c r="A4827" i="44"/>
  <c r="A4828" i="44"/>
  <c r="A4829" i="44"/>
  <c r="A4830" i="44"/>
  <c r="A4831" i="44"/>
  <c r="A4832" i="44"/>
  <c r="A4833" i="44"/>
  <c r="A4834" i="44"/>
  <c r="A4835" i="44"/>
  <c r="A4836" i="44"/>
  <c r="A4837" i="44"/>
  <c r="A4838" i="44"/>
  <c r="A4839" i="44"/>
  <c r="A4840" i="44"/>
  <c r="A4841" i="44"/>
  <c r="A4842" i="44"/>
  <c r="A4843" i="44"/>
  <c r="A4844" i="44"/>
  <c r="A4845" i="44"/>
  <c r="A4846" i="44"/>
  <c r="A4847" i="44"/>
  <c r="A4848" i="44"/>
  <c r="A4849" i="44"/>
  <c r="A4850" i="44"/>
  <c r="A4851" i="44"/>
  <c r="A4852" i="44"/>
  <c r="A4853" i="44"/>
  <c r="A4854" i="44"/>
  <c r="A4855" i="44"/>
  <c r="A4856" i="44"/>
  <c r="A4857" i="44"/>
  <c r="A4858" i="44"/>
  <c r="A4859" i="44"/>
  <c r="A4860" i="44"/>
  <c r="A4861" i="44"/>
  <c r="A4862" i="44"/>
  <c r="A4863" i="44"/>
  <c r="A4864" i="44"/>
  <c r="A4865" i="44"/>
  <c r="A4866" i="44"/>
  <c r="A4867" i="44"/>
  <c r="A4868" i="44"/>
  <c r="A4869" i="44"/>
  <c r="A4870" i="44"/>
  <c r="A4871" i="44"/>
  <c r="A4872" i="44"/>
  <c r="A4873" i="44"/>
  <c r="A4874" i="44"/>
  <c r="A4875" i="44"/>
  <c r="A4876" i="44"/>
  <c r="A4877" i="44"/>
  <c r="A4878" i="44"/>
  <c r="A4879" i="44"/>
  <c r="A4880" i="44"/>
  <c r="A4881" i="44"/>
  <c r="A4882" i="44"/>
  <c r="A4883" i="44"/>
  <c r="A4884" i="44"/>
  <c r="A4885" i="44"/>
  <c r="A4886" i="44"/>
  <c r="A4887" i="44"/>
  <c r="A4888" i="44"/>
  <c r="A4889" i="44"/>
  <c r="A4890" i="44"/>
  <c r="A4891" i="44"/>
  <c r="A4892" i="44"/>
  <c r="A4893" i="44"/>
  <c r="A4894" i="44"/>
  <c r="A4895" i="44"/>
  <c r="A4896" i="44"/>
  <c r="A4897" i="44"/>
  <c r="A4898" i="44"/>
  <c r="A4899" i="44"/>
  <c r="A4900" i="44"/>
  <c r="A4901" i="44"/>
  <c r="A4902" i="44"/>
  <c r="A4903" i="44"/>
  <c r="A4904" i="44"/>
  <c r="A4905" i="44"/>
  <c r="A4906" i="44"/>
  <c r="A4907" i="44"/>
  <c r="A4908" i="44"/>
  <c r="A4909" i="44"/>
  <c r="A4910" i="44"/>
  <c r="A4911" i="44"/>
  <c r="A4912" i="44"/>
  <c r="A4913" i="44"/>
  <c r="A4914" i="44"/>
  <c r="A4915" i="44"/>
  <c r="A4916" i="44"/>
  <c r="A4917" i="44"/>
  <c r="A4918" i="44"/>
  <c r="A4919" i="44"/>
  <c r="A4920" i="44"/>
  <c r="A4921" i="44"/>
  <c r="A4922" i="44"/>
  <c r="A4923" i="44"/>
  <c r="A4924" i="44"/>
  <c r="A4925" i="44"/>
  <c r="A4926" i="44"/>
  <c r="A4927" i="44"/>
  <c r="A4928" i="44"/>
  <c r="A4929" i="44"/>
  <c r="A4930" i="44"/>
  <c r="A4931" i="44"/>
  <c r="A4932" i="44"/>
  <c r="A4933" i="44"/>
  <c r="A4934" i="44"/>
  <c r="A4935" i="44"/>
  <c r="A4936" i="44"/>
  <c r="A4937" i="44"/>
  <c r="A4938" i="44"/>
  <c r="A4939" i="44"/>
  <c r="A4940" i="44"/>
  <c r="A4941" i="44"/>
  <c r="A4942" i="44"/>
  <c r="A4943" i="44"/>
  <c r="A4944" i="44"/>
  <c r="A4945" i="44"/>
  <c r="A4946" i="44"/>
  <c r="A4947" i="44"/>
  <c r="A4948" i="44"/>
  <c r="A4949" i="44"/>
  <c r="A4950" i="44"/>
  <c r="A4951" i="44"/>
  <c r="A4952" i="44"/>
  <c r="A4953" i="44"/>
  <c r="A4954" i="44"/>
  <c r="A4955" i="44"/>
  <c r="A4956" i="44"/>
  <c r="A4957" i="44"/>
  <c r="A4958" i="44"/>
  <c r="A4959" i="44"/>
  <c r="A4960" i="44"/>
  <c r="A4961" i="44"/>
  <c r="A4962" i="44"/>
  <c r="A4963" i="44"/>
  <c r="A4964" i="44"/>
  <c r="A4965" i="44"/>
  <c r="A4966" i="44"/>
  <c r="A4967" i="44"/>
  <c r="A4968" i="44"/>
  <c r="A4969" i="44"/>
  <c r="A4970" i="44"/>
  <c r="A4971" i="44"/>
  <c r="A4972" i="44"/>
  <c r="A4973" i="44"/>
  <c r="A4974" i="44"/>
  <c r="A4975" i="44"/>
  <c r="A4976" i="44"/>
  <c r="A4977" i="44"/>
  <c r="A4978" i="44"/>
  <c r="A4979" i="44"/>
  <c r="A4980" i="44"/>
  <c r="A4981" i="44"/>
  <c r="A4982" i="44"/>
  <c r="A4983" i="44"/>
  <c r="A4984" i="44"/>
  <c r="A4985" i="44"/>
  <c r="A4986" i="44"/>
  <c r="A4987" i="44"/>
  <c r="A4988" i="44"/>
  <c r="A4989" i="44"/>
  <c r="A4990" i="44"/>
  <c r="A4991" i="44"/>
  <c r="A4992" i="44"/>
  <c r="A4993" i="44"/>
  <c r="A4994" i="44"/>
  <c r="A4995" i="44"/>
  <c r="A4996" i="44"/>
  <c r="A4997" i="44"/>
  <c r="A4998" i="44"/>
  <c r="A4999" i="44"/>
  <c r="A5000" i="44"/>
  <c r="A5001" i="44"/>
  <c r="A5002" i="44"/>
  <c r="A5003" i="44"/>
  <c r="A5004" i="44"/>
  <c r="A5005" i="44"/>
  <c r="A5006" i="44"/>
  <c r="A5007" i="44"/>
  <c r="A5008" i="44"/>
  <c r="A5009" i="44"/>
  <c r="A5010" i="44"/>
  <c r="A5011" i="44"/>
  <c r="A5012" i="44"/>
  <c r="A5013" i="44"/>
  <c r="A5014" i="44"/>
  <c r="A5015" i="44"/>
  <c r="A5016" i="44"/>
  <c r="A5017" i="44"/>
  <c r="A5018" i="44"/>
  <c r="A5019" i="44"/>
  <c r="A5020" i="44"/>
  <c r="A5021" i="44"/>
  <c r="A5022" i="44"/>
  <c r="A5023" i="44"/>
  <c r="A5024" i="44"/>
  <c r="A5025" i="44"/>
  <c r="A5026" i="44"/>
  <c r="A5027" i="44"/>
  <c r="A5028" i="44"/>
  <c r="A5029" i="44"/>
  <c r="A5030" i="44"/>
  <c r="A5031" i="44"/>
  <c r="A5032" i="44"/>
  <c r="A5033" i="44"/>
  <c r="A5034" i="44"/>
  <c r="A5035" i="44"/>
  <c r="A5036" i="44"/>
  <c r="A5037" i="44"/>
  <c r="A5038" i="44"/>
  <c r="A5039" i="44"/>
  <c r="A5040" i="44"/>
  <c r="A5041" i="44"/>
  <c r="A5042" i="44"/>
  <c r="A5043" i="44"/>
  <c r="A5044" i="44"/>
  <c r="A5045" i="44"/>
  <c r="A5046" i="44"/>
  <c r="A5047" i="44"/>
  <c r="A5048" i="44"/>
  <c r="A5049" i="44"/>
  <c r="A5050" i="44"/>
  <c r="A5051" i="44"/>
  <c r="A5052" i="44"/>
  <c r="A5053" i="44"/>
  <c r="A5054" i="44"/>
  <c r="A5055" i="44"/>
  <c r="A5056" i="44"/>
  <c r="A5057" i="44"/>
  <c r="A5058" i="44"/>
  <c r="A5059" i="44"/>
  <c r="A5060" i="44"/>
  <c r="A5061" i="44"/>
  <c r="A5062" i="44"/>
  <c r="A5063" i="44"/>
  <c r="A5064" i="44"/>
  <c r="A5065" i="44"/>
  <c r="A5066" i="44"/>
  <c r="A5067" i="44"/>
  <c r="A5068" i="44"/>
  <c r="A5069" i="44"/>
  <c r="A5070" i="44"/>
  <c r="A5071" i="44"/>
  <c r="A5072" i="44"/>
  <c r="A5073" i="44"/>
  <c r="A5074" i="44"/>
  <c r="A5075" i="44"/>
  <c r="A5076" i="44"/>
  <c r="A5077" i="44"/>
  <c r="A5078" i="44"/>
  <c r="A5079" i="44"/>
  <c r="A5080" i="44"/>
  <c r="A5081" i="44"/>
  <c r="A5082" i="44"/>
  <c r="A5083" i="44"/>
  <c r="A5084" i="44"/>
  <c r="A5085" i="44"/>
  <c r="A5086" i="44"/>
  <c r="A5087" i="44"/>
  <c r="A5088" i="44"/>
  <c r="A5089" i="44"/>
  <c r="A5090" i="44"/>
  <c r="A5091" i="44"/>
  <c r="A5092" i="44"/>
  <c r="A5093" i="44"/>
  <c r="A5094" i="44"/>
  <c r="A5095" i="44"/>
  <c r="A5096" i="44"/>
  <c r="A5097" i="44"/>
  <c r="A5098" i="44"/>
  <c r="A5099" i="44"/>
  <c r="A5100" i="44"/>
  <c r="A5101" i="44"/>
  <c r="A5102" i="44"/>
  <c r="A5103" i="44"/>
  <c r="A5104" i="44"/>
  <c r="A5105" i="44"/>
  <c r="A5106" i="44"/>
  <c r="A5107" i="44"/>
  <c r="A5108" i="44"/>
  <c r="A5109" i="44"/>
  <c r="A5110" i="44"/>
  <c r="A5111" i="44"/>
  <c r="A5112" i="44"/>
  <c r="A5113" i="44"/>
  <c r="A5114" i="44"/>
  <c r="A5115" i="44"/>
  <c r="A5116" i="44"/>
  <c r="A5117" i="44"/>
  <c r="A5118" i="44"/>
  <c r="A5119" i="44"/>
  <c r="A5120" i="44"/>
  <c r="A5121" i="44"/>
  <c r="A5122" i="44"/>
  <c r="A5123" i="44"/>
  <c r="A5124" i="44"/>
  <c r="A5125" i="44"/>
  <c r="A5126" i="44"/>
  <c r="A5127" i="44"/>
  <c r="A5128" i="44"/>
  <c r="A5129" i="44"/>
  <c r="A5130" i="44"/>
  <c r="A5131" i="44"/>
  <c r="A5132" i="44"/>
  <c r="A5133" i="44"/>
  <c r="A5134" i="44"/>
  <c r="A5135" i="44"/>
  <c r="A5136" i="44"/>
  <c r="A5137" i="44"/>
  <c r="A5138" i="44"/>
  <c r="A5139" i="44"/>
  <c r="A5140" i="44"/>
  <c r="A5141" i="44"/>
  <c r="A5142" i="44"/>
  <c r="A5143" i="44"/>
  <c r="A5144" i="44"/>
  <c r="A5145" i="44"/>
  <c r="A5146" i="44"/>
  <c r="A5147" i="44"/>
  <c r="A5148" i="44"/>
  <c r="A5149" i="44"/>
  <c r="A5150" i="44"/>
  <c r="A5151" i="44"/>
  <c r="A5152" i="44"/>
  <c r="A5153" i="44"/>
  <c r="A5154" i="44"/>
  <c r="A5155" i="44"/>
  <c r="A5156" i="44"/>
  <c r="A5157" i="44"/>
  <c r="A5158" i="44"/>
  <c r="A5159" i="44"/>
  <c r="A5160" i="44"/>
  <c r="A5161" i="44"/>
  <c r="A5162" i="44"/>
  <c r="A5163" i="44"/>
  <c r="A5164" i="44"/>
  <c r="A5165" i="44"/>
  <c r="A5166" i="44"/>
  <c r="A5167" i="44"/>
  <c r="A5168" i="44"/>
  <c r="A5169" i="44"/>
  <c r="A5170" i="44"/>
  <c r="A5171" i="44"/>
  <c r="A5172" i="44"/>
  <c r="A5173" i="44"/>
  <c r="A5174" i="44"/>
  <c r="A5175" i="44"/>
  <c r="A5176" i="44"/>
  <c r="A5177" i="44"/>
  <c r="A5178" i="44"/>
  <c r="A5179" i="44"/>
  <c r="A5180" i="44"/>
  <c r="A5181" i="44"/>
  <c r="A5182" i="44"/>
  <c r="A5183" i="44"/>
  <c r="A5184" i="44"/>
  <c r="A5185" i="44"/>
  <c r="A5186" i="44"/>
  <c r="A5187" i="44"/>
  <c r="A5188" i="44"/>
  <c r="A5189" i="44"/>
  <c r="A5190" i="44"/>
  <c r="A5191" i="44"/>
  <c r="A5192" i="44"/>
  <c r="A5193" i="44"/>
  <c r="A5194" i="44"/>
  <c r="A5195" i="44"/>
  <c r="A5196" i="44"/>
  <c r="A5197" i="44"/>
  <c r="A5198" i="44"/>
  <c r="A5199" i="44"/>
  <c r="A5200" i="44"/>
  <c r="A5201" i="44"/>
  <c r="A5202" i="44"/>
  <c r="A5203" i="44"/>
  <c r="A5204" i="44"/>
  <c r="A5205" i="44"/>
  <c r="A5206" i="44"/>
  <c r="A5207" i="44"/>
  <c r="A5208" i="44"/>
  <c r="A5209" i="44"/>
  <c r="A5210" i="44"/>
  <c r="A5211" i="44"/>
  <c r="A5212" i="44"/>
  <c r="A5213" i="44"/>
  <c r="A5214" i="44"/>
  <c r="A5215" i="44"/>
  <c r="A5216" i="44"/>
  <c r="A5217" i="44"/>
  <c r="A5218" i="44"/>
  <c r="A5219" i="44"/>
  <c r="A5220" i="44"/>
  <c r="A5221" i="44"/>
  <c r="A5222" i="44"/>
  <c r="A5223" i="44"/>
  <c r="A5224" i="44"/>
  <c r="A5225" i="44"/>
  <c r="A5226" i="44"/>
  <c r="A5227" i="44"/>
  <c r="A5228" i="44"/>
  <c r="A5229" i="44"/>
  <c r="A5230" i="44"/>
  <c r="A5231" i="44"/>
  <c r="A5232" i="44"/>
  <c r="A5233" i="44"/>
  <c r="A5234" i="44"/>
  <c r="A5235" i="44"/>
  <c r="A5236" i="44"/>
  <c r="A5237" i="44"/>
  <c r="A5238" i="44"/>
  <c r="A5239" i="44"/>
  <c r="A5240" i="44"/>
  <c r="A5241" i="44"/>
  <c r="A5242" i="44"/>
  <c r="A5243" i="44"/>
  <c r="A5244" i="44"/>
  <c r="A5245" i="44"/>
  <c r="A5246" i="44"/>
  <c r="A5247" i="44"/>
  <c r="A5248" i="44"/>
  <c r="A5249" i="44"/>
  <c r="A5250" i="44"/>
  <c r="A5251" i="44"/>
  <c r="A5252" i="44"/>
  <c r="A5253" i="44"/>
  <c r="A5254" i="44"/>
  <c r="A5255" i="44"/>
  <c r="A5256" i="44"/>
  <c r="A5257" i="44"/>
  <c r="A5258" i="44"/>
  <c r="A5259" i="44"/>
  <c r="A5260" i="44"/>
  <c r="A5261" i="44"/>
  <c r="A5262" i="44"/>
  <c r="A5263" i="44"/>
  <c r="A5264" i="44"/>
  <c r="A5265" i="44"/>
  <c r="A5266" i="44"/>
  <c r="A5267" i="44"/>
  <c r="A5268" i="44"/>
  <c r="A5269" i="44"/>
  <c r="A5270" i="44"/>
  <c r="A5271" i="44"/>
  <c r="A5272" i="44"/>
  <c r="A5273" i="44"/>
  <c r="A5274" i="44"/>
  <c r="A5275" i="44"/>
  <c r="A5276" i="44"/>
  <c r="A5277" i="44"/>
  <c r="A5278" i="44"/>
  <c r="A5279" i="44"/>
  <c r="A5280" i="44"/>
  <c r="A5281" i="44"/>
  <c r="A5282" i="44"/>
  <c r="A5283" i="44"/>
  <c r="A5284" i="44"/>
  <c r="A5285" i="44"/>
  <c r="A5286" i="44"/>
  <c r="A5287" i="44"/>
  <c r="A5288" i="44"/>
  <c r="A5289" i="44"/>
  <c r="A5290" i="44"/>
  <c r="A5291" i="44"/>
  <c r="A5292" i="44"/>
  <c r="A5293" i="44"/>
  <c r="A5294" i="44"/>
  <c r="A5295" i="44"/>
  <c r="A5296" i="44"/>
  <c r="A5297" i="44"/>
  <c r="A5298" i="44"/>
  <c r="A5299" i="44"/>
  <c r="A5300" i="44"/>
  <c r="A5301" i="44"/>
  <c r="A5302" i="44"/>
  <c r="A5303" i="44"/>
  <c r="A5304" i="44"/>
  <c r="A5305" i="44"/>
  <c r="A5306" i="44"/>
  <c r="A5307" i="44"/>
  <c r="A5308" i="44"/>
  <c r="A5309" i="44"/>
  <c r="A5310" i="44"/>
  <c r="A5311" i="44"/>
  <c r="A5312" i="44"/>
  <c r="A5313" i="44"/>
  <c r="A5314" i="44"/>
  <c r="A5315" i="44"/>
  <c r="A5316" i="44"/>
  <c r="A5317" i="44"/>
  <c r="A5318" i="44"/>
  <c r="A5319" i="44"/>
  <c r="A5320" i="44"/>
  <c r="A5321" i="44"/>
  <c r="A5322" i="44"/>
  <c r="A5323" i="44"/>
  <c r="A5324" i="44"/>
  <c r="A5325" i="44"/>
  <c r="A5326" i="44"/>
  <c r="A5327" i="44"/>
  <c r="A5328" i="44"/>
  <c r="A5329" i="44"/>
  <c r="A5330" i="44"/>
  <c r="A5331" i="44"/>
  <c r="A5332" i="44"/>
  <c r="A5333" i="44"/>
  <c r="A5334" i="44"/>
  <c r="A5335" i="44"/>
  <c r="A5336" i="44"/>
  <c r="A5337" i="44"/>
  <c r="A5338" i="44"/>
  <c r="A5339" i="44"/>
  <c r="A5340" i="44"/>
  <c r="A5341" i="44"/>
  <c r="A5342" i="44"/>
  <c r="A5343" i="44"/>
  <c r="A5344" i="44"/>
  <c r="A5345" i="44"/>
  <c r="A5346" i="44"/>
  <c r="A5347" i="44"/>
  <c r="A5348" i="44"/>
  <c r="A5349" i="44"/>
  <c r="A5350" i="44"/>
  <c r="A5351" i="44"/>
  <c r="A5352" i="44"/>
  <c r="A5353" i="44"/>
  <c r="A5354" i="44"/>
  <c r="A5355" i="44"/>
  <c r="A5356" i="44"/>
  <c r="A5357" i="44"/>
  <c r="A5358" i="44"/>
  <c r="A5359" i="44"/>
  <c r="A5360" i="44"/>
  <c r="A5361" i="44"/>
  <c r="A5362" i="44"/>
  <c r="A5363" i="44"/>
  <c r="A5364" i="44"/>
  <c r="A5365" i="44"/>
  <c r="A5366" i="44"/>
  <c r="A5367" i="44"/>
  <c r="A5368" i="44"/>
  <c r="A5369" i="44"/>
  <c r="A5370" i="44"/>
  <c r="A5371" i="44"/>
  <c r="A5372" i="44"/>
  <c r="A5373" i="44"/>
  <c r="A5374" i="44"/>
  <c r="A5375" i="44"/>
  <c r="A5376" i="44"/>
  <c r="A5377" i="44"/>
  <c r="A5378" i="44"/>
  <c r="A5379" i="44"/>
  <c r="A5380" i="44"/>
  <c r="A5381" i="44"/>
  <c r="A5382" i="44"/>
  <c r="A5383" i="44"/>
  <c r="A5384" i="44"/>
  <c r="A5385" i="44"/>
  <c r="A5386" i="44"/>
  <c r="A5387" i="44"/>
  <c r="A5388" i="44"/>
  <c r="A5389" i="44"/>
  <c r="A5390" i="44"/>
  <c r="A5391" i="44"/>
  <c r="A5392" i="44"/>
  <c r="A5393" i="44"/>
  <c r="A5394" i="44"/>
  <c r="A5395" i="44"/>
  <c r="A5396" i="44"/>
  <c r="A5397" i="44"/>
  <c r="A5398" i="44"/>
  <c r="A5399" i="44"/>
  <c r="A5400" i="44"/>
  <c r="A5401" i="44"/>
  <c r="A5402" i="44"/>
  <c r="A5403" i="44"/>
  <c r="A5404" i="44"/>
  <c r="A5405" i="44"/>
  <c r="A5406" i="44"/>
  <c r="A5407" i="44"/>
  <c r="A5408" i="44"/>
  <c r="A5409" i="44"/>
  <c r="A5410" i="44"/>
  <c r="A5411" i="44"/>
  <c r="A5412" i="44"/>
  <c r="A5413" i="44"/>
  <c r="A5414" i="44"/>
  <c r="A5415" i="44"/>
  <c r="A5416" i="44"/>
  <c r="A5417" i="44"/>
  <c r="A5418" i="44"/>
  <c r="A5419" i="44"/>
  <c r="A5420" i="44"/>
  <c r="A5421" i="44"/>
  <c r="A5422" i="44"/>
  <c r="A5423" i="44"/>
  <c r="A5424" i="44"/>
  <c r="A5425" i="44"/>
  <c r="A5426" i="44"/>
  <c r="A5427" i="44"/>
  <c r="A5428" i="44"/>
  <c r="A5429" i="44"/>
  <c r="A5430" i="44"/>
  <c r="A5431" i="44"/>
  <c r="A5432" i="44"/>
  <c r="A5433" i="44"/>
  <c r="A5434" i="44"/>
  <c r="A5435" i="44"/>
  <c r="A5436" i="44"/>
  <c r="A5437" i="44"/>
  <c r="A5438" i="44"/>
  <c r="A5439" i="44"/>
  <c r="A5440" i="44"/>
  <c r="A5441" i="44"/>
  <c r="A5442" i="44"/>
  <c r="A5443" i="44"/>
  <c r="A5444" i="44"/>
  <c r="A5445" i="44"/>
  <c r="A5446" i="44"/>
  <c r="A5447" i="44"/>
  <c r="A5448" i="44"/>
  <c r="A5449" i="44"/>
  <c r="A5450" i="44"/>
  <c r="A5451" i="44"/>
  <c r="A5452" i="44"/>
  <c r="A5453" i="44"/>
  <c r="A5454" i="44"/>
  <c r="A5455" i="44"/>
  <c r="A5456" i="44"/>
  <c r="A5457" i="44"/>
  <c r="A5458" i="44"/>
  <c r="A5459" i="44"/>
  <c r="A5460" i="44"/>
  <c r="A5461" i="44"/>
  <c r="A5462" i="44"/>
  <c r="A5463" i="44"/>
  <c r="A5464" i="44"/>
  <c r="A5465" i="44"/>
  <c r="A5466" i="44"/>
  <c r="A5467" i="44"/>
  <c r="A5468" i="44"/>
  <c r="A5469" i="44"/>
  <c r="A5470" i="44"/>
  <c r="A5471" i="44"/>
  <c r="A5472" i="44"/>
  <c r="A5473" i="44"/>
  <c r="A5474" i="44"/>
  <c r="A5475" i="44"/>
  <c r="A5476" i="44"/>
  <c r="A5477" i="44"/>
  <c r="A5478" i="44"/>
  <c r="A5479" i="44"/>
  <c r="A5480" i="44"/>
  <c r="A5481" i="44"/>
  <c r="A5482" i="44"/>
  <c r="A5483" i="44"/>
  <c r="A5484" i="44"/>
  <c r="A5485" i="44"/>
  <c r="A5486" i="44"/>
  <c r="A5487" i="44"/>
  <c r="A5488" i="44"/>
  <c r="A5489" i="44"/>
  <c r="A5490" i="44"/>
  <c r="A5491" i="44"/>
  <c r="A5492" i="44"/>
  <c r="A5493" i="44"/>
  <c r="A5494" i="44"/>
  <c r="A5495" i="44"/>
  <c r="A5496" i="44"/>
  <c r="A5497" i="44"/>
  <c r="A5498" i="44"/>
  <c r="A5499" i="44"/>
  <c r="A5500" i="44"/>
  <c r="A5501" i="44"/>
  <c r="A5502" i="44"/>
  <c r="A5503" i="44"/>
  <c r="A5504" i="44"/>
  <c r="A5505" i="44"/>
  <c r="A5506" i="44"/>
  <c r="A5507" i="44"/>
  <c r="A5508" i="44"/>
  <c r="A5509" i="44"/>
  <c r="A5510" i="44"/>
  <c r="A5511" i="44"/>
  <c r="A5512" i="44"/>
  <c r="A5513" i="44"/>
  <c r="A5514" i="44"/>
  <c r="A5515" i="44"/>
  <c r="A5516" i="44"/>
  <c r="A5517" i="44"/>
  <c r="A5518" i="44"/>
  <c r="A5519" i="44"/>
  <c r="A5520" i="44"/>
  <c r="A5521" i="44"/>
  <c r="A5522" i="44"/>
  <c r="A5523" i="44"/>
  <c r="A5524" i="44"/>
  <c r="A5525" i="44"/>
  <c r="A5526" i="44"/>
  <c r="A5527" i="44"/>
  <c r="A5528" i="44"/>
  <c r="A5529" i="44"/>
  <c r="A5530" i="44"/>
  <c r="A5531" i="44"/>
  <c r="A5532" i="44"/>
  <c r="A5533" i="44"/>
  <c r="A5534" i="44"/>
  <c r="A5535" i="44"/>
  <c r="A5536" i="44"/>
  <c r="A5537" i="44"/>
  <c r="A5538" i="44"/>
  <c r="A5539" i="44"/>
  <c r="A5540" i="44"/>
  <c r="A5541" i="44"/>
  <c r="A5542" i="44"/>
  <c r="A5543" i="44"/>
  <c r="A5544" i="44"/>
  <c r="A5545" i="44"/>
  <c r="A5546" i="44"/>
  <c r="A5547" i="44"/>
  <c r="A5548" i="44"/>
  <c r="A5549" i="44"/>
  <c r="A5550" i="44"/>
  <c r="A5551" i="44"/>
  <c r="A5552" i="44"/>
  <c r="A5553" i="44"/>
  <c r="A5554" i="44"/>
  <c r="A5555" i="44"/>
  <c r="A5556" i="44"/>
  <c r="A5557" i="44"/>
  <c r="A5558" i="44"/>
  <c r="A5559" i="44"/>
  <c r="A5560" i="44"/>
  <c r="A5561" i="44"/>
  <c r="A5562" i="44"/>
  <c r="A5563" i="44"/>
  <c r="A5564" i="44"/>
  <c r="A5565" i="44"/>
  <c r="A5566" i="44"/>
  <c r="A5567" i="44"/>
  <c r="A5568" i="44"/>
  <c r="A5569" i="44"/>
  <c r="A5570" i="44"/>
  <c r="A5571" i="44"/>
  <c r="A5572" i="44"/>
  <c r="A5573" i="44"/>
  <c r="A5574" i="44"/>
  <c r="A5575" i="44"/>
  <c r="A5576" i="44"/>
  <c r="A5577" i="44"/>
  <c r="A5578" i="44"/>
  <c r="A5579" i="44"/>
  <c r="A5580" i="44"/>
  <c r="A5581" i="44"/>
  <c r="A5582" i="44"/>
  <c r="A5583" i="44"/>
  <c r="A5584" i="44"/>
  <c r="A5585" i="44"/>
  <c r="A5586" i="44"/>
  <c r="A5587" i="44"/>
  <c r="A5588" i="44"/>
  <c r="A5589" i="44"/>
  <c r="A5590" i="44"/>
  <c r="A5591" i="44"/>
  <c r="A5592" i="44"/>
  <c r="A5593" i="44"/>
  <c r="A5594" i="44"/>
  <c r="A5595" i="44"/>
  <c r="A5596" i="44"/>
  <c r="A5597" i="44"/>
  <c r="A5598" i="44"/>
  <c r="A5599" i="44"/>
  <c r="A5600" i="44"/>
  <c r="A5601" i="44"/>
  <c r="A5602" i="44"/>
  <c r="A5603" i="44"/>
  <c r="A5604" i="44"/>
  <c r="A5605" i="44"/>
  <c r="A5606" i="44"/>
  <c r="A5607" i="44"/>
  <c r="A5608" i="44"/>
  <c r="A5609" i="44"/>
  <c r="A5610" i="44"/>
  <c r="A5611" i="44"/>
  <c r="A5612" i="44"/>
  <c r="A5613" i="44"/>
  <c r="A5614" i="44"/>
  <c r="A5615" i="44"/>
  <c r="A5616" i="44"/>
  <c r="A5617" i="44"/>
  <c r="A5618" i="44"/>
  <c r="A5619" i="44"/>
  <c r="A5620" i="44"/>
  <c r="A5621" i="44"/>
  <c r="A5622" i="44"/>
  <c r="A5623" i="44"/>
  <c r="A5624" i="44"/>
  <c r="A5625" i="44"/>
  <c r="A5626" i="44"/>
  <c r="A5627" i="44"/>
  <c r="A5628" i="44"/>
  <c r="A5629" i="44"/>
  <c r="A5630" i="44"/>
  <c r="A5631" i="44"/>
  <c r="A5632" i="44"/>
  <c r="A5633" i="44"/>
  <c r="A5634" i="44"/>
  <c r="A5635" i="44"/>
  <c r="A5636" i="44"/>
  <c r="A5637" i="44"/>
  <c r="A5638" i="44"/>
  <c r="A5639" i="44"/>
  <c r="A5640" i="44"/>
  <c r="A5641" i="44"/>
  <c r="A5642" i="44"/>
  <c r="A5643" i="44"/>
  <c r="A5644" i="44"/>
  <c r="A5645" i="44"/>
  <c r="A5646" i="44"/>
  <c r="A5647" i="44"/>
  <c r="A5648" i="44"/>
  <c r="A5649" i="44"/>
  <c r="A5650" i="44"/>
  <c r="A5651" i="44"/>
  <c r="A5652" i="44"/>
  <c r="A5653" i="44"/>
  <c r="A5654" i="44"/>
  <c r="A5655" i="44"/>
  <c r="A5656" i="44"/>
  <c r="A5657" i="44"/>
  <c r="A5658" i="44"/>
  <c r="A5659" i="44"/>
  <c r="A5660" i="44"/>
  <c r="A5661" i="44"/>
  <c r="A5662" i="44"/>
  <c r="A5663" i="44"/>
  <c r="A5664" i="44"/>
  <c r="A5665" i="44"/>
  <c r="A5666" i="44"/>
  <c r="A5667" i="44"/>
  <c r="A5668" i="44"/>
  <c r="A5669" i="44"/>
  <c r="A5670" i="44"/>
  <c r="A5671" i="44"/>
  <c r="A5672" i="44"/>
  <c r="A5673" i="44"/>
  <c r="A5674" i="44"/>
  <c r="A5675" i="44"/>
  <c r="A5676" i="44"/>
  <c r="A5677" i="44"/>
  <c r="A5678" i="44"/>
  <c r="A5679" i="44"/>
  <c r="A5680" i="44"/>
  <c r="A5681" i="44"/>
  <c r="A5682" i="44"/>
  <c r="A5683" i="44"/>
  <c r="A5684" i="44"/>
  <c r="A5685" i="44"/>
  <c r="A5686" i="44"/>
  <c r="A5687" i="44"/>
  <c r="A5688" i="44"/>
  <c r="A5689" i="44"/>
  <c r="A5690" i="44"/>
  <c r="A5691" i="44"/>
  <c r="A5692" i="44"/>
  <c r="A5693" i="44"/>
  <c r="A5694" i="44"/>
  <c r="A5695" i="44"/>
  <c r="A5696" i="44"/>
  <c r="A5697" i="44"/>
  <c r="A5698" i="44"/>
  <c r="A5699" i="44"/>
  <c r="A5700" i="44"/>
  <c r="A5701" i="44"/>
  <c r="A5702" i="44"/>
  <c r="A5703" i="44"/>
  <c r="A5704" i="44"/>
  <c r="A5705" i="44"/>
  <c r="A5706" i="44"/>
  <c r="A5707" i="44"/>
  <c r="A5708" i="44"/>
  <c r="A5709" i="44"/>
  <c r="A5710" i="44"/>
  <c r="A5711" i="44"/>
  <c r="A5712" i="44"/>
  <c r="A5713" i="44"/>
  <c r="A5714" i="44"/>
  <c r="A5715" i="44"/>
  <c r="A5716" i="44"/>
  <c r="A5717" i="44"/>
  <c r="A5718" i="44"/>
  <c r="A5719" i="44"/>
  <c r="A5720" i="44"/>
  <c r="A5721" i="44"/>
  <c r="A5722" i="44"/>
  <c r="A5723" i="44"/>
  <c r="A5724" i="44"/>
  <c r="A5725" i="44"/>
  <c r="A5726" i="44"/>
  <c r="A5727" i="44"/>
  <c r="A5728" i="44"/>
  <c r="A5729" i="44"/>
  <c r="A5730" i="44"/>
  <c r="A5731" i="44"/>
  <c r="A5732" i="44"/>
  <c r="A5733" i="44"/>
  <c r="A5734" i="44"/>
  <c r="A5735" i="44"/>
  <c r="A5736" i="44"/>
  <c r="A5737" i="44"/>
  <c r="A5738" i="44"/>
  <c r="A5739" i="44"/>
  <c r="A5740" i="44"/>
  <c r="A5741" i="44"/>
  <c r="A5742" i="44"/>
  <c r="A5743" i="44"/>
  <c r="A5744" i="44"/>
  <c r="A5745" i="44"/>
  <c r="A5746" i="44"/>
  <c r="A5747" i="44"/>
  <c r="A5748" i="44"/>
  <c r="A5749" i="44"/>
  <c r="A5750" i="44"/>
  <c r="A5751" i="44"/>
  <c r="A5752" i="44"/>
  <c r="A5753" i="44"/>
  <c r="A5754" i="44"/>
  <c r="A5755" i="44"/>
  <c r="A5756" i="44"/>
  <c r="A5757" i="44"/>
  <c r="A5758" i="44"/>
  <c r="A5759" i="44"/>
  <c r="A5760" i="44"/>
  <c r="A5761" i="44"/>
  <c r="A5762" i="44"/>
  <c r="A5763" i="44"/>
  <c r="A5764" i="44"/>
  <c r="A5765" i="44"/>
  <c r="A5766" i="44"/>
  <c r="A5767" i="44"/>
  <c r="A5768" i="44"/>
  <c r="A5769" i="44"/>
  <c r="A5770" i="44"/>
  <c r="A5771" i="44"/>
  <c r="A5772" i="44"/>
  <c r="A5773" i="44"/>
  <c r="A5774" i="44"/>
  <c r="A5775" i="44"/>
  <c r="A5776" i="44"/>
  <c r="A5777" i="44"/>
  <c r="A5778" i="44"/>
  <c r="A5779" i="44"/>
  <c r="A5780" i="44"/>
  <c r="A5781" i="44"/>
  <c r="A5782" i="44"/>
  <c r="A5783" i="44"/>
  <c r="A5784" i="44"/>
  <c r="A5785" i="44"/>
  <c r="A5786" i="44"/>
  <c r="A5787" i="44"/>
  <c r="A5788" i="44"/>
  <c r="A5789" i="44"/>
  <c r="A5790" i="44"/>
  <c r="A5791" i="44"/>
  <c r="A5792" i="44"/>
  <c r="A5793" i="44"/>
  <c r="A5794" i="44"/>
  <c r="A5795" i="44"/>
  <c r="A5796" i="44"/>
  <c r="A5797" i="44"/>
  <c r="A5798" i="44"/>
  <c r="A5799" i="44"/>
  <c r="A5800" i="44"/>
  <c r="A5801" i="44"/>
  <c r="A5802" i="44"/>
  <c r="A5803" i="44"/>
  <c r="A5804" i="44"/>
  <c r="A5805" i="44"/>
  <c r="A5806" i="44"/>
  <c r="A5807" i="44"/>
  <c r="A5808" i="44"/>
  <c r="A5809" i="44"/>
  <c r="A5810" i="44"/>
  <c r="A5811" i="44"/>
  <c r="A5812" i="44"/>
  <c r="A5813" i="44"/>
  <c r="A5814" i="44"/>
  <c r="A5815" i="44"/>
  <c r="A5816" i="44"/>
  <c r="A5817" i="44"/>
  <c r="A5818" i="44"/>
  <c r="A5819" i="44"/>
  <c r="A5820" i="44"/>
  <c r="A5821" i="44"/>
  <c r="A5822" i="44"/>
  <c r="A5823" i="44"/>
  <c r="A5824" i="44"/>
  <c r="A5825" i="44"/>
  <c r="A5826" i="44"/>
  <c r="A5827" i="44"/>
  <c r="A5828" i="44"/>
  <c r="A5829" i="44"/>
  <c r="A5830" i="44"/>
  <c r="A5831" i="44"/>
  <c r="A5832" i="44"/>
  <c r="A5833" i="44"/>
  <c r="A5834" i="44"/>
  <c r="A5835" i="44"/>
  <c r="A5836" i="44"/>
  <c r="A5837" i="44"/>
  <c r="A5838" i="44"/>
  <c r="A5839" i="44"/>
  <c r="A5840" i="44"/>
  <c r="A5841" i="44"/>
  <c r="A5842" i="44"/>
  <c r="A5843" i="44"/>
  <c r="A5844" i="44"/>
  <c r="A5845" i="44"/>
  <c r="A5846" i="44"/>
  <c r="A5847" i="44"/>
  <c r="A5848" i="44"/>
  <c r="A5849" i="44"/>
  <c r="A5850" i="44"/>
  <c r="A5851" i="44"/>
  <c r="A5852" i="44"/>
  <c r="A5853" i="44"/>
  <c r="A5854" i="44"/>
  <c r="A5855" i="44"/>
  <c r="A5856" i="44"/>
  <c r="A5857" i="44"/>
  <c r="A5858" i="44"/>
  <c r="A5859" i="44"/>
  <c r="A5860" i="44"/>
  <c r="A5861" i="44"/>
  <c r="A5862" i="44"/>
  <c r="A5863" i="44"/>
  <c r="A5864" i="44"/>
  <c r="A5865" i="44"/>
  <c r="A5866" i="44"/>
  <c r="A5867" i="44"/>
  <c r="A5868" i="44"/>
  <c r="A5869" i="44"/>
  <c r="A5870" i="44"/>
  <c r="A5871" i="44"/>
  <c r="A5872" i="44"/>
  <c r="A5873" i="44"/>
  <c r="A5874" i="44"/>
  <c r="A5875" i="44"/>
  <c r="A5876" i="44"/>
  <c r="A5877" i="44"/>
  <c r="A5878" i="44"/>
  <c r="A5879" i="44"/>
  <c r="A5880" i="44"/>
  <c r="A5881" i="44"/>
  <c r="A5882" i="44"/>
  <c r="A5883" i="44"/>
  <c r="A5884" i="44"/>
  <c r="A5885" i="44"/>
  <c r="A5886" i="44"/>
  <c r="A5887" i="44"/>
  <c r="A5888" i="44"/>
  <c r="A5889" i="44"/>
  <c r="A5890" i="44"/>
  <c r="A5891" i="44"/>
  <c r="A5892" i="44"/>
  <c r="A5893" i="44"/>
  <c r="A5894" i="44"/>
  <c r="A5895" i="44"/>
  <c r="A5896" i="44"/>
  <c r="A5897" i="44"/>
  <c r="A5898" i="44"/>
  <c r="A5899" i="44"/>
  <c r="A5900" i="44"/>
  <c r="A5901" i="44"/>
  <c r="A5902" i="44"/>
  <c r="A5903" i="44"/>
  <c r="A5904" i="44"/>
  <c r="A5905" i="44"/>
  <c r="A5906" i="44"/>
  <c r="A5907" i="44"/>
  <c r="A5908" i="44"/>
  <c r="A5909" i="44"/>
  <c r="A5910" i="44"/>
  <c r="A5911" i="44"/>
  <c r="A5912" i="44"/>
  <c r="A5913" i="44"/>
  <c r="A5914" i="44"/>
  <c r="A5915" i="44"/>
  <c r="A5916" i="44"/>
  <c r="A5917" i="44"/>
  <c r="A5918" i="44"/>
  <c r="A5919" i="44"/>
  <c r="A5920" i="44"/>
  <c r="A5921" i="44"/>
  <c r="A5922" i="44"/>
  <c r="A5923" i="44"/>
  <c r="A5924" i="44"/>
  <c r="A5925" i="44"/>
  <c r="A5926" i="44"/>
  <c r="A5927" i="44"/>
  <c r="A5928" i="44"/>
  <c r="A5929" i="44"/>
  <c r="A5930" i="44"/>
  <c r="A5931" i="44"/>
  <c r="A5932" i="44"/>
  <c r="A5933" i="44"/>
  <c r="A5934" i="44"/>
  <c r="A5935" i="44"/>
  <c r="A5936" i="44"/>
  <c r="A5937" i="44"/>
  <c r="A5938" i="44"/>
  <c r="A5939" i="44"/>
  <c r="A5940" i="44"/>
  <c r="A5941" i="44"/>
  <c r="A5942" i="44"/>
  <c r="A5943" i="44"/>
  <c r="A5944" i="44"/>
  <c r="A5945" i="44"/>
  <c r="A5946" i="44"/>
  <c r="A5947" i="44"/>
  <c r="A5948" i="44"/>
  <c r="A5949" i="44"/>
  <c r="A5950" i="44"/>
  <c r="A5951" i="44"/>
  <c r="A5952" i="44"/>
  <c r="A5953" i="44"/>
  <c r="A5954" i="44"/>
  <c r="A5955" i="44"/>
  <c r="A5956" i="44"/>
  <c r="A5957" i="44"/>
  <c r="A5958" i="44"/>
  <c r="A5959" i="44"/>
  <c r="A5960" i="44"/>
  <c r="A5961" i="44"/>
  <c r="A5962" i="44"/>
  <c r="A5963" i="44"/>
  <c r="A5964" i="44"/>
  <c r="A5965" i="44"/>
  <c r="A5966" i="44"/>
  <c r="A5967" i="44"/>
  <c r="A5968" i="44"/>
  <c r="A5969" i="44"/>
  <c r="A5970" i="44"/>
  <c r="A5971" i="44"/>
  <c r="A5972" i="44"/>
  <c r="A5973" i="44"/>
  <c r="A5974" i="44"/>
  <c r="A5975" i="44"/>
  <c r="A5976" i="44"/>
  <c r="A5977" i="44"/>
  <c r="A5978" i="44"/>
  <c r="A5979" i="44"/>
  <c r="A5980" i="44"/>
  <c r="A5981" i="44"/>
  <c r="A5982" i="44"/>
  <c r="A5983" i="44"/>
  <c r="A5984" i="44"/>
  <c r="A5985" i="44"/>
  <c r="A5986" i="44"/>
  <c r="A5987" i="44"/>
  <c r="A5988" i="44"/>
  <c r="A5989" i="44"/>
  <c r="A5990" i="44"/>
  <c r="A5991" i="44"/>
  <c r="A5992" i="44"/>
  <c r="A5993" i="44"/>
  <c r="A5994" i="44"/>
  <c r="A5995" i="44"/>
  <c r="A5996" i="44"/>
  <c r="A5997" i="44"/>
  <c r="A5998" i="44"/>
  <c r="A5999" i="44"/>
  <c r="A6000" i="44"/>
  <c r="A6001" i="44"/>
  <c r="A6002" i="44"/>
  <c r="A6003" i="44"/>
  <c r="A6004" i="44"/>
  <c r="A6005" i="44"/>
  <c r="A6006" i="44"/>
  <c r="A6007" i="44"/>
  <c r="A6008" i="44"/>
  <c r="A6009" i="44"/>
  <c r="A6010" i="44"/>
  <c r="A6011" i="44"/>
  <c r="A6012" i="44"/>
  <c r="A6013" i="44"/>
  <c r="A6014" i="44"/>
  <c r="A6015" i="44"/>
  <c r="A6016" i="44"/>
  <c r="A6017" i="44"/>
  <c r="A6018" i="44"/>
  <c r="A6019" i="44"/>
  <c r="A6020" i="44"/>
  <c r="A6021" i="44"/>
  <c r="A6022" i="44"/>
  <c r="A6023" i="44"/>
  <c r="A6024" i="44"/>
  <c r="A6025" i="44"/>
  <c r="A6026" i="44"/>
  <c r="A6027" i="44"/>
  <c r="A6028" i="44"/>
  <c r="A6029" i="44"/>
  <c r="A6030" i="44"/>
  <c r="A6031" i="44"/>
  <c r="A6032" i="44"/>
  <c r="A6033" i="44"/>
  <c r="A6034" i="44"/>
  <c r="A6035" i="44"/>
  <c r="A6036" i="44"/>
  <c r="A6037" i="44"/>
  <c r="A6038" i="44"/>
  <c r="A6039" i="44"/>
  <c r="A6040" i="44"/>
  <c r="A6041" i="44"/>
  <c r="A6042" i="44"/>
  <c r="A6043" i="44"/>
  <c r="A6044" i="44"/>
  <c r="A6045" i="44"/>
  <c r="A6046" i="44"/>
  <c r="A6047" i="44"/>
  <c r="A6048" i="44"/>
  <c r="A6049" i="44"/>
  <c r="A6050" i="44"/>
  <c r="A6051" i="44"/>
  <c r="A6052" i="44"/>
  <c r="A6053" i="44"/>
  <c r="A6054" i="44"/>
  <c r="A6055" i="44"/>
  <c r="A6056" i="44"/>
  <c r="A6057" i="44"/>
  <c r="A6058" i="44"/>
  <c r="A6059" i="44"/>
  <c r="A6060" i="44"/>
  <c r="A6061" i="44"/>
  <c r="A6062" i="44"/>
  <c r="A6063" i="44"/>
  <c r="A6064" i="44"/>
  <c r="A6065" i="44"/>
  <c r="A6066" i="44"/>
  <c r="A6067" i="44"/>
  <c r="A6068" i="44"/>
  <c r="A6069" i="44"/>
  <c r="A6070" i="44"/>
  <c r="A6071" i="44"/>
  <c r="A6072" i="44"/>
  <c r="A6073" i="44"/>
  <c r="A6074" i="44"/>
  <c r="A6075" i="44"/>
  <c r="A6076" i="44"/>
  <c r="A6077" i="44"/>
  <c r="A6078" i="44"/>
  <c r="A6079" i="44"/>
  <c r="A6080" i="44"/>
  <c r="A6081" i="44"/>
  <c r="A6082" i="44"/>
  <c r="A6083" i="44"/>
  <c r="A6084" i="44"/>
  <c r="A6085" i="44"/>
  <c r="A6086" i="44"/>
  <c r="A6087" i="44"/>
  <c r="A6088" i="44"/>
  <c r="A6089" i="44"/>
  <c r="A6090" i="44"/>
  <c r="A6091" i="44"/>
  <c r="A6092" i="44"/>
  <c r="A6093" i="44"/>
  <c r="A6094" i="44"/>
  <c r="A6095" i="44"/>
  <c r="A6096" i="44"/>
  <c r="A6097" i="44"/>
  <c r="A6098" i="44"/>
  <c r="A6099" i="44"/>
  <c r="A6100" i="44"/>
  <c r="A6101" i="44"/>
  <c r="A6102" i="44"/>
  <c r="A6103" i="44"/>
  <c r="A6104" i="44"/>
  <c r="A6105" i="44"/>
  <c r="A6106" i="44"/>
  <c r="A6107" i="44"/>
  <c r="A6108" i="44"/>
  <c r="A6109" i="44"/>
  <c r="A6110" i="44"/>
  <c r="A6111" i="44"/>
  <c r="A6112" i="44"/>
  <c r="A6113" i="44"/>
  <c r="A6114" i="44"/>
  <c r="A6115" i="44"/>
  <c r="A6116" i="44"/>
  <c r="A6117" i="44"/>
  <c r="A6118" i="44"/>
  <c r="A6119" i="44"/>
  <c r="A6120" i="44"/>
  <c r="A6121" i="44"/>
  <c r="A6122" i="44"/>
  <c r="A6123" i="44"/>
  <c r="A6124" i="44"/>
  <c r="A6125" i="44"/>
  <c r="A6126" i="44"/>
  <c r="A6127" i="44"/>
  <c r="A6128" i="44"/>
  <c r="A6129" i="44"/>
  <c r="A6130" i="44"/>
  <c r="A6131" i="44"/>
  <c r="A6132" i="44"/>
  <c r="A6133" i="44"/>
  <c r="A6134" i="44"/>
  <c r="A6135" i="44"/>
  <c r="A6136" i="44"/>
  <c r="A6137" i="44"/>
  <c r="A6138" i="44"/>
  <c r="A6139" i="44"/>
  <c r="A6140" i="44"/>
  <c r="A6141" i="44"/>
  <c r="A6142" i="44"/>
  <c r="A6143" i="44"/>
  <c r="A6144" i="44"/>
  <c r="A6145" i="44"/>
  <c r="A6146" i="44"/>
  <c r="A6147" i="44"/>
  <c r="A6148" i="44"/>
  <c r="A6149" i="44"/>
  <c r="A6150" i="44"/>
  <c r="A6151" i="44"/>
  <c r="A6152" i="44"/>
  <c r="A6153" i="44"/>
  <c r="A6154" i="44"/>
  <c r="A6155" i="44"/>
  <c r="A6156" i="44"/>
  <c r="A6157" i="44"/>
  <c r="A6158" i="44"/>
  <c r="A6159" i="44"/>
  <c r="A6160" i="44"/>
  <c r="A6161" i="44"/>
  <c r="A6162" i="44"/>
  <c r="A6163" i="44"/>
  <c r="A6164" i="44"/>
  <c r="A6165" i="44"/>
  <c r="A6166" i="44"/>
  <c r="A6167" i="44"/>
  <c r="A6168" i="44"/>
  <c r="A6169" i="44"/>
  <c r="A6170" i="44"/>
  <c r="A6171" i="44"/>
  <c r="A6172" i="44"/>
  <c r="A6173" i="44"/>
  <c r="A6174" i="44"/>
  <c r="A6175" i="44"/>
  <c r="A6176" i="44"/>
  <c r="A6177" i="44"/>
  <c r="A6178" i="44"/>
  <c r="A6179" i="44"/>
  <c r="A6180" i="44"/>
  <c r="A6181" i="44"/>
  <c r="A6182" i="44"/>
  <c r="A6183" i="44"/>
  <c r="A6184" i="44"/>
  <c r="A6185" i="44"/>
  <c r="A6186" i="44"/>
  <c r="A6187" i="44"/>
  <c r="A6188" i="44"/>
  <c r="A6189" i="44"/>
  <c r="A6190" i="44"/>
  <c r="A6191" i="44"/>
  <c r="A6192" i="44"/>
  <c r="A6193" i="44"/>
  <c r="A6194" i="44"/>
  <c r="A6195" i="44"/>
  <c r="A6196" i="44"/>
  <c r="A6197" i="44"/>
  <c r="A6198" i="44"/>
  <c r="A6199" i="44"/>
  <c r="A6200" i="44"/>
  <c r="A6201" i="44"/>
  <c r="A6202" i="44"/>
  <c r="A6203" i="44"/>
  <c r="A6204" i="44"/>
  <c r="A6205" i="44"/>
  <c r="A6206" i="44"/>
  <c r="A6207" i="44"/>
  <c r="A6208" i="44"/>
  <c r="A6209" i="44"/>
  <c r="A6210" i="44"/>
  <c r="A6211" i="44"/>
  <c r="A6212" i="44"/>
  <c r="A6213" i="44"/>
  <c r="A6214" i="44"/>
  <c r="A6215" i="44"/>
  <c r="A6216" i="44"/>
  <c r="A6217" i="44"/>
  <c r="A6218" i="44"/>
  <c r="A6219" i="44"/>
  <c r="A6220" i="44"/>
  <c r="A6221" i="44"/>
  <c r="A6222" i="44"/>
  <c r="A6223" i="44"/>
  <c r="A6224" i="44"/>
  <c r="A6225" i="44"/>
  <c r="A6226" i="44"/>
  <c r="A6227" i="44"/>
  <c r="A6228" i="44"/>
  <c r="A6229" i="44"/>
  <c r="A6230" i="44"/>
  <c r="A6231" i="44"/>
  <c r="A6232" i="44"/>
  <c r="A6233" i="44"/>
  <c r="A6234" i="44"/>
  <c r="A6235" i="44"/>
  <c r="A6236" i="44"/>
  <c r="A6237" i="44"/>
  <c r="A6238" i="44"/>
  <c r="A6239" i="44"/>
  <c r="A6240" i="44"/>
  <c r="A6241" i="44"/>
  <c r="A6242" i="44"/>
  <c r="A6243" i="44"/>
  <c r="A6244" i="44"/>
  <c r="A6245" i="44"/>
  <c r="A6246" i="44"/>
  <c r="A6247" i="44"/>
  <c r="A6248" i="44"/>
  <c r="A6249" i="44"/>
  <c r="A6250" i="44"/>
  <c r="A6251" i="44"/>
  <c r="A6252" i="44"/>
  <c r="A6253" i="44"/>
  <c r="A6254" i="44"/>
  <c r="A6255" i="44"/>
  <c r="A6256" i="44"/>
  <c r="A6257" i="44"/>
  <c r="A6258" i="44"/>
  <c r="A6259" i="44"/>
  <c r="A6260" i="44"/>
  <c r="A6261" i="44"/>
  <c r="A6262" i="44"/>
  <c r="A6263" i="44"/>
  <c r="A6264" i="44"/>
  <c r="A6265" i="44"/>
  <c r="A6266" i="44"/>
  <c r="A6267" i="44"/>
  <c r="A6268" i="44"/>
  <c r="A6269" i="44"/>
  <c r="A6270" i="44"/>
  <c r="A6271" i="44"/>
  <c r="A6272" i="44"/>
  <c r="A6273" i="44"/>
  <c r="A6274" i="44"/>
  <c r="A6275" i="44"/>
  <c r="A6276" i="44"/>
  <c r="A6277" i="44"/>
  <c r="A6278" i="44"/>
  <c r="A6279" i="44"/>
  <c r="A6280" i="44"/>
  <c r="A6281" i="44"/>
  <c r="A6282" i="44"/>
  <c r="A6283" i="44"/>
  <c r="A6284" i="44"/>
  <c r="A6285" i="44"/>
  <c r="A6286" i="44"/>
  <c r="A6287" i="44"/>
  <c r="A6288" i="44"/>
  <c r="A6289" i="44"/>
  <c r="A6290" i="44"/>
  <c r="A6291" i="44"/>
  <c r="A6292" i="44"/>
  <c r="A6293" i="44"/>
  <c r="A6294" i="44"/>
  <c r="A6295" i="44"/>
  <c r="A6296" i="44"/>
  <c r="A6297" i="44"/>
  <c r="A6298" i="44"/>
  <c r="A6299" i="44"/>
  <c r="A6300" i="44"/>
  <c r="A6301" i="44"/>
  <c r="A6302" i="44"/>
  <c r="A6303" i="44"/>
  <c r="A6304" i="44"/>
  <c r="A6305" i="44"/>
  <c r="A6306" i="44"/>
  <c r="A6307" i="44"/>
  <c r="A6308" i="44"/>
  <c r="A6309" i="44"/>
  <c r="A6310" i="44"/>
  <c r="A6311" i="44"/>
  <c r="A6312" i="44"/>
  <c r="A6313" i="44"/>
  <c r="A6314" i="44"/>
  <c r="A6315" i="44"/>
  <c r="A6316" i="44"/>
  <c r="A6317" i="44"/>
  <c r="A6318" i="44"/>
  <c r="A6319" i="44"/>
  <c r="A6320" i="44"/>
  <c r="A6321" i="44"/>
  <c r="A6322" i="44"/>
  <c r="A6323" i="44"/>
  <c r="A6324" i="44"/>
  <c r="A6325" i="44"/>
  <c r="A6326" i="44"/>
  <c r="A6327" i="44"/>
  <c r="A6328" i="44"/>
  <c r="A6329" i="44"/>
  <c r="A6330" i="44"/>
  <c r="A6331" i="44"/>
  <c r="A6332" i="44"/>
  <c r="A6333" i="44"/>
  <c r="A6334" i="44"/>
  <c r="A6335" i="44"/>
  <c r="A6336" i="44"/>
  <c r="A6337" i="44"/>
  <c r="A6338" i="44"/>
  <c r="A6339" i="44"/>
  <c r="A6340" i="44"/>
  <c r="A6341" i="44"/>
  <c r="A6342" i="44"/>
  <c r="A6343" i="44"/>
  <c r="A6344" i="44"/>
  <c r="A6345" i="44"/>
  <c r="A6346" i="44"/>
  <c r="A6347" i="44"/>
  <c r="A6348" i="44"/>
  <c r="A6349" i="44"/>
  <c r="A6350" i="44"/>
  <c r="A6351" i="44"/>
  <c r="A6352" i="44"/>
  <c r="A6353" i="44"/>
  <c r="A6354" i="44"/>
  <c r="A6355" i="44"/>
  <c r="A6356" i="44"/>
  <c r="A6357" i="44"/>
  <c r="A6358" i="44"/>
  <c r="A6359" i="44"/>
  <c r="A6360" i="44"/>
  <c r="A6361" i="44"/>
  <c r="A6362" i="44"/>
  <c r="A6363" i="44"/>
  <c r="A6364" i="44"/>
  <c r="A6365" i="44"/>
  <c r="A6366" i="44"/>
  <c r="A6367" i="44"/>
  <c r="A6368" i="44"/>
  <c r="A6369" i="44"/>
  <c r="A6370" i="44"/>
  <c r="A6371" i="44"/>
  <c r="A6372" i="44"/>
  <c r="A6373" i="44"/>
  <c r="A6374" i="44"/>
  <c r="A6375" i="44"/>
  <c r="A6376" i="44"/>
  <c r="A6377" i="44"/>
  <c r="A6378" i="44"/>
  <c r="A6379" i="44"/>
  <c r="A6380" i="44"/>
  <c r="A6381" i="44"/>
  <c r="A6382" i="44"/>
  <c r="A6383" i="44"/>
  <c r="A6384" i="44"/>
  <c r="A6385" i="44"/>
  <c r="A6386" i="44"/>
  <c r="A6387" i="44"/>
  <c r="A6388" i="44"/>
  <c r="A6389" i="44"/>
  <c r="A6390" i="44"/>
  <c r="A6391" i="44"/>
  <c r="A6392" i="44"/>
  <c r="A6393" i="44"/>
  <c r="A6394" i="44"/>
  <c r="A6395" i="44"/>
  <c r="A6396" i="44"/>
  <c r="A6397" i="44"/>
  <c r="A6398" i="44"/>
  <c r="A6399" i="44"/>
  <c r="A6400" i="44"/>
  <c r="A6401" i="44"/>
  <c r="A6402" i="44"/>
  <c r="A6403" i="44"/>
  <c r="A6404" i="44"/>
  <c r="A6405" i="44"/>
  <c r="A6406" i="44"/>
  <c r="A6407" i="44"/>
  <c r="A6408" i="44"/>
  <c r="A6409" i="44"/>
  <c r="A6410" i="44"/>
  <c r="A6411" i="44"/>
  <c r="A6412" i="44"/>
  <c r="A6413" i="44"/>
  <c r="A6414" i="44"/>
  <c r="A6415" i="44"/>
  <c r="A6416" i="44"/>
  <c r="A6417" i="44"/>
  <c r="A6418" i="44"/>
  <c r="A6419" i="44"/>
  <c r="A6420" i="44"/>
  <c r="A6421" i="44"/>
  <c r="A6422" i="44"/>
  <c r="A6423" i="44"/>
  <c r="A6424" i="44"/>
  <c r="A6425" i="44"/>
  <c r="A6426" i="44"/>
  <c r="A6427" i="44"/>
  <c r="A6428" i="44"/>
  <c r="A6429" i="44"/>
  <c r="A6430" i="44"/>
  <c r="A6431" i="44"/>
  <c r="A6432" i="44"/>
  <c r="A6433" i="44"/>
  <c r="A6434" i="44"/>
  <c r="A6435" i="44"/>
  <c r="A6436" i="44"/>
  <c r="A6437" i="44"/>
  <c r="A6438" i="44"/>
  <c r="A6439" i="44"/>
  <c r="A6440" i="44"/>
  <c r="A6441" i="44"/>
  <c r="A6442" i="44"/>
  <c r="A6443" i="44"/>
  <c r="A6444" i="44"/>
  <c r="A6445" i="44"/>
  <c r="A6446" i="44"/>
  <c r="A6447" i="44"/>
  <c r="A6448" i="44"/>
  <c r="A6449" i="44"/>
  <c r="A6450" i="44"/>
  <c r="A6451" i="44"/>
  <c r="A6452" i="44"/>
  <c r="A6453" i="44"/>
  <c r="A6454" i="44"/>
  <c r="A6455" i="44"/>
  <c r="A6456" i="44"/>
  <c r="A6457" i="44"/>
  <c r="A6458" i="44"/>
  <c r="A6459" i="44"/>
  <c r="A6460" i="44"/>
  <c r="A6461" i="44"/>
  <c r="A6462" i="44"/>
  <c r="A6463" i="44"/>
  <c r="A6464" i="44"/>
  <c r="A6465" i="44"/>
  <c r="A6466" i="44"/>
  <c r="A6467" i="44"/>
  <c r="A6468" i="44"/>
  <c r="A6469" i="44"/>
  <c r="A6470" i="44"/>
  <c r="A6471" i="44"/>
  <c r="A6472" i="44"/>
  <c r="A6473" i="44"/>
  <c r="A6474" i="44"/>
  <c r="A6475" i="44"/>
  <c r="A6476" i="44"/>
  <c r="A6477" i="44"/>
  <c r="A6478" i="44"/>
  <c r="A6479" i="44"/>
  <c r="A6480" i="44"/>
  <c r="A6481" i="44"/>
  <c r="A6482" i="44"/>
  <c r="A6483" i="44"/>
  <c r="A6484" i="44"/>
  <c r="A6485" i="44"/>
  <c r="A6486" i="44"/>
  <c r="A6487" i="44"/>
  <c r="A6488" i="44"/>
  <c r="A6489" i="44"/>
  <c r="A6490" i="44"/>
  <c r="A6491" i="44"/>
  <c r="A6492" i="44"/>
  <c r="A6493" i="44"/>
  <c r="A6494" i="44"/>
  <c r="A6495" i="44"/>
  <c r="A6496" i="44"/>
  <c r="A6497" i="44"/>
  <c r="A6498" i="44"/>
  <c r="A6499" i="44"/>
  <c r="A6500" i="44"/>
  <c r="A6501" i="44"/>
  <c r="A6502" i="44"/>
  <c r="A6503" i="44"/>
  <c r="A6504" i="44"/>
  <c r="A6505" i="44"/>
  <c r="A6506" i="44"/>
  <c r="A6507" i="44"/>
  <c r="A6508" i="44"/>
  <c r="A6509" i="44"/>
  <c r="A6510" i="44"/>
  <c r="A6511" i="44"/>
  <c r="A6512" i="44"/>
  <c r="A6513" i="44"/>
  <c r="A6514" i="44"/>
  <c r="A6515" i="44"/>
  <c r="A6516" i="44"/>
  <c r="A6517" i="44"/>
  <c r="A6518" i="44"/>
  <c r="A6519" i="44"/>
  <c r="A6520" i="44"/>
  <c r="A6521" i="44"/>
  <c r="A6522" i="44"/>
  <c r="A6523" i="44"/>
  <c r="A6524" i="44"/>
  <c r="A6525" i="44"/>
  <c r="A6526" i="44"/>
  <c r="A6527" i="44"/>
  <c r="A6528" i="44"/>
  <c r="A6529" i="44"/>
  <c r="A6530" i="44"/>
  <c r="A6531" i="44"/>
  <c r="A6532" i="44"/>
  <c r="A6533" i="44"/>
  <c r="A6534" i="44"/>
  <c r="A6535" i="44"/>
  <c r="A6536" i="44"/>
  <c r="A6537" i="44"/>
  <c r="A6538" i="44"/>
  <c r="A6539" i="44"/>
  <c r="A6540" i="44"/>
  <c r="A6541" i="44"/>
  <c r="A6542" i="44"/>
  <c r="A6543" i="44"/>
  <c r="A6544" i="44"/>
  <c r="A6545" i="44"/>
  <c r="A6546" i="44"/>
  <c r="A6547" i="44"/>
  <c r="A6548" i="44"/>
  <c r="A6549" i="44"/>
  <c r="A6550" i="44"/>
  <c r="A6551" i="44"/>
  <c r="A6552" i="44"/>
  <c r="A6553" i="44"/>
  <c r="A6554" i="44"/>
  <c r="A6555" i="44"/>
  <c r="A6556" i="44"/>
  <c r="A6557" i="44"/>
  <c r="A6558" i="44"/>
  <c r="A6559" i="44"/>
  <c r="A6560" i="44"/>
  <c r="A6561" i="44"/>
  <c r="A6562" i="44"/>
  <c r="A6563" i="44"/>
  <c r="A6564" i="44"/>
  <c r="A6565" i="44"/>
  <c r="A6566" i="44"/>
  <c r="A6567" i="44"/>
  <c r="A6568" i="44"/>
  <c r="A6569" i="44"/>
  <c r="A6570" i="44"/>
  <c r="A6571" i="44"/>
  <c r="A6572" i="44"/>
  <c r="A6573" i="44"/>
  <c r="A6574" i="44"/>
  <c r="A6575" i="44"/>
  <c r="A6576" i="44"/>
  <c r="A6577" i="44"/>
  <c r="A6578" i="44"/>
  <c r="A6579" i="44"/>
  <c r="A6580" i="44"/>
  <c r="A6581" i="44"/>
  <c r="A6582" i="44"/>
  <c r="A6583" i="44"/>
  <c r="A6584" i="44"/>
  <c r="A6585" i="44"/>
  <c r="A6586" i="44"/>
  <c r="A6587" i="44"/>
  <c r="A6588" i="44"/>
  <c r="A6589" i="44"/>
  <c r="A6590" i="44"/>
  <c r="A6591" i="44"/>
  <c r="A6592" i="44"/>
  <c r="A6593" i="44"/>
  <c r="A6594" i="44"/>
  <c r="A6595" i="44"/>
  <c r="A6596" i="44"/>
  <c r="A6597" i="44"/>
  <c r="A6598" i="44"/>
  <c r="A6599" i="44"/>
  <c r="A6600" i="44"/>
  <c r="A6601" i="44"/>
  <c r="A6602" i="44"/>
  <c r="A6603" i="44"/>
  <c r="A6604" i="44"/>
  <c r="A6605" i="44"/>
  <c r="A6606" i="44"/>
  <c r="A6607" i="44"/>
  <c r="A6608" i="44"/>
  <c r="A6609" i="44"/>
  <c r="A6610" i="44"/>
  <c r="A6611" i="44"/>
  <c r="A6612" i="44"/>
  <c r="A6613" i="44"/>
  <c r="A6614" i="44"/>
  <c r="A6615" i="44"/>
  <c r="A6616" i="44"/>
  <c r="A6617" i="44"/>
  <c r="A6618" i="44"/>
  <c r="A6619" i="44"/>
  <c r="A6620" i="44"/>
  <c r="A6621" i="44"/>
  <c r="A6622" i="44"/>
  <c r="A6623" i="44"/>
  <c r="A6624" i="44"/>
  <c r="A6625" i="44"/>
  <c r="A6626" i="44"/>
  <c r="A6627" i="44"/>
  <c r="A6628" i="44"/>
  <c r="A6629" i="44"/>
  <c r="A6630" i="44"/>
  <c r="A6631" i="44"/>
  <c r="A6632" i="44"/>
  <c r="A6633" i="44"/>
  <c r="A6634" i="44"/>
  <c r="A6635" i="44"/>
  <c r="A6636" i="44"/>
  <c r="A6637" i="44"/>
  <c r="A6638" i="44"/>
  <c r="A6639" i="44"/>
  <c r="A6640" i="44"/>
  <c r="A6641" i="44"/>
  <c r="A6642" i="44"/>
  <c r="A6643" i="44"/>
  <c r="A6644" i="44"/>
  <c r="A6645" i="44"/>
  <c r="A6646" i="44"/>
  <c r="A6647" i="44"/>
  <c r="A6648" i="44"/>
  <c r="A6649" i="44"/>
  <c r="A6650" i="44"/>
  <c r="A6651" i="44"/>
  <c r="A6652" i="44"/>
  <c r="A6653" i="44"/>
  <c r="A6654" i="44"/>
  <c r="A6655" i="44"/>
  <c r="A6656" i="44"/>
  <c r="A6657" i="44"/>
  <c r="A6658" i="44"/>
  <c r="A6659" i="44"/>
  <c r="A6660" i="44"/>
  <c r="A6661" i="44"/>
  <c r="A6662" i="44"/>
  <c r="A6663" i="44"/>
  <c r="A6664" i="44"/>
  <c r="A6665" i="44"/>
  <c r="A6666" i="44"/>
  <c r="A6667" i="44"/>
  <c r="A6668" i="44"/>
  <c r="A6669" i="44"/>
  <c r="A6670" i="44"/>
  <c r="A6671" i="44"/>
  <c r="A6672" i="44"/>
  <c r="A6673" i="44"/>
  <c r="A6674" i="44"/>
  <c r="A6675" i="44"/>
  <c r="A6676" i="44"/>
  <c r="A6677" i="44"/>
  <c r="A6678" i="44"/>
  <c r="A6679" i="44"/>
  <c r="A6680" i="44"/>
  <c r="A6681" i="44"/>
  <c r="A6682" i="44"/>
  <c r="A6683" i="44"/>
  <c r="A6684" i="44"/>
  <c r="A6685" i="44"/>
  <c r="A6686" i="44"/>
  <c r="A6687" i="44"/>
  <c r="A6688" i="44"/>
  <c r="A6689" i="44"/>
  <c r="A6690" i="44"/>
  <c r="A6691" i="44"/>
  <c r="A6692" i="44"/>
  <c r="A6693" i="44"/>
  <c r="A6694" i="44"/>
  <c r="A6695" i="44"/>
  <c r="A6696" i="44"/>
  <c r="A6697" i="44"/>
  <c r="A6698" i="44"/>
  <c r="A6699" i="44"/>
  <c r="A6700" i="44"/>
  <c r="A6701" i="44"/>
  <c r="A6702" i="44"/>
  <c r="A6703" i="44"/>
  <c r="A6704" i="44"/>
  <c r="A6705" i="44"/>
  <c r="A6706" i="44"/>
  <c r="A6707" i="44"/>
  <c r="A6708" i="44"/>
  <c r="A6709" i="44"/>
  <c r="A6710" i="44"/>
  <c r="A6711" i="44"/>
  <c r="A6712" i="44"/>
  <c r="A6713" i="44"/>
  <c r="A6714" i="44"/>
  <c r="A6715" i="44"/>
  <c r="A6716" i="44"/>
  <c r="A6717" i="44"/>
  <c r="A6718" i="44"/>
  <c r="A6719" i="44"/>
  <c r="A6720" i="44"/>
  <c r="A6721" i="44"/>
  <c r="A6722" i="44"/>
  <c r="A6723" i="44"/>
  <c r="A6724" i="44"/>
  <c r="A6725" i="44"/>
  <c r="A6726" i="44"/>
  <c r="A6727" i="44"/>
  <c r="A6728" i="44"/>
  <c r="A6729" i="44"/>
  <c r="A6730" i="44"/>
  <c r="A6731" i="44"/>
  <c r="A6732" i="44"/>
  <c r="A6733" i="44"/>
  <c r="A6734" i="44"/>
  <c r="A6735" i="44"/>
  <c r="A6736" i="44"/>
  <c r="A6737" i="44"/>
  <c r="A6738" i="44"/>
  <c r="A6739" i="44"/>
  <c r="A6740" i="44"/>
  <c r="A6741" i="44"/>
  <c r="A6742" i="44"/>
  <c r="A6743" i="44"/>
  <c r="A6744" i="44"/>
  <c r="A6745" i="44"/>
  <c r="A6746" i="44"/>
  <c r="A6747" i="44"/>
  <c r="A6748" i="44"/>
  <c r="A6749" i="44"/>
  <c r="A6750" i="44"/>
  <c r="A6751" i="44"/>
  <c r="A6752" i="44"/>
  <c r="A6753" i="44"/>
  <c r="A6754" i="44"/>
  <c r="A6755" i="44"/>
  <c r="A6756" i="44"/>
  <c r="A6757" i="44"/>
  <c r="A6758" i="44"/>
  <c r="A6759" i="44"/>
  <c r="A6760" i="44"/>
  <c r="A6761" i="44"/>
  <c r="A6762" i="44"/>
  <c r="A6763" i="44"/>
  <c r="A6764" i="44"/>
  <c r="A6765" i="44"/>
  <c r="A6766" i="44"/>
  <c r="A6767" i="44"/>
  <c r="A6768" i="44"/>
  <c r="A6769" i="44"/>
  <c r="A6770" i="44"/>
  <c r="A6771" i="44"/>
  <c r="A6772" i="44"/>
  <c r="A6773" i="44"/>
  <c r="A6774" i="44"/>
  <c r="A6775" i="44"/>
  <c r="A6776" i="44"/>
  <c r="A6777" i="44"/>
  <c r="A6778" i="44"/>
  <c r="A6779" i="44"/>
  <c r="A6780" i="44"/>
  <c r="A6781" i="44"/>
  <c r="A6782" i="44"/>
  <c r="A6783" i="44"/>
  <c r="A6784" i="44"/>
  <c r="A6785" i="44"/>
  <c r="A6786" i="44"/>
  <c r="A6787" i="44"/>
  <c r="A6788" i="44"/>
  <c r="A6789" i="44"/>
  <c r="A6790" i="44"/>
  <c r="A6791" i="44"/>
  <c r="A6792" i="44"/>
  <c r="A6793" i="44"/>
  <c r="A6794" i="44"/>
  <c r="A6795" i="44"/>
  <c r="A6796" i="44"/>
  <c r="A6797" i="44"/>
  <c r="A6798" i="44"/>
  <c r="A6799" i="44"/>
  <c r="A6800" i="44"/>
  <c r="A6801" i="44"/>
  <c r="A6802" i="44"/>
  <c r="A6803" i="44"/>
  <c r="A6804" i="44"/>
  <c r="A6805" i="44"/>
  <c r="A6806" i="44"/>
  <c r="A6807" i="44"/>
  <c r="A6808" i="44"/>
  <c r="A6809" i="44"/>
  <c r="A6810" i="44"/>
  <c r="A6811" i="44"/>
  <c r="A6812" i="44"/>
  <c r="A6813" i="44"/>
  <c r="A6814" i="44"/>
  <c r="A6815" i="44"/>
  <c r="A6816" i="44"/>
  <c r="A6817" i="44"/>
  <c r="A6818" i="44"/>
  <c r="A6819" i="44"/>
  <c r="A6820" i="44"/>
  <c r="A6821" i="44"/>
  <c r="A6822" i="44"/>
  <c r="A6823" i="44"/>
  <c r="A6824" i="44"/>
  <c r="A6825" i="44"/>
  <c r="A6826" i="44"/>
  <c r="A6827" i="44"/>
  <c r="A6828" i="44"/>
  <c r="A6829" i="44"/>
  <c r="A6830" i="44"/>
  <c r="A6831" i="44"/>
  <c r="A6832" i="44"/>
  <c r="A6833" i="44"/>
  <c r="A6834" i="44"/>
  <c r="A6835" i="44"/>
  <c r="A6836" i="44"/>
  <c r="A6837" i="44"/>
  <c r="A6838" i="44"/>
  <c r="A6839" i="44"/>
  <c r="A6840" i="44"/>
  <c r="A6841" i="44"/>
  <c r="A6842" i="44"/>
  <c r="A6843" i="44"/>
  <c r="A6844" i="44"/>
  <c r="A6845" i="44"/>
  <c r="A6846" i="44"/>
  <c r="A6847" i="44"/>
  <c r="A6848" i="44"/>
  <c r="A6849" i="44"/>
  <c r="A6850" i="44"/>
  <c r="A6851" i="44"/>
  <c r="A6852" i="44"/>
  <c r="A6853" i="44"/>
  <c r="A6854" i="44"/>
  <c r="A6855" i="44"/>
  <c r="A6856" i="44"/>
  <c r="A6857" i="44"/>
  <c r="A6858" i="44"/>
  <c r="A6859" i="44"/>
  <c r="A6860" i="44"/>
  <c r="A6861" i="44"/>
  <c r="A6862" i="44"/>
  <c r="A6863" i="44"/>
  <c r="A6864" i="44"/>
  <c r="A6865" i="44"/>
  <c r="A6866" i="44"/>
  <c r="A6867" i="44"/>
  <c r="A6868" i="44"/>
  <c r="A6869" i="44"/>
  <c r="A6870" i="44"/>
  <c r="A6871" i="44"/>
  <c r="A6872" i="44"/>
  <c r="A6873" i="44"/>
  <c r="A6874" i="44"/>
  <c r="A6875" i="44"/>
  <c r="A6876" i="44"/>
  <c r="A6877" i="44"/>
  <c r="A6878" i="44"/>
  <c r="A6879" i="44"/>
  <c r="A6880" i="44"/>
  <c r="A6881" i="44"/>
  <c r="A6882" i="44"/>
  <c r="A6883" i="44"/>
  <c r="A6884" i="44"/>
  <c r="A6885" i="44"/>
  <c r="A6886" i="44"/>
  <c r="A6887" i="44"/>
  <c r="A6888" i="44"/>
  <c r="A6889" i="44"/>
  <c r="A6890" i="44"/>
  <c r="A6891" i="44"/>
  <c r="A6892" i="44"/>
  <c r="A6893" i="44"/>
  <c r="A6894" i="44"/>
  <c r="A6895" i="44"/>
  <c r="A6896" i="44"/>
  <c r="A6897" i="44"/>
  <c r="A6898" i="44"/>
  <c r="A6899" i="44"/>
  <c r="A6900" i="44"/>
  <c r="A6901" i="44"/>
  <c r="A6902" i="44"/>
  <c r="A6903" i="44"/>
  <c r="A6904" i="44"/>
  <c r="A6905" i="44"/>
  <c r="A6906" i="44"/>
  <c r="A6907" i="44"/>
  <c r="A6908" i="44"/>
  <c r="A6909" i="44"/>
  <c r="A6910" i="44"/>
  <c r="A6911" i="44"/>
  <c r="A6912" i="44"/>
  <c r="A6913" i="44"/>
  <c r="A6914" i="44"/>
  <c r="A6915" i="44"/>
  <c r="A6916" i="44"/>
  <c r="A6917" i="44"/>
  <c r="A6918" i="44"/>
  <c r="A6919" i="44"/>
  <c r="A6920" i="44"/>
  <c r="A6921" i="44"/>
  <c r="A6922" i="44"/>
  <c r="A6923" i="44"/>
  <c r="A6924" i="44"/>
  <c r="A6925" i="44"/>
  <c r="A6926" i="44"/>
  <c r="A6927" i="44"/>
  <c r="A6928" i="44"/>
  <c r="A6929" i="44"/>
  <c r="A6930" i="44"/>
  <c r="A6931" i="44"/>
  <c r="A6932" i="44"/>
  <c r="A6933" i="44"/>
  <c r="A6934" i="44"/>
  <c r="A6935" i="44"/>
  <c r="A6936" i="44"/>
  <c r="A6937" i="44"/>
  <c r="A6938" i="44"/>
  <c r="A6939" i="44"/>
  <c r="A6940" i="44"/>
  <c r="A6941" i="44"/>
  <c r="A6942" i="44"/>
  <c r="A6943" i="44"/>
  <c r="A6944" i="44"/>
  <c r="A6945" i="44"/>
  <c r="A6946" i="44"/>
  <c r="A6947" i="44"/>
  <c r="A6948" i="44"/>
  <c r="A6949" i="44"/>
  <c r="A6950" i="44"/>
  <c r="A6951" i="44"/>
  <c r="A6952" i="44"/>
  <c r="A6953" i="44"/>
  <c r="A6954" i="44"/>
  <c r="A6955" i="44"/>
  <c r="A6956" i="44"/>
  <c r="A6957" i="44"/>
  <c r="A6958" i="44"/>
  <c r="A6959" i="44"/>
  <c r="A6960" i="44"/>
  <c r="A6961" i="44"/>
  <c r="A6962" i="44"/>
  <c r="A6963" i="44"/>
  <c r="A6964" i="44"/>
  <c r="A6965" i="44"/>
  <c r="A6966" i="44"/>
  <c r="A6967" i="44"/>
  <c r="A6968" i="44"/>
  <c r="A6969" i="44"/>
  <c r="A6970" i="44"/>
  <c r="A6971" i="44"/>
  <c r="A6972" i="44"/>
  <c r="A6973" i="44"/>
  <c r="A6974" i="44"/>
  <c r="A6975" i="44"/>
  <c r="A6976" i="44"/>
  <c r="A6977" i="44"/>
  <c r="A6978" i="44"/>
  <c r="A6979" i="44"/>
  <c r="A6980" i="44"/>
  <c r="A6981" i="44"/>
  <c r="A6982" i="44"/>
  <c r="A6983" i="44"/>
  <c r="A6984" i="44"/>
  <c r="A6985" i="44"/>
  <c r="A6986" i="44"/>
  <c r="A6987" i="44"/>
  <c r="A6988" i="44"/>
  <c r="A6989" i="44"/>
  <c r="A6990" i="44"/>
  <c r="A6991" i="44"/>
  <c r="A6992" i="44"/>
  <c r="A6993" i="44"/>
  <c r="A6994" i="44"/>
  <c r="A6995" i="44"/>
  <c r="A6996" i="44"/>
  <c r="A6997" i="44"/>
  <c r="A6998" i="44"/>
  <c r="A6999" i="44"/>
  <c r="A7000" i="44"/>
  <c r="A7001" i="44"/>
  <c r="A7002" i="44"/>
  <c r="A7003" i="44"/>
  <c r="A7004" i="44"/>
  <c r="A7005" i="44"/>
  <c r="A7006" i="44"/>
  <c r="A7007" i="44"/>
  <c r="A7008" i="44"/>
  <c r="A7009" i="44"/>
  <c r="A7010" i="44"/>
  <c r="A7011" i="44"/>
  <c r="A7012" i="44"/>
  <c r="A7013" i="44"/>
  <c r="A7014" i="44"/>
  <c r="A7015" i="44"/>
  <c r="A7016" i="44"/>
  <c r="A7017" i="44"/>
  <c r="A7018" i="44"/>
  <c r="A7019" i="44"/>
  <c r="A7020" i="44"/>
  <c r="A7021" i="44"/>
  <c r="A7022" i="44"/>
  <c r="A7023" i="44"/>
  <c r="A7024" i="44"/>
  <c r="A7025" i="44"/>
  <c r="A7026" i="44"/>
  <c r="A7027" i="44"/>
  <c r="A7028" i="44"/>
  <c r="A7029" i="44"/>
  <c r="A7030" i="44"/>
  <c r="A7031" i="44"/>
  <c r="A7032" i="44"/>
  <c r="A7033" i="44"/>
  <c r="A7034" i="44"/>
  <c r="A7035" i="44"/>
  <c r="A7036" i="44"/>
  <c r="A7037" i="44"/>
  <c r="A7038" i="44"/>
  <c r="A7039" i="44"/>
  <c r="A7040" i="44"/>
  <c r="A7041" i="44"/>
  <c r="A7042" i="44"/>
  <c r="A7043" i="44"/>
  <c r="A7044" i="44"/>
  <c r="A7045" i="44"/>
  <c r="A7046" i="44"/>
  <c r="A7047" i="44"/>
  <c r="A7048" i="44"/>
  <c r="A7049" i="44"/>
  <c r="A7050" i="44"/>
  <c r="A7051" i="44"/>
  <c r="A7052" i="44"/>
  <c r="A7053" i="44"/>
  <c r="A7054" i="44"/>
  <c r="A7055" i="44"/>
  <c r="A7056" i="44"/>
  <c r="A7057" i="44"/>
  <c r="A7058" i="44"/>
  <c r="A7059" i="44"/>
  <c r="A7060" i="44"/>
  <c r="A7061" i="44"/>
  <c r="A7062" i="44"/>
  <c r="A7063" i="44"/>
  <c r="A7064" i="44"/>
  <c r="A7065" i="44"/>
  <c r="A7066" i="44"/>
  <c r="A7067" i="44"/>
  <c r="A7068" i="44"/>
  <c r="A7069" i="44"/>
  <c r="A7070" i="44"/>
  <c r="A7071" i="44"/>
  <c r="A7072" i="44"/>
  <c r="A7073" i="44"/>
  <c r="A7074" i="44"/>
  <c r="A7075" i="44"/>
  <c r="A7076" i="44"/>
  <c r="A7077" i="44"/>
  <c r="A7078" i="44"/>
  <c r="A7079" i="44"/>
  <c r="A7080" i="44"/>
  <c r="A7081" i="44"/>
  <c r="A7082" i="44"/>
  <c r="A7083" i="44"/>
  <c r="A7084" i="44"/>
  <c r="A7085" i="44"/>
  <c r="A7086" i="44"/>
  <c r="A7087" i="44"/>
  <c r="A7088" i="44"/>
  <c r="A7089" i="44"/>
  <c r="A7090" i="44"/>
  <c r="A7091" i="44"/>
  <c r="A7092" i="44"/>
  <c r="A7093" i="44"/>
  <c r="A7094" i="44"/>
  <c r="A7095" i="44"/>
  <c r="A7096" i="44"/>
  <c r="A7097" i="44"/>
  <c r="A7098" i="44"/>
  <c r="A7099" i="44"/>
  <c r="A7100" i="44"/>
  <c r="A7101" i="44"/>
  <c r="A7102" i="44"/>
  <c r="A7103" i="44"/>
  <c r="A7104" i="44"/>
  <c r="A7105" i="44"/>
  <c r="A7106" i="44"/>
  <c r="A7107" i="44"/>
  <c r="A7108" i="44"/>
  <c r="A7109" i="44"/>
  <c r="A7110" i="44"/>
  <c r="A7111" i="44"/>
  <c r="A7112" i="44"/>
  <c r="A7113" i="44"/>
  <c r="A7114" i="44"/>
  <c r="A7115" i="44"/>
  <c r="A7116" i="44"/>
  <c r="A7117" i="44"/>
  <c r="A7118" i="44"/>
  <c r="A7119" i="44"/>
  <c r="A7120" i="44"/>
  <c r="A7121" i="44"/>
  <c r="A7122" i="44"/>
  <c r="A7123" i="44"/>
  <c r="A7124" i="44"/>
  <c r="A7125" i="44"/>
  <c r="A7126" i="44"/>
  <c r="A7127" i="44"/>
  <c r="A7128" i="44"/>
  <c r="A7129" i="44"/>
  <c r="A7130" i="44"/>
  <c r="A7131" i="44"/>
  <c r="A7132" i="44"/>
  <c r="A7133" i="44"/>
  <c r="A7134" i="44"/>
  <c r="A7135" i="44"/>
  <c r="A7136" i="44"/>
  <c r="A7137" i="44"/>
  <c r="A7138" i="44"/>
  <c r="A7139" i="44"/>
  <c r="A7140" i="44"/>
  <c r="A7141" i="44"/>
  <c r="A7142" i="44"/>
  <c r="A7143" i="44"/>
  <c r="A7144" i="44"/>
  <c r="A7145" i="44"/>
  <c r="A7146" i="44"/>
  <c r="A7147" i="44"/>
  <c r="A7148" i="44"/>
  <c r="A7149" i="44"/>
  <c r="A7150" i="44"/>
  <c r="A7151" i="44"/>
  <c r="A7152" i="44"/>
  <c r="A7153" i="44"/>
  <c r="A7154" i="44"/>
  <c r="A7155" i="44"/>
  <c r="A7156" i="44"/>
  <c r="A7157" i="44"/>
  <c r="A7158" i="44"/>
  <c r="A7159" i="44"/>
  <c r="A7160" i="44"/>
  <c r="A7161" i="44"/>
  <c r="A7162" i="44"/>
  <c r="A7163" i="44"/>
  <c r="A7164" i="44"/>
  <c r="A7165" i="44"/>
  <c r="A7166" i="44"/>
  <c r="A7167" i="44"/>
  <c r="A7168" i="44"/>
  <c r="A7169" i="44"/>
  <c r="A7170" i="44"/>
  <c r="A7171" i="44"/>
  <c r="A7172" i="44"/>
  <c r="A7173" i="44"/>
  <c r="A7174" i="44"/>
  <c r="A7175" i="44"/>
  <c r="A7176" i="44"/>
  <c r="A7177" i="44"/>
  <c r="A7178" i="44"/>
  <c r="A7179" i="44"/>
  <c r="A7180" i="44"/>
  <c r="A7181" i="44"/>
  <c r="A7182" i="44"/>
  <c r="A7183" i="44"/>
  <c r="A7184" i="44"/>
  <c r="A7185" i="44"/>
  <c r="A7186" i="44"/>
  <c r="A7187" i="44"/>
  <c r="A7188" i="44"/>
  <c r="A7189" i="44"/>
  <c r="A7190" i="44"/>
  <c r="A7191" i="44"/>
  <c r="A7192" i="44"/>
  <c r="A7193" i="44"/>
  <c r="A7194" i="44"/>
  <c r="A7195" i="44"/>
  <c r="A7196" i="44"/>
  <c r="A7197" i="44"/>
  <c r="A7198" i="44"/>
  <c r="A7199" i="44"/>
  <c r="A7200" i="44"/>
  <c r="A7201" i="44"/>
  <c r="A7202" i="44"/>
  <c r="A7203" i="44"/>
  <c r="A7204" i="44"/>
  <c r="A7205" i="44"/>
  <c r="A7206" i="44"/>
  <c r="A7207" i="44"/>
  <c r="A7208" i="44"/>
  <c r="A7209" i="44"/>
  <c r="A7210" i="44"/>
  <c r="A7211" i="44"/>
  <c r="A7212" i="44"/>
  <c r="A7213" i="44"/>
  <c r="A7214" i="44"/>
  <c r="A7215" i="44"/>
  <c r="A7216" i="44"/>
  <c r="A7217" i="44"/>
  <c r="A7218" i="44"/>
  <c r="A7219" i="44"/>
  <c r="A7220" i="44"/>
  <c r="A7221" i="44"/>
  <c r="A7222" i="44"/>
  <c r="A7223" i="44"/>
  <c r="A7224" i="44"/>
  <c r="A7225" i="44"/>
  <c r="A7226" i="44"/>
  <c r="A7227" i="44"/>
  <c r="A7228" i="44"/>
  <c r="A7229" i="44"/>
  <c r="A7230" i="44"/>
  <c r="A7231" i="44"/>
  <c r="A7232" i="44"/>
  <c r="A7233" i="44"/>
  <c r="A7234" i="44"/>
  <c r="A7235" i="44"/>
  <c r="A7236" i="44"/>
  <c r="A7237" i="44"/>
  <c r="A7238" i="44"/>
  <c r="A7239" i="44"/>
  <c r="A7240" i="44"/>
  <c r="A7241" i="44"/>
  <c r="A7242" i="44"/>
  <c r="A7243" i="44"/>
  <c r="A7244" i="44"/>
  <c r="A7245" i="44"/>
  <c r="A7246" i="44"/>
  <c r="A7247" i="44"/>
  <c r="A7248" i="44"/>
  <c r="A7249" i="44"/>
  <c r="A7250" i="44"/>
  <c r="A7251" i="44"/>
  <c r="A7252" i="44"/>
  <c r="A7253" i="44"/>
  <c r="A7254" i="44"/>
  <c r="A7255" i="44"/>
  <c r="A7256" i="44"/>
  <c r="A7257" i="44"/>
  <c r="A7258" i="44"/>
  <c r="A7259" i="44"/>
  <c r="A7260" i="44"/>
  <c r="A7261" i="44"/>
  <c r="A7262" i="44"/>
  <c r="A7263" i="44"/>
  <c r="A7264" i="44"/>
  <c r="A7265" i="44"/>
  <c r="A7266" i="44"/>
  <c r="A7267" i="44"/>
  <c r="A7268" i="44"/>
  <c r="A7269" i="44"/>
  <c r="A7270" i="44"/>
  <c r="A7271" i="44"/>
  <c r="A7272" i="44"/>
  <c r="A7273" i="44"/>
  <c r="A7274" i="44"/>
  <c r="A7275" i="44"/>
  <c r="A7276" i="44"/>
  <c r="A7277" i="44"/>
  <c r="A7278" i="44"/>
  <c r="A7279" i="44"/>
  <c r="A7280" i="44"/>
  <c r="A7281" i="44"/>
  <c r="A7282" i="44"/>
  <c r="A7283" i="44"/>
  <c r="A7284" i="44"/>
  <c r="A7285" i="44"/>
  <c r="A7286" i="44"/>
  <c r="A7287" i="44"/>
  <c r="A7288" i="44"/>
  <c r="A7289" i="44"/>
  <c r="A7290" i="44"/>
  <c r="A7291" i="44"/>
  <c r="A7292" i="44"/>
  <c r="A7293" i="44"/>
  <c r="A7294" i="44"/>
  <c r="A7295" i="44"/>
  <c r="A7296" i="44"/>
  <c r="A7297" i="44"/>
  <c r="A7298" i="44"/>
  <c r="A7299" i="44"/>
  <c r="A7300" i="44"/>
  <c r="A7301" i="44"/>
  <c r="A7302" i="44"/>
  <c r="A7303" i="44"/>
  <c r="A7304" i="44"/>
  <c r="A7305" i="44"/>
  <c r="A7306" i="44"/>
  <c r="A7307" i="44"/>
  <c r="A7308" i="44"/>
  <c r="A7309" i="44"/>
  <c r="A7310" i="44"/>
  <c r="A7311" i="44"/>
  <c r="A7312" i="44"/>
  <c r="A7313" i="44"/>
  <c r="A7314" i="44"/>
  <c r="A7315" i="44"/>
  <c r="A7316" i="44"/>
  <c r="A7317" i="44"/>
  <c r="A7318" i="44"/>
  <c r="A7319" i="44"/>
  <c r="A7320" i="44"/>
  <c r="A7321" i="44"/>
  <c r="A7322" i="44"/>
  <c r="A7323" i="44"/>
  <c r="A7324" i="44"/>
  <c r="A7325" i="44"/>
  <c r="A7326" i="44"/>
  <c r="A7327" i="44"/>
  <c r="A7328" i="44"/>
  <c r="A7329" i="44"/>
  <c r="A7330" i="44"/>
  <c r="A7331" i="44"/>
  <c r="A7332" i="44"/>
  <c r="A7333" i="44"/>
  <c r="A7334" i="44"/>
  <c r="A7335" i="44"/>
  <c r="A7336" i="44"/>
  <c r="A7337" i="44"/>
  <c r="A7338" i="44"/>
  <c r="A7339" i="44"/>
  <c r="A7340" i="44"/>
  <c r="A7341" i="44"/>
  <c r="A7342" i="44"/>
  <c r="A7343" i="44"/>
  <c r="A7344" i="44"/>
  <c r="A7345" i="44"/>
  <c r="A7346" i="44"/>
  <c r="A7347" i="44"/>
  <c r="A7348" i="44"/>
  <c r="A7349" i="44"/>
  <c r="A7350" i="44"/>
  <c r="A7351" i="44"/>
  <c r="A7352" i="44"/>
  <c r="A7353" i="44"/>
  <c r="A7354" i="44"/>
  <c r="A7355" i="44"/>
  <c r="A7356" i="44"/>
  <c r="A7357" i="44"/>
  <c r="A7358" i="44"/>
  <c r="A7359" i="44"/>
  <c r="A7360" i="44"/>
  <c r="A7361" i="44"/>
  <c r="A7362" i="44"/>
  <c r="A7363" i="44"/>
  <c r="A7364" i="44"/>
  <c r="A7365" i="44"/>
  <c r="A7366" i="44"/>
  <c r="A7367" i="44"/>
  <c r="A7368" i="44"/>
  <c r="A7369" i="44"/>
  <c r="A7370" i="44"/>
  <c r="A7371" i="44"/>
  <c r="A7372" i="44"/>
  <c r="A7373" i="44"/>
  <c r="A7374" i="44"/>
  <c r="A7375" i="44"/>
  <c r="A7376" i="44"/>
  <c r="A7377" i="44"/>
  <c r="A7378" i="44"/>
  <c r="A7379" i="44"/>
  <c r="A7380" i="44"/>
  <c r="A7381" i="44"/>
  <c r="A7382" i="44"/>
  <c r="A7383" i="44"/>
  <c r="A7384" i="44"/>
  <c r="A7385" i="44"/>
  <c r="A7386" i="44"/>
  <c r="A7387" i="44"/>
  <c r="A7388" i="44"/>
  <c r="A7389" i="44"/>
  <c r="A7390" i="44"/>
  <c r="A7391" i="44"/>
  <c r="A7392" i="44"/>
  <c r="A7393" i="44"/>
  <c r="A7394" i="44"/>
  <c r="A7395" i="44"/>
  <c r="A7396" i="44"/>
  <c r="A7397" i="44"/>
  <c r="A7398" i="44"/>
  <c r="A7399" i="44"/>
  <c r="A7400" i="44"/>
  <c r="A7401" i="44"/>
  <c r="A7402" i="44"/>
  <c r="A7403" i="44"/>
  <c r="A7404" i="44"/>
  <c r="A7405" i="44"/>
  <c r="A7406" i="44"/>
  <c r="A7407" i="44"/>
  <c r="A7408" i="44"/>
  <c r="A7409" i="44"/>
  <c r="A7410" i="44"/>
  <c r="A7411" i="44"/>
  <c r="A7412" i="44"/>
  <c r="A7413" i="44"/>
  <c r="A7414" i="44"/>
  <c r="A7415" i="44"/>
  <c r="A7416" i="44"/>
  <c r="A7417" i="44"/>
  <c r="A7418" i="44"/>
  <c r="A7419" i="44"/>
  <c r="A7420" i="44"/>
  <c r="A7421" i="44"/>
  <c r="A7422" i="44"/>
  <c r="A7423" i="44"/>
  <c r="A7424" i="44"/>
  <c r="A7425" i="44"/>
  <c r="A7426" i="44"/>
  <c r="A7427" i="44"/>
  <c r="A7428" i="44"/>
  <c r="A7429" i="44"/>
  <c r="A7430" i="44"/>
  <c r="A7431" i="44"/>
  <c r="A7432" i="44"/>
  <c r="A7433" i="44"/>
  <c r="A7434" i="44"/>
  <c r="A7435" i="44"/>
  <c r="A7436" i="44"/>
  <c r="A7437" i="44"/>
  <c r="A7438" i="44"/>
  <c r="A7439" i="44"/>
  <c r="A7440" i="44"/>
  <c r="A7441" i="44"/>
  <c r="A7442" i="44"/>
  <c r="A7443" i="44"/>
  <c r="A7444" i="44"/>
  <c r="A7445" i="44"/>
  <c r="A7446" i="44"/>
  <c r="A7447" i="44"/>
  <c r="A7448" i="44"/>
  <c r="A7449" i="44"/>
  <c r="A7450" i="44"/>
  <c r="A7451" i="44"/>
  <c r="A7452" i="44"/>
  <c r="A7453" i="44"/>
  <c r="A7454" i="44"/>
  <c r="A7455" i="44"/>
  <c r="A7456" i="44"/>
  <c r="A7457" i="44"/>
  <c r="A7458" i="44"/>
  <c r="A7459" i="44"/>
  <c r="A7460" i="44"/>
  <c r="A7461" i="44"/>
  <c r="A7462" i="44"/>
  <c r="A7463" i="44"/>
  <c r="A7464" i="44"/>
  <c r="A7465" i="44"/>
  <c r="A7466" i="44"/>
  <c r="A7467" i="44"/>
  <c r="A7468" i="44"/>
  <c r="A7469" i="44"/>
  <c r="A7470" i="44"/>
  <c r="A7471" i="44"/>
  <c r="A7472" i="44"/>
  <c r="A7473" i="44"/>
  <c r="A7474" i="44"/>
  <c r="A7475" i="44"/>
  <c r="A7476" i="44"/>
  <c r="A7477" i="44"/>
  <c r="A7478" i="44"/>
  <c r="A7479" i="44"/>
  <c r="A7480" i="44"/>
  <c r="A7481" i="44"/>
  <c r="A7482" i="44"/>
  <c r="A7483" i="44"/>
  <c r="A7484" i="44"/>
  <c r="A7485" i="44"/>
  <c r="A7486" i="44"/>
  <c r="A7487" i="44"/>
  <c r="A7488" i="44"/>
  <c r="A7489" i="44"/>
  <c r="A7490" i="44"/>
  <c r="A7491" i="44"/>
  <c r="A7492" i="44"/>
  <c r="A7493" i="44"/>
  <c r="A7494" i="44"/>
  <c r="A7495" i="44"/>
  <c r="A7496" i="44"/>
  <c r="A7497" i="44"/>
  <c r="A7498" i="44"/>
  <c r="A7499" i="44"/>
  <c r="A7500" i="44"/>
  <c r="A7501" i="44"/>
  <c r="A7502" i="44"/>
  <c r="A7503" i="44"/>
  <c r="A7504" i="44"/>
  <c r="A7505" i="44"/>
  <c r="A7506" i="44"/>
  <c r="A7507" i="44"/>
  <c r="A7508" i="44"/>
  <c r="A7509" i="44"/>
  <c r="A7510" i="44"/>
  <c r="A7511" i="44"/>
  <c r="A7512" i="44"/>
  <c r="A7513" i="44"/>
  <c r="A7514" i="44"/>
  <c r="A7515" i="44"/>
  <c r="A7516" i="44"/>
  <c r="A7517" i="44"/>
  <c r="A7518" i="44"/>
  <c r="A7519" i="44"/>
  <c r="A7520" i="44"/>
  <c r="A7521" i="44"/>
  <c r="A7522" i="44"/>
  <c r="A7523" i="44"/>
  <c r="A7524" i="44"/>
  <c r="A7525" i="44"/>
  <c r="A7526" i="44"/>
  <c r="A7527" i="44"/>
  <c r="A7528" i="44"/>
  <c r="A7529" i="44"/>
  <c r="A7530" i="44"/>
  <c r="A7531" i="44"/>
  <c r="A7532" i="44"/>
  <c r="A7533" i="44"/>
  <c r="A7534" i="44"/>
  <c r="A7535" i="44"/>
  <c r="A7536" i="44"/>
  <c r="A7537" i="44"/>
  <c r="A7538" i="44"/>
  <c r="A7539" i="44"/>
  <c r="A7540" i="44"/>
  <c r="A7541" i="44"/>
  <c r="A7542" i="44"/>
  <c r="A7543" i="44"/>
  <c r="A7544" i="44"/>
  <c r="A7545" i="44"/>
  <c r="A7546" i="44"/>
  <c r="A7547" i="44"/>
  <c r="A7548" i="44"/>
  <c r="A7549" i="44"/>
  <c r="A7550" i="44"/>
  <c r="A7551" i="44"/>
  <c r="A7552" i="44"/>
  <c r="A7553" i="44"/>
  <c r="A7554" i="44"/>
  <c r="A7555" i="44"/>
  <c r="A7556" i="44"/>
  <c r="A7557" i="44"/>
  <c r="A7558" i="44"/>
  <c r="A7559" i="44"/>
  <c r="A7560" i="44"/>
  <c r="A7561" i="44"/>
  <c r="A7562" i="44"/>
  <c r="A7563" i="44"/>
  <c r="A7564" i="44"/>
  <c r="A7565" i="44"/>
  <c r="A7566" i="44"/>
  <c r="A7567" i="44"/>
  <c r="A7568" i="44"/>
  <c r="A7569" i="44"/>
  <c r="A7570" i="44"/>
  <c r="A7571" i="44"/>
  <c r="A7572" i="44"/>
  <c r="A7573" i="44"/>
  <c r="A7574" i="44"/>
  <c r="A7575" i="44"/>
  <c r="A7576" i="44"/>
  <c r="A7577" i="44"/>
  <c r="A7578" i="44"/>
  <c r="A7579" i="44"/>
  <c r="A7580" i="44"/>
  <c r="A7581" i="44"/>
  <c r="A7582" i="44"/>
  <c r="A7583" i="44"/>
  <c r="A7584" i="44"/>
  <c r="A7585" i="44"/>
  <c r="A7586" i="44"/>
  <c r="A7587" i="44"/>
  <c r="A7588" i="44"/>
  <c r="A7589" i="44"/>
  <c r="A7590" i="44"/>
  <c r="A7591" i="44"/>
  <c r="A7592" i="44"/>
  <c r="A7593" i="44"/>
  <c r="A7594" i="44"/>
  <c r="A7595" i="44"/>
  <c r="A7596" i="44"/>
  <c r="A7597" i="44"/>
  <c r="A7598" i="44"/>
  <c r="A7599" i="44"/>
  <c r="A7600" i="44"/>
  <c r="A7601" i="44"/>
  <c r="A7602" i="44"/>
  <c r="A7603" i="44"/>
  <c r="A7604" i="44"/>
  <c r="A7605" i="44"/>
  <c r="A7606" i="44"/>
  <c r="A7607" i="44"/>
  <c r="A7608" i="44"/>
  <c r="A7609" i="44"/>
  <c r="A7610" i="44"/>
  <c r="A7611" i="44"/>
  <c r="A7612" i="44"/>
  <c r="A7613" i="44"/>
  <c r="A7614" i="44"/>
  <c r="A7615" i="44"/>
  <c r="A7616" i="44"/>
  <c r="A7617" i="44"/>
  <c r="A7618" i="44"/>
  <c r="A7619" i="44"/>
  <c r="A7620" i="44"/>
  <c r="A7621" i="44"/>
  <c r="A7622" i="44"/>
  <c r="A7623" i="44"/>
  <c r="A7624" i="44"/>
  <c r="A7625" i="44"/>
  <c r="A7626" i="44"/>
  <c r="A7627" i="44"/>
  <c r="A7628" i="44"/>
  <c r="A7629" i="44"/>
  <c r="A7630" i="44"/>
  <c r="A7631" i="44"/>
  <c r="A7632" i="44"/>
  <c r="A7633" i="44"/>
  <c r="A7634" i="44"/>
  <c r="A7635" i="44"/>
  <c r="A7636" i="44"/>
  <c r="A7637" i="44"/>
  <c r="A7638" i="44"/>
  <c r="A7639" i="44"/>
  <c r="A7640" i="44"/>
  <c r="A7641" i="44"/>
  <c r="A7642" i="44"/>
  <c r="A7643" i="44"/>
  <c r="A7644" i="44"/>
  <c r="A7645" i="44"/>
  <c r="A7646" i="44"/>
  <c r="A7647" i="44"/>
  <c r="A7648" i="44"/>
  <c r="A7649" i="44"/>
  <c r="A7650" i="44"/>
  <c r="A7651" i="44"/>
  <c r="A7652" i="44"/>
  <c r="A7653" i="44"/>
  <c r="A7654" i="44"/>
  <c r="A7655" i="44"/>
  <c r="A7656" i="44"/>
  <c r="A7657" i="44"/>
  <c r="A7658" i="44"/>
  <c r="A7659" i="44"/>
  <c r="A7660" i="44"/>
  <c r="A7661" i="44"/>
  <c r="A7662" i="44"/>
  <c r="A7663" i="44"/>
  <c r="A7664" i="44"/>
  <c r="A7665" i="44"/>
  <c r="A7666" i="44"/>
  <c r="A7667" i="44"/>
  <c r="A7668" i="44"/>
  <c r="A7669" i="44"/>
  <c r="A7670" i="44"/>
  <c r="A7671" i="44"/>
  <c r="A7672" i="44"/>
  <c r="A7673" i="44"/>
  <c r="A7674" i="44"/>
  <c r="A7675" i="44"/>
  <c r="A7676" i="44"/>
  <c r="A7677" i="44"/>
  <c r="A7678" i="44"/>
  <c r="A7679" i="44"/>
  <c r="A7680" i="44"/>
  <c r="A7681" i="44"/>
  <c r="A7682" i="44"/>
  <c r="A7683" i="44"/>
  <c r="A7684" i="44"/>
  <c r="A7685" i="44"/>
  <c r="A7686" i="44"/>
  <c r="A7687" i="44"/>
  <c r="A7688" i="44"/>
  <c r="A7689" i="44"/>
  <c r="A7690" i="44"/>
  <c r="A7691" i="44"/>
  <c r="A7692" i="44"/>
  <c r="A7693" i="44"/>
  <c r="A7694" i="44"/>
  <c r="A7695" i="44"/>
  <c r="A7696" i="44"/>
  <c r="A7697" i="44"/>
  <c r="A7698" i="44"/>
  <c r="A7699" i="44"/>
  <c r="A7700" i="44"/>
  <c r="A7701" i="44"/>
  <c r="A7702" i="44"/>
  <c r="A7703" i="44"/>
  <c r="A7704" i="44"/>
  <c r="A7705" i="44"/>
  <c r="A7706" i="44"/>
  <c r="A7707" i="44"/>
  <c r="A7708" i="44"/>
  <c r="A7709" i="44"/>
  <c r="A7710" i="44"/>
  <c r="A7711" i="44"/>
  <c r="A7712" i="44"/>
  <c r="A7713" i="44"/>
  <c r="A7714" i="44"/>
  <c r="A7715" i="44"/>
  <c r="A7716" i="44"/>
  <c r="A7717" i="44"/>
  <c r="A7718" i="44"/>
  <c r="A7719" i="44"/>
  <c r="A7720" i="44"/>
  <c r="A7721" i="44"/>
  <c r="A7722" i="44"/>
  <c r="A7723" i="44"/>
  <c r="A7724" i="44"/>
  <c r="A7725" i="44"/>
  <c r="A7726" i="44"/>
  <c r="A7727" i="44"/>
  <c r="A7728" i="44"/>
  <c r="A7729" i="44"/>
  <c r="A7730" i="44"/>
  <c r="A7731" i="44"/>
  <c r="A7732" i="44"/>
  <c r="A7733" i="44"/>
  <c r="A7734" i="44"/>
  <c r="A7735" i="44"/>
  <c r="A7736" i="44"/>
  <c r="A7737" i="44"/>
  <c r="A7738" i="44"/>
  <c r="A7739" i="44"/>
  <c r="A7740" i="44"/>
  <c r="A7741" i="44"/>
  <c r="A7742" i="44"/>
  <c r="A7743" i="44"/>
  <c r="A7744" i="44"/>
  <c r="A7745" i="44"/>
  <c r="A7746" i="44"/>
  <c r="A7747" i="44"/>
  <c r="A7748" i="44"/>
  <c r="A7749" i="44"/>
  <c r="A7750" i="44"/>
  <c r="A7751" i="44"/>
  <c r="A7752" i="44"/>
  <c r="A7753" i="44"/>
  <c r="A7754" i="44"/>
  <c r="A7755" i="44"/>
  <c r="A7756" i="44"/>
  <c r="A7757" i="44"/>
  <c r="A7758" i="44"/>
  <c r="A7759" i="44"/>
  <c r="A7760" i="44"/>
  <c r="A7761" i="44"/>
  <c r="A7762" i="44"/>
  <c r="A7763" i="44"/>
  <c r="A7764" i="44"/>
  <c r="A7765" i="44"/>
  <c r="A7766" i="44"/>
  <c r="A7767" i="44"/>
  <c r="A7768" i="44"/>
  <c r="A7769" i="44"/>
  <c r="A7770" i="44"/>
  <c r="A7771" i="44"/>
  <c r="A7772" i="44"/>
  <c r="A7773" i="44"/>
  <c r="A7774" i="44"/>
  <c r="A7775" i="44"/>
  <c r="A7776" i="44"/>
  <c r="A7777" i="44"/>
  <c r="A7778" i="44"/>
  <c r="A7779" i="44"/>
  <c r="A7780" i="44"/>
  <c r="A7781" i="44"/>
  <c r="A7782" i="44"/>
  <c r="A7783" i="44"/>
  <c r="A7784" i="44"/>
  <c r="A7785" i="44"/>
  <c r="A7786" i="44"/>
  <c r="A7787" i="44"/>
  <c r="A7788" i="44"/>
  <c r="A7789" i="44"/>
  <c r="A7790" i="44"/>
  <c r="A7791" i="44"/>
  <c r="A7792" i="44"/>
  <c r="A7793" i="44"/>
  <c r="A7794" i="44"/>
  <c r="A7795" i="44"/>
  <c r="A7796" i="44"/>
  <c r="A7797" i="44"/>
  <c r="A7798" i="44"/>
  <c r="A7799" i="44"/>
  <c r="A7800" i="44"/>
  <c r="A7801" i="44"/>
  <c r="A7802" i="44"/>
  <c r="A7803" i="44"/>
  <c r="A7804" i="44"/>
  <c r="A7805" i="44"/>
  <c r="A7806" i="44"/>
  <c r="A7807" i="44"/>
  <c r="A7808" i="44"/>
  <c r="A7809" i="44"/>
  <c r="A7810" i="44"/>
  <c r="A7811" i="44"/>
  <c r="A7812" i="44"/>
  <c r="A7813" i="44"/>
  <c r="A7814" i="44"/>
  <c r="A7815" i="44"/>
  <c r="A7816" i="44"/>
  <c r="A7817" i="44"/>
  <c r="A7818" i="44"/>
  <c r="A7819" i="44"/>
  <c r="A7820" i="44"/>
  <c r="A7821" i="44"/>
  <c r="A7822" i="44"/>
  <c r="A7823" i="44"/>
  <c r="A7824" i="44"/>
  <c r="A7825" i="44"/>
  <c r="A7826" i="44"/>
  <c r="A7827" i="44"/>
  <c r="A7828" i="44"/>
  <c r="A7829" i="44"/>
  <c r="A7830" i="44"/>
  <c r="A7831" i="44"/>
  <c r="A7832" i="44"/>
  <c r="A7833" i="44"/>
  <c r="A7834" i="44"/>
  <c r="A7835" i="44"/>
  <c r="A7836" i="44"/>
  <c r="A7837" i="44"/>
  <c r="A7838" i="44"/>
  <c r="A7839" i="44"/>
  <c r="A7840" i="44"/>
  <c r="A7841" i="44"/>
  <c r="A7842" i="44"/>
  <c r="A7843" i="44"/>
  <c r="A7844" i="44"/>
  <c r="A7845" i="44"/>
  <c r="A7846" i="44"/>
  <c r="A7847" i="44"/>
  <c r="A7848" i="44"/>
  <c r="A7849" i="44"/>
  <c r="A7850" i="44"/>
  <c r="A7851" i="44"/>
  <c r="A7852" i="44"/>
  <c r="A7853" i="44"/>
  <c r="A7854" i="44"/>
  <c r="A7855" i="44"/>
  <c r="A7856" i="44"/>
  <c r="A7857" i="44"/>
  <c r="A7858" i="44"/>
  <c r="A7859" i="44"/>
  <c r="A7860" i="44"/>
  <c r="A7861" i="44"/>
  <c r="A7862" i="44"/>
  <c r="A7863" i="44"/>
  <c r="A7864" i="44"/>
  <c r="A7865" i="44"/>
  <c r="A7866" i="44"/>
  <c r="A7867" i="44"/>
  <c r="A7868" i="44"/>
  <c r="A7869" i="44"/>
  <c r="A7870" i="44"/>
  <c r="A7871" i="44"/>
  <c r="A7872" i="44"/>
  <c r="A7873" i="44"/>
  <c r="A7874" i="44"/>
  <c r="A7875" i="44"/>
  <c r="A7876" i="44"/>
  <c r="A7877" i="44"/>
  <c r="A7878" i="44"/>
  <c r="A7879" i="44"/>
  <c r="A7880" i="44"/>
  <c r="A7881" i="44"/>
  <c r="A7882" i="44"/>
  <c r="A7883" i="44"/>
  <c r="A7884" i="44"/>
  <c r="A7885" i="44"/>
  <c r="A7886" i="44"/>
  <c r="A7887" i="44"/>
  <c r="A7888" i="44"/>
  <c r="A7889" i="44"/>
  <c r="A7890" i="44"/>
  <c r="A7891" i="44"/>
  <c r="A7892" i="44"/>
  <c r="A7893" i="44"/>
  <c r="A7894" i="44"/>
  <c r="A7895" i="44"/>
  <c r="A7896" i="44"/>
  <c r="A7897" i="44"/>
  <c r="A7898" i="44"/>
  <c r="A7899" i="44"/>
  <c r="A7900" i="44"/>
  <c r="A7901" i="44"/>
  <c r="A7902" i="44"/>
  <c r="A7903" i="44"/>
  <c r="A7904" i="44"/>
  <c r="A7905" i="44"/>
  <c r="A7906" i="44"/>
  <c r="A7907" i="44"/>
  <c r="A7908" i="44"/>
  <c r="A7909" i="44"/>
  <c r="A7910" i="44"/>
  <c r="A7911" i="44"/>
  <c r="A7912" i="44"/>
  <c r="A7913" i="44"/>
  <c r="A7914" i="44"/>
  <c r="A7915" i="44"/>
  <c r="A7916" i="44"/>
  <c r="A7917" i="44"/>
  <c r="A7918" i="44"/>
  <c r="A7919" i="44"/>
  <c r="A7920" i="44"/>
  <c r="A7921" i="44"/>
  <c r="A7922" i="44"/>
  <c r="A7923" i="44"/>
  <c r="A7924" i="44"/>
  <c r="A7925" i="44"/>
  <c r="A7926" i="44"/>
  <c r="A7927" i="44"/>
  <c r="A7928" i="44"/>
  <c r="A7929" i="44"/>
  <c r="A7930" i="44"/>
  <c r="A7931" i="44"/>
  <c r="A7932" i="44"/>
  <c r="A7933" i="44"/>
  <c r="A7934" i="44"/>
  <c r="A7935" i="44"/>
  <c r="A7936" i="44"/>
  <c r="A7937" i="44"/>
  <c r="A7938" i="44"/>
  <c r="A7939" i="44"/>
  <c r="A7940" i="44"/>
  <c r="A7941" i="44"/>
  <c r="A7942" i="44"/>
  <c r="A7943" i="44"/>
  <c r="A7944" i="44"/>
  <c r="A7945" i="44"/>
  <c r="A7946" i="44"/>
  <c r="A7947" i="44"/>
  <c r="A7948" i="44"/>
  <c r="A7949" i="44"/>
  <c r="A7950" i="44"/>
  <c r="A7951" i="44"/>
  <c r="A7952" i="44"/>
  <c r="A7953" i="44"/>
  <c r="A7954" i="44"/>
  <c r="A7955" i="44"/>
  <c r="A7956" i="44"/>
  <c r="A7957" i="44"/>
  <c r="A7958" i="44"/>
  <c r="A7959" i="44"/>
  <c r="A7960" i="44"/>
  <c r="A7961" i="44"/>
  <c r="A7962" i="44"/>
  <c r="A7963" i="44"/>
  <c r="A7964" i="44"/>
  <c r="A7965" i="44"/>
  <c r="A7966" i="44"/>
  <c r="A7967" i="44"/>
  <c r="A7968" i="44"/>
  <c r="A7969" i="44"/>
  <c r="A7970" i="44"/>
  <c r="A7971" i="44"/>
  <c r="A7972" i="44"/>
  <c r="A7973" i="44"/>
  <c r="A7974" i="44"/>
  <c r="A7975" i="44"/>
  <c r="A7976" i="44"/>
  <c r="A7977" i="44"/>
  <c r="A7978" i="44"/>
  <c r="A7979" i="44"/>
  <c r="A7980" i="44"/>
  <c r="A7981" i="44"/>
  <c r="A7982" i="44"/>
  <c r="A7983" i="44"/>
  <c r="A7984" i="44"/>
  <c r="A7985" i="44"/>
  <c r="A7986" i="44"/>
  <c r="A7987" i="44"/>
  <c r="A7988" i="44"/>
  <c r="A7989" i="44"/>
  <c r="A7990" i="44"/>
  <c r="A7991" i="44"/>
  <c r="A7992" i="44"/>
  <c r="A7993" i="44"/>
  <c r="A7994" i="44"/>
  <c r="A7995" i="44"/>
  <c r="A7996" i="44"/>
  <c r="A7997" i="44"/>
  <c r="A7998" i="44"/>
  <c r="A7999" i="44"/>
  <c r="A8000" i="44"/>
  <c r="A8001" i="44"/>
  <c r="A8002" i="44"/>
  <c r="A8003" i="44"/>
  <c r="A8004" i="44"/>
  <c r="A8005" i="44"/>
  <c r="A8006" i="44"/>
  <c r="A8007" i="44"/>
  <c r="A8008" i="44"/>
  <c r="A8009" i="44"/>
  <c r="A8010" i="44"/>
  <c r="A8011" i="44"/>
  <c r="A8012" i="44"/>
  <c r="A8013" i="44"/>
  <c r="A8014" i="44"/>
  <c r="A8015" i="44"/>
  <c r="A8016" i="44"/>
  <c r="A8017" i="44"/>
  <c r="A8018" i="44"/>
  <c r="A8019" i="44"/>
  <c r="A8020" i="44"/>
  <c r="A8021" i="44"/>
  <c r="A8022" i="44"/>
  <c r="A8023" i="44"/>
  <c r="A8024" i="44"/>
  <c r="A8025" i="44"/>
  <c r="A8026" i="44"/>
  <c r="A8027" i="44"/>
  <c r="A8028" i="44"/>
  <c r="A8029" i="44"/>
  <c r="A8030" i="44"/>
  <c r="A8031" i="44"/>
  <c r="A8032" i="44"/>
  <c r="A8033" i="44"/>
  <c r="A8034" i="44"/>
  <c r="A8035" i="44"/>
  <c r="A8036" i="44"/>
  <c r="A8037" i="44"/>
  <c r="A8038" i="44"/>
  <c r="A8039" i="44"/>
  <c r="A8040" i="44"/>
  <c r="A8041" i="44"/>
  <c r="A8042" i="44"/>
  <c r="A8043" i="44"/>
  <c r="A8044" i="44"/>
  <c r="A8045" i="44"/>
  <c r="A8046" i="44"/>
  <c r="A8047" i="44"/>
  <c r="A8048" i="44"/>
  <c r="A8049" i="44"/>
  <c r="A8050" i="44"/>
  <c r="A8051" i="44"/>
  <c r="A8052" i="44"/>
  <c r="A8053" i="44"/>
  <c r="A8054" i="44"/>
  <c r="A8055" i="44"/>
  <c r="A8056" i="44"/>
  <c r="A8057" i="44"/>
  <c r="A8058" i="44"/>
  <c r="A8059" i="44"/>
  <c r="A8060" i="44"/>
  <c r="A8061" i="44"/>
  <c r="A8062" i="44"/>
  <c r="A8063" i="44"/>
  <c r="A8064" i="44"/>
  <c r="A8065" i="44"/>
  <c r="A8066" i="44"/>
  <c r="A8067" i="44"/>
  <c r="A8068" i="44"/>
  <c r="A8069" i="44"/>
  <c r="A8070" i="44"/>
  <c r="A8071" i="44"/>
  <c r="A8072" i="44"/>
  <c r="A8073" i="44"/>
  <c r="A8074" i="44"/>
  <c r="A8075" i="44"/>
  <c r="A8076" i="44"/>
  <c r="A8077" i="44"/>
  <c r="A8078" i="44"/>
  <c r="A8079" i="44"/>
  <c r="A8080" i="44"/>
  <c r="A8081" i="44"/>
  <c r="A8082" i="44"/>
  <c r="A8083" i="44"/>
  <c r="A8084" i="44"/>
  <c r="A8085" i="44"/>
  <c r="A8086" i="44"/>
  <c r="A8087" i="44"/>
  <c r="A8088" i="44"/>
  <c r="A8089" i="44"/>
  <c r="A8090" i="44"/>
  <c r="A8091" i="44"/>
  <c r="A8092" i="44"/>
  <c r="A8093" i="44"/>
  <c r="A8094" i="44"/>
  <c r="A8095" i="44"/>
  <c r="A8096" i="44"/>
  <c r="A8097" i="44"/>
  <c r="A8098" i="44"/>
  <c r="A8099" i="44"/>
  <c r="A8100" i="44"/>
  <c r="A8101" i="44"/>
  <c r="A8102" i="44"/>
  <c r="A8103" i="44"/>
  <c r="A8104" i="44"/>
  <c r="A8105" i="44"/>
  <c r="A8106" i="44"/>
  <c r="A8107" i="44"/>
  <c r="A8108" i="44"/>
  <c r="A8109" i="44"/>
  <c r="A8110" i="44"/>
  <c r="A8111" i="44"/>
  <c r="A8112" i="44"/>
  <c r="A8113" i="44"/>
  <c r="A8114" i="44"/>
  <c r="A8115" i="44"/>
  <c r="A8116" i="44"/>
  <c r="A8117" i="44"/>
  <c r="A8118" i="44"/>
  <c r="A8119" i="44"/>
  <c r="A8120" i="44"/>
  <c r="A8121" i="44"/>
  <c r="A8122" i="44"/>
  <c r="A8123" i="44"/>
  <c r="A8124" i="44"/>
  <c r="A8125" i="44"/>
  <c r="A8126" i="44"/>
  <c r="A8127" i="44"/>
  <c r="A8128" i="44"/>
  <c r="A8129" i="44"/>
  <c r="A8130" i="44"/>
  <c r="A8131" i="44"/>
  <c r="A8132" i="44"/>
  <c r="A8133" i="44"/>
  <c r="A8134" i="44"/>
  <c r="A8135" i="44"/>
  <c r="A8136" i="44"/>
  <c r="A8137" i="44"/>
  <c r="A8138" i="44"/>
  <c r="A8139" i="44"/>
  <c r="A8140" i="44"/>
  <c r="A8141" i="44"/>
  <c r="A8142" i="44"/>
  <c r="A8143" i="44"/>
  <c r="A8144" i="44"/>
  <c r="A8145" i="44"/>
  <c r="A8146" i="44"/>
  <c r="A8147" i="44"/>
  <c r="A8148" i="44"/>
  <c r="A8149" i="44"/>
  <c r="A8150" i="44"/>
  <c r="A8151" i="44"/>
  <c r="A8152" i="44"/>
  <c r="A8153" i="44"/>
  <c r="A8154" i="44"/>
  <c r="A8155" i="44"/>
  <c r="A8156" i="44"/>
  <c r="A8157" i="44"/>
  <c r="A8158" i="44"/>
  <c r="A8159" i="44"/>
  <c r="A8160" i="44"/>
  <c r="A8161" i="44"/>
  <c r="A8162" i="44"/>
  <c r="A8163" i="44"/>
  <c r="A8164" i="44"/>
  <c r="A8165" i="44"/>
  <c r="A8166" i="44"/>
  <c r="A8167" i="44"/>
  <c r="A8168" i="44"/>
  <c r="A8169" i="44"/>
  <c r="A8170" i="44"/>
  <c r="A8171" i="44"/>
  <c r="A8172" i="44"/>
  <c r="A8173" i="44"/>
  <c r="A8174" i="44"/>
  <c r="A8175" i="44"/>
  <c r="A8176" i="44"/>
  <c r="A8177" i="44"/>
  <c r="A8178" i="44"/>
  <c r="A8179" i="44"/>
  <c r="A8180" i="44"/>
  <c r="A8181" i="44"/>
  <c r="A8182" i="44"/>
  <c r="A8183" i="44"/>
  <c r="A8184" i="44"/>
  <c r="A8185" i="44"/>
  <c r="A8186" i="44"/>
  <c r="A8187" i="44"/>
  <c r="A8188" i="44"/>
  <c r="A8189" i="44"/>
  <c r="A8190" i="44"/>
  <c r="A8191" i="44"/>
  <c r="A8192" i="44"/>
  <c r="A8193" i="44"/>
  <c r="A8194" i="44"/>
  <c r="A8195" i="44"/>
  <c r="A8196" i="44"/>
  <c r="A8197" i="44"/>
  <c r="A8198" i="44"/>
  <c r="A8199" i="44"/>
  <c r="A8200" i="44"/>
  <c r="A8201" i="44"/>
  <c r="A8202" i="44"/>
  <c r="A8203" i="44"/>
  <c r="A8204" i="44"/>
  <c r="A8205" i="44"/>
  <c r="A8206" i="44"/>
  <c r="A8207" i="44"/>
  <c r="A8208" i="44"/>
  <c r="A8209" i="44"/>
  <c r="A8210" i="44"/>
  <c r="A8211" i="44"/>
  <c r="A8212" i="44"/>
  <c r="A8213" i="44"/>
  <c r="A8214" i="44"/>
  <c r="A8215" i="44"/>
  <c r="A8216" i="44"/>
  <c r="A8217" i="44"/>
  <c r="A8218" i="44"/>
  <c r="A8219" i="44"/>
  <c r="A8220" i="44"/>
  <c r="A8221" i="44"/>
  <c r="A8222" i="44"/>
  <c r="A8223" i="44"/>
  <c r="A8224" i="44"/>
  <c r="A8225" i="44"/>
  <c r="A8226" i="44"/>
  <c r="A8227" i="44"/>
  <c r="A8228" i="44"/>
  <c r="A8229" i="44"/>
  <c r="A8230" i="44"/>
  <c r="A8231" i="44"/>
  <c r="A8232" i="44"/>
  <c r="A8233" i="44"/>
  <c r="A8234" i="44"/>
  <c r="A8235" i="44"/>
  <c r="A8236" i="44"/>
  <c r="A8237" i="44"/>
  <c r="A8238" i="44"/>
  <c r="A8239" i="44"/>
  <c r="A8240" i="44"/>
  <c r="A8241" i="44"/>
  <c r="A8242" i="44"/>
  <c r="A8243" i="44"/>
  <c r="A8244" i="44"/>
  <c r="A8245" i="44"/>
  <c r="A8246" i="44"/>
  <c r="A8247" i="44"/>
  <c r="A8248" i="44"/>
  <c r="A8249" i="44"/>
  <c r="A8250" i="44"/>
  <c r="A8251" i="44"/>
  <c r="A8252" i="44"/>
  <c r="A8253" i="44"/>
  <c r="A8254" i="44"/>
  <c r="A8255" i="44"/>
  <c r="A8256" i="44"/>
  <c r="A8257" i="44"/>
  <c r="A8258" i="44"/>
  <c r="A8259" i="44"/>
  <c r="A8260" i="44"/>
  <c r="A8261" i="44"/>
  <c r="A8262" i="44"/>
  <c r="A8263" i="44"/>
  <c r="A8264" i="44"/>
  <c r="A8265" i="44"/>
  <c r="A8266" i="44"/>
  <c r="A8267" i="44"/>
  <c r="A8268" i="44"/>
  <c r="A8269" i="44"/>
  <c r="A8270" i="44"/>
  <c r="A8271" i="44"/>
  <c r="A8272" i="44"/>
  <c r="A8273" i="44"/>
  <c r="A8274" i="44"/>
  <c r="A8275" i="44"/>
  <c r="A8276" i="44"/>
  <c r="A8277" i="44"/>
  <c r="A8278" i="44"/>
  <c r="A8279" i="44"/>
  <c r="A8280" i="44"/>
  <c r="A8281" i="44"/>
  <c r="A8282" i="44"/>
  <c r="A8283" i="44"/>
  <c r="A8284" i="44"/>
  <c r="A8285" i="44"/>
  <c r="A8286" i="44"/>
  <c r="A8287" i="44"/>
  <c r="A8288" i="44"/>
  <c r="A8289" i="44"/>
  <c r="A8290" i="44"/>
  <c r="A8291" i="44"/>
  <c r="A8292" i="44"/>
  <c r="A8293" i="44"/>
  <c r="A8294" i="44"/>
  <c r="A8295" i="44"/>
  <c r="A8296" i="44"/>
  <c r="A8297" i="44"/>
  <c r="A8298" i="44"/>
  <c r="A8299" i="44"/>
  <c r="A8300" i="44"/>
  <c r="A8301" i="44"/>
  <c r="A8302" i="44"/>
  <c r="A8303" i="44"/>
  <c r="A8304" i="44"/>
  <c r="A8305" i="44"/>
  <c r="A8306" i="44"/>
  <c r="A8307" i="44"/>
  <c r="A8308" i="44"/>
  <c r="A8309" i="44"/>
  <c r="A8310" i="44"/>
  <c r="A8311" i="44"/>
  <c r="A8312" i="44"/>
  <c r="A8313" i="44"/>
  <c r="A8314" i="44"/>
  <c r="A8315" i="44"/>
  <c r="A8316" i="44"/>
  <c r="A8317" i="44"/>
  <c r="A8318" i="44"/>
  <c r="A8319" i="44"/>
  <c r="A8320" i="44"/>
  <c r="A8321" i="44"/>
  <c r="A8322" i="44"/>
  <c r="A8323" i="44"/>
  <c r="A8324" i="44"/>
  <c r="A8325" i="44"/>
  <c r="A8326" i="44"/>
  <c r="A8327" i="44"/>
  <c r="A8328" i="44"/>
  <c r="A8329" i="44"/>
  <c r="A8330" i="44"/>
  <c r="A8331" i="44"/>
  <c r="A8332" i="44"/>
  <c r="A8333" i="44"/>
  <c r="A8334" i="44"/>
  <c r="A8335" i="44"/>
  <c r="A8336" i="44"/>
  <c r="A8337" i="44"/>
  <c r="A8338" i="44"/>
  <c r="A8339" i="44"/>
  <c r="A8340" i="44"/>
  <c r="A8341" i="44"/>
  <c r="A8342" i="44"/>
  <c r="A8343" i="44"/>
  <c r="A8344" i="44"/>
  <c r="A8345" i="44"/>
  <c r="A8346" i="44"/>
  <c r="A8347" i="44"/>
  <c r="A8348" i="44"/>
  <c r="A8349" i="44"/>
  <c r="A8350" i="44"/>
  <c r="A8351" i="44"/>
  <c r="A8352" i="44"/>
  <c r="A8353" i="44"/>
  <c r="A8354" i="44"/>
  <c r="A8355" i="44"/>
  <c r="A8356" i="44"/>
  <c r="A8357" i="44"/>
  <c r="A8358" i="44"/>
  <c r="A8359" i="44"/>
  <c r="A8360" i="44"/>
  <c r="A8361" i="44"/>
  <c r="A8362" i="44"/>
  <c r="A8363" i="44"/>
  <c r="A8364" i="44"/>
  <c r="A8365" i="44"/>
  <c r="A8366" i="44"/>
  <c r="A8367" i="44"/>
  <c r="A8368" i="44"/>
  <c r="A8369" i="44"/>
  <c r="A8370" i="44"/>
  <c r="A8371" i="44"/>
  <c r="A8372" i="44"/>
  <c r="A8373" i="44"/>
  <c r="A8374" i="44"/>
  <c r="A8375" i="44"/>
  <c r="A8376" i="44"/>
  <c r="A8377" i="44"/>
  <c r="A8378" i="44"/>
  <c r="A8379" i="44"/>
  <c r="A8380" i="44"/>
  <c r="A8381" i="44"/>
  <c r="A8382" i="44"/>
  <c r="A8383" i="44"/>
  <c r="A8384" i="44"/>
  <c r="A8385" i="44"/>
  <c r="A8386" i="44"/>
  <c r="A8387" i="44"/>
  <c r="A8388" i="44"/>
  <c r="A8389" i="44"/>
  <c r="A8390" i="44"/>
  <c r="A8391" i="44"/>
  <c r="A8392" i="44"/>
  <c r="A8393" i="44"/>
  <c r="A8394" i="44"/>
  <c r="A8395" i="44"/>
  <c r="A8396" i="44"/>
  <c r="A8397" i="44"/>
  <c r="A8398" i="44"/>
  <c r="A8399" i="44"/>
  <c r="A8400" i="44"/>
  <c r="A8401" i="44"/>
  <c r="A8402" i="44"/>
  <c r="A8403" i="44"/>
  <c r="A8404" i="44"/>
  <c r="A8405" i="44"/>
  <c r="A8406" i="44"/>
  <c r="A8407" i="44"/>
  <c r="A8408" i="44"/>
  <c r="A8409" i="44"/>
  <c r="A8410" i="44"/>
  <c r="A8411" i="44"/>
  <c r="A8412" i="44"/>
  <c r="A8413" i="44"/>
  <c r="A8414" i="44"/>
  <c r="A8415" i="44"/>
  <c r="A8416" i="44"/>
  <c r="A8417" i="44"/>
  <c r="A8418" i="44"/>
  <c r="A8419" i="44"/>
  <c r="A8420" i="44"/>
  <c r="A8421" i="44"/>
  <c r="A8422" i="44"/>
  <c r="A8423" i="44"/>
  <c r="A8424" i="44"/>
  <c r="A8425" i="44"/>
  <c r="A8426" i="44"/>
  <c r="A8427" i="44"/>
  <c r="A8428" i="44"/>
  <c r="A8429" i="44"/>
  <c r="A8430" i="44"/>
  <c r="A8431" i="44"/>
  <c r="A8432" i="44"/>
  <c r="A8433" i="44"/>
  <c r="A8434" i="44"/>
  <c r="A8435" i="44"/>
  <c r="A8436" i="44"/>
  <c r="A8437" i="44"/>
  <c r="A8438" i="44"/>
  <c r="A8439" i="44"/>
  <c r="A8440" i="44"/>
  <c r="A8441" i="44"/>
  <c r="A8442" i="44"/>
  <c r="A8443" i="44"/>
  <c r="A8444" i="44"/>
  <c r="A8445" i="44"/>
  <c r="A8446" i="44"/>
  <c r="A8447" i="44"/>
  <c r="A8448" i="44"/>
  <c r="A8449" i="44"/>
  <c r="A8450" i="44"/>
  <c r="A8451" i="44"/>
  <c r="A8452" i="44"/>
  <c r="A8453" i="44"/>
  <c r="A8454" i="44"/>
  <c r="A8455" i="44"/>
  <c r="A8456" i="44"/>
  <c r="A8457" i="44"/>
  <c r="A8458" i="44"/>
  <c r="A8459" i="44"/>
  <c r="A8460" i="44"/>
  <c r="A8461" i="44"/>
  <c r="A8462" i="44"/>
  <c r="A8463" i="44"/>
  <c r="A8464" i="44"/>
  <c r="A8465" i="44"/>
  <c r="A8466" i="44"/>
  <c r="A8467" i="44"/>
  <c r="A8468" i="44"/>
  <c r="A8469" i="44"/>
  <c r="A8470" i="44"/>
  <c r="A8471" i="44"/>
  <c r="A8472" i="44"/>
  <c r="A8473" i="44"/>
  <c r="A8474" i="44"/>
  <c r="A8475" i="44"/>
  <c r="A8476" i="44"/>
  <c r="A8477" i="44"/>
  <c r="A8478" i="44"/>
  <c r="A8479" i="44"/>
  <c r="A8480" i="44"/>
  <c r="A8481" i="44"/>
  <c r="A8482" i="44"/>
  <c r="A8483" i="44"/>
  <c r="A8484" i="44"/>
  <c r="A8485" i="44"/>
  <c r="A8486" i="44"/>
  <c r="A8487" i="44"/>
  <c r="A8488" i="44"/>
  <c r="A8489" i="44"/>
  <c r="A8490" i="44"/>
  <c r="A8491" i="44"/>
  <c r="A8492" i="44"/>
  <c r="A8493" i="44"/>
  <c r="A8494" i="44"/>
  <c r="A8495" i="44"/>
  <c r="A8496" i="44"/>
  <c r="A8497" i="44"/>
  <c r="A8498" i="44"/>
  <c r="A8499" i="44"/>
  <c r="A8500" i="44"/>
  <c r="A8501" i="44"/>
  <c r="A8502" i="44"/>
  <c r="A8503" i="44"/>
  <c r="A8504" i="44"/>
  <c r="A8505" i="44"/>
  <c r="A8506" i="44"/>
  <c r="A8507" i="44"/>
  <c r="A8508" i="44"/>
  <c r="A8509" i="44"/>
  <c r="A8510" i="44"/>
  <c r="A8511" i="44"/>
  <c r="A8512" i="44"/>
  <c r="A8513" i="44"/>
  <c r="A8514" i="44"/>
  <c r="A8515" i="44"/>
  <c r="A8516" i="44"/>
  <c r="A8517" i="44"/>
  <c r="A8518" i="44"/>
  <c r="A8519" i="44"/>
  <c r="A8520" i="44"/>
  <c r="A8521" i="44"/>
  <c r="A8522" i="44"/>
  <c r="A8523" i="44"/>
  <c r="A8524" i="44"/>
  <c r="A8525" i="44"/>
  <c r="A8526" i="44"/>
  <c r="A8527" i="44"/>
  <c r="A8528" i="44"/>
  <c r="A8529" i="44"/>
  <c r="A8530" i="44"/>
  <c r="A8531" i="44"/>
  <c r="A8532" i="44"/>
  <c r="A8533" i="44"/>
  <c r="A8534" i="44"/>
  <c r="A8535" i="44"/>
  <c r="A8536" i="44"/>
  <c r="A8537" i="44"/>
  <c r="A8538" i="44"/>
  <c r="A8539" i="44"/>
  <c r="A8540" i="44"/>
  <c r="A8541" i="44"/>
  <c r="A8542" i="44"/>
  <c r="A8543" i="44"/>
  <c r="A8544" i="44"/>
  <c r="A8545" i="44"/>
  <c r="A8546" i="44"/>
  <c r="A8547" i="44"/>
  <c r="A8548" i="44"/>
  <c r="A8549" i="44"/>
  <c r="A8550" i="44"/>
  <c r="A8551" i="44"/>
  <c r="A8552" i="44"/>
  <c r="A8553" i="44"/>
  <c r="A8554" i="44"/>
  <c r="A8555" i="44"/>
  <c r="A8556" i="44"/>
  <c r="A8557" i="44"/>
  <c r="A8558" i="44"/>
  <c r="A8559" i="44"/>
  <c r="A8560" i="44"/>
  <c r="A8561" i="44"/>
  <c r="A8562" i="44"/>
  <c r="A8563" i="44"/>
  <c r="A8564" i="44"/>
  <c r="A8565" i="44"/>
  <c r="A8566" i="44"/>
  <c r="A8567" i="44"/>
  <c r="A8568" i="44"/>
  <c r="A8569" i="44"/>
  <c r="A8570" i="44"/>
  <c r="A8571" i="44"/>
  <c r="A8572" i="44"/>
  <c r="A8573" i="44"/>
  <c r="A8574" i="44"/>
  <c r="A8575" i="44"/>
  <c r="A8576" i="44"/>
  <c r="A8577" i="44"/>
  <c r="A8578" i="44"/>
  <c r="A8579" i="44"/>
  <c r="A8580" i="44"/>
  <c r="A8581" i="44"/>
  <c r="A8582" i="44"/>
  <c r="A8583" i="44"/>
  <c r="A8584" i="44"/>
  <c r="A8585" i="44"/>
  <c r="A8586" i="44"/>
  <c r="A8587" i="44"/>
  <c r="A8588" i="44"/>
  <c r="A8589" i="44"/>
  <c r="A8590" i="44"/>
  <c r="A8591" i="44"/>
  <c r="A8592" i="44"/>
  <c r="A8593" i="44"/>
  <c r="A8594" i="44"/>
  <c r="A8595" i="44"/>
  <c r="A8596" i="44"/>
  <c r="A8597" i="44"/>
  <c r="A8598" i="44"/>
  <c r="A8599" i="44"/>
  <c r="A8600" i="44"/>
  <c r="A8601" i="44"/>
  <c r="A8602" i="44"/>
  <c r="A8603" i="44"/>
  <c r="A8604" i="44"/>
  <c r="A8605" i="44"/>
  <c r="A8606" i="44"/>
  <c r="A8607" i="44"/>
  <c r="A8608" i="44"/>
  <c r="A8609" i="44"/>
  <c r="A8610" i="44"/>
  <c r="A8611" i="44"/>
  <c r="A8612" i="44"/>
  <c r="A8613" i="44"/>
  <c r="A8614" i="44"/>
  <c r="A8615" i="44"/>
  <c r="A8616" i="44"/>
  <c r="A8617" i="44"/>
  <c r="A8618" i="44"/>
  <c r="A8619" i="44"/>
  <c r="A8620" i="44"/>
  <c r="A8621" i="44"/>
  <c r="A8622" i="44"/>
  <c r="A8623" i="44"/>
  <c r="A8624" i="44"/>
  <c r="A8625" i="44"/>
  <c r="A8626" i="44"/>
  <c r="A8627" i="44"/>
  <c r="A8628" i="44"/>
  <c r="A8629" i="44"/>
  <c r="A8630" i="44"/>
  <c r="A8631" i="44"/>
  <c r="A8632" i="44"/>
  <c r="A8633" i="44"/>
  <c r="A8634" i="44"/>
  <c r="A8635" i="44"/>
  <c r="A8636" i="44"/>
  <c r="A8637" i="44"/>
  <c r="A8638" i="44"/>
  <c r="A8639" i="44"/>
  <c r="A8640" i="44"/>
  <c r="A8641" i="44"/>
  <c r="A8642" i="44"/>
  <c r="A8643" i="44"/>
  <c r="A8644" i="44"/>
  <c r="A8645" i="44"/>
  <c r="A8646" i="44"/>
  <c r="A8647" i="44"/>
  <c r="A8648" i="44"/>
  <c r="A8649" i="44"/>
  <c r="A8650" i="44"/>
  <c r="A8651" i="44"/>
  <c r="A8652" i="44"/>
  <c r="A8653" i="44"/>
  <c r="A8654" i="44"/>
  <c r="A8655" i="44"/>
  <c r="A8656" i="44"/>
  <c r="A8657" i="44"/>
  <c r="A8658" i="44"/>
  <c r="A8659" i="44"/>
  <c r="A8660" i="44"/>
  <c r="A8661" i="44"/>
  <c r="A8662" i="44"/>
  <c r="A8663" i="44"/>
  <c r="A8664" i="44"/>
  <c r="A8665" i="44"/>
  <c r="A8666" i="44"/>
  <c r="A8667" i="44"/>
  <c r="A8668" i="44"/>
  <c r="A8669" i="44"/>
  <c r="A8670" i="44"/>
  <c r="A8671" i="44"/>
  <c r="A8672" i="44"/>
  <c r="A8673" i="44"/>
  <c r="A8674" i="44"/>
  <c r="A8675" i="44"/>
  <c r="A8676" i="44"/>
  <c r="A8677" i="44"/>
  <c r="A8678" i="44"/>
  <c r="A8679" i="44"/>
  <c r="A8680" i="44"/>
  <c r="A8681" i="44"/>
  <c r="A8682" i="44"/>
  <c r="A8683" i="44"/>
  <c r="A8684" i="44"/>
  <c r="A8685" i="44"/>
  <c r="A8686" i="44"/>
  <c r="A8687" i="44"/>
  <c r="A8688" i="44"/>
  <c r="A8689" i="44"/>
  <c r="A8690" i="44"/>
  <c r="A8691" i="44"/>
  <c r="A8692" i="44"/>
  <c r="A8693" i="44"/>
  <c r="A8694" i="44"/>
  <c r="A8695" i="44"/>
  <c r="A8696" i="44"/>
  <c r="A8697" i="44"/>
  <c r="A8698" i="44"/>
  <c r="A8699" i="44"/>
  <c r="A8700" i="44"/>
  <c r="A8701" i="44"/>
  <c r="A8702" i="44"/>
  <c r="A8703" i="44"/>
  <c r="A8704" i="44"/>
  <c r="A8705" i="44"/>
  <c r="A8706" i="44"/>
  <c r="A8707" i="44"/>
  <c r="A8708" i="44"/>
  <c r="A8709" i="44"/>
  <c r="A8710" i="44"/>
  <c r="A8711" i="44"/>
  <c r="A8712" i="44"/>
  <c r="A8713" i="44"/>
  <c r="A8714" i="44"/>
  <c r="A8715" i="44"/>
  <c r="A8716" i="44"/>
  <c r="A8717" i="44"/>
  <c r="A8718" i="44"/>
  <c r="A8719" i="44"/>
  <c r="A8720" i="44"/>
  <c r="A8721" i="44"/>
  <c r="A8722" i="44"/>
  <c r="A8723" i="44"/>
  <c r="A8724" i="44"/>
  <c r="A8725" i="44"/>
  <c r="A8726" i="44"/>
  <c r="A8727" i="44"/>
  <c r="A8728" i="44"/>
  <c r="A8729" i="44"/>
  <c r="A8730" i="44"/>
  <c r="A8731" i="44"/>
  <c r="A8732" i="44"/>
  <c r="A8733" i="44"/>
  <c r="A8734" i="44"/>
  <c r="A8735" i="44"/>
  <c r="A8736" i="44"/>
  <c r="A8737" i="44"/>
  <c r="A8738" i="44"/>
  <c r="A8739" i="44"/>
  <c r="A8740" i="44"/>
  <c r="A8741" i="44"/>
  <c r="A8742" i="44"/>
  <c r="A8743" i="44"/>
  <c r="A8744" i="44"/>
  <c r="A8745" i="44"/>
  <c r="A8746" i="44"/>
  <c r="A8747" i="44"/>
  <c r="A8748" i="44"/>
  <c r="A8749" i="44"/>
  <c r="A8750" i="44"/>
  <c r="A8751" i="44"/>
  <c r="A8752" i="44"/>
  <c r="A8753" i="44"/>
  <c r="A8754" i="44"/>
  <c r="A8755" i="44"/>
  <c r="A8756" i="44"/>
  <c r="A8757" i="44"/>
  <c r="A8758" i="44"/>
  <c r="A8759" i="44"/>
  <c r="A8760" i="44"/>
  <c r="A8761" i="44"/>
  <c r="A8762" i="44"/>
  <c r="A8763" i="44"/>
  <c r="A8764" i="44"/>
  <c r="A8765" i="44"/>
  <c r="A8766" i="44"/>
  <c r="A8767" i="44"/>
  <c r="A8768" i="44"/>
  <c r="A8769" i="44"/>
  <c r="A8770" i="44"/>
  <c r="A8771" i="44"/>
  <c r="A8772" i="44"/>
  <c r="A8773" i="44"/>
  <c r="A8774" i="44"/>
  <c r="A8775" i="44"/>
  <c r="A8776" i="44"/>
  <c r="A8777" i="44"/>
  <c r="A8778" i="44"/>
  <c r="A8779" i="44"/>
  <c r="A8780" i="44"/>
  <c r="A8781" i="44"/>
  <c r="A8782" i="44"/>
  <c r="A8783" i="44"/>
  <c r="A8784" i="44"/>
  <c r="A8785" i="44"/>
  <c r="A8786" i="44"/>
  <c r="A8787" i="44"/>
  <c r="A8788" i="44"/>
  <c r="A8789" i="44"/>
  <c r="A8790" i="44"/>
  <c r="A8791" i="44"/>
  <c r="A8792" i="44"/>
  <c r="A8793" i="44"/>
  <c r="A8794" i="44"/>
  <c r="A8795" i="44"/>
  <c r="A8796" i="44"/>
  <c r="A8797" i="44"/>
  <c r="A8798" i="44"/>
  <c r="A8799" i="44"/>
  <c r="A8800" i="44"/>
  <c r="A8801" i="44"/>
  <c r="A8802" i="44"/>
  <c r="A8803" i="44"/>
  <c r="A8804" i="44"/>
  <c r="A8805" i="44"/>
  <c r="A8806" i="44"/>
  <c r="A8807" i="44"/>
  <c r="A8808" i="44"/>
  <c r="A8809" i="44"/>
  <c r="A8810" i="44"/>
  <c r="A8811" i="44"/>
  <c r="A8812" i="44"/>
  <c r="A8813" i="44"/>
  <c r="A8814" i="44"/>
  <c r="A8815" i="44"/>
  <c r="A8816" i="44"/>
  <c r="A8817" i="44"/>
  <c r="A8818" i="44"/>
  <c r="A8819" i="44"/>
  <c r="A8820" i="44"/>
  <c r="A8821" i="44"/>
  <c r="A8822" i="44"/>
  <c r="A8823" i="44"/>
  <c r="A8824" i="44"/>
  <c r="A8825" i="44"/>
  <c r="A8826" i="44"/>
  <c r="A8827" i="44"/>
  <c r="A8828" i="44"/>
  <c r="A8829" i="44"/>
  <c r="A8830" i="44"/>
  <c r="A8831" i="44"/>
  <c r="A8832" i="44"/>
  <c r="A8833" i="44"/>
  <c r="A8834" i="44"/>
  <c r="A8835" i="44"/>
  <c r="A8836" i="44"/>
  <c r="A8837" i="44"/>
  <c r="A8838" i="44"/>
  <c r="A8839" i="44"/>
  <c r="A8840" i="44"/>
  <c r="A8841" i="44"/>
  <c r="A8842" i="44"/>
  <c r="A8843" i="44"/>
  <c r="A8844" i="44"/>
  <c r="A8845" i="44"/>
  <c r="A8846" i="44"/>
  <c r="A8847" i="44"/>
  <c r="A8848" i="44"/>
  <c r="A8849" i="44"/>
  <c r="A8850" i="44"/>
  <c r="A8851" i="44"/>
  <c r="A8852" i="44"/>
  <c r="A8853" i="44"/>
  <c r="A8854" i="44"/>
  <c r="A8855" i="44"/>
  <c r="A8856" i="44"/>
  <c r="A8857" i="44"/>
  <c r="A8858" i="44"/>
  <c r="A8859" i="44"/>
  <c r="A8860" i="44"/>
  <c r="A8861" i="44"/>
  <c r="A8862" i="44"/>
  <c r="A8863" i="44"/>
  <c r="A8864" i="44"/>
  <c r="A8865" i="44"/>
  <c r="A8866" i="44"/>
  <c r="A8867" i="44"/>
  <c r="A8868" i="44"/>
  <c r="A8869" i="44"/>
  <c r="A8870" i="44"/>
  <c r="A8871" i="44"/>
  <c r="A8872" i="44"/>
  <c r="A8873" i="44"/>
  <c r="A8874" i="44"/>
  <c r="A8875" i="44"/>
  <c r="A8876" i="44"/>
  <c r="A8877" i="44"/>
  <c r="A8878" i="44"/>
  <c r="A8879" i="44"/>
  <c r="A8880" i="44"/>
  <c r="A8881" i="44"/>
  <c r="A8882" i="44"/>
  <c r="A8883" i="44"/>
  <c r="A8884" i="44"/>
  <c r="A8885" i="44"/>
  <c r="A8886" i="44"/>
  <c r="A8887" i="44"/>
  <c r="A8888" i="44"/>
  <c r="A8889" i="44"/>
  <c r="A8890" i="44"/>
  <c r="A8891" i="44"/>
  <c r="A8892" i="44"/>
  <c r="A8893" i="44"/>
  <c r="A8894" i="44"/>
  <c r="A8895" i="44"/>
  <c r="A8896" i="44"/>
  <c r="A8897" i="44"/>
  <c r="A8898" i="44"/>
  <c r="A8899" i="44"/>
  <c r="A8900" i="44"/>
  <c r="A8901" i="44"/>
  <c r="A8902" i="44"/>
  <c r="A8903" i="44"/>
  <c r="A8904" i="44"/>
  <c r="A8905" i="44"/>
  <c r="A8906" i="44"/>
  <c r="A8907" i="44"/>
  <c r="A8908" i="44"/>
  <c r="A8909" i="44"/>
  <c r="A8910" i="44"/>
  <c r="A8911" i="44"/>
  <c r="A8912" i="44"/>
  <c r="A8913" i="44"/>
  <c r="A8914" i="44"/>
  <c r="A8915" i="44"/>
  <c r="A8916" i="44"/>
  <c r="A8917" i="44"/>
  <c r="A8918" i="44"/>
  <c r="A8919" i="44"/>
  <c r="A8920" i="44"/>
  <c r="A8921" i="44"/>
  <c r="A8922" i="44"/>
  <c r="A8923" i="44"/>
  <c r="A8924" i="44"/>
  <c r="A8925" i="44"/>
  <c r="A8926" i="44"/>
  <c r="A8927" i="44"/>
  <c r="A8928" i="44"/>
  <c r="A8929" i="44"/>
  <c r="A8930" i="44"/>
  <c r="A8931" i="44"/>
  <c r="A8932" i="44"/>
  <c r="A8933" i="44"/>
  <c r="A8934" i="44"/>
  <c r="A8935" i="44"/>
  <c r="A8936" i="44"/>
  <c r="A8937" i="44"/>
  <c r="A8938" i="44"/>
  <c r="A8939" i="44"/>
  <c r="A8940" i="44"/>
  <c r="A8941" i="44"/>
  <c r="A8942" i="44"/>
  <c r="A8943" i="44"/>
  <c r="A8944" i="44"/>
  <c r="A8945" i="44"/>
  <c r="A8946" i="44"/>
  <c r="A8947" i="44"/>
  <c r="A8948" i="44"/>
  <c r="A8949" i="44"/>
  <c r="A8950" i="44"/>
  <c r="A8951" i="44"/>
  <c r="A8952" i="44"/>
  <c r="A8953" i="44"/>
  <c r="A8954" i="44"/>
  <c r="A8955" i="44"/>
  <c r="A8956" i="44"/>
  <c r="A8957" i="44"/>
  <c r="A8958" i="44"/>
  <c r="A8959" i="44"/>
  <c r="A8960" i="44"/>
  <c r="A8961" i="44"/>
  <c r="A8962" i="44"/>
  <c r="A8963" i="44"/>
  <c r="A8964" i="44"/>
  <c r="A8965" i="44"/>
  <c r="A8966" i="44"/>
  <c r="A8967" i="44"/>
  <c r="A8968" i="44"/>
  <c r="A8969" i="44"/>
  <c r="A8970" i="44"/>
  <c r="A8971" i="44"/>
  <c r="A8972" i="44"/>
  <c r="A8973" i="44"/>
  <c r="A8974" i="44"/>
  <c r="A8975" i="44"/>
  <c r="A8976" i="44"/>
  <c r="A8977" i="44"/>
  <c r="A8978" i="44"/>
  <c r="A8979" i="44"/>
  <c r="A8980" i="44"/>
  <c r="A8981" i="44"/>
  <c r="A8982" i="44"/>
  <c r="A8983" i="44"/>
  <c r="A8984" i="44"/>
  <c r="A8985" i="44"/>
  <c r="A8986" i="44"/>
  <c r="A8987" i="44"/>
  <c r="A8988" i="44"/>
  <c r="A8989" i="44"/>
  <c r="A8990" i="44"/>
  <c r="A8991" i="44"/>
  <c r="A8992" i="44"/>
  <c r="A8993" i="44"/>
  <c r="A8994" i="44"/>
  <c r="A8995" i="44"/>
  <c r="A8996" i="44"/>
  <c r="A8997" i="44"/>
  <c r="A8998" i="44"/>
  <c r="A8999" i="44"/>
  <c r="A9000" i="44"/>
  <c r="A9001" i="44"/>
  <c r="A9002" i="44"/>
  <c r="A9003" i="44"/>
  <c r="A9004" i="44"/>
  <c r="A9005" i="44"/>
  <c r="A9006" i="44"/>
  <c r="A9007" i="44"/>
  <c r="A9008" i="44"/>
  <c r="A9009" i="44"/>
  <c r="A9010" i="44"/>
  <c r="A9011" i="44"/>
  <c r="A9012" i="44"/>
  <c r="A9013" i="44"/>
  <c r="A9014" i="44"/>
  <c r="A9015" i="44"/>
  <c r="A9016" i="44"/>
  <c r="A9017" i="44"/>
  <c r="A9018" i="44"/>
  <c r="A9019" i="44"/>
  <c r="A9020" i="44"/>
  <c r="A9021" i="44"/>
  <c r="A9022" i="44"/>
  <c r="A9023" i="44"/>
  <c r="A9024" i="44"/>
  <c r="A9025" i="44"/>
  <c r="A9026" i="44"/>
  <c r="A9027" i="44"/>
  <c r="A9028" i="44"/>
  <c r="A9029" i="44"/>
  <c r="A9030" i="44"/>
  <c r="A9031" i="44"/>
  <c r="A9032" i="44"/>
  <c r="A9033" i="44"/>
  <c r="A9034" i="44"/>
  <c r="A9035" i="44"/>
  <c r="A9036" i="44"/>
  <c r="A9037" i="44"/>
  <c r="A9038" i="44"/>
  <c r="A9039" i="44"/>
  <c r="A9040" i="44"/>
  <c r="A9041" i="44"/>
  <c r="A9042" i="44"/>
  <c r="A9043" i="44"/>
  <c r="A9044" i="44"/>
  <c r="A9045" i="44"/>
  <c r="A9046" i="44"/>
  <c r="A9047" i="44"/>
  <c r="A9048" i="44"/>
  <c r="A9049" i="44"/>
  <c r="A9050" i="44"/>
  <c r="A9051" i="44"/>
  <c r="A9052" i="44"/>
  <c r="A9053" i="44"/>
  <c r="A9054" i="44"/>
  <c r="A9055" i="44"/>
  <c r="A9056" i="44"/>
  <c r="A9057" i="44"/>
  <c r="A9058" i="44"/>
  <c r="A9059" i="44"/>
  <c r="A9060" i="44"/>
  <c r="A9061" i="44"/>
  <c r="A9062" i="44"/>
  <c r="A9063" i="44"/>
  <c r="A9064" i="44"/>
  <c r="A9065" i="44"/>
  <c r="A9066" i="44"/>
  <c r="A9067" i="44"/>
  <c r="A9068" i="44"/>
  <c r="A9069" i="44"/>
  <c r="A9070" i="44"/>
  <c r="A9071" i="44"/>
  <c r="A9072" i="44"/>
  <c r="A9073" i="44"/>
  <c r="A9074" i="44"/>
  <c r="A9075" i="44"/>
  <c r="A9076" i="44"/>
  <c r="A9077" i="44"/>
  <c r="A9078" i="44"/>
  <c r="A9079" i="44"/>
  <c r="A9080" i="44"/>
  <c r="A9081" i="44"/>
  <c r="A9082" i="44"/>
  <c r="A9083" i="44"/>
  <c r="A9084" i="44"/>
  <c r="A9085" i="44"/>
  <c r="A9086" i="44"/>
  <c r="A9087" i="44"/>
  <c r="A9088" i="44"/>
  <c r="A9089" i="44"/>
  <c r="A9090" i="44"/>
  <c r="A9091" i="44"/>
  <c r="A9092" i="44"/>
  <c r="A9093" i="44"/>
  <c r="A9094" i="44"/>
  <c r="A9095" i="44"/>
  <c r="A9096" i="44"/>
  <c r="A9097" i="44"/>
  <c r="A9098" i="44"/>
  <c r="A9099" i="44"/>
  <c r="A9100" i="44"/>
  <c r="A9101" i="44"/>
  <c r="A9102" i="44"/>
  <c r="A9103" i="44"/>
  <c r="A9104" i="44"/>
  <c r="A9105" i="44"/>
  <c r="A9106" i="44"/>
  <c r="A9107" i="44"/>
  <c r="A9108" i="44"/>
  <c r="A9109" i="44"/>
  <c r="A9110" i="44"/>
  <c r="A9111" i="44"/>
  <c r="A9112" i="44"/>
  <c r="A9113" i="44"/>
  <c r="A9114" i="44"/>
  <c r="A9115" i="44"/>
  <c r="A9116" i="44"/>
  <c r="A9117" i="44"/>
  <c r="A9118" i="44"/>
  <c r="A9119" i="44"/>
  <c r="A9120" i="44"/>
  <c r="A9121" i="44"/>
  <c r="A9122" i="44"/>
  <c r="A9123" i="44"/>
  <c r="A9124" i="44"/>
  <c r="A9125" i="44"/>
  <c r="A9126" i="44"/>
  <c r="A9127" i="44"/>
  <c r="A9128" i="44"/>
  <c r="A9129" i="44"/>
  <c r="A9130" i="44"/>
  <c r="A9131" i="44"/>
  <c r="A9132" i="44"/>
  <c r="A9133" i="44"/>
  <c r="A9134" i="44"/>
  <c r="A9135" i="44"/>
  <c r="A9136" i="44"/>
  <c r="A9137" i="44"/>
  <c r="A9138" i="44"/>
  <c r="A9139" i="44"/>
  <c r="A9140" i="44"/>
  <c r="A9141" i="44"/>
  <c r="A9142" i="44"/>
  <c r="A9143" i="44"/>
  <c r="A9144" i="44"/>
  <c r="A9145" i="44"/>
  <c r="A9146" i="44"/>
  <c r="A9147" i="44"/>
  <c r="A9148" i="44"/>
  <c r="A9149" i="44"/>
  <c r="A9150" i="44"/>
  <c r="A9151" i="44"/>
  <c r="A9152" i="44"/>
  <c r="A9153" i="44"/>
  <c r="A9154" i="44"/>
  <c r="A9155" i="44"/>
  <c r="A9156" i="44"/>
  <c r="A9157" i="44"/>
  <c r="A9158" i="44"/>
  <c r="A9159" i="44"/>
  <c r="A9160" i="44"/>
  <c r="A9161" i="44"/>
  <c r="A9162" i="44"/>
  <c r="A9163" i="44"/>
  <c r="A9164" i="44"/>
  <c r="A9165" i="44"/>
  <c r="A9166" i="44"/>
  <c r="A9167" i="44"/>
  <c r="A9168" i="44"/>
  <c r="A9169" i="44"/>
  <c r="A9170" i="44"/>
  <c r="A9171" i="44"/>
  <c r="A9172" i="44"/>
  <c r="A9173" i="44"/>
  <c r="A9174" i="44"/>
  <c r="A9175" i="44"/>
  <c r="A9176" i="44"/>
  <c r="A9177" i="44"/>
  <c r="A9178" i="44"/>
  <c r="A9179" i="44"/>
  <c r="A9180" i="44"/>
  <c r="A9181" i="44"/>
  <c r="A9182" i="44"/>
  <c r="A9183" i="44"/>
  <c r="A9184" i="44"/>
  <c r="A9185" i="44"/>
  <c r="A9186" i="44"/>
  <c r="A9187" i="44"/>
  <c r="A9188" i="44"/>
  <c r="A9189" i="44"/>
  <c r="A9190" i="44"/>
  <c r="A9191" i="44"/>
  <c r="A9192" i="44"/>
  <c r="A9193" i="44"/>
  <c r="A9194" i="44"/>
  <c r="A9195" i="44"/>
  <c r="A9196" i="44"/>
  <c r="A9197" i="44"/>
  <c r="A9198" i="44"/>
  <c r="A9199" i="44"/>
  <c r="A9200" i="44"/>
  <c r="A9201" i="44"/>
  <c r="A9202" i="44"/>
  <c r="A9203" i="44"/>
  <c r="A9204" i="44"/>
  <c r="A9205" i="44"/>
  <c r="A9206" i="44"/>
  <c r="A9207" i="44"/>
  <c r="A9208" i="44"/>
  <c r="A9209" i="44"/>
  <c r="A9210" i="44"/>
  <c r="A9211" i="44"/>
  <c r="A9212" i="44"/>
  <c r="A9213" i="44"/>
  <c r="A9214" i="44"/>
  <c r="A9215" i="44"/>
  <c r="A9216" i="44"/>
  <c r="A9217" i="44"/>
  <c r="A9218" i="44"/>
  <c r="A9219" i="44"/>
  <c r="A9220" i="44"/>
  <c r="A9221" i="44"/>
  <c r="A9222" i="44"/>
  <c r="A9223" i="44"/>
  <c r="A9224" i="44"/>
  <c r="A9225" i="44"/>
  <c r="A9226" i="44"/>
  <c r="A9227" i="44"/>
  <c r="A9228" i="44"/>
  <c r="A9229" i="44"/>
  <c r="A9230" i="44"/>
  <c r="A9231" i="44"/>
  <c r="A9232" i="44"/>
  <c r="A9233" i="44"/>
  <c r="A9234" i="44"/>
  <c r="A9235" i="44"/>
  <c r="A9236" i="44"/>
  <c r="A9237" i="44"/>
  <c r="A9238" i="44"/>
  <c r="A9239" i="44"/>
  <c r="A9240" i="44"/>
  <c r="A9241" i="44"/>
  <c r="A9242" i="44"/>
  <c r="A9243" i="44"/>
  <c r="A9244" i="44"/>
  <c r="A9245" i="44"/>
  <c r="A9246" i="44"/>
  <c r="A9247" i="44"/>
  <c r="A9248" i="44"/>
  <c r="A9249" i="44"/>
  <c r="A9250" i="44"/>
  <c r="A9251" i="44"/>
  <c r="A9252" i="44"/>
  <c r="A9253" i="44"/>
  <c r="A9254" i="44"/>
  <c r="A9255" i="44"/>
  <c r="A9256" i="44"/>
  <c r="A9257" i="44"/>
  <c r="A9258" i="44"/>
  <c r="A9259" i="44"/>
  <c r="A9260" i="44"/>
  <c r="A9261" i="44"/>
  <c r="A9262" i="44"/>
  <c r="A9263" i="44"/>
  <c r="A9264" i="44"/>
  <c r="A9265" i="44"/>
  <c r="A9266" i="44"/>
  <c r="A9267" i="44"/>
  <c r="A9268" i="44"/>
  <c r="A9269" i="44"/>
  <c r="A9270" i="44"/>
  <c r="A9271" i="44"/>
  <c r="A9272" i="44"/>
  <c r="A9273" i="44"/>
  <c r="A9274" i="44"/>
  <c r="A9275" i="44"/>
  <c r="A9276" i="44"/>
  <c r="A9277" i="44"/>
  <c r="A9278" i="44"/>
  <c r="A9279" i="44"/>
  <c r="A9280" i="44"/>
  <c r="A9281" i="44"/>
  <c r="A9282" i="44"/>
  <c r="A9283" i="44"/>
  <c r="A9284" i="44"/>
  <c r="A9285" i="44"/>
  <c r="A9286" i="44"/>
  <c r="A9287" i="44"/>
  <c r="A9288" i="44"/>
  <c r="A9289" i="44"/>
  <c r="A9290" i="44"/>
  <c r="A9291" i="44"/>
  <c r="A9292" i="44"/>
  <c r="A9293" i="44"/>
  <c r="A9294" i="44"/>
  <c r="A9295" i="44"/>
  <c r="A9296" i="44"/>
  <c r="A9297" i="44"/>
  <c r="A9298" i="44"/>
  <c r="A9299" i="44"/>
  <c r="A9300" i="44"/>
  <c r="A9301" i="44"/>
  <c r="A9302" i="44"/>
  <c r="A9303" i="44"/>
  <c r="A9304" i="44"/>
  <c r="A9305" i="44"/>
  <c r="A9306" i="44"/>
  <c r="A9307" i="44"/>
  <c r="A9308" i="44"/>
  <c r="A9309" i="44"/>
  <c r="A9310" i="44"/>
  <c r="A9311" i="44"/>
  <c r="A9312" i="44"/>
  <c r="A9313" i="44"/>
  <c r="A9314" i="44"/>
  <c r="A9315" i="44"/>
  <c r="A9316" i="44"/>
  <c r="A9317" i="44"/>
  <c r="A9318" i="44"/>
  <c r="A9319" i="44"/>
  <c r="A9320" i="44"/>
  <c r="A9321" i="44"/>
  <c r="A9322" i="44"/>
  <c r="A9323" i="44"/>
  <c r="A9324" i="44"/>
  <c r="A9325" i="44"/>
  <c r="A9326" i="44"/>
  <c r="A9327" i="44"/>
  <c r="A9328" i="44"/>
  <c r="A9329" i="44"/>
  <c r="A9330" i="44"/>
  <c r="A9331" i="44"/>
  <c r="A9332" i="44"/>
  <c r="A9333" i="44"/>
  <c r="A9334" i="44"/>
  <c r="A9335" i="44"/>
  <c r="A9336" i="44"/>
  <c r="A9337" i="44"/>
  <c r="A9338" i="44"/>
  <c r="A9339" i="44"/>
  <c r="A9340" i="44"/>
  <c r="A9341" i="44"/>
  <c r="A9342" i="44"/>
  <c r="A9343" i="44"/>
  <c r="A9344" i="44"/>
  <c r="A9345" i="44"/>
  <c r="A9346" i="44"/>
  <c r="A9347" i="44"/>
  <c r="A9348" i="44"/>
  <c r="A9349" i="44"/>
  <c r="A9350" i="44"/>
  <c r="A9351" i="44"/>
  <c r="A9352" i="44"/>
  <c r="A9353" i="44"/>
  <c r="A9354" i="44"/>
  <c r="A9355" i="44"/>
  <c r="A9356" i="44"/>
  <c r="A9357" i="44"/>
  <c r="A9358" i="44"/>
  <c r="A9359" i="44"/>
  <c r="A9360" i="44"/>
  <c r="A9361" i="44"/>
  <c r="A9362" i="44"/>
  <c r="A9363" i="44"/>
  <c r="A9364" i="44"/>
  <c r="A9365" i="44"/>
  <c r="A9366" i="44"/>
  <c r="A9367" i="44"/>
  <c r="A9368" i="44"/>
  <c r="A9369" i="44"/>
  <c r="A9370" i="44"/>
  <c r="A9371" i="44"/>
  <c r="A9372" i="44"/>
  <c r="A9373" i="44"/>
  <c r="A9374" i="44"/>
  <c r="A9375" i="44"/>
  <c r="A9376" i="44"/>
  <c r="A9377" i="44"/>
  <c r="A9378" i="44"/>
  <c r="A9379" i="44"/>
  <c r="A9380" i="44"/>
  <c r="A9381" i="44"/>
  <c r="A9382" i="44"/>
  <c r="A9383" i="44"/>
  <c r="A9384" i="44"/>
  <c r="A9385" i="44"/>
  <c r="A9386" i="44"/>
  <c r="A9387" i="44"/>
  <c r="A9388" i="44"/>
  <c r="A9389" i="44"/>
  <c r="A9390" i="44"/>
  <c r="A9391" i="44"/>
  <c r="A9392" i="44"/>
  <c r="A9393" i="44"/>
  <c r="A9394" i="44"/>
  <c r="A9395" i="44"/>
  <c r="A9396" i="44"/>
  <c r="A9397" i="44"/>
  <c r="A9398" i="44"/>
  <c r="A9399" i="44"/>
  <c r="A9400" i="44"/>
  <c r="A9401" i="44"/>
  <c r="A9402" i="44"/>
  <c r="A9403" i="44"/>
  <c r="A9404" i="44"/>
  <c r="A9405" i="44"/>
  <c r="A9406" i="44"/>
  <c r="A9407" i="44"/>
  <c r="A9408" i="44"/>
  <c r="A9409" i="44"/>
  <c r="A9410" i="44"/>
  <c r="A9411" i="44"/>
  <c r="A9412" i="44"/>
  <c r="A9413" i="44"/>
  <c r="A9414" i="44"/>
  <c r="A9415" i="44"/>
  <c r="A9416" i="44"/>
  <c r="A9417" i="44"/>
  <c r="A9418" i="44"/>
  <c r="A9419" i="44"/>
  <c r="A9420" i="44"/>
  <c r="A9421" i="44"/>
  <c r="A9422" i="44"/>
  <c r="A9423" i="44"/>
  <c r="A9424" i="44"/>
  <c r="A9425" i="44"/>
  <c r="A9426" i="44"/>
  <c r="A9427" i="44"/>
  <c r="A9428" i="44"/>
  <c r="A9429" i="44"/>
  <c r="A9430" i="44"/>
  <c r="A9431" i="44"/>
  <c r="A9432" i="44"/>
  <c r="A9433" i="44"/>
  <c r="A9434" i="44"/>
  <c r="A9435" i="44"/>
  <c r="A9436" i="44"/>
  <c r="A9437" i="44"/>
  <c r="A9438" i="44"/>
  <c r="A9439" i="44"/>
  <c r="A9440" i="44"/>
  <c r="A9441" i="44"/>
  <c r="A9442" i="44"/>
  <c r="A9443" i="44"/>
  <c r="A9444" i="44"/>
  <c r="A9445" i="44"/>
  <c r="A9446" i="44"/>
  <c r="A9447" i="44"/>
  <c r="A9448" i="44"/>
  <c r="A9449" i="44"/>
  <c r="A9450" i="44"/>
  <c r="A9451" i="44"/>
  <c r="A9452" i="44"/>
  <c r="A9453" i="44"/>
  <c r="A9454" i="44"/>
  <c r="A9455" i="44"/>
  <c r="A9456" i="44"/>
  <c r="A9457" i="44"/>
  <c r="A9458" i="44"/>
  <c r="A9459" i="44"/>
  <c r="A9460" i="44"/>
  <c r="A9461" i="44"/>
  <c r="A9462" i="44"/>
  <c r="A9463" i="44"/>
  <c r="A9464" i="44"/>
  <c r="A9465" i="44"/>
  <c r="A9466" i="44"/>
  <c r="A9467" i="44"/>
  <c r="A9468" i="44"/>
  <c r="A9469" i="44"/>
  <c r="A9470" i="44"/>
  <c r="A9471" i="44"/>
  <c r="A9472" i="44"/>
  <c r="A9473" i="44"/>
  <c r="A9474" i="44"/>
  <c r="A9475" i="44"/>
  <c r="A9476" i="44"/>
  <c r="A9477" i="44"/>
  <c r="A9478" i="44"/>
  <c r="A9479" i="44"/>
  <c r="A9480" i="44"/>
  <c r="A9481" i="44"/>
  <c r="A9482" i="44"/>
  <c r="A9483" i="44"/>
  <c r="A9484" i="44"/>
  <c r="A9485" i="44"/>
  <c r="A9486" i="44"/>
  <c r="A9487" i="44"/>
  <c r="A9488" i="44"/>
  <c r="A9489" i="44"/>
  <c r="A9490" i="44"/>
  <c r="A9491" i="44"/>
  <c r="A9492" i="44"/>
  <c r="A9493" i="44"/>
  <c r="A9494" i="44"/>
  <c r="A9495" i="44"/>
  <c r="A9496" i="44"/>
  <c r="A9497" i="44"/>
  <c r="A9498" i="44"/>
  <c r="A9499" i="44"/>
  <c r="A9500" i="44"/>
  <c r="A9501" i="44"/>
  <c r="A9502" i="44"/>
  <c r="A9503" i="44"/>
  <c r="A9504" i="44"/>
  <c r="A9505" i="44"/>
  <c r="A9506" i="44"/>
  <c r="A9507" i="44"/>
  <c r="A9508" i="44"/>
  <c r="A9509" i="44"/>
  <c r="A9510" i="44"/>
  <c r="A9511" i="44"/>
  <c r="A9512" i="44"/>
  <c r="A9513" i="44"/>
  <c r="A9514" i="44"/>
  <c r="A9515" i="44"/>
  <c r="A9516" i="44"/>
  <c r="A9517" i="44"/>
  <c r="A9518" i="44"/>
  <c r="A9519" i="44"/>
  <c r="A9520" i="44"/>
  <c r="A9521" i="44"/>
  <c r="A9522" i="44"/>
  <c r="A9523" i="44"/>
  <c r="A9524" i="44"/>
  <c r="A9525" i="44"/>
  <c r="A9526" i="44"/>
  <c r="A9527" i="44"/>
  <c r="A9528" i="44"/>
  <c r="A9529" i="44"/>
  <c r="A9530" i="44"/>
  <c r="A9531" i="44"/>
  <c r="A9532" i="44"/>
  <c r="A9533" i="44"/>
  <c r="A9534" i="44"/>
  <c r="A9535" i="44"/>
  <c r="A9536" i="44"/>
  <c r="A9537" i="44"/>
  <c r="A9538" i="44"/>
  <c r="A9539" i="44"/>
  <c r="A9540" i="44"/>
  <c r="A9541" i="44"/>
  <c r="A9542" i="44"/>
  <c r="A9543" i="44"/>
  <c r="A9544" i="44"/>
  <c r="A9545" i="44"/>
  <c r="A9546" i="44"/>
  <c r="A9547" i="44"/>
  <c r="A9548" i="44"/>
  <c r="A9549" i="44"/>
  <c r="A9550" i="44"/>
  <c r="A9551" i="44"/>
  <c r="A9552" i="44"/>
  <c r="A9553" i="44"/>
  <c r="A9554" i="44"/>
  <c r="A9555" i="44"/>
  <c r="A9556" i="44"/>
  <c r="A9557" i="44"/>
  <c r="A9558" i="44"/>
  <c r="A9559" i="44"/>
  <c r="A9560" i="44"/>
  <c r="A9561" i="44"/>
  <c r="A9562" i="44"/>
  <c r="A9563" i="44"/>
  <c r="A9564" i="44"/>
  <c r="A9565" i="44"/>
  <c r="A9566" i="44"/>
  <c r="A9567" i="44"/>
  <c r="A9568" i="44"/>
  <c r="A9569" i="44"/>
  <c r="A9570" i="44"/>
  <c r="A9571" i="44"/>
  <c r="A9572" i="44"/>
  <c r="A9573" i="44"/>
  <c r="A9574" i="44"/>
  <c r="A9575" i="44"/>
  <c r="A9576" i="44"/>
  <c r="A9577" i="44"/>
  <c r="A9578" i="44"/>
  <c r="A9579" i="44"/>
  <c r="A9580" i="44"/>
  <c r="A9581" i="44"/>
  <c r="A9582" i="44"/>
  <c r="A9583" i="44"/>
  <c r="A9584" i="44"/>
  <c r="A9585" i="44"/>
  <c r="A9586" i="44"/>
  <c r="A9587" i="44"/>
  <c r="A9588" i="44"/>
  <c r="A9589" i="44"/>
  <c r="A9590" i="44"/>
  <c r="A9591" i="44"/>
  <c r="A9592" i="44"/>
  <c r="A9593" i="44"/>
  <c r="A9594" i="44"/>
  <c r="A9595" i="44"/>
  <c r="A9596" i="44"/>
  <c r="A9597" i="44"/>
  <c r="A9598" i="44"/>
  <c r="A9599" i="44"/>
  <c r="A9600" i="44"/>
  <c r="A9601" i="44"/>
  <c r="A9602" i="44"/>
  <c r="A9603" i="44"/>
  <c r="A9604" i="44"/>
  <c r="A9605" i="44"/>
  <c r="A9606" i="44"/>
  <c r="A9607" i="44"/>
  <c r="A9608" i="44"/>
  <c r="A9609" i="44"/>
  <c r="A9610" i="44"/>
  <c r="A9611" i="44"/>
  <c r="A9612" i="44"/>
  <c r="A9613" i="44"/>
  <c r="A9614" i="44"/>
  <c r="A9615" i="44"/>
  <c r="A9616" i="44"/>
  <c r="A9617" i="44"/>
  <c r="A9618" i="44"/>
  <c r="A9619" i="44"/>
  <c r="A9620" i="44"/>
  <c r="A9621" i="44"/>
  <c r="A9622" i="44"/>
  <c r="A9623" i="44"/>
  <c r="A9624" i="44"/>
  <c r="A9625" i="44"/>
  <c r="A9626" i="44"/>
  <c r="A9627" i="44"/>
  <c r="A9628" i="44"/>
  <c r="A9629" i="44"/>
  <c r="A9630" i="44"/>
  <c r="A9631" i="44"/>
  <c r="A9632" i="44"/>
  <c r="A9633" i="44"/>
  <c r="A9634" i="44"/>
  <c r="A9635" i="44"/>
  <c r="A9636" i="44"/>
  <c r="A9637" i="44"/>
  <c r="A9638" i="44"/>
  <c r="A9639" i="44"/>
  <c r="A9640" i="44"/>
  <c r="A9641" i="44"/>
  <c r="A9642" i="44"/>
  <c r="A9643" i="44"/>
  <c r="A9644" i="44"/>
  <c r="A9645" i="44"/>
  <c r="A9646" i="44"/>
  <c r="A9647" i="44"/>
  <c r="A9648" i="44"/>
  <c r="A9649" i="44"/>
  <c r="A9650" i="44"/>
  <c r="A9651" i="44"/>
  <c r="A9652" i="44"/>
  <c r="A9653" i="44"/>
  <c r="A9654" i="44"/>
  <c r="A9655" i="44"/>
  <c r="A9656" i="44"/>
  <c r="A9657" i="44"/>
  <c r="A9658" i="44"/>
  <c r="A9659" i="44"/>
  <c r="A9660" i="44"/>
  <c r="A9661" i="44"/>
  <c r="A9662" i="44"/>
  <c r="A9663" i="44"/>
  <c r="A9664" i="44"/>
  <c r="A9665" i="44"/>
  <c r="A9666" i="44"/>
  <c r="A9667" i="44"/>
  <c r="A9668" i="44"/>
  <c r="A9669" i="44"/>
  <c r="A9670" i="44"/>
  <c r="A9671" i="44"/>
  <c r="A9672" i="44"/>
  <c r="A9673" i="44"/>
  <c r="A9674" i="44"/>
  <c r="A9675" i="44"/>
  <c r="A9676" i="44"/>
  <c r="A9677" i="44"/>
  <c r="A9678" i="44"/>
  <c r="A9679" i="44"/>
  <c r="A9680" i="44"/>
  <c r="A9681" i="44"/>
  <c r="A9682" i="44"/>
  <c r="A9683" i="44"/>
  <c r="A9684" i="44"/>
  <c r="A9685" i="44"/>
  <c r="A9686" i="44"/>
  <c r="A9687" i="44"/>
  <c r="A9688" i="44"/>
  <c r="A9689" i="44"/>
  <c r="A9690" i="44"/>
  <c r="A9691" i="44"/>
  <c r="A9692" i="44"/>
  <c r="A9693" i="44"/>
  <c r="A9694" i="44"/>
  <c r="A9695" i="44"/>
  <c r="A9696" i="44"/>
  <c r="A9697" i="44"/>
  <c r="A9698" i="44"/>
  <c r="A9699" i="44"/>
  <c r="A9700" i="44"/>
  <c r="A9701" i="44"/>
  <c r="A9702" i="44"/>
  <c r="A9703" i="44"/>
  <c r="A9704" i="44"/>
  <c r="A9705" i="44"/>
  <c r="A9706" i="44"/>
  <c r="A9707" i="44"/>
  <c r="A9708" i="44"/>
  <c r="A9709" i="44"/>
  <c r="A9710" i="44"/>
  <c r="A9711" i="44"/>
  <c r="A9712" i="44"/>
  <c r="A9713" i="44"/>
  <c r="A9714" i="44"/>
  <c r="A9715" i="44"/>
  <c r="A9716" i="44"/>
  <c r="A9717" i="44"/>
  <c r="A9718" i="44"/>
  <c r="A9719" i="44"/>
  <c r="A9720" i="44"/>
  <c r="A9721" i="44"/>
  <c r="A9722" i="44"/>
  <c r="A9723" i="44"/>
  <c r="A9724" i="44"/>
  <c r="A9725" i="44"/>
  <c r="A9726" i="44"/>
  <c r="A9727" i="44"/>
  <c r="A9728" i="44"/>
  <c r="A9729" i="44"/>
  <c r="A9730" i="44"/>
  <c r="A9731" i="44"/>
  <c r="A9732" i="44"/>
  <c r="A9733" i="44"/>
  <c r="A9734" i="44"/>
  <c r="A9735" i="44"/>
  <c r="A9736" i="44"/>
  <c r="A9737" i="44"/>
  <c r="A9738" i="44"/>
  <c r="A9739" i="44"/>
  <c r="A9740" i="44"/>
  <c r="A9741" i="44"/>
  <c r="A9742" i="44"/>
  <c r="A9743" i="44"/>
  <c r="A9744" i="44"/>
  <c r="A9745" i="44"/>
  <c r="A9746" i="44"/>
  <c r="A9747" i="44"/>
  <c r="A9748" i="44"/>
  <c r="A9749" i="44"/>
  <c r="A9750" i="44"/>
  <c r="A9751" i="44"/>
  <c r="A9752" i="44"/>
  <c r="A9753" i="44"/>
  <c r="A9754" i="44"/>
  <c r="A9755" i="44"/>
  <c r="A9756" i="44"/>
  <c r="A9757" i="44"/>
  <c r="A9758" i="44"/>
  <c r="A9759" i="44"/>
  <c r="A9760" i="44"/>
  <c r="A9761" i="44"/>
  <c r="A9762" i="44"/>
  <c r="A9763" i="44"/>
  <c r="A9764" i="44"/>
  <c r="A9765" i="44"/>
  <c r="A9766" i="44"/>
  <c r="A9767" i="44"/>
  <c r="A9768" i="44"/>
  <c r="A9769" i="44"/>
  <c r="A9770" i="44"/>
  <c r="A9771" i="44"/>
  <c r="A9772" i="44"/>
  <c r="A9773" i="44"/>
  <c r="A9774" i="44"/>
  <c r="A9775" i="44"/>
  <c r="A9776" i="44"/>
  <c r="A9777" i="44"/>
  <c r="A9778" i="44"/>
  <c r="A9779" i="44"/>
  <c r="A9780" i="44"/>
  <c r="A9781" i="44"/>
  <c r="A9782" i="44"/>
  <c r="A9783" i="44"/>
  <c r="A9784" i="44"/>
  <c r="A9785" i="44"/>
  <c r="A9786" i="44"/>
  <c r="A9787" i="44"/>
  <c r="A9788" i="44"/>
  <c r="A9789" i="44"/>
  <c r="A9790" i="44"/>
  <c r="A9791" i="44"/>
  <c r="A9792" i="44"/>
  <c r="A9793" i="44"/>
  <c r="A9794" i="44"/>
  <c r="A9795" i="44"/>
  <c r="A9796" i="44"/>
  <c r="A9797" i="44"/>
  <c r="A9798" i="44"/>
  <c r="A9799" i="44"/>
  <c r="A9800" i="44"/>
  <c r="A9801" i="44"/>
  <c r="A9802" i="44"/>
  <c r="A9803" i="44"/>
  <c r="A9804" i="44"/>
  <c r="A9805" i="44"/>
  <c r="A9806" i="44"/>
  <c r="A9807" i="44"/>
  <c r="A9808" i="44"/>
  <c r="A9809" i="44"/>
  <c r="A9810" i="44"/>
  <c r="A9811" i="44"/>
  <c r="A9812" i="44"/>
  <c r="A9813" i="44"/>
  <c r="A9814" i="44"/>
  <c r="A9815" i="44"/>
  <c r="A9816" i="44"/>
  <c r="A9817" i="44"/>
  <c r="A9818" i="44"/>
  <c r="A9819" i="44"/>
  <c r="A9820" i="44"/>
  <c r="A9821" i="44"/>
  <c r="A9822" i="44"/>
  <c r="A9823" i="44"/>
  <c r="A9824" i="44"/>
  <c r="A9825" i="44"/>
  <c r="A9826" i="44"/>
  <c r="A9827" i="44"/>
  <c r="A9828" i="44"/>
  <c r="A9829" i="44"/>
  <c r="A9830" i="44"/>
  <c r="A9831" i="44"/>
  <c r="A9832" i="44"/>
  <c r="A9833" i="44"/>
  <c r="A9834" i="44"/>
  <c r="A9835" i="44"/>
  <c r="A9836" i="44"/>
  <c r="A9837" i="44"/>
  <c r="A9838" i="44"/>
  <c r="A9839" i="44"/>
  <c r="A9840" i="44"/>
  <c r="A9841" i="44"/>
  <c r="A9842" i="44"/>
  <c r="A9843" i="44"/>
  <c r="A9844" i="44"/>
  <c r="A9845" i="44"/>
  <c r="A9846" i="44"/>
  <c r="A9847" i="44"/>
  <c r="A9848" i="44"/>
  <c r="A9849" i="44"/>
  <c r="A9850" i="44"/>
  <c r="A9851" i="44"/>
  <c r="A9852" i="44"/>
  <c r="A9853" i="44"/>
  <c r="A9854" i="44"/>
  <c r="A9855" i="44"/>
  <c r="A9856" i="44"/>
  <c r="A9857" i="44"/>
  <c r="A9858" i="44"/>
  <c r="A9859" i="44"/>
  <c r="A9860" i="44"/>
  <c r="A9861" i="44"/>
  <c r="A9862" i="44"/>
  <c r="A9863" i="44"/>
  <c r="A9864" i="44"/>
  <c r="A9865" i="44"/>
  <c r="A9866" i="44"/>
  <c r="A9867" i="44"/>
  <c r="A9868" i="44"/>
  <c r="A9869" i="44"/>
  <c r="A9870" i="44"/>
  <c r="A9871" i="44"/>
  <c r="A9872" i="44"/>
  <c r="A9873" i="44"/>
  <c r="A9874" i="44"/>
  <c r="A9875" i="44"/>
  <c r="A9876" i="44"/>
  <c r="A9877" i="44"/>
  <c r="A9878" i="44"/>
  <c r="A9879" i="44"/>
  <c r="A9880" i="44"/>
  <c r="A9881" i="44"/>
  <c r="A9882" i="44"/>
  <c r="A9883" i="44"/>
  <c r="A9884" i="44"/>
  <c r="A9885" i="44"/>
  <c r="A9886" i="44"/>
  <c r="A9887" i="44"/>
  <c r="A9888" i="44"/>
  <c r="A9889" i="44"/>
  <c r="A9890" i="44"/>
  <c r="A9891" i="44"/>
  <c r="A9892" i="44"/>
  <c r="A9893" i="44"/>
  <c r="A9894" i="44"/>
  <c r="A9895" i="44"/>
  <c r="A9896" i="44"/>
  <c r="A9897" i="44"/>
  <c r="A9898" i="44"/>
  <c r="A9899" i="44"/>
  <c r="A9900" i="44"/>
  <c r="A9901" i="44"/>
  <c r="A9902" i="44"/>
  <c r="A9903" i="44"/>
  <c r="A9904" i="44"/>
  <c r="A9905" i="44"/>
  <c r="A9906" i="44"/>
  <c r="A9907" i="44"/>
  <c r="A9908" i="44"/>
  <c r="A9909" i="44"/>
  <c r="A9910" i="44"/>
  <c r="A9911" i="44"/>
  <c r="A9912" i="44"/>
  <c r="A9913" i="44"/>
  <c r="A9914" i="44"/>
  <c r="A9915" i="44"/>
  <c r="A9916" i="44"/>
  <c r="A9917" i="44"/>
  <c r="A9918" i="44"/>
  <c r="A9919" i="44"/>
  <c r="A9920" i="44"/>
  <c r="A9921" i="44"/>
  <c r="A9922" i="44"/>
  <c r="A9923" i="44"/>
  <c r="A9924" i="44"/>
  <c r="A9925" i="44"/>
  <c r="A9926" i="44"/>
  <c r="A9927" i="44"/>
  <c r="A9928" i="44"/>
  <c r="A9929" i="44"/>
  <c r="A9930" i="44"/>
  <c r="A9931" i="44"/>
  <c r="A9932" i="44"/>
  <c r="A9933" i="44"/>
  <c r="A9934" i="44"/>
  <c r="A9935" i="44"/>
  <c r="A9936" i="44"/>
  <c r="A9937" i="44"/>
  <c r="A9938" i="44"/>
  <c r="A9939" i="44"/>
  <c r="A9940" i="44"/>
  <c r="A9941" i="44"/>
  <c r="A9942" i="44"/>
  <c r="A9943" i="44"/>
  <c r="A9944" i="44"/>
  <c r="A9945" i="44"/>
  <c r="A9946" i="44"/>
  <c r="A9947" i="44"/>
  <c r="A9948" i="44"/>
  <c r="A9949" i="44"/>
  <c r="A9950" i="44"/>
  <c r="A9951" i="44"/>
  <c r="A9952" i="44"/>
  <c r="A9953" i="44"/>
  <c r="A9954" i="44"/>
  <c r="A9955" i="44"/>
  <c r="A9956" i="44"/>
  <c r="A9957" i="44"/>
  <c r="A9958" i="44"/>
  <c r="A9959" i="44"/>
  <c r="A9960" i="44"/>
  <c r="A9961" i="44"/>
  <c r="A9962" i="44"/>
  <c r="A9963" i="44"/>
  <c r="A9964" i="44"/>
  <c r="A9965" i="44"/>
  <c r="A9966" i="44"/>
  <c r="A9967" i="44"/>
  <c r="A9968" i="44"/>
  <c r="A9969" i="44"/>
  <c r="A9970" i="44"/>
  <c r="A9971" i="44"/>
  <c r="A9972" i="44"/>
  <c r="A9973" i="44"/>
  <c r="A9974" i="44"/>
  <c r="A9975" i="44"/>
  <c r="A9976" i="44"/>
  <c r="A9977" i="44"/>
  <c r="A9978" i="44"/>
  <c r="A9979" i="44"/>
  <c r="A9980" i="44"/>
  <c r="A9981" i="44"/>
  <c r="A9982" i="44"/>
  <c r="A9983" i="44"/>
  <c r="A9984" i="44"/>
  <c r="A9985" i="44"/>
  <c r="A9986" i="44"/>
  <c r="A9987" i="44"/>
  <c r="A9988" i="44"/>
  <c r="A9989" i="44"/>
  <c r="A9990" i="44"/>
  <c r="A9991" i="44"/>
  <c r="A9992" i="44"/>
  <c r="A9993" i="44"/>
  <c r="A9994" i="44"/>
  <c r="A9995" i="44"/>
  <c r="A9996" i="44"/>
  <c r="A9997" i="44"/>
  <c r="A9998" i="44"/>
  <c r="A9999" i="44"/>
  <c r="A10000" i="44"/>
  <c r="D9" i="45"/>
  <c r="AD1" i="6"/>
  <c r="F248" i="45" l="1" a="1"/>
  <c r="F248" i="45" s="1"/>
  <c r="J244" i="45" a="1"/>
  <c r="J244" i="45" s="1"/>
  <c r="F240" i="45" a="1"/>
  <c r="F240" i="45" s="1"/>
  <c r="F236" i="45" a="1"/>
  <c r="F236" i="45" s="1"/>
  <c r="F232" i="45" a="1"/>
  <c r="F232" i="45" s="1"/>
  <c r="F228" i="45" a="1"/>
  <c r="F228" i="45" s="1"/>
  <c r="F224" i="45" a="1"/>
  <c r="F224" i="45" s="1"/>
  <c r="F220" i="45" a="1"/>
  <c r="F220" i="45" s="1"/>
  <c r="F216" i="45" a="1"/>
  <c r="F216" i="45" s="1"/>
  <c r="F212" i="45" a="1"/>
  <c r="F212" i="45" s="1"/>
  <c r="F208" i="45" a="1"/>
  <c r="F208" i="45" s="1"/>
  <c r="F204" i="45" a="1"/>
  <c r="F204" i="45" s="1"/>
  <c r="F200" i="45" a="1"/>
  <c r="F200" i="45" s="1"/>
  <c r="F196" i="45" a="1"/>
  <c r="F196" i="45" s="1"/>
  <c r="F192" i="45" a="1"/>
  <c r="F192" i="45" s="1"/>
  <c r="F188" i="45" a="1"/>
  <c r="F188" i="45" s="1"/>
  <c r="F184" i="45" a="1"/>
  <c r="F184" i="45" s="1"/>
  <c r="F104" i="45" a="1"/>
  <c r="F104" i="45" s="1"/>
  <c r="F100" i="45" a="1"/>
  <c r="F100" i="45" s="1"/>
  <c r="F96" i="45" a="1"/>
  <c r="F96" i="45" s="1"/>
  <c r="F92" i="45" a="1"/>
  <c r="F92" i="45" s="1"/>
  <c r="F88" i="45" a="1"/>
  <c r="F88" i="45" s="1"/>
  <c r="F247" i="45" a="1"/>
  <c r="F247" i="45" s="1"/>
  <c r="F243" i="45" a="1"/>
  <c r="F243" i="45" s="1"/>
  <c r="F239" i="45" a="1"/>
  <c r="F239" i="45" s="1"/>
  <c r="F235" i="45" a="1"/>
  <c r="F235" i="45" s="1"/>
  <c r="F231" i="45" a="1"/>
  <c r="F231" i="45" s="1"/>
  <c r="F227" i="45" a="1"/>
  <c r="F227" i="45" s="1"/>
  <c r="F223" i="45" a="1"/>
  <c r="F223" i="45" s="1"/>
  <c r="F219" i="45" a="1"/>
  <c r="F219" i="45" s="1"/>
  <c r="F215" i="45" a="1"/>
  <c r="F215" i="45" s="1"/>
  <c r="F211" i="45" a="1"/>
  <c r="F211" i="45" s="1"/>
  <c r="F207" i="45" a="1"/>
  <c r="F207" i="45" s="1"/>
  <c r="F203" i="45" a="1"/>
  <c r="F203" i="45" s="1"/>
  <c r="F199" i="45" a="1"/>
  <c r="F199" i="45" s="1"/>
  <c r="F195" i="45" a="1"/>
  <c r="F195" i="45" s="1"/>
  <c r="F191" i="45" a="1"/>
  <c r="F191" i="45" s="1"/>
  <c r="F187" i="45" a="1"/>
  <c r="F187" i="45" s="1"/>
  <c r="F183" i="45" a="1"/>
  <c r="F183" i="45" s="1"/>
  <c r="F167" i="45" a="1"/>
  <c r="F167" i="45" s="1"/>
  <c r="J163" i="45" a="1"/>
  <c r="J163" i="45" s="1"/>
  <c r="F159" i="45" a="1"/>
  <c r="F159" i="45" s="1"/>
  <c r="J155" i="45" a="1"/>
  <c r="J155" i="45" s="1"/>
  <c r="J151" i="45" a="1"/>
  <c r="J151" i="45" s="1"/>
  <c r="F147" i="45" a="1"/>
  <c r="F147" i="45" s="1"/>
  <c r="F143" i="45" a="1"/>
  <c r="F143" i="45" s="1"/>
  <c r="F139" i="45" a="1"/>
  <c r="F139" i="45" s="1"/>
  <c r="F135" i="45" a="1"/>
  <c r="F135" i="45" s="1"/>
  <c r="F131" i="45" a="1"/>
  <c r="F131" i="45" s="1"/>
  <c r="F127" i="45" a="1"/>
  <c r="F127" i="45" s="1"/>
  <c r="F123" i="45" a="1"/>
  <c r="F123" i="45" s="1"/>
  <c r="F119" i="45" a="1"/>
  <c r="F119" i="45" s="1"/>
  <c r="F115" i="45" a="1"/>
  <c r="F115" i="45" s="1"/>
  <c r="F111" i="45" a="1"/>
  <c r="F111" i="45" s="1"/>
  <c r="F107" i="45" a="1"/>
  <c r="F107" i="45" s="1"/>
  <c r="F103" i="45" a="1"/>
  <c r="F103" i="45" s="1"/>
  <c r="F99" i="45" a="1"/>
  <c r="F99" i="45" s="1"/>
  <c r="F95" i="45" a="1"/>
  <c r="F95" i="45" s="1"/>
  <c r="F91" i="45" a="1"/>
  <c r="F91" i="45" s="1"/>
  <c r="F87" i="45" a="1"/>
  <c r="F87" i="45" s="1"/>
  <c r="F83" i="45" a="1"/>
  <c r="F83" i="45" s="1"/>
  <c r="F75" i="45" a="1"/>
  <c r="F75" i="45" s="1"/>
  <c r="F67" i="45" a="1"/>
  <c r="F67" i="45" s="1"/>
  <c r="F249" i="45" a="1"/>
  <c r="F249" i="45" s="1"/>
  <c r="F245" i="45" a="1"/>
  <c r="F245" i="45" s="1"/>
  <c r="F241" i="45" a="1"/>
  <c r="F241" i="45" s="1"/>
  <c r="F237" i="45" a="1"/>
  <c r="F237" i="45" s="1"/>
  <c r="J233" i="45" a="1"/>
  <c r="J233" i="45" s="1"/>
  <c r="F229" i="45" a="1"/>
  <c r="F229" i="45" s="1"/>
  <c r="F225" i="45" a="1"/>
  <c r="F225" i="45" s="1"/>
  <c r="F221" i="45" a="1"/>
  <c r="F221" i="45" s="1"/>
  <c r="J217" i="45" a="1"/>
  <c r="J217" i="45" s="1"/>
  <c r="F213" i="45" a="1"/>
  <c r="F213" i="45" s="1"/>
  <c r="F209" i="45" a="1"/>
  <c r="F209" i="45" s="1"/>
  <c r="F205" i="45" a="1"/>
  <c r="F205" i="45" s="1"/>
  <c r="J201" i="45" a="1"/>
  <c r="J201" i="45" s="1"/>
  <c r="F197" i="45" a="1"/>
  <c r="F197" i="45" s="1"/>
  <c r="F193" i="45" a="1"/>
  <c r="F193" i="45" s="1"/>
  <c r="F189" i="45" a="1"/>
  <c r="F189" i="45" s="1"/>
  <c r="F185" i="45" a="1"/>
  <c r="F185" i="45" s="1"/>
  <c r="F181" i="45" a="1"/>
  <c r="F181" i="45" s="1"/>
  <c r="F77" i="45" a="1"/>
  <c r="F77" i="45" s="1"/>
  <c r="F69" i="45" a="1"/>
  <c r="F69" i="45" s="1"/>
  <c r="F61" i="45" a="1"/>
  <c r="F61" i="45" s="1"/>
  <c r="F53" i="45" a="1"/>
  <c r="F53" i="45" s="1"/>
  <c r="F45" i="45" a="1"/>
  <c r="F45" i="45" s="1"/>
  <c r="G36" i="45" a="1"/>
  <c r="G36" i="45" s="1"/>
  <c r="F59" i="45" a="1"/>
  <c r="F59" i="45" s="1"/>
  <c r="F51" i="45" a="1"/>
  <c r="F51" i="45" s="1"/>
  <c r="F43" i="45" a="1"/>
  <c r="F43" i="45" s="1"/>
  <c r="F23" i="45" a="1"/>
  <c r="F23" i="45" s="1"/>
  <c r="F19" i="45" a="1"/>
  <c r="F19" i="45" s="1"/>
  <c r="F15" i="45" a="1"/>
  <c r="F15" i="45" s="1"/>
  <c r="H250" i="45" a="1"/>
  <c r="H250" i="45" s="1"/>
  <c r="G250" i="45" a="1"/>
  <c r="G250" i="45" s="1"/>
  <c r="I250" i="45" a="1"/>
  <c r="I250" i="45" s="1"/>
  <c r="J250" i="45" a="1"/>
  <c r="J250" i="45" s="1"/>
  <c r="H246" i="45" a="1"/>
  <c r="H246" i="45" s="1"/>
  <c r="G246" i="45" a="1"/>
  <c r="G246" i="45" s="1"/>
  <c r="I246" i="45" a="1"/>
  <c r="I246" i="45" s="1"/>
  <c r="J246" i="45" a="1"/>
  <c r="J246" i="45" s="1"/>
  <c r="G242" i="45" a="1"/>
  <c r="G242" i="45" s="1"/>
  <c r="I242" i="45" a="1"/>
  <c r="I242" i="45" s="1"/>
  <c r="H242" i="45" a="1"/>
  <c r="H242" i="45" s="1"/>
  <c r="J242" i="45" a="1"/>
  <c r="J242" i="45" s="1"/>
  <c r="G238" i="45" a="1"/>
  <c r="G238" i="45" s="1"/>
  <c r="I238" i="45" a="1"/>
  <c r="I238" i="45" s="1"/>
  <c r="H238" i="45" a="1"/>
  <c r="H238" i="45" s="1"/>
  <c r="J238" i="45" a="1"/>
  <c r="J238" i="45" s="1"/>
  <c r="G234" i="45" a="1"/>
  <c r="G234" i="45" s="1"/>
  <c r="I234" i="45" a="1"/>
  <c r="I234" i="45" s="1"/>
  <c r="H234" i="45" a="1"/>
  <c r="H234" i="45" s="1"/>
  <c r="J234" i="45" a="1"/>
  <c r="J234" i="45" s="1"/>
  <c r="G230" i="45" a="1"/>
  <c r="G230" i="45" s="1"/>
  <c r="H230" i="45" a="1"/>
  <c r="H230" i="45" s="1"/>
  <c r="I230" i="45" a="1"/>
  <c r="I230" i="45" s="1"/>
  <c r="J230" i="45" a="1"/>
  <c r="J230" i="45" s="1"/>
  <c r="G226" i="45" a="1"/>
  <c r="G226" i="45" s="1"/>
  <c r="I226" i="45" a="1"/>
  <c r="I226" i="45" s="1"/>
  <c r="J226" i="45" a="1"/>
  <c r="J226" i="45" s="1"/>
  <c r="H226" i="45" a="1"/>
  <c r="H226" i="45" s="1"/>
  <c r="G222" i="45" a="1"/>
  <c r="G222" i="45" s="1"/>
  <c r="H222" i="45" a="1"/>
  <c r="H222" i="45" s="1"/>
  <c r="J222" i="45" a="1"/>
  <c r="J222" i="45" s="1"/>
  <c r="I222" i="45" a="1"/>
  <c r="I222" i="45" s="1"/>
  <c r="G218" i="45" a="1"/>
  <c r="G218" i="45" s="1"/>
  <c r="H218" i="45" a="1"/>
  <c r="H218" i="45" s="1"/>
  <c r="J218" i="45" a="1"/>
  <c r="J218" i="45" s="1"/>
  <c r="I218" i="45" a="1"/>
  <c r="I218" i="45" s="1"/>
  <c r="G214" i="45" a="1"/>
  <c r="G214" i="45" s="1"/>
  <c r="H214" i="45" a="1"/>
  <c r="H214" i="45" s="1"/>
  <c r="J214" i="45" a="1"/>
  <c r="J214" i="45" s="1"/>
  <c r="I214" i="45" a="1"/>
  <c r="I214" i="45" s="1"/>
  <c r="G210" i="45" a="1"/>
  <c r="G210" i="45" s="1"/>
  <c r="J210" i="45" a="1"/>
  <c r="J210" i="45" s="1"/>
  <c r="H210" i="45" a="1"/>
  <c r="H210" i="45" s="1"/>
  <c r="I210" i="45" a="1"/>
  <c r="I210" i="45" s="1"/>
  <c r="G206" i="45" a="1"/>
  <c r="G206" i="45" s="1"/>
  <c r="H206" i="45" a="1"/>
  <c r="H206" i="45" s="1"/>
  <c r="J206" i="45" a="1"/>
  <c r="J206" i="45" s="1"/>
  <c r="I206" i="45" a="1"/>
  <c r="I206" i="45" s="1"/>
  <c r="G202" i="45" a="1"/>
  <c r="G202" i="45" s="1"/>
  <c r="H202" i="45" a="1"/>
  <c r="H202" i="45" s="1"/>
  <c r="J202" i="45" a="1"/>
  <c r="J202" i="45" s="1"/>
  <c r="I202" i="45" a="1"/>
  <c r="I202" i="45" s="1"/>
  <c r="I198" i="45" a="1"/>
  <c r="I198" i="45" s="1"/>
  <c r="G198" i="45" a="1"/>
  <c r="G198" i="45" s="1"/>
  <c r="H198" i="45" a="1"/>
  <c r="H198" i="45" s="1"/>
  <c r="J198" i="45" a="1"/>
  <c r="J198" i="45" s="1"/>
  <c r="I194" i="45" a="1"/>
  <c r="I194" i="45" s="1"/>
  <c r="G194" i="45" a="1"/>
  <c r="G194" i="45" s="1"/>
  <c r="H194" i="45" a="1"/>
  <c r="H194" i="45" s="1"/>
  <c r="G190" i="45" a="1"/>
  <c r="G190" i="45" s="1"/>
  <c r="I190" i="45" a="1"/>
  <c r="I190" i="45" s="1"/>
  <c r="H190" i="45" a="1"/>
  <c r="H190" i="45" s="1"/>
  <c r="I186" i="45" a="1"/>
  <c r="I186" i="45" s="1"/>
  <c r="G186" i="45" a="1"/>
  <c r="G186" i="45" s="1"/>
  <c r="H186" i="45" a="1"/>
  <c r="H186" i="45" s="1"/>
  <c r="I182" i="45" a="1"/>
  <c r="I182" i="45" s="1"/>
  <c r="G182" i="45" a="1"/>
  <c r="G182" i="45" s="1"/>
  <c r="H182" i="45" a="1"/>
  <c r="H182" i="45" s="1"/>
  <c r="I178" i="45" a="1"/>
  <c r="I178" i="45" s="1"/>
  <c r="G178" i="45" a="1"/>
  <c r="G178" i="45" s="1"/>
  <c r="H178" i="45" a="1"/>
  <c r="H178" i="45" s="1"/>
  <c r="G174" i="45" a="1"/>
  <c r="G174" i="45" s="1"/>
  <c r="I174" i="45" a="1"/>
  <c r="I174" i="45" s="1"/>
  <c r="H174" i="45" a="1"/>
  <c r="H174" i="45" s="1"/>
  <c r="I170" i="45" a="1"/>
  <c r="I170" i="45" s="1"/>
  <c r="G170" i="45" a="1"/>
  <c r="G170" i="45" s="1"/>
  <c r="H170" i="45" a="1"/>
  <c r="H170" i="45" s="1"/>
  <c r="I166" i="45" a="1"/>
  <c r="I166" i="45" s="1"/>
  <c r="G166" i="45" a="1"/>
  <c r="G166" i="45" s="1"/>
  <c r="H166" i="45" a="1"/>
  <c r="H166" i="45" s="1"/>
  <c r="G162" i="45" a="1"/>
  <c r="G162" i="45" s="1"/>
  <c r="H162" i="45" a="1"/>
  <c r="H162" i="45" s="1"/>
  <c r="J162" i="45" a="1"/>
  <c r="J162" i="45" s="1"/>
  <c r="I162" i="45" a="1"/>
  <c r="I162" i="45" s="1"/>
  <c r="H158" i="45" a="1"/>
  <c r="H158" i="45" s="1"/>
  <c r="G158" i="45" a="1"/>
  <c r="G158" i="45" s="1"/>
  <c r="I158" i="45" a="1"/>
  <c r="I158" i="45" s="1"/>
  <c r="J158" i="45" a="1"/>
  <c r="J158" i="45" s="1"/>
  <c r="H154" i="45" a="1"/>
  <c r="H154" i="45" s="1"/>
  <c r="G154" i="45" a="1"/>
  <c r="G154" i="45" s="1"/>
  <c r="J154" i="45" a="1"/>
  <c r="J154" i="45" s="1"/>
  <c r="I154" i="45" a="1"/>
  <c r="I154" i="45" s="1"/>
  <c r="H150" i="45" a="1"/>
  <c r="H150" i="45" s="1"/>
  <c r="G150" i="45" a="1"/>
  <c r="G150" i="45" s="1"/>
  <c r="J150" i="45" a="1"/>
  <c r="J150" i="45" s="1"/>
  <c r="I150" i="45" a="1"/>
  <c r="I150" i="45" s="1"/>
  <c r="H146" i="45" a="1"/>
  <c r="H146" i="45" s="1"/>
  <c r="G146" i="45" a="1"/>
  <c r="G146" i="45" s="1"/>
  <c r="J146" i="45" a="1"/>
  <c r="J146" i="45" s="1"/>
  <c r="I146" i="45" a="1"/>
  <c r="I146" i="45" s="1"/>
  <c r="H142" i="45" a="1"/>
  <c r="H142" i="45" s="1"/>
  <c r="G142" i="45" a="1"/>
  <c r="G142" i="45" s="1"/>
  <c r="I142" i="45" a="1"/>
  <c r="I142" i="45" s="1"/>
  <c r="J142" i="45" a="1"/>
  <c r="J142" i="45" s="1"/>
  <c r="H138" i="45" a="1"/>
  <c r="H138" i="45" s="1"/>
  <c r="I138" i="45" a="1"/>
  <c r="I138" i="45" s="1"/>
  <c r="G138" i="45" a="1"/>
  <c r="G138" i="45" s="1"/>
  <c r="J138" i="45" a="1"/>
  <c r="J138" i="45" s="1"/>
  <c r="H134" i="45" a="1"/>
  <c r="H134" i="45" s="1"/>
  <c r="G134" i="45" a="1"/>
  <c r="G134" i="45" s="1"/>
  <c r="I134" i="45" a="1"/>
  <c r="I134" i="45" s="1"/>
  <c r="J134" i="45" a="1"/>
  <c r="J134" i="45" s="1"/>
  <c r="H130" i="45" a="1"/>
  <c r="H130" i="45" s="1"/>
  <c r="G130" i="45" a="1"/>
  <c r="G130" i="45" s="1"/>
  <c r="I130" i="45" a="1"/>
  <c r="I130" i="45" s="1"/>
  <c r="J130" i="45" a="1"/>
  <c r="J130" i="45" s="1"/>
  <c r="H126" i="45" a="1"/>
  <c r="H126" i="45" s="1"/>
  <c r="G126" i="45" a="1"/>
  <c r="G126" i="45" s="1"/>
  <c r="I126" i="45" a="1"/>
  <c r="I126" i="45" s="1"/>
  <c r="J126" i="45" a="1"/>
  <c r="J126" i="45" s="1"/>
  <c r="H122" i="45" a="1"/>
  <c r="H122" i="45" s="1"/>
  <c r="I122" i="45" a="1"/>
  <c r="I122" i="45" s="1"/>
  <c r="G122" i="45" a="1"/>
  <c r="G122" i="45" s="1"/>
  <c r="J122" i="45" a="1"/>
  <c r="J122" i="45" s="1"/>
  <c r="H118" i="45" a="1"/>
  <c r="H118" i="45" s="1"/>
  <c r="G118" i="45" a="1"/>
  <c r="G118" i="45" s="1"/>
  <c r="I118" i="45" a="1"/>
  <c r="I118" i="45" s="1"/>
  <c r="J118" i="45" a="1"/>
  <c r="J118" i="45" s="1"/>
  <c r="H114" i="45" a="1"/>
  <c r="H114" i="45" s="1"/>
  <c r="G114" i="45" a="1"/>
  <c r="G114" i="45" s="1"/>
  <c r="I114" i="45" a="1"/>
  <c r="I114" i="45" s="1"/>
  <c r="J114" i="45" a="1"/>
  <c r="J114" i="45" s="1"/>
  <c r="H110" i="45" a="1"/>
  <c r="H110" i="45" s="1"/>
  <c r="G110" i="45" a="1"/>
  <c r="G110" i="45" s="1"/>
  <c r="I110" i="45" a="1"/>
  <c r="I110" i="45" s="1"/>
  <c r="J110" i="45" a="1"/>
  <c r="J110" i="45" s="1"/>
  <c r="H106" i="45" a="1"/>
  <c r="H106" i="45" s="1"/>
  <c r="G106" i="45" a="1"/>
  <c r="G106" i="45" s="1"/>
  <c r="I106" i="45" a="1"/>
  <c r="I106" i="45" s="1"/>
  <c r="J106" i="45" a="1"/>
  <c r="J106" i="45" s="1"/>
  <c r="H102" i="45" a="1"/>
  <c r="H102" i="45" s="1"/>
  <c r="G102" i="45" a="1"/>
  <c r="G102" i="45" s="1"/>
  <c r="I102" i="45" a="1"/>
  <c r="I102" i="45" s="1"/>
  <c r="J102" i="45" a="1"/>
  <c r="J102" i="45" s="1"/>
  <c r="H98" i="45" a="1"/>
  <c r="H98" i="45" s="1"/>
  <c r="G98" i="45" a="1"/>
  <c r="G98" i="45" s="1"/>
  <c r="I98" i="45" a="1"/>
  <c r="I98" i="45" s="1"/>
  <c r="J98" i="45" a="1"/>
  <c r="J98" i="45" s="1"/>
  <c r="H94" i="45" a="1"/>
  <c r="H94" i="45" s="1"/>
  <c r="G94" i="45" a="1"/>
  <c r="G94" i="45" s="1"/>
  <c r="I94" i="45" a="1"/>
  <c r="I94" i="45" s="1"/>
  <c r="J94" i="45" a="1"/>
  <c r="J94" i="45" s="1"/>
  <c r="H90" i="45" a="1"/>
  <c r="H90" i="45" s="1"/>
  <c r="G90" i="45" a="1"/>
  <c r="G90" i="45" s="1"/>
  <c r="I90" i="45" a="1"/>
  <c r="I90" i="45" s="1"/>
  <c r="J90" i="45" a="1"/>
  <c r="J90" i="45" s="1"/>
  <c r="H86" i="45" a="1"/>
  <c r="H86" i="45" s="1"/>
  <c r="G86" i="45" a="1"/>
  <c r="G86" i="45" s="1"/>
  <c r="I86" i="45" a="1"/>
  <c r="I86" i="45" s="1"/>
  <c r="F86" i="45" a="1"/>
  <c r="F86" i="45" s="1"/>
  <c r="J86" i="45" a="1"/>
  <c r="J86" i="45" s="1"/>
  <c r="H82" i="45" a="1"/>
  <c r="H82" i="45" s="1"/>
  <c r="G82" i="45" a="1"/>
  <c r="G82" i="45" s="1"/>
  <c r="I82" i="45" a="1"/>
  <c r="I82" i="45" s="1"/>
  <c r="F82" i="45" a="1"/>
  <c r="F82" i="45" s="1"/>
  <c r="J82" i="45" a="1"/>
  <c r="J82" i="45" s="1"/>
  <c r="H78" i="45" a="1"/>
  <c r="H78" i="45" s="1"/>
  <c r="G78" i="45" a="1"/>
  <c r="G78" i="45" s="1"/>
  <c r="I78" i="45" a="1"/>
  <c r="I78" i="45" s="1"/>
  <c r="F78" i="45" a="1"/>
  <c r="F78" i="45" s="1"/>
  <c r="J78" i="45" a="1"/>
  <c r="J78" i="45" s="1"/>
  <c r="H74" i="45" a="1"/>
  <c r="H74" i="45" s="1"/>
  <c r="G74" i="45" a="1"/>
  <c r="G74" i="45" s="1"/>
  <c r="I74" i="45" a="1"/>
  <c r="I74" i="45" s="1"/>
  <c r="F74" i="45" a="1"/>
  <c r="F74" i="45" s="1"/>
  <c r="J74" i="45" a="1"/>
  <c r="J74" i="45" s="1"/>
  <c r="H70" i="45" a="1"/>
  <c r="H70" i="45" s="1"/>
  <c r="G70" i="45" a="1"/>
  <c r="G70" i="45" s="1"/>
  <c r="I70" i="45" a="1"/>
  <c r="I70" i="45" s="1"/>
  <c r="F70" i="45" a="1"/>
  <c r="F70" i="45" s="1"/>
  <c r="J70" i="45" a="1"/>
  <c r="J70" i="45" s="1"/>
  <c r="H66" i="45" a="1"/>
  <c r="H66" i="45" s="1"/>
  <c r="G66" i="45" a="1"/>
  <c r="G66" i="45" s="1"/>
  <c r="I66" i="45" a="1"/>
  <c r="I66" i="45" s="1"/>
  <c r="F66" i="45" a="1"/>
  <c r="F66" i="45" s="1"/>
  <c r="J66" i="45" a="1"/>
  <c r="J66" i="45" s="1"/>
  <c r="H62" i="45" a="1"/>
  <c r="H62" i="45" s="1"/>
  <c r="G62" i="45" a="1"/>
  <c r="G62" i="45" s="1"/>
  <c r="I62" i="45" a="1"/>
  <c r="I62" i="45" s="1"/>
  <c r="F62" i="45" a="1"/>
  <c r="F62" i="45" s="1"/>
  <c r="J62" i="45" a="1"/>
  <c r="J62" i="45" s="1"/>
  <c r="H58" i="45" a="1"/>
  <c r="H58" i="45" s="1"/>
  <c r="G58" i="45" a="1"/>
  <c r="G58" i="45" s="1"/>
  <c r="I58" i="45" a="1"/>
  <c r="I58" i="45" s="1"/>
  <c r="F58" i="45" a="1"/>
  <c r="F58" i="45" s="1"/>
  <c r="J58" i="45" a="1"/>
  <c r="J58" i="45" s="1"/>
  <c r="H54" i="45" a="1"/>
  <c r="H54" i="45" s="1"/>
  <c r="G54" i="45" a="1"/>
  <c r="G54" i="45" s="1"/>
  <c r="I54" i="45" a="1"/>
  <c r="I54" i="45" s="1"/>
  <c r="F54" i="45" a="1"/>
  <c r="F54" i="45" s="1"/>
  <c r="J54" i="45" a="1"/>
  <c r="J54" i="45" s="1"/>
  <c r="H50" i="45" a="1"/>
  <c r="H50" i="45" s="1"/>
  <c r="G50" i="45" a="1"/>
  <c r="G50" i="45" s="1"/>
  <c r="I50" i="45" a="1"/>
  <c r="I50" i="45" s="1"/>
  <c r="F50" i="45" a="1"/>
  <c r="F50" i="45" s="1"/>
  <c r="J50" i="45" a="1"/>
  <c r="J50" i="45" s="1"/>
  <c r="H46" i="45" a="1"/>
  <c r="H46" i="45" s="1"/>
  <c r="G46" i="45" a="1"/>
  <c r="G46" i="45" s="1"/>
  <c r="I46" i="45" a="1"/>
  <c r="I46" i="45" s="1"/>
  <c r="F46" i="45" a="1"/>
  <c r="F46" i="45" s="1"/>
  <c r="J46" i="45" a="1"/>
  <c r="J46" i="45" s="1"/>
  <c r="H42" i="45" a="1"/>
  <c r="H42" i="45" s="1"/>
  <c r="G42" i="45" a="1"/>
  <c r="G42" i="45" s="1"/>
  <c r="I42" i="45" a="1"/>
  <c r="I42" i="45" s="1"/>
  <c r="F42" i="45" a="1"/>
  <c r="F42" i="45" s="1"/>
  <c r="J42" i="45" a="1"/>
  <c r="J42" i="45" s="1"/>
  <c r="H38" i="45" a="1"/>
  <c r="H38" i="45" s="1"/>
  <c r="G38" i="45" a="1"/>
  <c r="G38" i="45" s="1"/>
  <c r="I38" i="45" a="1"/>
  <c r="I38" i="45" s="1"/>
  <c r="F38" i="45" a="1"/>
  <c r="F38" i="45" s="1"/>
  <c r="J38" i="45" a="1"/>
  <c r="J38" i="45" s="1"/>
  <c r="G37" i="45" a="1"/>
  <c r="G37" i="45" s="1"/>
  <c r="G33" i="45" a="1"/>
  <c r="G33" i="45" s="1"/>
  <c r="G29" i="45" a="1"/>
  <c r="G29" i="45" s="1"/>
  <c r="G25" i="45" a="1"/>
  <c r="G25" i="45" s="1"/>
  <c r="I21" i="45" a="1"/>
  <c r="I21" i="45" s="1"/>
  <c r="I17" i="45" a="1"/>
  <c r="I17" i="45" s="1"/>
  <c r="I13" i="45" a="1"/>
  <c r="I13" i="45" s="1"/>
  <c r="F233" i="45" a="1"/>
  <c r="F233" i="45" s="1"/>
  <c r="F217" i="45" a="1"/>
  <c r="F217" i="45" s="1"/>
  <c r="F201" i="45" a="1"/>
  <c r="F201" i="45" s="1"/>
  <c r="F178" i="45" a="1"/>
  <c r="F178" i="45" s="1"/>
  <c r="F174" i="45" a="1"/>
  <c r="F174" i="45" s="1"/>
  <c r="F170" i="45" a="1"/>
  <c r="F170" i="45" s="1"/>
  <c r="F163" i="45" a="1"/>
  <c r="F163" i="45" s="1"/>
  <c r="F155" i="45" a="1"/>
  <c r="F155" i="45" s="1"/>
  <c r="F151" i="45" a="1"/>
  <c r="F151" i="45" s="1"/>
  <c r="J248" i="45" a="1"/>
  <c r="J248" i="45" s="1"/>
  <c r="J186" i="45" a="1"/>
  <c r="J186" i="45" s="1"/>
  <c r="J170" i="45" a="1"/>
  <c r="J170" i="45" s="1"/>
  <c r="G249" i="45" a="1"/>
  <c r="G249" i="45" s="1"/>
  <c r="H249" i="45" a="1"/>
  <c r="H249" i="45" s="1"/>
  <c r="I249" i="45" a="1"/>
  <c r="I249" i="45" s="1"/>
  <c r="J249" i="45" a="1"/>
  <c r="J249" i="45" s="1"/>
  <c r="G245" i="45" a="1"/>
  <c r="G245" i="45" s="1"/>
  <c r="H245" i="45" a="1"/>
  <c r="H245" i="45" s="1"/>
  <c r="I245" i="45" a="1"/>
  <c r="I245" i="45" s="1"/>
  <c r="J245" i="45" a="1"/>
  <c r="J245" i="45" s="1"/>
  <c r="G241" i="45" a="1"/>
  <c r="G241" i="45" s="1"/>
  <c r="H241" i="45" a="1"/>
  <c r="H241" i="45" s="1"/>
  <c r="I241" i="45" a="1"/>
  <c r="I241" i="45" s="1"/>
  <c r="J241" i="45" a="1"/>
  <c r="J241" i="45" s="1"/>
  <c r="G237" i="45" a="1"/>
  <c r="G237" i="45" s="1"/>
  <c r="H237" i="45" a="1"/>
  <c r="H237" i="45" s="1"/>
  <c r="J237" i="45" a="1"/>
  <c r="J237" i="45" s="1"/>
  <c r="I237" i="45" a="1"/>
  <c r="I237" i="45" s="1"/>
  <c r="G233" i="45" a="1"/>
  <c r="G233" i="45" s="1"/>
  <c r="H233" i="45" a="1"/>
  <c r="H233" i="45" s="1"/>
  <c r="I233" i="45" a="1"/>
  <c r="I233" i="45" s="1"/>
  <c r="G229" i="45" a="1"/>
  <c r="G229" i="45" s="1"/>
  <c r="H229" i="45" a="1"/>
  <c r="H229" i="45" s="1"/>
  <c r="I229" i="45" a="1"/>
  <c r="I229" i="45" s="1"/>
  <c r="G225" i="45" a="1"/>
  <c r="G225" i="45" s="1"/>
  <c r="H225" i="45" a="1"/>
  <c r="H225" i="45" s="1"/>
  <c r="I225" i="45" a="1"/>
  <c r="I225" i="45" s="1"/>
  <c r="G221" i="45" a="1"/>
  <c r="G221" i="45" s="1"/>
  <c r="H221" i="45" a="1"/>
  <c r="H221" i="45" s="1"/>
  <c r="I221" i="45" a="1"/>
  <c r="I221" i="45" s="1"/>
  <c r="G217" i="45" a="1"/>
  <c r="G217" i="45" s="1"/>
  <c r="H217" i="45" a="1"/>
  <c r="H217" i="45" s="1"/>
  <c r="I217" i="45" a="1"/>
  <c r="I217" i="45" s="1"/>
  <c r="G213" i="45" a="1"/>
  <c r="G213" i="45" s="1"/>
  <c r="H213" i="45" a="1"/>
  <c r="H213" i="45" s="1"/>
  <c r="I213" i="45" a="1"/>
  <c r="I213" i="45" s="1"/>
  <c r="G209" i="45" a="1"/>
  <c r="G209" i="45" s="1"/>
  <c r="H209" i="45" a="1"/>
  <c r="H209" i="45" s="1"/>
  <c r="I209" i="45" a="1"/>
  <c r="I209" i="45" s="1"/>
  <c r="G205" i="45" a="1"/>
  <c r="G205" i="45" s="1"/>
  <c r="H205" i="45" a="1"/>
  <c r="H205" i="45" s="1"/>
  <c r="I205" i="45" a="1"/>
  <c r="I205" i="45" s="1"/>
  <c r="G201" i="45" a="1"/>
  <c r="G201" i="45" s="1"/>
  <c r="H201" i="45" a="1"/>
  <c r="H201" i="45" s="1"/>
  <c r="I201" i="45" a="1"/>
  <c r="I201" i="45" s="1"/>
  <c r="G197" i="45" a="1"/>
  <c r="G197" i="45" s="1"/>
  <c r="H197" i="45" a="1"/>
  <c r="H197" i="45" s="1"/>
  <c r="I197" i="45" a="1"/>
  <c r="I197" i="45" s="1"/>
  <c r="G193" i="45" a="1"/>
  <c r="G193" i="45" s="1"/>
  <c r="H193" i="45" a="1"/>
  <c r="H193" i="45" s="1"/>
  <c r="J193" i="45" a="1"/>
  <c r="J193" i="45" s="1"/>
  <c r="I193" i="45" a="1"/>
  <c r="I193" i="45" s="1"/>
  <c r="G189" i="45" a="1"/>
  <c r="G189" i="45" s="1"/>
  <c r="H189" i="45" a="1"/>
  <c r="H189" i="45" s="1"/>
  <c r="I189" i="45" a="1"/>
  <c r="I189" i="45" s="1"/>
  <c r="J189" i="45" a="1"/>
  <c r="J189" i="45" s="1"/>
  <c r="G185" i="45" a="1"/>
  <c r="G185" i="45" s="1"/>
  <c r="H185" i="45" a="1"/>
  <c r="H185" i="45" s="1"/>
  <c r="J185" i="45" a="1"/>
  <c r="J185" i="45" s="1"/>
  <c r="I185" i="45" a="1"/>
  <c r="I185" i="45" s="1"/>
  <c r="G181" i="45" a="1"/>
  <c r="G181" i="45" s="1"/>
  <c r="H181" i="45" a="1"/>
  <c r="H181" i="45" s="1"/>
  <c r="I181" i="45" a="1"/>
  <c r="I181" i="45" s="1"/>
  <c r="J181" i="45" a="1"/>
  <c r="J181" i="45" s="1"/>
  <c r="G177" i="45" a="1"/>
  <c r="G177" i="45" s="1"/>
  <c r="H177" i="45" a="1"/>
  <c r="H177" i="45" s="1"/>
  <c r="J177" i="45" a="1"/>
  <c r="J177" i="45" s="1"/>
  <c r="I177" i="45" a="1"/>
  <c r="I177" i="45" s="1"/>
  <c r="G173" i="45" a="1"/>
  <c r="G173" i="45" s="1"/>
  <c r="H173" i="45" a="1"/>
  <c r="H173" i="45" s="1"/>
  <c r="I173" i="45" a="1"/>
  <c r="I173" i="45" s="1"/>
  <c r="J173" i="45" a="1"/>
  <c r="J173" i="45" s="1"/>
  <c r="G169" i="45" a="1"/>
  <c r="G169" i="45" s="1"/>
  <c r="H169" i="45" a="1"/>
  <c r="H169" i="45" s="1"/>
  <c r="J169" i="45" a="1"/>
  <c r="J169" i="45" s="1"/>
  <c r="I169" i="45" a="1"/>
  <c r="I169" i="45" s="1"/>
  <c r="G165" i="45" a="1"/>
  <c r="G165" i="45" s="1"/>
  <c r="H165" i="45" a="1"/>
  <c r="H165" i="45" s="1"/>
  <c r="I165" i="45" a="1"/>
  <c r="I165" i="45" s="1"/>
  <c r="J165" i="45" a="1"/>
  <c r="J165" i="45" s="1"/>
  <c r="G161" i="45" a="1"/>
  <c r="G161" i="45" s="1"/>
  <c r="H161" i="45" a="1"/>
  <c r="H161" i="45" s="1"/>
  <c r="I161" i="45" a="1"/>
  <c r="I161" i="45" s="1"/>
  <c r="J161" i="45" a="1"/>
  <c r="J161" i="45" s="1"/>
  <c r="G157" i="45" a="1"/>
  <c r="G157" i="45" s="1"/>
  <c r="H157" i="45" a="1"/>
  <c r="H157" i="45" s="1"/>
  <c r="I157" i="45" a="1"/>
  <c r="I157" i="45" s="1"/>
  <c r="J157" i="45" a="1"/>
  <c r="J157" i="45" s="1"/>
  <c r="G153" i="45" a="1"/>
  <c r="G153" i="45" s="1"/>
  <c r="H153" i="45" a="1"/>
  <c r="H153" i="45" s="1"/>
  <c r="I153" i="45" a="1"/>
  <c r="I153" i="45" s="1"/>
  <c r="J153" i="45" a="1"/>
  <c r="J153" i="45" s="1"/>
  <c r="G149" i="45" a="1"/>
  <c r="G149" i="45" s="1"/>
  <c r="I149" i="45" a="1"/>
  <c r="I149" i="45" s="1"/>
  <c r="H149" i="45" a="1"/>
  <c r="H149" i="45" s="1"/>
  <c r="J149" i="45" a="1"/>
  <c r="J149" i="45" s="1"/>
  <c r="G145" i="45" a="1"/>
  <c r="G145" i="45" s="1"/>
  <c r="H145" i="45" a="1"/>
  <c r="H145" i="45" s="1"/>
  <c r="I145" i="45" a="1"/>
  <c r="I145" i="45" s="1"/>
  <c r="J145" i="45" a="1"/>
  <c r="J145" i="45" s="1"/>
  <c r="G141" i="45" a="1"/>
  <c r="G141" i="45" s="1"/>
  <c r="H141" i="45" a="1"/>
  <c r="H141" i="45" s="1"/>
  <c r="I141" i="45" a="1"/>
  <c r="I141" i="45" s="1"/>
  <c r="J141" i="45" a="1"/>
  <c r="J141" i="45" s="1"/>
  <c r="G137" i="45" a="1"/>
  <c r="G137" i="45" s="1"/>
  <c r="H137" i="45" a="1"/>
  <c r="H137" i="45" s="1"/>
  <c r="I137" i="45" a="1"/>
  <c r="I137" i="45" s="1"/>
  <c r="J137" i="45" a="1"/>
  <c r="J137" i="45" s="1"/>
  <c r="G133" i="45" a="1"/>
  <c r="G133" i="45" s="1"/>
  <c r="I133" i="45" a="1"/>
  <c r="I133" i="45" s="1"/>
  <c r="H133" i="45" a="1"/>
  <c r="H133" i="45" s="1"/>
  <c r="J133" i="45" a="1"/>
  <c r="J133" i="45" s="1"/>
  <c r="G129" i="45" a="1"/>
  <c r="G129" i="45" s="1"/>
  <c r="I129" i="45" a="1"/>
  <c r="I129" i="45" s="1"/>
  <c r="H129" i="45" a="1"/>
  <c r="H129" i="45" s="1"/>
  <c r="J129" i="45" a="1"/>
  <c r="J129" i="45" s="1"/>
  <c r="G125" i="45" a="1"/>
  <c r="G125" i="45" s="1"/>
  <c r="H125" i="45" a="1"/>
  <c r="H125" i="45" s="1"/>
  <c r="I125" i="45" a="1"/>
  <c r="I125" i="45" s="1"/>
  <c r="J125" i="45" a="1"/>
  <c r="J125" i="45" s="1"/>
  <c r="G121" i="45" a="1"/>
  <c r="G121" i="45" s="1"/>
  <c r="H121" i="45" a="1"/>
  <c r="H121" i="45" s="1"/>
  <c r="I121" i="45" a="1"/>
  <c r="I121" i="45" s="1"/>
  <c r="J121" i="45" a="1"/>
  <c r="J121" i="45" s="1"/>
  <c r="G117" i="45" a="1"/>
  <c r="G117" i="45" s="1"/>
  <c r="I117" i="45" a="1"/>
  <c r="I117" i="45" s="1"/>
  <c r="H117" i="45" a="1"/>
  <c r="H117" i="45" s="1"/>
  <c r="J117" i="45" a="1"/>
  <c r="J117" i="45" s="1"/>
  <c r="G113" i="45" a="1"/>
  <c r="G113" i="45" s="1"/>
  <c r="I113" i="45" a="1"/>
  <c r="I113" i="45" s="1"/>
  <c r="H113" i="45" a="1"/>
  <c r="H113" i="45" s="1"/>
  <c r="J113" i="45" a="1"/>
  <c r="J113" i="45" s="1"/>
  <c r="G109" i="45" a="1"/>
  <c r="G109" i="45" s="1"/>
  <c r="H109" i="45" a="1"/>
  <c r="H109" i="45" s="1"/>
  <c r="I109" i="45" a="1"/>
  <c r="I109" i="45" s="1"/>
  <c r="J109" i="45" a="1"/>
  <c r="J109" i="45" s="1"/>
  <c r="G105" i="45" a="1"/>
  <c r="G105" i="45" s="1"/>
  <c r="H105" i="45" a="1"/>
  <c r="H105" i="45" s="1"/>
  <c r="I105" i="45" a="1"/>
  <c r="I105" i="45" s="1"/>
  <c r="J105" i="45" a="1"/>
  <c r="J105" i="45" s="1"/>
  <c r="G101" i="45" a="1"/>
  <c r="G101" i="45" s="1"/>
  <c r="I101" i="45" a="1"/>
  <c r="I101" i="45" s="1"/>
  <c r="H101" i="45" a="1"/>
  <c r="H101" i="45" s="1"/>
  <c r="J101" i="45" a="1"/>
  <c r="J101" i="45" s="1"/>
  <c r="G97" i="45" a="1"/>
  <c r="G97" i="45" s="1"/>
  <c r="I97" i="45" a="1"/>
  <c r="I97" i="45" s="1"/>
  <c r="H97" i="45" a="1"/>
  <c r="H97" i="45" s="1"/>
  <c r="J97" i="45" a="1"/>
  <c r="J97" i="45" s="1"/>
  <c r="G93" i="45" a="1"/>
  <c r="G93" i="45" s="1"/>
  <c r="H93" i="45" a="1"/>
  <c r="H93" i="45" s="1"/>
  <c r="I93" i="45" a="1"/>
  <c r="I93" i="45" s="1"/>
  <c r="J93" i="45" a="1"/>
  <c r="J93" i="45" s="1"/>
  <c r="G89" i="45" a="1"/>
  <c r="G89" i="45" s="1"/>
  <c r="H89" i="45" a="1"/>
  <c r="H89" i="45" s="1"/>
  <c r="I89" i="45" a="1"/>
  <c r="I89" i="45" s="1"/>
  <c r="J89" i="45" a="1"/>
  <c r="J89" i="45" s="1"/>
  <c r="G85" i="45" a="1"/>
  <c r="G85" i="45" s="1"/>
  <c r="I85" i="45" a="1"/>
  <c r="I85" i="45" s="1"/>
  <c r="H85" i="45" a="1"/>
  <c r="H85" i="45" s="1"/>
  <c r="J85" i="45" a="1"/>
  <c r="J85" i="45" s="1"/>
  <c r="G81" i="45" a="1"/>
  <c r="G81" i="45" s="1"/>
  <c r="I81" i="45" a="1"/>
  <c r="I81" i="45" s="1"/>
  <c r="H81" i="45" a="1"/>
  <c r="H81" i="45" s="1"/>
  <c r="J81" i="45" a="1"/>
  <c r="J81" i="45" s="1"/>
  <c r="G77" i="45" a="1"/>
  <c r="G77" i="45" s="1"/>
  <c r="H77" i="45" a="1"/>
  <c r="H77" i="45" s="1"/>
  <c r="I77" i="45" a="1"/>
  <c r="I77" i="45" s="1"/>
  <c r="J77" i="45" a="1"/>
  <c r="J77" i="45" s="1"/>
  <c r="G73" i="45" a="1"/>
  <c r="G73" i="45" s="1"/>
  <c r="H73" i="45" a="1"/>
  <c r="H73" i="45" s="1"/>
  <c r="I73" i="45" a="1"/>
  <c r="I73" i="45" s="1"/>
  <c r="J73" i="45" a="1"/>
  <c r="J73" i="45" s="1"/>
  <c r="G69" i="45" a="1"/>
  <c r="G69" i="45" s="1"/>
  <c r="I69" i="45" a="1"/>
  <c r="I69" i="45" s="1"/>
  <c r="H69" i="45" a="1"/>
  <c r="H69" i="45" s="1"/>
  <c r="J69" i="45" a="1"/>
  <c r="J69" i="45" s="1"/>
  <c r="G65" i="45" a="1"/>
  <c r="G65" i="45" s="1"/>
  <c r="I65" i="45" a="1"/>
  <c r="I65" i="45" s="1"/>
  <c r="H65" i="45" a="1"/>
  <c r="H65" i="45" s="1"/>
  <c r="J65" i="45" a="1"/>
  <c r="J65" i="45" s="1"/>
  <c r="G61" i="45" a="1"/>
  <c r="G61" i="45" s="1"/>
  <c r="I61" i="45" a="1"/>
  <c r="I61" i="45" s="1"/>
  <c r="H61" i="45" a="1"/>
  <c r="H61" i="45" s="1"/>
  <c r="J61" i="45" a="1"/>
  <c r="J61" i="45" s="1"/>
  <c r="G57" i="45" a="1"/>
  <c r="G57" i="45" s="1"/>
  <c r="H57" i="45" a="1"/>
  <c r="H57" i="45" s="1"/>
  <c r="I57" i="45" a="1"/>
  <c r="I57" i="45" s="1"/>
  <c r="J57" i="45" a="1"/>
  <c r="J57" i="45" s="1"/>
  <c r="G53" i="45" a="1"/>
  <c r="G53" i="45" s="1"/>
  <c r="I53" i="45" a="1"/>
  <c r="I53" i="45" s="1"/>
  <c r="H53" i="45" a="1"/>
  <c r="H53" i="45" s="1"/>
  <c r="J53" i="45" a="1"/>
  <c r="J53" i="45" s="1"/>
  <c r="G49" i="45" a="1"/>
  <c r="G49" i="45" s="1"/>
  <c r="I49" i="45" a="1"/>
  <c r="I49" i="45" s="1"/>
  <c r="H49" i="45" a="1"/>
  <c r="H49" i="45" s="1"/>
  <c r="J49" i="45" a="1"/>
  <c r="J49" i="45" s="1"/>
  <c r="G45" i="45" a="1"/>
  <c r="G45" i="45" s="1"/>
  <c r="I45" i="45" a="1"/>
  <c r="I45" i="45" s="1"/>
  <c r="H45" i="45" a="1"/>
  <c r="H45" i="45" s="1"/>
  <c r="J45" i="45" a="1"/>
  <c r="J45" i="45" s="1"/>
  <c r="G41" i="45" a="1"/>
  <c r="G41" i="45" s="1"/>
  <c r="H41" i="45" a="1"/>
  <c r="H41" i="45" s="1"/>
  <c r="I41" i="45" a="1"/>
  <c r="I41" i="45" s="1"/>
  <c r="J41" i="45" a="1"/>
  <c r="J41" i="45" s="1"/>
  <c r="F244" i="45" a="1"/>
  <c r="F244" i="45" s="1"/>
  <c r="F177" i="45" a="1"/>
  <c r="F177" i="45" s="1"/>
  <c r="F173" i="45" a="1"/>
  <c r="F173" i="45" s="1"/>
  <c r="F169" i="45" a="1"/>
  <c r="F169" i="45" s="1"/>
  <c r="F166" i="45" a="1"/>
  <c r="F166" i="45" s="1"/>
  <c r="F162" i="45" a="1"/>
  <c r="F162" i="45" s="1"/>
  <c r="F158" i="45" a="1"/>
  <c r="F158" i="45" s="1"/>
  <c r="F154" i="45" a="1"/>
  <c r="F154" i="45" s="1"/>
  <c r="F150" i="45" a="1"/>
  <c r="F150" i="45" s="1"/>
  <c r="F146" i="45" a="1"/>
  <c r="F146" i="45" s="1"/>
  <c r="F142" i="45" a="1"/>
  <c r="F142" i="45" s="1"/>
  <c r="F138" i="45" a="1"/>
  <c r="F138" i="45" s="1"/>
  <c r="F134" i="45" a="1"/>
  <c r="F134" i="45" s="1"/>
  <c r="F130" i="45" a="1"/>
  <c r="F130" i="45" s="1"/>
  <c r="F126" i="45" a="1"/>
  <c r="F126" i="45" s="1"/>
  <c r="F122" i="45" a="1"/>
  <c r="F122" i="45" s="1"/>
  <c r="F118" i="45" a="1"/>
  <c r="F118" i="45" s="1"/>
  <c r="F114" i="45" a="1"/>
  <c r="F114" i="45" s="1"/>
  <c r="F110" i="45" a="1"/>
  <c r="F110" i="45" s="1"/>
  <c r="F106" i="45" a="1"/>
  <c r="F106" i="45" s="1"/>
  <c r="F81" i="45" a="1"/>
  <c r="F81" i="45" s="1"/>
  <c r="J229" i="45" a="1"/>
  <c r="J229" i="45" s="1"/>
  <c r="J213" i="45" a="1"/>
  <c r="J213" i="45" s="1"/>
  <c r="J197" i="45" a="1"/>
  <c r="J197" i="45" s="1"/>
  <c r="J182" i="45" a="1"/>
  <c r="J182" i="45" s="1"/>
  <c r="J166" i="45" a="1"/>
  <c r="J166" i="45" s="1"/>
  <c r="G248" i="45" a="1"/>
  <c r="G248" i="45" s="1"/>
  <c r="H248" i="45" a="1"/>
  <c r="H248" i="45" s="1"/>
  <c r="I248" i="45" a="1"/>
  <c r="I248" i="45" s="1"/>
  <c r="G244" i="45" a="1"/>
  <c r="G244" i="45" s="1"/>
  <c r="H244" i="45" a="1"/>
  <c r="H244" i="45" s="1"/>
  <c r="I244" i="45" a="1"/>
  <c r="I244" i="45" s="1"/>
  <c r="G240" i="45" a="1"/>
  <c r="G240" i="45" s="1"/>
  <c r="H240" i="45" a="1"/>
  <c r="H240" i="45" s="1"/>
  <c r="I240" i="45" a="1"/>
  <c r="I240" i="45" s="1"/>
  <c r="G236" i="45" a="1"/>
  <c r="G236" i="45" s="1"/>
  <c r="H236" i="45" a="1"/>
  <c r="H236" i="45" s="1"/>
  <c r="J236" i="45" a="1"/>
  <c r="J236" i="45" s="1"/>
  <c r="I236" i="45" a="1"/>
  <c r="I236" i="45" s="1"/>
  <c r="G232" i="45" a="1"/>
  <c r="G232" i="45" s="1"/>
  <c r="H232" i="45" a="1"/>
  <c r="H232" i="45" s="1"/>
  <c r="J232" i="45" a="1"/>
  <c r="J232" i="45" s="1"/>
  <c r="I232" i="45" a="1"/>
  <c r="I232" i="45" s="1"/>
  <c r="G228" i="45" a="1"/>
  <c r="G228" i="45" s="1"/>
  <c r="H228" i="45" a="1"/>
  <c r="H228" i="45" s="1"/>
  <c r="J228" i="45" a="1"/>
  <c r="J228" i="45" s="1"/>
  <c r="I228" i="45" a="1"/>
  <c r="I228" i="45" s="1"/>
  <c r="G224" i="45" a="1"/>
  <c r="G224" i="45" s="1"/>
  <c r="H224" i="45" a="1"/>
  <c r="H224" i="45" s="1"/>
  <c r="J224" i="45" a="1"/>
  <c r="J224" i="45" s="1"/>
  <c r="I224" i="45" a="1"/>
  <c r="I224" i="45" s="1"/>
  <c r="G220" i="45" a="1"/>
  <c r="G220" i="45" s="1"/>
  <c r="H220" i="45" a="1"/>
  <c r="H220" i="45" s="1"/>
  <c r="J220" i="45" a="1"/>
  <c r="J220" i="45" s="1"/>
  <c r="I220" i="45" a="1"/>
  <c r="I220" i="45" s="1"/>
  <c r="G216" i="45" a="1"/>
  <c r="G216" i="45" s="1"/>
  <c r="H216" i="45" a="1"/>
  <c r="H216" i="45" s="1"/>
  <c r="J216" i="45" a="1"/>
  <c r="J216" i="45" s="1"/>
  <c r="I216" i="45" a="1"/>
  <c r="I216" i="45" s="1"/>
  <c r="G212" i="45" a="1"/>
  <c r="G212" i="45" s="1"/>
  <c r="H212" i="45" a="1"/>
  <c r="H212" i="45" s="1"/>
  <c r="J212" i="45" a="1"/>
  <c r="J212" i="45" s="1"/>
  <c r="I212" i="45" a="1"/>
  <c r="I212" i="45" s="1"/>
  <c r="G208" i="45" a="1"/>
  <c r="G208" i="45" s="1"/>
  <c r="H208" i="45" a="1"/>
  <c r="H208" i="45" s="1"/>
  <c r="J208" i="45" a="1"/>
  <c r="J208" i="45" s="1"/>
  <c r="I208" i="45" a="1"/>
  <c r="I208" i="45" s="1"/>
  <c r="G204" i="45" a="1"/>
  <c r="G204" i="45" s="1"/>
  <c r="H204" i="45" a="1"/>
  <c r="H204" i="45" s="1"/>
  <c r="J204" i="45" a="1"/>
  <c r="J204" i="45" s="1"/>
  <c r="I204" i="45" a="1"/>
  <c r="I204" i="45" s="1"/>
  <c r="G200" i="45" a="1"/>
  <c r="G200" i="45" s="1"/>
  <c r="H200" i="45" a="1"/>
  <c r="H200" i="45" s="1"/>
  <c r="J200" i="45" a="1"/>
  <c r="J200" i="45" s="1"/>
  <c r="I200" i="45" a="1"/>
  <c r="I200" i="45" s="1"/>
  <c r="G196" i="45" a="1"/>
  <c r="G196" i="45" s="1"/>
  <c r="H196" i="45" a="1"/>
  <c r="H196" i="45" s="1"/>
  <c r="I196" i="45" a="1"/>
  <c r="I196" i="45" s="1"/>
  <c r="J196" i="45" a="1"/>
  <c r="J196" i="45" s="1"/>
  <c r="G192" i="45" a="1"/>
  <c r="G192" i="45" s="1"/>
  <c r="H192" i="45" a="1"/>
  <c r="H192" i="45" s="1"/>
  <c r="I192" i="45" a="1"/>
  <c r="I192" i="45" s="1"/>
  <c r="J192" i="45" a="1"/>
  <c r="J192" i="45" s="1"/>
  <c r="G188" i="45" a="1"/>
  <c r="G188" i="45" s="1"/>
  <c r="H188" i="45" a="1"/>
  <c r="H188" i="45" s="1"/>
  <c r="I188" i="45" a="1"/>
  <c r="I188" i="45" s="1"/>
  <c r="J188" i="45" a="1"/>
  <c r="J188" i="45" s="1"/>
  <c r="G184" i="45" a="1"/>
  <c r="G184" i="45" s="1"/>
  <c r="H184" i="45" a="1"/>
  <c r="H184" i="45" s="1"/>
  <c r="I184" i="45" a="1"/>
  <c r="I184" i="45" s="1"/>
  <c r="J184" i="45" a="1"/>
  <c r="J184" i="45" s="1"/>
  <c r="G180" i="45" a="1"/>
  <c r="G180" i="45" s="1"/>
  <c r="H180" i="45" a="1"/>
  <c r="H180" i="45" s="1"/>
  <c r="I180" i="45" a="1"/>
  <c r="I180" i="45" s="1"/>
  <c r="J180" i="45" a="1"/>
  <c r="J180" i="45" s="1"/>
  <c r="G176" i="45" a="1"/>
  <c r="G176" i="45" s="1"/>
  <c r="H176" i="45" a="1"/>
  <c r="H176" i="45" s="1"/>
  <c r="I176" i="45" a="1"/>
  <c r="I176" i="45" s="1"/>
  <c r="J176" i="45" a="1"/>
  <c r="J176" i="45" s="1"/>
  <c r="G172" i="45" a="1"/>
  <c r="G172" i="45" s="1"/>
  <c r="H172" i="45" a="1"/>
  <c r="H172" i="45" s="1"/>
  <c r="I172" i="45" a="1"/>
  <c r="I172" i="45" s="1"/>
  <c r="J172" i="45" a="1"/>
  <c r="J172" i="45" s="1"/>
  <c r="G168" i="45" a="1"/>
  <c r="G168" i="45" s="1"/>
  <c r="H168" i="45" a="1"/>
  <c r="H168" i="45" s="1"/>
  <c r="I168" i="45" a="1"/>
  <c r="I168" i="45" s="1"/>
  <c r="J168" i="45" a="1"/>
  <c r="J168" i="45" s="1"/>
  <c r="G164" i="45" a="1"/>
  <c r="G164" i="45" s="1"/>
  <c r="H164" i="45" a="1"/>
  <c r="H164" i="45" s="1"/>
  <c r="I164" i="45" a="1"/>
  <c r="I164" i="45" s="1"/>
  <c r="J164" i="45" a="1"/>
  <c r="J164" i="45" s="1"/>
  <c r="G160" i="45" a="1"/>
  <c r="G160" i="45" s="1"/>
  <c r="H160" i="45" a="1"/>
  <c r="H160" i="45" s="1"/>
  <c r="I160" i="45" a="1"/>
  <c r="I160" i="45" s="1"/>
  <c r="J160" i="45" a="1"/>
  <c r="J160" i="45" s="1"/>
  <c r="G156" i="45" a="1"/>
  <c r="G156" i="45" s="1"/>
  <c r="H156" i="45" a="1"/>
  <c r="H156" i="45" s="1"/>
  <c r="I156" i="45" a="1"/>
  <c r="I156" i="45" s="1"/>
  <c r="J156" i="45" a="1"/>
  <c r="J156" i="45" s="1"/>
  <c r="G152" i="45" a="1"/>
  <c r="G152" i="45" s="1"/>
  <c r="H152" i="45" a="1"/>
  <c r="H152" i="45" s="1"/>
  <c r="I152" i="45" a="1"/>
  <c r="I152" i="45" s="1"/>
  <c r="J152" i="45" a="1"/>
  <c r="J152" i="45" s="1"/>
  <c r="G148" i="45" a="1"/>
  <c r="G148" i="45" s="1"/>
  <c r="H148" i="45" a="1"/>
  <c r="H148" i="45" s="1"/>
  <c r="I148" i="45" a="1"/>
  <c r="I148" i="45" s="1"/>
  <c r="J148" i="45" a="1"/>
  <c r="J148" i="45" s="1"/>
  <c r="G144" i="45" a="1"/>
  <c r="G144" i="45" s="1"/>
  <c r="H144" i="45" a="1"/>
  <c r="H144" i="45" s="1"/>
  <c r="I144" i="45" a="1"/>
  <c r="I144" i="45" s="1"/>
  <c r="J144" i="45" a="1"/>
  <c r="J144" i="45" s="1"/>
  <c r="G140" i="45" a="1"/>
  <c r="G140" i="45" s="1"/>
  <c r="H140" i="45" a="1"/>
  <c r="H140" i="45" s="1"/>
  <c r="I140" i="45" a="1"/>
  <c r="I140" i="45" s="1"/>
  <c r="J140" i="45" a="1"/>
  <c r="J140" i="45" s="1"/>
  <c r="G136" i="45" a="1"/>
  <c r="G136" i="45" s="1"/>
  <c r="H136" i="45" a="1"/>
  <c r="H136" i="45" s="1"/>
  <c r="I136" i="45" a="1"/>
  <c r="I136" i="45" s="1"/>
  <c r="J136" i="45" a="1"/>
  <c r="J136" i="45" s="1"/>
  <c r="G132" i="45" a="1"/>
  <c r="G132" i="45" s="1"/>
  <c r="H132" i="45" a="1"/>
  <c r="H132" i="45" s="1"/>
  <c r="I132" i="45" a="1"/>
  <c r="I132" i="45" s="1"/>
  <c r="J132" i="45" a="1"/>
  <c r="J132" i="45" s="1"/>
  <c r="G128" i="45" a="1"/>
  <c r="G128" i="45" s="1"/>
  <c r="H128" i="45" a="1"/>
  <c r="H128" i="45" s="1"/>
  <c r="I128" i="45" a="1"/>
  <c r="I128" i="45" s="1"/>
  <c r="J128" i="45" a="1"/>
  <c r="J128" i="45" s="1"/>
  <c r="G124" i="45" a="1"/>
  <c r="G124" i="45" s="1"/>
  <c r="H124" i="45" a="1"/>
  <c r="H124" i="45" s="1"/>
  <c r="I124" i="45" a="1"/>
  <c r="I124" i="45" s="1"/>
  <c r="J124" i="45" a="1"/>
  <c r="J124" i="45" s="1"/>
  <c r="G120" i="45" a="1"/>
  <c r="G120" i="45" s="1"/>
  <c r="H120" i="45" a="1"/>
  <c r="H120" i="45" s="1"/>
  <c r="I120" i="45" a="1"/>
  <c r="I120" i="45" s="1"/>
  <c r="J120" i="45" a="1"/>
  <c r="J120" i="45" s="1"/>
  <c r="G116" i="45" a="1"/>
  <c r="G116" i="45" s="1"/>
  <c r="H116" i="45" a="1"/>
  <c r="H116" i="45" s="1"/>
  <c r="I116" i="45" a="1"/>
  <c r="I116" i="45" s="1"/>
  <c r="J116" i="45" a="1"/>
  <c r="J116" i="45" s="1"/>
  <c r="G112" i="45" a="1"/>
  <c r="G112" i="45" s="1"/>
  <c r="H112" i="45" a="1"/>
  <c r="H112" i="45" s="1"/>
  <c r="I112" i="45" a="1"/>
  <c r="I112" i="45" s="1"/>
  <c r="J112" i="45" a="1"/>
  <c r="J112" i="45" s="1"/>
  <c r="G108" i="45" a="1"/>
  <c r="G108" i="45" s="1"/>
  <c r="H108" i="45" a="1"/>
  <c r="H108" i="45" s="1"/>
  <c r="I108" i="45" a="1"/>
  <c r="I108" i="45" s="1"/>
  <c r="J108" i="45" a="1"/>
  <c r="J108" i="45" s="1"/>
  <c r="G104" i="45" a="1"/>
  <c r="G104" i="45" s="1"/>
  <c r="H104" i="45" a="1"/>
  <c r="H104" i="45" s="1"/>
  <c r="I104" i="45" a="1"/>
  <c r="I104" i="45" s="1"/>
  <c r="J104" i="45" a="1"/>
  <c r="J104" i="45" s="1"/>
  <c r="G100" i="45" a="1"/>
  <c r="G100" i="45" s="1"/>
  <c r="H100" i="45" a="1"/>
  <c r="H100" i="45" s="1"/>
  <c r="I100" i="45" a="1"/>
  <c r="I100" i="45" s="1"/>
  <c r="J100" i="45" a="1"/>
  <c r="J100" i="45" s="1"/>
  <c r="G96" i="45" a="1"/>
  <c r="G96" i="45" s="1"/>
  <c r="H96" i="45" a="1"/>
  <c r="H96" i="45" s="1"/>
  <c r="I96" i="45" a="1"/>
  <c r="I96" i="45" s="1"/>
  <c r="J96" i="45" a="1"/>
  <c r="J96" i="45" s="1"/>
  <c r="G92" i="45" a="1"/>
  <c r="G92" i="45" s="1"/>
  <c r="H92" i="45" a="1"/>
  <c r="H92" i="45" s="1"/>
  <c r="I92" i="45" a="1"/>
  <c r="I92" i="45" s="1"/>
  <c r="J92" i="45" a="1"/>
  <c r="J92" i="45" s="1"/>
  <c r="G88" i="45" a="1"/>
  <c r="G88" i="45" s="1"/>
  <c r="H88" i="45" a="1"/>
  <c r="H88" i="45" s="1"/>
  <c r="I88" i="45" a="1"/>
  <c r="I88" i="45" s="1"/>
  <c r="J88" i="45" a="1"/>
  <c r="J88" i="45" s="1"/>
  <c r="G84" i="45" a="1"/>
  <c r="G84" i="45" s="1"/>
  <c r="H84" i="45" a="1"/>
  <c r="H84" i="45" s="1"/>
  <c r="I84" i="45" a="1"/>
  <c r="I84" i="45" s="1"/>
  <c r="J84" i="45" a="1"/>
  <c r="J84" i="45" s="1"/>
  <c r="G80" i="45" a="1"/>
  <c r="G80" i="45" s="1"/>
  <c r="H80" i="45" a="1"/>
  <c r="H80" i="45" s="1"/>
  <c r="I80" i="45" a="1"/>
  <c r="I80" i="45" s="1"/>
  <c r="J80" i="45" a="1"/>
  <c r="J80" i="45" s="1"/>
  <c r="G76" i="45" a="1"/>
  <c r="G76" i="45" s="1"/>
  <c r="H76" i="45" a="1"/>
  <c r="H76" i="45" s="1"/>
  <c r="I76" i="45" a="1"/>
  <c r="I76" i="45" s="1"/>
  <c r="F76" i="45" a="1"/>
  <c r="F76" i="45" s="1"/>
  <c r="J76" i="45" a="1"/>
  <c r="J76" i="45" s="1"/>
  <c r="G72" i="45" a="1"/>
  <c r="G72" i="45" s="1"/>
  <c r="H72" i="45" a="1"/>
  <c r="H72" i="45" s="1"/>
  <c r="I72" i="45" a="1"/>
  <c r="I72" i="45" s="1"/>
  <c r="F72" i="45" a="1"/>
  <c r="F72" i="45" s="1"/>
  <c r="J72" i="45" a="1"/>
  <c r="J72" i="45" s="1"/>
  <c r="G68" i="45" a="1"/>
  <c r="G68" i="45" s="1"/>
  <c r="H68" i="45" a="1"/>
  <c r="H68" i="45" s="1"/>
  <c r="I68" i="45" a="1"/>
  <c r="I68" i="45" s="1"/>
  <c r="F68" i="45" a="1"/>
  <c r="F68" i="45" s="1"/>
  <c r="J68" i="45" a="1"/>
  <c r="J68" i="45" s="1"/>
  <c r="G64" i="45" a="1"/>
  <c r="G64" i="45" s="1"/>
  <c r="H64" i="45" a="1"/>
  <c r="H64" i="45" s="1"/>
  <c r="I64" i="45" a="1"/>
  <c r="I64" i="45" s="1"/>
  <c r="F64" i="45" a="1"/>
  <c r="F64" i="45" s="1"/>
  <c r="J64" i="45" a="1"/>
  <c r="J64" i="45" s="1"/>
  <c r="G60" i="45" a="1"/>
  <c r="G60" i="45" s="1"/>
  <c r="H60" i="45" a="1"/>
  <c r="H60" i="45" s="1"/>
  <c r="J60" i="45" a="1"/>
  <c r="J60" i="45" s="1"/>
  <c r="F60" i="45" a="1"/>
  <c r="F60" i="45" s="1"/>
  <c r="I60" i="45" a="1"/>
  <c r="I60" i="45" s="1"/>
  <c r="G56" i="45" a="1"/>
  <c r="G56" i="45" s="1"/>
  <c r="H56" i="45" a="1"/>
  <c r="H56" i="45" s="1"/>
  <c r="J56" i="45" a="1"/>
  <c r="J56" i="45" s="1"/>
  <c r="I56" i="45" a="1"/>
  <c r="I56" i="45" s="1"/>
  <c r="F56" i="45" a="1"/>
  <c r="F56" i="45" s="1"/>
  <c r="G52" i="45" a="1"/>
  <c r="G52" i="45" s="1"/>
  <c r="H52" i="45" a="1"/>
  <c r="H52" i="45" s="1"/>
  <c r="I52" i="45" a="1"/>
  <c r="I52" i="45" s="1"/>
  <c r="J52" i="45" a="1"/>
  <c r="J52" i="45" s="1"/>
  <c r="F52" i="45" a="1"/>
  <c r="F52" i="45" s="1"/>
  <c r="G48" i="45" a="1"/>
  <c r="G48" i="45" s="1"/>
  <c r="H48" i="45" a="1"/>
  <c r="H48" i="45" s="1"/>
  <c r="I48" i="45" a="1"/>
  <c r="I48" i="45" s="1"/>
  <c r="J48" i="45" a="1"/>
  <c r="J48" i="45" s="1"/>
  <c r="F48" i="45" a="1"/>
  <c r="F48" i="45" s="1"/>
  <c r="G44" i="45" a="1"/>
  <c r="G44" i="45" s="1"/>
  <c r="H44" i="45" a="1"/>
  <c r="H44" i="45" s="1"/>
  <c r="J44" i="45" a="1"/>
  <c r="J44" i="45" s="1"/>
  <c r="F44" i="45" a="1"/>
  <c r="F44" i="45" s="1"/>
  <c r="I44" i="45" a="1"/>
  <c r="I44" i="45" s="1"/>
  <c r="G40" i="45" a="1"/>
  <c r="G40" i="45" s="1"/>
  <c r="H40" i="45" a="1"/>
  <c r="H40" i="45" s="1"/>
  <c r="J40" i="45" a="1"/>
  <c r="J40" i="45" s="1"/>
  <c r="I40" i="45" a="1"/>
  <c r="I40" i="45" s="1"/>
  <c r="F40" i="45" a="1"/>
  <c r="F40" i="45" s="1"/>
  <c r="F180" i="45" a="1"/>
  <c r="F180" i="45" s="1"/>
  <c r="F176" i="45" a="1"/>
  <c r="F176" i="45" s="1"/>
  <c r="F172" i="45" a="1"/>
  <c r="F172" i="45" s="1"/>
  <c r="F165" i="45" a="1"/>
  <c r="F165" i="45" s="1"/>
  <c r="F161" i="45" a="1"/>
  <c r="F161" i="45" s="1"/>
  <c r="F157" i="45" a="1"/>
  <c r="F157" i="45" s="1"/>
  <c r="F153" i="45" a="1"/>
  <c r="F153" i="45" s="1"/>
  <c r="F149" i="45" a="1"/>
  <c r="F149" i="45" s="1"/>
  <c r="F145" i="45" a="1"/>
  <c r="F145" i="45" s="1"/>
  <c r="F141" i="45" a="1"/>
  <c r="F141" i="45" s="1"/>
  <c r="F137" i="45" a="1"/>
  <c r="F137" i="45" s="1"/>
  <c r="F133" i="45" a="1"/>
  <c r="F133" i="45" s="1"/>
  <c r="F129" i="45" a="1"/>
  <c r="F129" i="45" s="1"/>
  <c r="F125" i="45" a="1"/>
  <c r="F125" i="45" s="1"/>
  <c r="F121" i="45" a="1"/>
  <c r="F121" i="45" s="1"/>
  <c r="F117" i="45" a="1"/>
  <c r="F117" i="45" s="1"/>
  <c r="F113" i="45" a="1"/>
  <c r="F113" i="45" s="1"/>
  <c r="F109" i="45" a="1"/>
  <c r="F109" i="45" s="1"/>
  <c r="F105" i="45" a="1"/>
  <c r="F105" i="45" s="1"/>
  <c r="F102" i="45" a="1"/>
  <c r="F102" i="45" s="1"/>
  <c r="F98" i="45" a="1"/>
  <c r="F98" i="45" s="1"/>
  <c r="F94" i="45" a="1"/>
  <c r="F94" i="45" s="1"/>
  <c r="F90" i="45" a="1"/>
  <c r="F90" i="45" s="1"/>
  <c r="F85" i="45" a="1"/>
  <c r="F85" i="45" s="1"/>
  <c r="F80" i="45" a="1"/>
  <c r="F80" i="45" s="1"/>
  <c r="F73" i="45" a="1"/>
  <c r="F73" i="45" s="1"/>
  <c r="F65" i="45" a="1"/>
  <c r="F65" i="45" s="1"/>
  <c r="F57" i="45" a="1"/>
  <c r="F57" i="45" s="1"/>
  <c r="F49" i="45" a="1"/>
  <c r="F49" i="45" s="1"/>
  <c r="F41" i="45" a="1"/>
  <c r="F41" i="45" s="1"/>
  <c r="J240" i="45" a="1"/>
  <c r="J240" i="45" s="1"/>
  <c r="J225" i="45" a="1"/>
  <c r="J225" i="45" s="1"/>
  <c r="J209" i="45" a="1"/>
  <c r="J209" i="45" s="1"/>
  <c r="J194" i="45" a="1"/>
  <c r="J194" i="45" s="1"/>
  <c r="J178" i="45" a="1"/>
  <c r="J178" i="45" s="1"/>
  <c r="G247" i="45" a="1"/>
  <c r="G247" i="45" s="1"/>
  <c r="H247" i="45" a="1"/>
  <c r="H247" i="45" s="1"/>
  <c r="J247" i="45" a="1"/>
  <c r="J247" i="45" s="1"/>
  <c r="I247" i="45" a="1"/>
  <c r="I247" i="45" s="1"/>
  <c r="G243" i="45" a="1"/>
  <c r="G243" i="45" s="1"/>
  <c r="H243" i="45" a="1"/>
  <c r="H243" i="45" s="1"/>
  <c r="J243" i="45" a="1"/>
  <c r="J243" i="45" s="1"/>
  <c r="I243" i="45" a="1"/>
  <c r="I243" i="45" s="1"/>
  <c r="G239" i="45" a="1"/>
  <c r="G239" i="45" s="1"/>
  <c r="H239" i="45" a="1"/>
  <c r="H239" i="45" s="1"/>
  <c r="J239" i="45" a="1"/>
  <c r="J239" i="45" s="1"/>
  <c r="I239" i="45" a="1"/>
  <c r="I239" i="45" s="1"/>
  <c r="G235" i="45" a="1"/>
  <c r="G235" i="45" s="1"/>
  <c r="H235" i="45" a="1"/>
  <c r="H235" i="45" s="1"/>
  <c r="I235" i="45" a="1"/>
  <c r="I235" i="45" s="1"/>
  <c r="J235" i="45" a="1"/>
  <c r="J235" i="45" s="1"/>
  <c r="G231" i="45" a="1"/>
  <c r="G231" i="45" s="1"/>
  <c r="H231" i="45" a="1"/>
  <c r="H231" i="45" s="1"/>
  <c r="I231" i="45" a="1"/>
  <c r="I231" i="45" s="1"/>
  <c r="J231" i="45" a="1"/>
  <c r="J231" i="45" s="1"/>
  <c r="G227" i="45" a="1"/>
  <c r="G227" i="45" s="1"/>
  <c r="H227" i="45" a="1"/>
  <c r="H227" i="45" s="1"/>
  <c r="I227" i="45" a="1"/>
  <c r="I227" i="45" s="1"/>
  <c r="J227" i="45" a="1"/>
  <c r="J227" i="45" s="1"/>
  <c r="G223" i="45" a="1"/>
  <c r="G223" i="45" s="1"/>
  <c r="H223" i="45" a="1"/>
  <c r="H223" i="45" s="1"/>
  <c r="I223" i="45" a="1"/>
  <c r="I223" i="45" s="1"/>
  <c r="J223" i="45" a="1"/>
  <c r="J223" i="45" s="1"/>
  <c r="G219" i="45" a="1"/>
  <c r="G219" i="45" s="1"/>
  <c r="H219" i="45" a="1"/>
  <c r="H219" i="45" s="1"/>
  <c r="I219" i="45" a="1"/>
  <c r="I219" i="45" s="1"/>
  <c r="J219" i="45" a="1"/>
  <c r="J219" i="45" s="1"/>
  <c r="G215" i="45" a="1"/>
  <c r="G215" i="45" s="1"/>
  <c r="H215" i="45" a="1"/>
  <c r="H215" i="45" s="1"/>
  <c r="I215" i="45" a="1"/>
  <c r="I215" i="45" s="1"/>
  <c r="J215" i="45" a="1"/>
  <c r="J215" i="45" s="1"/>
  <c r="G211" i="45" a="1"/>
  <c r="G211" i="45" s="1"/>
  <c r="H211" i="45" a="1"/>
  <c r="H211" i="45" s="1"/>
  <c r="I211" i="45" a="1"/>
  <c r="I211" i="45" s="1"/>
  <c r="J211" i="45" a="1"/>
  <c r="J211" i="45" s="1"/>
  <c r="G207" i="45" a="1"/>
  <c r="G207" i="45" s="1"/>
  <c r="H207" i="45" a="1"/>
  <c r="H207" i="45" s="1"/>
  <c r="I207" i="45" a="1"/>
  <c r="I207" i="45" s="1"/>
  <c r="J207" i="45" a="1"/>
  <c r="J207" i="45" s="1"/>
  <c r="G203" i="45" a="1"/>
  <c r="G203" i="45" s="1"/>
  <c r="H203" i="45" a="1"/>
  <c r="H203" i="45" s="1"/>
  <c r="I203" i="45" a="1"/>
  <c r="I203" i="45" s="1"/>
  <c r="J203" i="45" a="1"/>
  <c r="J203" i="45" s="1"/>
  <c r="G199" i="45" a="1"/>
  <c r="G199" i="45" s="1"/>
  <c r="H199" i="45" a="1"/>
  <c r="H199" i="45" s="1"/>
  <c r="I199" i="45" a="1"/>
  <c r="I199" i="45" s="1"/>
  <c r="J199" i="45" a="1"/>
  <c r="J199" i="45" s="1"/>
  <c r="G195" i="45" a="1"/>
  <c r="G195" i="45" s="1"/>
  <c r="H195" i="45" a="1"/>
  <c r="H195" i="45" s="1"/>
  <c r="I195" i="45" a="1"/>
  <c r="I195" i="45" s="1"/>
  <c r="J195" i="45" a="1"/>
  <c r="J195" i="45" s="1"/>
  <c r="G191" i="45" a="1"/>
  <c r="G191" i="45" s="1"/>
  <c r="H191" i="45" a="1"/>
  <c r="H191" i="45" s="1"/>
  <c r="I191" i="45" a="1"/>
  <c r="I191" i="45" s="1"/>
  <c r="J191" i="45" a="1"/>
  <c r="J191" i="45" s="1"/>
  <c r="G187" i="45" a="1"/>
  <c r="G187" i="45" s="1"/>
  <c r="H187" i="45" a="1"/>
  <c r="H187" i="45" s="1"/>
  <c r="I187" i="45" a="1"/>
  <c r="I187" i="45" s="1"/>
  <c r="J187" i="45" a="1"/>
  <c r="J187" i="45" s="1"/>
  <c r="G183" i="45" a="1"/>
  <c r="G183" i="45" s="1"/>
  <c r="H183" i="45" a="1"/>
  <c r="H183" i="45" s="1"/>
  <c r="I183" i="45" a="1"/>
  <c r="I183" i="45" s="1"/>
  <c r="J183" i="45" a="1"/>
  <c r="J183" i="45" s="1"/>
  <c r="G179" i="45" a="1"/>
  <c r="G179" i="45" s="1"/>
  <c r="H179" i="45" a="1"/>
  <c r="H179" i="45" s="1"/>
  <c r="I179" i="45" a="1"/>
  <c r="I179" i="45" s="1"/>
  <c r="J179" i="45" a="1"/>
  <c r="J179" i="45" s="1"/>
  <c r="G175" i="45" a="1"/>
  <c r="G175" i="45" s="1"/>
  <c r="H175" i="45" a="1"/>
  <c r="H175" i="45" s="1"/>
  <c r="I175" i="45" a="1"/>
  <c r="I175" i="45" s="1"/>
  <c r="J175" i="45" a="1"/>
  <c r="J175" i="45" s="1"/>
  <c r="G171" i="45" a="1"/>
  <c r="G171" i="45" s="1"/>
  <c r="H171" i="45" a="1"/>
  <c r="H171" i="45" s="1"/>
  <c r="I171" i="45" a="1"/>
  <c r="I171" i="45" s="1"/>
  <c r="J171" i="45" a="1"/>
  <c r="J171" i="45" s="1"/>
  <c r="G167" i="45" a="1"/>
  <c r="G167" i="45" s="1"/>
  <c r="H167" i="45" a="1"/>
  <c r="H167" i="45" s="1"/>
  <c r="I167" i="45" a="1"/>
  <c r="I167" i="45" s="1"/>
  <c r="J167" i="45" a="1"/>
  <c r="J167" i="45" s="1"/>
  <c r="G163" i="45" a="1"/>
  <c r="G163" i="45" s="1"/>
  <c r="H163" i="45" a="1"/>
  <c r="H163" i="45" s="1"/>
  <c r="I163" i="45" a="1"/>
  <c r="I163" i="45" s="1"/>
  <c r="G159" i="45" a="1"/>
  <c r="G159" i="45" s="1"/>
  <c r="H159" i="45" a="1"/>
  <c r="H159" i="45" s="1"/>
  <c r="I159" i="45" a="1"/>
  <c r="I159" i="45" s="1"/>
  <c r="G155" i="45" a="1"/>
  <c r="G155" i="45" s="1"/>
  <c r="H155" i="45" a="1"/>
  <c r="H155" i="45" s="1"/>
  <c r="I155" i="45" a="1"/>
  <c r="I155" i="45" s="1"/>
  <c r="G151" i="45" a="1"/>
  <c r="G151" i="45" s="1"/>
  <c r="H151" i="45" a="1"/>
  <c r="H151" i="45" s="1"/>
  <c r="I151" i="45" a="1"/>
  <c r="I151" i="45" s="1"/>
  <c r="G147" i="45" a="1"/>
  <c r="G147" i="45" s="1"/>
  <c r="H147" i="45" a="1"/>
  <c r="H147" i="45" s="1"/>
  <c r="I147" i="45" a="1"/>
  <c r="I147" i="45" s="1"/>
  <c r="J147" i="45" a="1"/>
  <c r="J147" i="45" s="1"/>
  <c r="G143" i="45" a="1"/>
  <c r="G143" i="45" s="1"/>
  <c r="H143" i="45" a="1"/>
  <c r="H143" i="45" s="1"/>
  <c r="I143" i="45" a="1"/>
  <c r="I143" i="45" s="1"/>
  <c r="J143" i="45" a="1"/>
  <c r="J143" i="45" s="1"/>
  <c r="G139" i="45" a="1"/>
  <c r="G139" i="45" s="1"/>
  <c r="H139" i="45" a="1"/>
  <c r="H139" i="45" s="1"/>
  <c r="J139" i="45" a="1"/>
  <c r="J139" i="45" s="1"/>
  <c r="I139" i="45" a="1"/>
  <c r="I139" i="45" s="1"/>
  <c r="G135" i="45" a="1"/>
  <c r="G135" i="45" s="1"/>
  <c r="H135" i="45" a="1"/>
  <c r="H135" i="45" s="1"/>
  <c r="J135" i="45" a="1"/>
  <c r="J135" i="45" s="1"/>
  <c r="I135" i="45" a="1"/>
  <c r="I135" i="45" s="1"/>
  <c r="G131" i="45" a="1"/>
  <c r="G131" i="45" s="1"/>
  <c r="H131" i="45" a="1"/>
  <c r="H131" i="45" s="1"/>
  <c r="J131" i="45" a="1"/>
  <c r="J131" i="45" s="1"/>
  <c r="I131" i="45" a="1"/>
  <c r="I131" i="45" s="1"/>
  <c r="G127" i="45" a="1"/>
  <c r="G127" i="45" s="1"/>
  <c r="H127" i="45" a="1"/>
  <c r="H127" i="45" s="1"/>
  <c r="I127" i="45" a="1"/>
  <c r="I127" i="45" s="1"/>
  <c r="J127" i="45" a="1"/>
  <c r="J127" i="45" s="1"/>
  <c r="G123" i="45" a="1"/>
  <c r="G123" i="45" s="1"/>
  <c r="H123" i="45" a="1"/>
  <c r="H123" i="45" s="1"/>
  <c r="I123" i="45" a="1"/>
  <c r="I123" i="45" s="1"/>
  <c r="J123" i="45" a="1"/>
  <c r="J123" i="45" s="1"/>
  <c r="G119" i="45" a="1"/>
  <c r="G119" i="45" s="1"/>
  <c r="H119" i="45" a="1"/>
  <c r="H119" i="45" s="1"/>
  <c r="I119" i="45" a="1"/>
  <c r="I119" i="45" s="1"/>
  <c r="J119" i="45" a="1"/>
  <c r="J119" i="45" s="1"/>
  <c r="G115" i="45" a="1"/>
  <c r="G115" i="45" s="1"/>
  <c r="H115" i="45" a="1"/>
  <c r="H115" i="45" s="1"/>
  <c r="I115" i="45" a="1"/>
  <c r="I115" i="45" s="1"/>
  <c r="J115" i="45" a="1"/>
  <c r="J115" i="45" s="1"/>
  <c r="G111" i="45" a="1"/>
  <c r="G111" i="45" s="1"/>
  <c r="H111" i="45" a="1"/>
  <c r="H111" i="45" s="1"/>
  <c r="I111" i="45" a="1"/>
  <c r="I111" i="45" s="1"/>
  <c r="J111" i="45" a="1"/>
  <c r="J111" i="45" s="1"/>
  <c r="H107" i="45" a="1"/>
  <c r="H107" i="45" s="1"/>
  <c r="G107" i="45" a="1"/>
  <c r="G107" i="45" s="1"/>
  <c r="J107" i="45" a="1"/>
  <c r="J107" i="45" s="1"/>
  <c r="I107" i="45" a="1"/>
  <c r="I107" i="45" s="1"/>
  <c r="H103" i="45" a="1"/>
  <c r="H103" i="45" s="1"/>
  <c r="G103" i="45" a="1"/>
  <c r="G103" i="45" s="1"/>
  <c r="I103" i="45" a="1"/>
  <c r="I103" i="45" s="1"/>
  <c r="J103" i="45" a="1"/>
  <c r="J103" i="45" s="1"/>
  <c r="H99" i="45" a="1"/>
  <c r="H99" i="45" s="1"/>
  <c r="G99" i="45" a="1"/>
  <c r="G99" i="45" s="1"/>
  <c r="I99" i="45" a="1"/>
  <c r="I99" i="45" s="1"/>
  <c r="J99" i="45" a="1"/>
  <c r="J99" i="45" s="1"/>
  <c r="H95" i="45" a="1"/>
  <c r="H95" i="45" s="1"/>
  <c r="G95" i="45" a="1"/>
  <c r="G95" i="45" s="1"/>
  <c r="I95" i="45" a="1"/>
  <c r="I95" i="45" s="1"/>
  <c r="J95" i="45" a="1"/>
  <c r="J95" i="45" s="1"/>
  <c r="H91" i="45" a="1"/>
  <c r="H91" i="45" s="1"/>
  <c r="G91" i="45" a="1"/>
  <c r="G91" i="45" s="1"/>
  <c r="J91" i="45" a="1"/>
  <c r="J91" i="45" s="1"/>
  <c r="I91" i="45" a="1"/>
  <c r="I91" i="45" s="1"/>
  <c r="H87" i="45" a="1"/>
  <c r="H87" i="45" s="1"/>
  <c r="G87" i="45" a="1"/>
  <c r="G87" i="45" s="1"/>
  <c r="I87" i="45" a="1"/>
  <c r="I87" i="45" s="1"/>
  <c r="J87" i="45" a="1"/>
  <c r="J87" i="45" s="1"/>
  <c r="H83" i="45" a="1"/>
  <c r="H83" i="45" s="1"/>
  <c r="G83" i="45" a="1"/>
  <c r="G83" i="45" s="1"/>
  <c r="I83" i="45" a="1"/>
  <c r="I83" i="45" s="1"/>
  <c r="J83" i="45" a="1"/>
  <c r="J83" i="45" s="1"/>
  <c r="H79" i="45" a="1"/>
  <c r="H79" i="45" s="1"/>
  <c r="G79" i="45" a="1"/>
  <c r="G79" i="45" s="1"/>
  <c r="I79" i="45" a="1"/>
  <c r="I79" i="45" s="1"/>
  <c r="J79" i="45" a="1"/>
  <c r="J79" i="45" s="1"/>
  <c r="H75" i="45" a="1"/>
  <c r="H75" i="45" s="1"/>
  <c r="G75" i="45" a="1"/>
  <c r="G75" i="45" s="1"/>
  <c r="J75" i="45" a="1"/>
  <c r="J75" i="45" s="1"/>
  <c r="I75" i="45" a="1"/>
  <c r="I75" i="45" s="1"/>
  <c r="H71" i="45" a="1"/>
  <c r="H71" i="45" s="1"/>
  <c r="G71" i="45" a="1"/>
  <c r="G71" i="45" s="1"/>
  <c r="I71" i="45" a="1"/>
  <c r="I71" i="45" s="1"/>
  <c r="J71" i="45" a="1"/>
  <c r="J71" i="45" s="1"/>
  <c r="H67" i="45" a="1"/>
  <c r="H67" i="45" s="1"/>
  <c r="G67" i="45" a="1"/>
  <c r="G67" i="45" s="1"/>
  <c r="I67" i="45" a="1"/>
  <c r="I67" i="45" s="1"/>
  <c r="J67" i="45" a="1"/>
  <c r="J67" i="45" s="1"/>
  <c r="H63" i="45" a="1"/>
  <c r="H63" i="45" s="1"/>
  <c r="G63" i="45" a="1"/>
  <c r="G63" i="45" s="1"/>
  <c r="I63" i="45" a="1"/>
  <c r="I63" i="45" s="1"/>
  <c r="J63" i="45" a="1"/>
  <c r="J63" i="45" s="1"/>
  <c r="H59" i="45" a="1"/>
  <c r="H59" i="45" s="1"/>
  <c r="I59" i="45" a="1"/>
  <c r="I59" i="45" s="1"/>
  <c r="G59" i="45" a="1"/>
  <c r="G59" i="45" s="1"/>
  <c r="J59" i="45" a="1"/>
  <c r="J59" i="45" s="1"/>
  <c r="H55" i="45" a="1"/>
  <c r="H55" i="45" s="1"/>
  <c r="G55" i="45" a="1"/>
  <c r="G55" i="45" s="1"/>
  <c r="I55" i="45" a="1"/>
  <c r="I55" i="45" s="1"/>
  <c r="J55" i="45" a="1"/>
  <c r="J55" i="45" s="1"/>
  <c r="H51" i="45" a="1"/>
  <c r="H51" i="45" s="1"/>
  <c r="G51" i="45" a="1"/>
  <c r="G51" i="45" s="1"/>
  <c r="I51" i="45" a="1"/>
  <c r="I51" i="45" s="1"/>
  <c r="J51" i="45" a="1"/>
  <c r="J51" i="45" s="1"/>
  <c r="H47" i="45" a="1"/>
  <c r="H47" i="45" s="1"/>
  <c r="G47" i="45" a="1"/>
  <c r="G47" i="45" s="1"/>
  <c r="I47" i="45" a="1"/>
  <c r="I47" i="45" s="1"/>
  <c r="J47" i="45" a="1"/>
  <c r="J47" i="45" s="1"/>
  <c r="H43" i="45" a="1"/>
  <c r="H43" i="45" s="1"/>
  <c r="I43" i="45" a="1"/>
  <c r="I43" i="45" s="1"/>
  <c r="G43" i="45" a="1"/>
  <c r="G43" i="45" s="1"/>
  <c r="J43" i="45" a="1"/>
  <c r="J43" i="45" s="1"/>
  <c r="H39" i="45" a="1"/>
  <c r="H39" i="45" s="1"/>
  <c r="G39" i="45" a="1"/>
  <c r="G39" i="45" s="1"/>
  <c r="I39" i="45" a="1"/>
  <c r="I39" i="45" s="1"/>
  <c r="J39" i="45" a="1"/>
  <c r="J39" i="45" s="1"/>
  <c r="H34" i="45" a="1"/>
  <c r="H34" i="45" s="1"/>
  <c r="H30" i="45" a="1"/>
  <c r="H30" i="45" s="1"/>
  <c r="H26" i="45" a="1"/>
  <c r="H26" i="45" s="1"/>
  <c r="G22" i="45" a="1"/>
  <c r="G22" i="45" s="1"/>
  <c r="G18" i="45" a="1"/>
  <c r="G18" i="45" s="1"/>
  <c r="G14" i="45" a="1"/>
  <c r="G14" i="45" s="1"/>
  <c r="G10" i="45" a="1"/>
  <c r="G10" i="45" s="1"/>
  <c r="F250" i="45" a="1"/>
  <c r="F250" i="45" s="1"/>
  <c r="F246" i="45" a="1"/>
  <c r="F246" i="45" s="1"/>
  <c r="F242" i="45" a="1"/>
  <c r="F242" i="45" s="1"/>
  <c r="F238" i="45" a="1"/>
  <c r="F238" i="45" s="1"/>
  <c r="F234" i="45" a="1"/>
  <c r="F234" i="45" s="1"/>
  <c r="F230" i="45" a="1"/>
  <c r="F230" i="45" s="1"/>
  <c r="F226" i="45" a="1"/>
  <c r="F226" i="45" s="1"/>
  <c r="F222" i="45" a="1"/>
  <c r="F222" i="45" s="1"/>
  <c r="F218" i="45" a="1"/>
  <c r="F218" i="45" s="1"/>
  <c r="F214" i="45" a="1"/>
  <c r="F214" i="45" s="1"/>
  <c r="F210" i="45" a="1"/>
  <c r="F210" i="45" s="1"/>
  <c r="F206" i="45" a="1"/>
  <c r="F206" i="45" s="1"/>
  <c r="F202" i="45" a="1"/>
  <c r="F202" i="45" s="1"/>
  <c r="F198" i="45" a="1"/>
  <c r="F198" i="45" s="1"/>
  <c r="F194" i="45" a="1"/>
  <c r="F194" i="45" s="1"/>
  <c r="F190" i="45" a="1"/>
  <c r="F190" i="45" s="1"/>
  <c r="F186" i="45" a="1"/>
  <c r="F186" i="45" s="1"/>
  <c r="F182" i="45" a="1"/>
  <c r="F182" i="45" s="1"/>
  <c r="F179" i="45" a="1"/>
  <c r="F179" i="45" s="1"/>
  <c r="F175" i="45" a="1"/>
  <c r="F175" i="45" s="1"/>
  <c r="F171" i="45" a="1"/>
  <c r="F171" i="45" s="1"/>
  <c r="F168" i="45" a="1"/>
  <c r="F168" i="45" s="1"/>
  <c r="F164" i="45" a="1"/>
  <c r="F164" i="45" s="1"/>
  <c r="F160" i="45" a="1"/>
  <c r="F160" i="45" s="1"/>
  <c r="F156" i="45" a="1"/>
  <c r="F156" i="45" s="1"/>
  <c r="F152" i="45" a="1"/>
  <c r="F152" i="45" s="1"/>
  <c r="F148" i="45" a="1"/>
  <c r="F148" i="45" s="1"/>
  <c r="F144" i="45" a="1"/>
  <c r="F144" i="45" s="1"/>
  <c r="F140" i="45" a="1"/>
  <c r="F140" i="45" s="1"/>
  <c r="F136" i="45" a="1"/>
  <c r="F136" i="45" s="1"/>
  <c r="F132" i="45" a="1"/>
  <c r="F132" i="45" s="1"/>
  <c r="F128" i="45" a="1"/>
  <c r="F128" i="45" s="1"/>
  <c r="F124" i="45" a="1"/>
  <c r="F124" i="45" s="1"/>
  <c r="F120" i="45" a="1"/>
  <c r="F120" i="45" s="1"/>
  <c r="F116" i="45" a="1"/>
  <c r="F116" i="45" s="1"/>
  <c r="F112" i="45" a="1"/>
  <c r="F112" i="45" s="1"/>
  <c r="F108" i="45" a="1"/>
  <c r="F108" i="45" s="1"/>
  <c r="F101" i="45" a="1"/>
  <c r="F101" i="45" s="1"/>
  <c r="F97" i="45" a="1"/>
  <c r="F97" i="45" s="1"/>
  <c r="F93" i="45" a="1"/>
  <c r="F93" i="45" s="1"/>
  <c r="F89" i="45" a="1"/>
  <c r="F89" i="45" s="1"/>
  <c r="F84" i="45" a="1"/>
  <c r="F84" i="45" s="1"/>
  <c r="F79" i="45" a="1"/>
  <c r="F79" i="45" s="1"/>
  <c r="F71" i="45" a="1"/>
  <c r="F71" i="45" s="1"/>
  <c r="F63" i="45" a="1"/>
  <c r="F63" i="45" s="1"/>
  <c r="F55" i="45" a="1"/>
  <c r="F55" i="45" s="1"/>
  <c r="F47" i="45" a="1"/>
  <c r="F47" i="45" s="1"/>
  <c r="F39" i="45" a="1"/>
  <c r="F39" i="45" s="1"/>
  <c r="J221" i="45" a="1"/>
  <c r="J221" i="45" s="1"/>
  <c r="J205" i="45" a="1"/>
  <c r="J205" i="45" s="1"/>
  <c r="J190" i="45" a="1"/>
  <c r="J190" i="45" s="1"/>
  <c r="J174" i="45" a="1"/>
  <c r="J174" i="45" s="1"/>
  <c r="J159" i="45" a="1"/>
  <c r="J159" i="45" s="1"/>
  <c r="F34" i="45" a="1"/>
  <c r="F34" i="45" s="1"/>
  <c r="F30" i="45" a="1"/>
  <c r="F30" i="45" s="1"/>
  <c r="F26" i="45" a="1"/>
  <c r="F26" i="45" s="1"/>
  <c r="H37" i="45" a="1"/>
  <c r="H37" i="45" s="1"/>
  <c r="J37" i="45" a="1"/>
  <c r="J37" i="45" s="1"/>
  <c r="I37" i="45" a="1"/>
  <c r="I37" i="45" s="1"/>
  <c r="F37" i="45" a="1"/>
  <c r="F37" i="45" s="1"/>
  <c r="J36" i="45" a="1"/>
  <c r="J36" i="45" s="1"/>
  <c r="H36" i="45" a="1"/>
  <c r="H36" i="45" s="1"/>
  <c r="F32" i="45" a="1"/>
  <c r="F32" i="45" s="1"/>
  <c r="J28" i="45" a="1"/>
  <c r="J28" i="45" s="1"/>
  <c r="J24" i="45" a="1"/>
  <c r="J24" i="45" s="1"/>
  <c r="F20" i="45" a="1"/>
  <c r="F20" i="45" s="1"/>
  <c r="F16" i="45" a="1"/>
  <c r="F16" i="45" s="1"/>
  <c r="H12" i="45" a="1"/>
  <c r="H12" i="45" s="1"/>
  <c r="G7" i="45" a="1"/>
  <c r="G7" i="45" s="1"/>
  <c r="I36" i="45" a="1"/>
  <c r="I36" i="45" s="1"/>
  <c r="F35" i="45" a="1"/>
  <c r="F35" i="45" s="1"/>
  <c r="F31" i="45" a="1"/>
  <c r="F31" i="45" s="1"/>
  <c r="J27" i="45" a="1"/>
  <c r="J27" i="45" s="1"/>
  <c r="H23" i="45" a="1"/>
  <c r="H23" i="45" s="1"/>
  <c r="G19" i="45" a="1"/>
  <c r="G19" i="45" s="1"/>
  <c r="H15" i="45" a="1"/>
  <c r="H15" i="45" s="1"/>
  <c r="H11" i="45" a="1"/>
  <c r="H11" i="45" s="1"/>
  <c r="H9" i="45" a="1"/>
  <c r="H9" i="45" s="1"/>
  <c r="F36" i="45" a="1"/>
  <c r="F36" i="45" s="1"/>
  <c r="F12" i="45" a="1"/>
  <c r="F12" i="45" s="1"/>
  <c r="J33" i="45" a="1"/>
  <c r="J33" i="45" s="1"/>
  <c r="J29" i="45" a="1"/>
  <c r="J29" i="45" s="1"/>
  <c r="J23" i="45" a="1"/>
  <c r="J23" i="45" s="1"/>
  <c r="J20" i="45" a="1"/>
  <c r="J20" i="45" s="1"/>
  <c r="J17" i="45" a="1"/>
  <c r="J17" i="45" s="1"/>
  <c r="J13" i="45" a="1"/>
  <c r="J13" i="45" s="1"/>
  <c r="I32" i="45" a="1"/>
  <c r="I32" i="45" s="1"/>
  <c r="I28" i="45" a="1"/>
  <c r="I28" i="45" s="1"/>
  <c r="I24" i="45" a="1"/>
  <c r="I24" i="45" s="1"/>
  <c r="I20" i="45" a="1"/>
  <c r="I20" i="45" s="1"/>
  <c r="I16" i="45" a="1"/>
  <c r="I16" i="45" s="1"/>
  <c r="I12" i="45" a="1"/>
  <c r="I12" i="45" s="1"/>
  <c r="H33" i="45" a="1"/>
  <c r="H33" i="45" s="1"/>
  <c r="H29" i="45" a="1"/>
  <c r="H29" i="45" s="1"/>
  <c r="H25" i="45" a="1"/>
  <c r="H25" i="45" s="1"/>
  <c r="H21" i="45" a="1"/>
  <c r="H21" i="45" s="1"/>
  <c r="H18" i="45" a="1"/>
  <c r="H18" i="45" s="1"/>
  <c r="H14" i="45" a="1"/>
  <c r="H14" i="45" s="1"/>
  <c r="H10" i="45" a="1"/>
  <c r="H10" i="45" s="1"/>
  <c r="G32" i="45" a="1"/>
  <c r="G32" i="45" s="1"/>
  <c r="G28" i="45" a="1"/>
  <c r="G28" i="45" s="1"/>
  <c r="G24" i="45" a="1"/>
  <c r="G24" i="45" s="1"/>
  <c r="G21" i="45" a="1"/>
  <c r="G21" i="45" s="1"/>
  <c r="G17" i="45" a="1"/>
  <c r="G17" i="45" s="1"/>
  <c r="G13" i="45" a="1"/>
  <c r="G13" i="45" s="1"/>
  <c r="J7" i="45" a="1"/>
  <c r="J7" i="45" s="1"/>
  <c r="F33" i="45" a="1"/>
  <c r="F33" i="45" s="1"/>
  <c r="F29" i="45" a="1"/>
  <c r="F29" i="45" s="1"/>
  <c r="F25" i="45" a="1"/>
  <c r="F25" i="45" s="1"/>
  <c r="F22" i="45" a="1"/>
  <c r="F22" i="45" s="1"/>
  <c r="F18" i="45" a="1"/>
  <c r="F18" i="45" s="1"/>
  <c r="F11" i="45" a="1"/>
  <c r="F11" i="45" s="1"/>
  <c r="J35" i="45" a="1"/>
  <c r="J35" i="45" s="1"/>
  <c r="J32" i="45" a="1"/>
  <c r="J32" i="45" s="1"/>
  <c r="J26" i="45" a="1"/>
  <c r="J26" i="45" s="1"/>
  <c r="J22" i="45" a="1"/>
  <c r="J22" i="45" s="1"/>
  <c r="J19" i="45" a="1"/>
  <c r="J19" i="45" s="1"/>
  <c r="J16" i="45" a="1"/>
  <c r="J16" i="45" s="1"/>
  <c r="J10" i="45" a="1"/>
  <c r="J10" i="45" s="1"/>
  <c r="I35" i="45" a="1"/>
  <c r="I35" i="45" s="1"/>
  <c r="I31" i="45" a="1"/>
  <c r="I31" i="45" s="1"/>
  <c r="I27" i="45" a="1"/>
  <c r="I27" i="45" s="1"/>
  <c r="I23" i="45" a="1"/>
  <c r="I23" i="45" s="1"/>
  <c r="I19" i="45" a="1"/>
  <c r="I19" i="45" s="1"/>
  <c r="I15" i="45" a="1"/>
  <c r="I15" i="45" s="1"/>
  <c r="I11" i="45" a="1"/>
  <c r="I11" i="45" s="1"/>
  <c r="H32" i="45" a="1"/>
  <c r="H32" i="45" s="1"/>
  <c r="H28" i="45" a="1"/>
  <c r="H28" i="45" s="1"/>
  <c r="H24" i="45" a="1"/>
  <c r="H24" i="45" s="1"/>
  <c r="H20" i="45" a="1"/>
  <c r="H20" i="45" s="1"/>
  <c r="H17" i="45" a="1"/>
  <c r="H17" i="45" s="1"/>
  <c r="H13" i="45" a="1"/>
  <c r="H13" i="45" s="1"/>
  <c r="G35" i="45" a="1"/>
  <c r="G35" i="45" s="1"/>
  <c r="G31" i="45" a="1"/>
  <c r="G31" i="45" s="1"/>
  <c r="G27" i="45" a="1"/>
  <c r="G27" i="45" s="1"/>
  <c r="G23" i="45" a="1"/>
  <c r="G23" i="45" s="1"/>
  <c r="G20" i="45" a="1"/>
  <c r="G20" i="45" s="1"/>
  <c r="G16" i="45" a="1"/>
  <c r="G16" i="45" s="1"/>
  <c r="G12" i="45" a="1"/>
  <c r="G12" i="45" s="1"/>
  <c r="I7" i="45" a="1"/>
  <c r="I7" i="45" s="1"/>
  <c r="F28" i="45" a="1"/>
  <c r="F28" i="45" s="1"/>
  <c r="F21" i="45" a="1"/>
  <c r="F21" i="45" s="1"/>
  <c r="F17" i="45" a="1"/>
  <c r="F17" i="45" s="1"/>
  <c r="F14" i="45" a="1"/>
  <c r="F14" i="45" s="1"/>
  <c r="F10" i="45" a="1"/>
  <c r="F10" i="45" s="1"/>
  <c r="J31" i="45" a="1"/>
  <c r="J31" i="45" s="1"/>
  <c r="J25" i="45" a="1"/>
  <c r="J25" i="45" s="1"/>
  <c r="J21" i="45" a="1"/>
  <c r="J21" i="45" s="1"/>
  <c r="J15" i="45" a="1"/>
  <c r="J15" i="45" s="1"/>
  <c r="J12" i="45" a="1"/>
  <c r="J12" i="45" s="1"/>
  <c r="I34" i="45" a="1"/>
  <c r="I34" i="45" s="1"/>
  <c r="I30" i="45" a="1"/>
  <c r="I30" i="45" s="1"/>
  <c r="I26" i="45" a="1"/>
  <c r="I26" i="45" s="1"/>
  <c r="I22" i="45" a="1"/>
  <c r="I22" i="45" s="1"/>
  <c r="I18" i="45" a="1"/>
  <c r="I18" i="45" s="1"/>
  <c r="I14" i="45" a="1"/>
  <c r="I14" i="45" s="1"/>
  <c r="I10" i="45" a="1"/>
  <c r="I10" i="45" s="1"/>
  <c r="H35" i="45" a="1"/>
  <c r="H35" i="45" s="1"/>
  <c r="H31" i="45" a="1"/>
  <c r="H31" i="45" s="1"/>
  <c r="H27" i="45" a="1"/>
  <c r="H27" i="45" s="1"/>
  <c r="H19" i="45" a="1"/>
  <c r="H19" i="45" s="1"/>
  <c r="H16" i="45" a="1"/>
  <c r="H16" i="45" s="1"/>
  <c r="G34" i="45" a="1"/>
  <c r="G34" i="45" s="1"/>
  <c r="G30" i="45" a="1"/>
  <c r="G30" i="45" s="1"/>
  <c r="G26" i="45" a="1"/>
  <c r="G26" i="45" s="1"/>
  <c r="G15" i="45" a="1"/>
  <c r="G15" i="45" s="1"/>
  <c r="G11" i="45" a="1"/>
  <c r="G11" i="45" s="1"/>
  <c r="H7" i="45" a="1"/>
  <c r="H7" i="45" s="1"/>
  <c r="F27" i="45" a="1"/>
  <c r="F27" i="45" s="1"/>
  <c r="F24" i="45" a="1"/>
  <c r="F24" i="45" s="1"/>
  <c r="F13" i="45" a="1"/>
  <c r="F13" i="45" s="1"/>
  <c r="F7" i="45" a="1"/>
  <c r="F7" i="45" s="1"/>
  <c r="J34" i="45" a="1"/>
  <c r="J34" i="45" s="1"/>
  <c r="J30" i="45" a="1"/>
  <c r="J30" i="45" s="1"/>
  <c r="J18" i="45" a="1"/>
  <c r="J18" i="45" s="1"/>
  <c r="J14" i="45" a="1"/>
  <c r="J14" i="45" s="1"/>
  <c r="J11" i="45" a="1"/>
  <c r="J11" i="45" s="1"/>
  <c r="I33" i="45" a="1"/>
  <c r="I33" i="45" s="1"/>
  <c r="I29" i="45" a="1"/>
  <c r="I29" i="45" s="1"/>
  <c r="I25" i="45" a="1"/>
  <c r="I25" i="45" s="1"/>
  <c r="H22" i="45" a="1"/>
  <c r="H22" i="45" s="1"/>
  <c r="G8" i="45" a="1"/>
  <c r="G8" i="45" s="1"/>
  <c r="I8" i="45" a="1"/>
  <c r="I8" i="45" s="1"/>
  <c r="F8" i="45" a="1"/>
  <c r="F8" i="45" s="1"/>
  <c r="H8" i="45" a="1"/>
  <c r="H8" i="45" s="1"/>
  <c r="J9" i="45" a="1"/>
  <c r="J9" i="45" s="1"/>
  <c r="G9" i="45" a="1"/>
  <c r="G9" i="45" s="1"/>
  <c r="I9" i="45" a="1"/>
  <c r="I9" i="45" s="1"/>
  <c r="F9" i="45" a="1"/>
  <c r="F9" i="45" s="1"/>
  <c r="J8" i="45" a="1"/>
  <c r="J8" i="45" s="1"/>
  <c r="Q27" i="6"/>
  <c r="R27" i="6"/>
  <c r="S27" i="6"/>
  <c r="T27" i="6"/>
  <c r="U27" i="6"/>
  <c r="V27" i="6"/>
  <c r="W27" i="6"/>
  <c r="X27" i="6"/>
  <c r="P27" i="6"/>
  <c r="T2" i="6"/>
  <c r="O26" i="6"/>
  <c r="P25" i="6" a="1"/>
  <c r="P25" i="6" s="1"/>
  <c r="AG1" i="6"/>
  <c r="D2" i="29"/>
  <c r="A2" i="6" l="1"/>
  <c r="E14" i="15" l="1" a="1"/>
  <c r="E14" i="15" s="1"/>
  <c r="I14" i="15" s="1"/>
  <c r="B14" i="15" s="1" a="1"/>
  <c r="B14" i="15" s="1"/>
  <c r="E13" i="15" a="1"/>
  <c r="E13" i="15" s="1"/>
  <c r="I13" i="15" s="1"/>
  <c r="B13" i="15" s="1" a="1"/>
  <c r="B13" i="15" s="1"/>
  <c r="E12" i="15" a="1"/>
  <c r="E12" i="15" s="1"/>
  <c r="I12" i="15" s="1"/>
  <c r="B12" i="15" s="1" a="1"/>
  <c r="B12" i="15" s="1"/>
  <c r="C2" i="15" a="1"/>
  <c r="C2" i="15" s="1"/>
  <c r="A2" i="15"/>
  <c r="E8" i="15" l="1" a="1"/>
  <c r="E9" i="15" a="1"/>
  <c r="E7" i="15" a="1"/>
  <c r="E6" i="15" a="1"/>
  <c r="E5" i="15" a="1"/>
  <c r="E10" i="15" a="1"/>
  <c r="E11" i="15" a="1"/>
  <c r="E11" i="15" l="1"/>
  <c r="I11" i="15" s="1"/>
  <c r="E10" i="15"/>
  <c r="I10" i="15" s="1"/>
  <c r="E5" i="15"/>
  <c r="I5" i="15" s="1"/>
  <c r="E6" i="15"/>
  <c r="I6" i="15" s="1"/>
  <c r="E7" i="15"/>
  <c r="E9" i="15"/>
  <c r="E8" i="15"/>
  <c r="K5" i="15" l="1" a="1"/>
  <c r="K5" i="15" s="1"/>
  <c r="B5" i="15" a="1"/>
  <c r="B5" i="15" s="1"/>
  <c r="I9" i="15"/>
  <c r="F9" i="15" a="1"/>
  <c r="F9" i="15" s="1"/>
  <c r="B10" i="15" a="1"/>
  <c r="B10" i="15" s="1"/>
  <c r="K10" i="15" a="1"/>
  <c r="K10" i="15" s="1"/>
  <c r="B6" i="15" a="1"/>
  <c r="B6" i="15" s="1"/>
  <c r="K6" i="15" a="1"/>
  <c r="K6" i="15" s="1"/>
  <c r="I8" i="15"/>
  <c r="F8" i="15" a="1"/>
  <c r="F8" i="15" s="1"/>
  <c r="F7" i="15" a="1"/>
  <c r="F7" i="15" s="1"/>
  <c r="I7" i="15"/>
  <c r="K11" i="15" a="1"/>
  <c r="K11" i="15" s="1"/>
  <c r="B11" i="15" a="1"/>
  <c r="B11" i="15" s="1"/>
  <c r="K7" i="15" l="1" a="1"/>
  <c r="K7" i="15" s="1"/>
  <c r="B7" i="15" a="1"/>
  <c r="B7" i="15" s="1"/>
  <c r="K9" i="15" a="1"/>
  <c r="K9" i="15" s="1"/>
  <c r="B9" i="15" a="1"/>
  <c r="B9" i="15" s="1"/>
  <c r="B8" i="15" a="1"/>
  <c r="B8" i="15" s="1"/>
  <c r="K8" i="15" a="1"/>
  <c r="K8" i="15" s="1"/>
  <c r="C1" i="15" l="1"/>
  <c r="A14" i="6" l="1"/>
  <c r="A17" i="6"/>
  <c r="B11" i="6"/>
  <c r="B14" i="6"/>
  <c r="B17" i="6"/>
  <c r="A11" i="6"/>
  <c r="A8" i="6" l="1"/>
  <c r="A5" i="6"/>
  <c r="B5" i="6"/>
  <c r="B8" i="6"/>
  <c r="C487" i="44" l="1" a="1"/>
  <c r="C1763" i="44" a="1"/>
  <c r="C2646" i="44" a="1"/>
  <c r="C2138" i="44" a="1"/>
  <c r="C1872" i="44" a="1"/>
  <c r="C3922" i="44" a="1"/>
  <c r="C952" i="44" a="1"/>
  <c r="C2486" i="44" a="1"/>
  <c r="C603" i="44" a="1"/>
  <c r="C1339" i="44" a="1"/>
  <c r="C7919" i="44" a="1"/>
  <c r="C1988" i="44" a="1"/>
  <c r="C2017" i="44" a="1"/>
  <c r="C909" i="44" a="1"/>
  <c r="C5406" i="44" a="1"/>
  <c r="C7988" i="44" a="1"/>
  <c r="C5419" i="44" a="1"/>
  <c r="C1267" i="44" a="1"/>
  <c r="C1094" i="44" a="1"/>
  <c r="C1092" i="44" a="1"/>
  <c r="C1710" i="44" a="1"/>
  <c r="C2129" i="44" a="1"/>
  <c r="C2559" i="44" a="1"/>
  <c r="C2425" i="44" a="1"/>
  <c r="C1612" i="44" a="1"/>
  <c r="C2814" i="44" a="1"/>
  <c r="C3347" i="44" a="1"/>
  <c r="C462" i="44" a="1"/>
  <c r="C336" i="44" a="1"/>
  <c r="C1750" i="44" a="1"/>
  <c r="C505" i="44" a="1"/>
  <c r="C9027" i="44" a="1"/>
  <c r="C1009" i="44" a="1"/>
  <c r="C1805" i="44" a="1"/>
  <c r="C2014" i="44" a="1"/>
  <c r="C2266" i="44" a="1"/>
  <c r="C1936" i="44" a="1"/>
  <c r="C4768" i="44" a="1"/>
  <c r="C1451" i="44" a="1"/>
  <c r="C1062" i="44" a="1"/>
  <c r="C39" i="44" a="1"/>
  <c r="C405" i="44" a="1"/>
  <c r="C780" i="44" a="1"/>
  <c r="C3637" i="44" a="1"/>
  <c r="C2428" i="44" a="1"/>
  <c r="C6043" i="44" a="1"/>
  <c r="C3778" i="44" a="1"/>
  <c r="C8636" i="44" a="1"/>
  <c r="C2062" i="44" a="1"/>
  <c r="C650" i="44" a="1"/>
  <c r="C6999" i="44" a="1"/>
  <c r="C130" i="44" a="1"/>
  <c r="C2625" i="44" a="1"/>
  <c r="C2587" i="44" a="1"/>
  <c r="C1123" i="44" a="1"/>
  <c r="C4550" i="44" a="1"/>
  <c r="C9872" i="44" a="1"/>
  <c r="C1241" i="44" a="1"/>
  <c r="C1901" i="44" a="1"/>
  <c r="C23" i="44" a="1"/>
  <c r="C1499" i="44" a="1"/>
  <c r="C1072" i="44" a="1"/>
  <c r="C3448" i="44" a="1"/>
  <c r="C2717" i="44" a="1"/>
  <c r="C1585" i="44" a="1"/>
  <c r="C1074" i="44" a="1"/>
  <c r="C8218" i="44" a="1"/>
  <c r="C4210" i="44" a="1"/>
  <c r="C820" i="44" a="1"/>
  <c r="C733" i="44" a="1"/>
  <c r="C988" i="44" a="1"/>
  <c r="C3992" i="44" a="1"/>
  <c r="C7726" i="44" a="1"/>
  <c r="C6958" i="44" a="1"/>
  <c r="C2390" i="44" a="1"/>
  <c r="C2380" i="44" a="1"/>
  <c r="C4610" i="44" a="1"/>
  <c r="C8462" i="44" a="1"/>
  <c r="C5923" i="44" a="1"/>
  <c r="C1542" i="44" a="1"/>
  <c r="C1793" i="44" a="1"/>
  <c r="C2265" i="44" a="1"/>
  <c r="C2495" i="44" a="1"/>
  <c r="C536" i="44" a="1"/>
  <c r="C2772" i="44" a="1"/>
  <c r="C1336" i="44" a="1"/>
  <c r="C9374" i="44" a="1"/>
  <c r="B2410" i="44" a="1"/>
  <c r="B2753" i="44" a="1"/>
  <c r="C1176" i="44" a="1"/>
  <c r="C870" i="44" a="1"/>
  <c r="C9080" i="44" a="1"/>
  <c r="C4850" i="44" a="1"/>
  <c r="C442" i="44" a="1"/>
  <c r="C2612" i="44" a="1"/>
  <c r="C1364" i="44" a="1"/>
  <c r="C5331" i="44" a="1"/>
  <c r="C6554" i="44" a="1"/>
  <c r="C2496" i="44" a="1"/>
  <c r="C3357" i="44" a="1"/>
  <c r="C89" i="44" a="1"/>
  <c r="C965" i="44" a="1"/>
  <c r="C1084" i="44" a="1"/>
  <c r="C53" i="44" a="1"/>
  <c r="C1844" i="44" a="1"/>
  <c r="C1323" i="44" a="1"/>
  <c r="C6768" i="44" a="1"/>
  <c r="C6429" i="44" a="1"/>
  <c r="C7783" i="44" a="1"/>
  <c r="C970" i="44" a="1"/>
  <c r="C801" i="44" a="1"/>
  <c r="C514" i="44" a="1"/>
  <c r="C3613" i="44" a="1"/>
  <c r="C386" i="44" a="1"/>
  <c r="C1400" i="44" a="1"/>
  <c r="C2761" i="44" a="1"/>
  <c r="C7425" i="44" a="1"/>
  <c r="C2846" i="44" a="1"/>
  <c r="C468" i="44" a="1"/>
  <c r="C1227" i="44" a="1"/>
  <c r="C3509" i="44" a="1"/>
  <c r="C625" i="44" a="1"/>
  <c r="C173" i="44" a="1"/>
  <c r="C4540" i="44" a="1"/>
  <c r="C4832" i="44" a="1"/>
  <c r="C1201" i="44" a="1"/>
  <c r="C512" i="44" a="1"/>
  <c r="C6427" i="44" a="1"/>
  <c r="C660" i="44" a="1"/>
  <c r="C1732" i="44" a="1"/>
  <c r="C250" i="44" a="1"/>
  <c r="C8982" i="44" a="1"/>
  <c r="C5335" i="44" a="1"/>
  <c r="C5120" i="44" a="1"/>
  <c r="C3901" i="44" a="1"/>
  <c r="C358" i="44" a="1"/>
  <c r="C1152" i="44" a="1"/>
  <c r="C1230" i="44" a="1"/>
  <c r="C1351" i="44" a="1"/>
  <c r="C1562" i="44" a="1"/>
  <c r="C596" i="44" a="1"/>
  <c r="C4439" i="44" a="1"/>
  <c r="C1319" i="44" a="1"/>
  <c r="C3551" i="44" a="1"/>
  <c r="C9286" i="44" a="1"/>
  <c r="C1905" i="44" a="1"/>
  <c r="C2038" i="44" a="1"/>
  <c r="C261" i="44" a="1"/>
  <c r="C6843" i="44" a="1"/>
  <c r="C3856" i="44" a="1"/>
  <c r="C2968" i="44" a="1"/>
  <c r="C327" i="44" a="1"/>
  <c r="C4922" i="44" a="1"/>
  <c r="C1503" i="44" a="1"/>
  <c r="C2274" i="44" a="1"/>
  <c r="C1139" i="44" a="1"/>
  <c r="C152" i="44" a="1"/>
  <c r="C335" i="44" a="1"/>
  <c r="C2295" i="44" a="1"/>
  <c r="C4609" i="44" a="1"/>
  <c r="C84" i="44" a="1"/>
  <c r="C450" i="44" a="1"/>
  <c r="C1896" i="44" a="1"/>
  <c r="C5588" i="44" a="1"/>
  <c r="C4094" i="44" a="1"/>
  <c r="C2643" i="44" a="1"/>
  <c r="C672" i="44" a="1"/>
  <c r="C18" i="44" a="1"/>
  <c r="C2046" i="44" a="1"/>
  <c r="C1369" i="44" a="1"/>
  <c r="C1342" i="44" a="1"/>
  <c r="C1284" i="44" a="1"/>
  <c r="C4368" i="44" a="1"/>
  <c r="C5731" i="44" a="1"/>
  <c r="C2391" i="44" a="1"/>
  <c r="C1987" i="44" a="1"/>
  <c r="C4157" i="44" a="1"/>
  <c r="C1015" i="44" a="1"/>
  <c r="C2872" i="44" a="1"/>
  <c r="C765" i="44" a="1"/>
  <c r="C740" i="44" a="1"/>
  <c r="C736" i="44" a="1"/>
  <c r="C2501" i="44" a="1"/>
  <c r="C4706" i="44" a="1"/>
  <c r="C5947" i="44" a="1"/>
  <c r="C1097" i="44" a="1"/>
  <c r="C2092" i="44" a="1"/>
  <c r="C1035" i="44" a="1"/>
  <c r="C2601" i="44" a="1"/>
  <c r="C4478" i="44" a="1"/>
  <c r="C878" i="44" a="1"/>
  <c r="C1321" i="44" a="1"/>
  <c r="C3095" i="44" a="1"/>
  <c r="C4858" i="44" a="1"/>
  <c r="C1172" i="44" a="1"/>
  <c r="C6956" i="44" a="1"/>
  <c r="C109" i="44" a="1"/>
  <c r="C6580" i="44" a="1"/>
  <c r="C4192" i="44" a="1"/>
  <c r="C3660" i="44" a="1"/>
  <c r="C1636" i="44" a="1"/>
  <c r="C11" i="44" a="1"/>
  <c r="C1060" i="44" a="1"/>
  <c r="C7025" i="44" a="1"/>
  <c r="C4299" i="44" a="1"/>
  <c r="C380" i="44" a="1"/>
  <c r="C1781" i="44" a="1"/>
  <c r="C270" i="44" a="1"/>
  <c r="C2476" i="44" a="1"/>
  <c r="C2937" i="44" a="1"/>
  <c r="C604" i="44" a="1"/>
  <c r="C2217" i="44" a="1"/>
  <c r="C527" i="44" a="1"/>
  <c r="C819" i="44" a="1"/>
  <c r="C3877" i="44" a="1"/>
  <c r="C3277" i="44" a="1"/>
  <c r="C3816" i="44" a="1"/>
  <c r="C842" i="44" a="1"/>
  <c r="C150" i="44" a="1"/>
  <c r="C2741" i="44" a="1"/>
  <c r="C3010" i="44" a="1"/>
  <c r="C667" i="44" a="1"/>
  <c r="C2188" i="44" a="1"/>
  <c r="C3590" i="44" a="1"/>
  <c r="C2594" i="44" a="1"/>
  <c r="C3740" i="44" a="1"/>
  <c r="C940" i="44" a="1"/>
  <c r="C446" i="44" a="1"/>
  <c r="C2143" i="44" a="1"/>
  <c r="C1195" i="44" a="1"/>
  <c r="C3341" i="44" a="1"/>
  <c r="C1561" i="44" a="1"/>
  <c r="C2161" i="44" a="1"/>
  <c r="C5130" i="44" a="1"/>
  <c r="C482" i="44" a="1"/>
  <c r="C6766" i="44" a="1"/>
  <c r="B3086" i="44" a="1"/>
  <c r="C1590" i="44" a="1"/>
  <c r="C709" i="44" a="1"/>
  <c r="C230" i="44" a="1"/>
  <c r="C332" i="44" a="1"/>
  <c r="C326" i="44" a="1"/>
  <c r="C1828" i="44" a="1"/>
  <c r="C2982" i="44" a="1"/>
  <c r="C4488" i="44" a="1"/>
  <c r="C5885" i="44" a="1"/>
  <c r="C116" i="44" a="1"/>
  <c r="C993" i="44" a="1"/>
  <c r="C749" i="44" a="1"/>
  <c r="C1366" i="44" a="1"/>
  <c r="C4016" i="44" a="1"/>
  <c r="C3106" i="44" a="1"/>
  <c r="C2743" i="44" a="1"/>
  <c r="C414" i="44" a="1"/>
  <c r="C1998" i="44" a="1"/>
  <c r="C4065" i="44" a="1"/>
  <c r="C334" i="44" a="1"/>
  <c r="C1768" i="44" a="1"/>
  <c r="C4468" i="44" a="1"/>
  <c r="C2111" i="44" a="1"/>
  <c r="C1228" i="44" a="1"/>
  <c r="C6520" i="44" a="1"/>
  <c r="C136" i="44" a="1"/>
  <c r="C1815" i="44" a="1"/>
  <c r="C1242" i="44" a="1"/>
  <c r="C4105" i="44" a="1"/>
  <c r="C510" i="44" a="1"/>
  <c r="C1399" i="44" a="1"/>
  <c r="C2641" i="44" a="1"/>
  <c r="C1831" i="44" a="1"/>
  <c r="C8548" i="44" a="1"/>
  <c r="C5391" i="44" a="1"/>
  <c r="C5696" i="44" a="1"/>
  <c r="C662" i="44" a="1"/>
  <c r="C992" i="44" a="1"/>
  <c r="C640" i="44" a="1"/>
  <c r="C441" i="44" a="1"/>
  <c r="C387" i="44" a="1"/>
  <c r="C1156" i="44" a="1"/>
  <c r="C2212" i="44" a="1"/>
  <c r="C1813" i="44" a="1"/>
  <c r="C1959" i="44" a="1"/>
  <c r="B238" i="44" a="1"/>
  <c r="C1286" i="44" a="1"/>
  <c r="C2273" i="44" a="1"/>
  <c r="C5439" i="44" a="1"/>
  <c r="C3123" i="44" a="1"/>
  <c r="C5382" i="44" a="1"/>
  <c r="C168" i="44" a="1"/>
  <c r="C1533" i="44" a="1"/>
  <c r="C1218" i="44" a="1"/>
  <c r="C3184" i="44" a="1"/>
  <c r="C2298" i="44" a="1"/>
  <c r="C3139" i="44" a="1"/>
  <c r="C72" i="44" a="1"/>
  <c r="C2638" i="44" a="1"/>
  <c r="C1967" i="44" a="1"/>
  <c r="C586" i="44" a="1"/>
  <c r="C263" i="44" a="1"/>
  <c r="C1664" i="44" a="1"/>
  <c r="C1964" i="44" a="1"/>
  <c r="C3024" i="44" a="1"/>
  <c r="C3742" i="44" a="1"/>
  <c r="C3256" i="44" a="1"/>
  <c r="C1386" i="44" a="1"/>
  <c r="C1650" i="44" a="1"/>
  <c r="C7859" i="44" a="1"/>
  <c r="C1518" i="44" a="1"/>
  <c r="C507" i="44" a="1"/>
  <c r="C3022" i="44" a="1"/>
  <c r="C3269" i="44" a="1"/>
  <c r="C463" i="44" a="1"/>
  <c r="C4840" i="44" a="1"/>
  <c r="C1762" i="44" a="1"/>
  <c r="C2224" i="44" a="1"/>
  <c r="C1204" i="44" a="1"/>
  <c r="C401" i="44" a="1"/>
  <c r="C2207" i="44" a="1"/>
  <c r="C3893" i="44" a="1"/>
  <c r="C1474" i="44" a="1"/>
  <c r="C4693" i="44" a="1"/>
  <c r="C476" i="44" a="1"/>
  <c r="C1568" i="44" a="1"/>
  <c r="C2844" i="44" a="1"/>
  <c r="C1119" i="44" a="1"/>
  <c r="C5683" i="44" a="1"/>
  <c r="C2764" i="44" a="1"/>
  <c r="C4011" i="44" a="1"/>
  <c r="C15" i="44" a="1"/>
  <c r="C565" i="44" a="1"/>
  <c r="C461" i="44" a="1"/>
  <c r="C1880" i="44" a="1"/>
  <c r="C2793" i="44" a="1"/>
  <c r="C1452" i="44" a="1"/>
  <c r="C1022" i="44" a="1"/>
  <c r="C1752" i="44" a="1"/>
  <c r="C6413" i="44" a="1"/>
  <c r="C916" i="44" a="1"/>
  <c r="C320" i="44" a="1"/>
  <c r="C437" i="44" a="1"/>
  <c r="C3325" i="44" a="1"/>
  <c r="C4986" i="44" a="1"/>
  <c r="C1324" i="44" a="1"/>
  <c r="C648" i="44" a="1"/>
  <c r="C1013" i="44" a="1"/>
  <c r="C145" i="44" a="1"/>
  <c r="C2454" i="44" a="1"/>
  <c r="C806" i="44" a="1"/>
  <c r="C7039" i="44" a="1"/>
  <c r="C132" i="44" a="1"/>
  <c r="C287" i="44" a="1"/>
  <c r="C355" i="44" a="1"/>
  <c r="C8994" i="44" a="1"/>
  <c r="C954" i="44" a="1"/>
  <c r="C4270" i="44" a="1"/>
  <c r="C2637" i="44" a="1"/>
  <c r="C1603" i="44" a="1"/>
  <c r="C797" i="44" a="1"/>
  <c r="C1607" i="44" a="1"/>
  <c r="C2292" i="44" a="1"/>
  <c r="C1526" i="44" a="1"/>
  <c r="C1146" i="44" a="1"/>
  <c r="C2661" i="44" a="1"/>
  <c r="B8342" i="44" a="1"/>
  <c r="C1207" i="44" a="1"/>
  <c r="C695" i="44" a="1"/>
  <c r="C1034" i="44" a="1"/>
  <c r="C3874" i="44" a="1"/>
  <c r="C1540" i="44" a="1"/>
  <c r="C1598" i="44" a="1"/>
  <c r="C13" i="44" a="1"/>
  <c r="C5443" i="44" a="1"/>
  <c r="C5688" i="44" a="1"/>
  <c r="C3328" i="44" a="1"/>
  <c r="C605" i="44" a="1"/>
  <c r="C372" i="44" a="1"/>
  <c r="C1362" i="44" a="1"/>
  <c r="C4173" i="44" a="1"/>
  <c r="C3170" i="44" a="1"/>
  <c r="C3085" i="44" a="1"/>
  <c r="C6446" i="44" a="1"/>
  <c r="C236" i="44" a="1"/>
  <c r="C555" i="44" a="1"/>
  <c r="C2191" i="44" a="1"/>
  <c r="C685" i="44" a="1"/>
  <c r="C611" i="44" a="1"/>
  <c r="C1307" i="44" a="1"/>
  <c r="C5984" i="44" a="1"/>
  <c r="C3232" i="44" a="1"/>
  <c r="C6757" i="44" a="1"/>
  <c r="C226" i="44" a="1"/>
  <c r="C1811" i="44" a="1"/>
  <c r="C4800" i="44" a="1"/>
  <c r="C3909" i="44" a="1"/>
  <c r="C3863" i="44" a="1"/>
  <c r="C1714" i="44" a="1"/>
  <c r="C949" i="44" a="1"/>
  <c r="C5232" i="44" a="1"/>
  <c r="C5643" i="44" a="1"/>
  <c r="C4575" i="44" a="1"/>
  <c r="C6080" i="44" a="1"/>
  <c r="C1545" i="44" a="1"/>
  <c r="C3717" i="44" a="1"/>
  <c r="C2694" i="44" a="1"/>
  <c r="C911" i="44" a="1"/>
  <c r="C873" i="44" a="1"/>
  <c r="C1550" i="44" a="1"/>
  <c r="C52" i="44" a="1"/>
  <c r="C3806" i="44" a="1"/>
  <c r="C3696" i="44" a="1"/>
  <c r="C994" i="44" a="1"/>
  <c r="C298" i="44" a="1"/>
  <c r="C460" i="44" a="1"/>
  <c r="C1408" i="44" a="1"/>
  <c r="C2930" i="44" a="1"/>
  <c r="C5482" i="44" a="1"/>
  <c r="C871" i="44" a="1"/>
  <c r="C4799" i="44" a="1"/>
  <c r="C3667" i="44" a="1"/>
  <c r="C5239" i="44" a="1"/>
  <c r="C4057" i="44" a="1"/>
  <c r="C810" i="44" a="1"/>
  <c r="C1937" i="44" a="1"/>
  <c r="C1489" i="44" a="1"/>
  <c r="C448" i="44" a="1"/>
  <c r="C826" i="44" a="1"/>
  <c r="C1556" i="44" a="1"/>
  <c r="C2355" i="44" a="1"/>
  <c r="C2071" i="44" a="1"/>
  <c r="C1065" i="44" a="1"/>
  <c r="C1807" i="44" a="1"/>
  <c r="C1485" i="44" a="1"/>
  <c r="C704" i="44" a="1"/>
  <c r="C2233" i="44" a="1"/>
  <c r="C3397" i="44" a="1"/>
  <c r="C2705" i="44" a="1"/>
  <c r="C1247" i="44" a="1"/>
  <c r="C2069" i="44" a="1"/>
  <c r="C8388" i="44" a="1"/>
  <c r="C4584" i="44" a="1"/>
  <c r="C2031" i="44" a="1"/>
  <c r="C1459" i="44" a="1"/>
  <c r="C8" i="44" a="1"/>
  <c r="C141" i="44" a="1"/>
  <c r="C561" i="44" a="1"/>
  <c r="C3421" i="44" a="1"/>
  <c r="C774" i="44" a="1"/>
  <c r="C2730" i="44" a="1"/>
  <c r="C2591" i="44" a="1"/>
  <c r="C2247" i="44" a="1"/>
  <c r="C7131" i="44" a="1"/>
  <c r="C2184" i="44" a="1"/>
  <c r="C445" i="44" a="1"/>
  <c r="C812" i="44" a="1"/>
  <c r="C9181" i="44" a="1"/>
  <c r="C1107" i="44" a="1"/>
  <c r="C2423" i="44" a="1"/>
  <c r="C2667" i="44" a="1"/>
  <c r="C1165" i="44" a="1"/>
  <c r="C2865" i="44" a="1"/>
  <c r="C5451" i="44" a="1"/>
  <c r="C8499" i="44" a="1"/>
  <c r="C624" i="44" a="1"/>
  <c r="C1239" i="44" a="1"/>
  <c r="C501" i="44" a="1"/>
  <c r="C2340" i="44" a="1"/>
  <c r="C874" i="44" a="1"/>
  <c r="C4080" i="44" a="1"/>
  <c r="C2623" i="44" a="1"/>
  <c r="C3484" i="44" a="1"/>
  <c r="C2711" i="44" a="1"/>
  <c r="C9857" i="44" a="1"/>
  <c r="C2185" i="44" a="1"/>
  <c r="C3612" i="44" a="1"/>
  <c r="C3584" i="44" a="1"/>
  <c r="C723" i="44" a="1"/>
  <c r="C7384" i="44" a="1"/>
  <c r="C618" i="44" a="1"/>
  <c r="C1577" i="44" a="1"/>
  <c r="C807" i="44" a="1"/>
  <c r="C5336" i="44" a="1"/>
  <c r="C2778" i="44" a="1"/>
  <c r="C7975" i="44" a="1"/>
  <c r="C426" i="44" a="1"/>
  <c r="C953" i="44" a="1"/>
  <c r="C1407" i="44" a="1"/>
  <c r="C104" i="44" a="1"/>
  <c r="C2009" i="44" a="1"/>
  <c r="C111" i="44" a="1"/>
  <c r="C464" i="44" a="1"/>
  <c r="C534" i="44" a="1"/>
  <c r="C686" i="44" a="1"/>
  <c r="B915" i="44" a="1"/>
  <c r="C1668" i="44" a="1"/>
  <c r="C2288" i="44" a="1"/>
  <c r="C4030" i="44" a="1"/>
  <c r="C212" i="44" a="1"/>
  <c r="C2041" i="44" a="1"/>
  <c r="C1365" i="44" a="1"/>
  <c r="C3166" i="44" a="1"/>
  <c r="C1808" i="44" a="1"/>
  <c r="C7596" i="44" a="1"/>
  <c r="C73" i="44" a="1"/>
  <c r="C652" i="44" a="1"/>
  <c r="C1158" i="44" a="1"/>
  <c r="C395" i="44" a="1"/>
  <c r="C2866" i="44" a="1"/>
  <c r="C3002" i="44" a="1"/>
  <c r="C655" i="44" a="1"/>
  <c r="C123" i="44" a="1"/>
  <c r="C2732" i="44" a="1"/>
  <c r="C2986" i="44" a="1"/>
  <c r="C800" i="44" a="1"/>
  <c r="C553" i="44" a="1"/>
  <c r="C982" i="44" a="1"/>
  <c r="C1980" i="44" a="1"/>
  <c r="C420" i="44" a="1"/>
  <c r="C6322" i="44" a="1"/>
  <c r="C813" i="44" a="1"/>
  <c r="C1055" i="44" a="1"/>
  <c r="C278" i="44" a="1"/>
  <c r="C1835" i="44" a="1"/>
  <c r="C2107" i="44" a="1"/>
  <c r="C310" i="44" a="1"/>
  <c r="C893" i="44" a="1"/>
  <c r="C3440" i="44" a="1"/>
  <c r="C5411" i="44" a="1"/>
  <c r="C5186" i="44" a="1"/>
  <c r="C6837" i="44" a="1"/>
  <c r="C1719" i="44" a="1"/>
  <c r="C2681" i="44" a="1"/>
  <c r="C595" i="44" a="1"/>
  <c r="C4640" i="44" a="1"/>
  <c r="C133" i="44" a="1"/>
  <c r="C115" i="44" a="1"/>
  <c r="C179" i="44" a="1"/>
  <c r="C1888" i="44" a="1"/>
  <c r="C3480" i="44" a="1"/>
  <c r="C6658" i="44" a="1"/>
  <c r="C3869" i="44" a="1"/>
  <c r="C906" i="44" a="1"/>
  <c r="C2164" i="44" a="1"/>
  <c r="C1216" i="44" a="1"/>
  <c r="C3006" i="44" a="1"/>
  <c r="C183" i="44" a="1"/>
  <c r="C1749" i="44" a="1"/>
  <c r="C3230" i="44" a="1"/>
  <c r="C592" i="44" a="1"/>
  <c r="C2920" i="44" a="1"/>
  <c r="C4383" i="44" a="1"/>
  <c r="C775" i="44" a="1"/>
  <c r="C453" i="44" a="1"/>
  <c r="C3021" i="44" a="1"/>
  <c r="C291" i="44" a="1"/>
  <c r="C4632" i="44" a="1"/>
  <c r="C5258" i="44" a="1"/>
  <c r="C3889" i="44" a="1"/>
  <c r="C1490" i="44" a="1"/>
  <c r="C5093" i="44" a="1"/>
  <c r="C1629" i="44" a="1"/>
  <c r="C4093" i="44" a="1"/>
  <c r="C2398" i="44" a="1"/>
  <c r="C6943" i="44" a="1"/>
  <c r="C1098" i="44" a="1"/>
  <c r="C2561" i="44" a="1"/>
  <c r="C1095" i="44" a="1"/>
  <c r="C3810" i="44" a="1"/>
  <c r="C7064" i="44" a="1"/>
  <c r="C900" i="44" a="1"/>
  <c r="C1178" i="44" a="1"/>
  <c r="C176" i="44" a="1"/>
  <c r="C863" i="44" a="1"/>
  <c r="C9486" i="44" a="1"/>
  <c r="C1352" i="44" a="1"/>
  <c r="C3831" i="44" a="1"/>
  <c r="C1975" i="44" a="1"/>
  <c r="C1402" i="44" a="1"/>
  <c r="C622" i="44" a="1"/>
  <c r="C2385" i="44" a="1"/>
  <c r="C7511" i="44" a="1"/>
  <c r="C60" i="44" a="1"/>
  <c r="C705" i="44" a="1"/>
  <c r="C4238" i="44" a="1"/>
  <c r="C2457" i="44" a="1"/>
  <c r="C2278" i="44" a="1"/>
  <c r="C227" i="44" a="1"/>
  <c r="C1529" i="44" a="1"/>
  <c r="C4062" i="44" a="1"/>
  <c r="C889" i="44" a="1"/>
  <c r="C9766" i="44" a="1"/>
  <c r="C269" i="44" a="1"/>
  <c r="C428" i="44" a="1"/>
  <c r="C472" i="44" a="1"/>
  <c r="C1663" i="44" a="1"/>
  <c r="C1349" i="44" a="1"/>
  <c r="C1276" i="44" a="1"/>
  <c r="C429" i="44" a="1"/>
  <c r="C404" i="44" a="1"/>
  <c r="C2511" i="44" a="1"/>
  <c r="C7851" i="44" a="1"/>
  <c r="C480" i="44" a="1"/>
  <c r="C241" i="44" a="1"/>
  <c r="C959" i="44" a="1"/>
  <c r="C146" i="44" a="1"/>
  <c r="C4457" i="44" a="1"/>
  <c r="C1331" i="44" a="1"/>
  <c r="C854" i="44" a="1"/>
  <c r="C2611" i="44" a="1"/>
  <c r="C7666" i="44" a="1"/>
  <c r="C5634" i="44" a="1"/>
  <c r="C3950" i="44" a="1"/>
  <c r="C318" i="44" a="1"/>
  <c r="C1313" i="44" a="1"/>
  <c r="C2822" i="44" a="1"/>
  <c r="C2914" i="44" a="1"/>
  <c r="C3957" i="44" a="1"/>
  <c r="C4685" i="44" a="1"/>
  <c r="C1770" i="44" a="1"/>
  <c r="C5976" i="44" a="1"/>
  <c r="C9303" i="44" a="1"/>
  <c r="B4771" i="44" a="1"/>
  <c r="C280" i="44" a="1"/>
  <c r="C1539" i="44" a="1"/>
  <c r="B592" i="44" a="1"/>
  <c r="C3968" i="44" a="1"/>
  <c r="C2519" i="44" a="1"/>
  <c r="C303" i="44" a="1"/>
  <c r="C9166" i="44" a="1"/>
  <c r="C1667" i="44" a="1"/>
  <c r="C1320" i="44" a="1"/>
  <c r="C2177" i="44" a="1"/>
  <c r="C901" i="44" a="1"/>
  <c r="C1014" i="44" a="1"/>
  <c r="C366" i="44" a="1"/>
  <c r="C4686" i="44" a="1"/>
  <c r="C5313" i="44" a="1"/>
  <c r="C1002" i="44" a="1"/>
  <c r="C174" i="44" a="1"/>
  <c r="C669" i="44" a="1"/>
  <c r="C2879" i="44" a="1"/>
  <c r="C93" i="44" a="1"/>
  <c r="C2663" i="44" a="1"/>
  <c r="C156" i="44" a="1"/>
  <c r="C4701" i="44" a="1"/>
  <c r="C193" i="44" a="1"/>
  <c r="C4067" i="44" a="1"/>
  <c r="C2337" i="44" a="1"/>
  <c r="C253" i="44" a="1"/>
  <c r="C530" i="44" a="1"/>
  <c r="C5067" i="44" a="1"/>
  <c r="C4226" i="44" a="1"/>
  <c r="C2284" i="44" a="1"/>
  <c r="C620" i="44" a="1"/>
  <c r="C1643" i="44" a="1"/>
  <c r="C1506" i="44" a="1"/>
  <c r="C2917" i="44" a="1"/>
  <c r="C1930" i="44" a="1"/>
  <c r="C1376" i="44" a="1"/>
  <c r="C1332" i="44" a="1"/>
  <c r="C1462" i="44" a="1"/>
  <c r="C1434" i="44" a="1"/>
  <c r="C2119" i="44" a="1"/>
  <c r="C1133" i="44" a="1"/>
  <c r="C930" i="44" a="1"/>
  <c r="C436" i="44" a="1"/>
  <c r="B7" i="44" a="1"/>
  <c r="C8298" i="44" a="1"/>
  <c r="C417" i="44" a="1"/>
  <c r="C1960" i="44" a="1"/>
  <c r="C1723" i="44" a="1"/>
  <c r="C932" i="44" a="1"/>
  <c r="C4024" i="44" a="1"/>
  <c r="C717" i="44" a="1"/>
  <c r="C346" i="44" a="1"/>
  <c r="C2737" i="44" a="1"/>
  <c r="C5009" i="44" a="1"/>
  <c r="C929" i="44" a="1"/>
  <c r="C2597" i="44" a="1"/>
  <c r="C532" i="44" a="1"/>
  <c r="C509" i="44" a="1"/>
  <c r="C2134" i="44" a="1"/>
  <c r="C2270" i="44" a="1"/>
  <c r="C4096" i="44" a="1"/>
  <c r="C2322" i="44" a="1"/>
  <c r="C2544" i="44" a="1"/>
  <c r="C3731" i="44" a="1"/>
  <c r="C6761" i="44" a="1"/>
  <c r="C2382" i="44" a="1"/>
  <c r="C1660" i="44" a="1"/>
  <c r="C730" i="44" a="1"/>
  <c r="C3126" i="44" a="1"/>
  <c r="C1547" i="44" a="1"/>
  <c r="C2558" i="44" a="1"/>
  <c r="C1707" i="44" a="1"/>
  <c r="C4001" i="44" a="1"/>
  <c r="C1841" i="44" a="1"/>
  <c r="C8196" i="44" a="1"/>
  <c r="C379" i="44" a="1"/>
  <c r="C1632" i="44" a="1"/>
  <c r="C515" i="44" a="1"/>
  <c r="C1864" i="44" a="1"/>
  <c r="C1297" i="44" a="1"/>
  <c r="C1611" i="44" a="1"/>
  <c r="C1623" i="44" a="1"/>
  <c r="C1999" i="44" a="1"/>
  <c r="C3042" i="44" a="1"/>
  <c r="C3238" i="44" a="1"/>
  <c r="C2525" i="44" a="1"/>
  <c r="C1099" i="44" a="1"/>
  <c r="C2047" i="44" a="1"/>
  <c r="C3161" i="44" a="1"/>
  <c r="C3241" i="44" a="1"/>
  <c r="C2502" i="44" a="1"/>
  <c r="C3709" i="44" a="1"/>
  <c r="C1687" i="44" a="1"/>
  <c r="C1661" i="44" a="1"/>
  <c r="C5571" i="44" a="1"/>
  <c r="C8846" i="44" a="1"/>
  <c r="C946" i="44" a="1"/>
  <c r="C3133" i="44" a="1"/>
  <c r="C484" i="44" a="1"/>
  <c r="C330" i="44" a="1"/>
  <c r="C293" i="44" a="1"/>
  <c r="C721" i="44" a="1"/>
  <c r="C7073" i="44" a="1"/>
  <c r="C2140" i="44" a="1"/>
  <c r="C3283" i="44" a="1"/>
  <c r="C412" i="44" a="1"/>
  <c r="C519" i="44" a="1"/>
  <c r="C788" i="44" a="1"/>
  <c r="C1347" i="44" a="1"/>
  <c r="C3190" i="44" a="1"/>
  <c r="C5630" i="44" a="1"/>
  <c r="C1665" i="44" a="1"/>
  <c r="C2956" i="44" a="1"/>
  <c r="C1765" i="44" a="1"/>
  <c r="C6315" i="44" a="1"/>
  <c r="C5952" i="44" a="1"/>
  <c r="C2491" i="44" a="1"/>
  <c r="C579" i="44" a="1"/>
  <c r="C2346" i="44" a="1"/>
  <c r="C5854" i="44" a="1"/>
  <c r="C1383" i="44" a="1"/>
  <c r="C2451" i="44" a="1"/>
  <c r="C1791" i="44" a="1"/>
  <c r="C1043" i="44" a="1"/>
  <c r="C4717" i="44" a="1"/>
  <c r="C6430" i="44" a="1"/>
  <c r="C6718" i="44" a="1"/>
  <c r="C474" i="44" a="1"/>
  <c r="C1945" i="44" a="1"/>
  <c r="C4935" i="44" a="1"/>
  <c r="C184" i="44" a="1"/>
  <c r="C1396" i="44" a="1"/>
  <c r="C897" i="44" a="1"/>
  <c r="C2832" i="44" a="1"/>
  <c r="C4168" i="44" a="1"/>
  <c r="C6572" i="44" a="1"/>
  <c r="C259" i="44" a="1"/>
  <c r="C44" i="44" a="1"/>
  <c r="C2474" i="44" a="1"/>
  <c r="C1645" i="44" a="1"/>
  <c r="C3678" i="44" a="1"/>
  <c r="C2934" i="44" a="1"/>
  <c r="C2030" i="44" a="1"/>
  <c r="C701" i="44" a="1"/>
  <c r="C8436" i="44" a="1"/>
  <c r="C1617" i="44" a="1"/>
  <c r="C251" i="44" a="1"/>
  <c r="C898" i="44" a="1"/>
  <c r="C1615" i="44" a="1"/>
  <c r="C6069" i="44" a="1"/>
  <c r="B2446" i="44" a="1"/>
  <c r="C5236" i="44" a="1"/>
  <c r="C528" i="44" a="1"/>
  <c r="C3373" i="44" a="1"/>
  <c r="C1177" i="44" a="1"/>
  <c r="C240" i="44" a="1"/>
  <c r="C317" i="44" a="1"/>
  <c r="C2545" i="44" a="1"/>
  <c r="C3117" i="44" a="1"/>
  <c r="C8356" i="44" a="1"/>
  <c r="C5013" i="44" a="1"/>
  <c r="C7835" i="44" a="1"/>
  <c r="C3252" i="44" a="1"/>
  <c r="C2263" i="44" a="1"/>
  <c r="C1488" i="44" a="1"/>
  <c r="C683" i="44" a="1"/>
  <c r="C2600" i="44" a="1"/>
  <c r="C4734" i="44" a="1"/>
  <c r="C2509" i="44" a="1"/>
  <c r="C1237" i="44" a="1"/>
  <c r="C6587" i="44" a="1"/>
  <c r="C3577" i="44" a="1"/>
  <c r="C3611" i="44" a="1"/>
  <c r="C945" i="44" a="1"/>
  <c r="C5183" i="44" a="1"/>
  <c r="C1382" i="44" a="1"/>
  <c r="C2992" i="44" a="1"/>
  <c r="C7761" i="44" a="1"/>
  <c r="C637" i="44" a="1"/>
  <c r="C1154" i="44" a="1"/>
  <c r="C3086" i="44" a="1"/>
  <c r="C3040" i="44" a="1"/>
  <c r="C4034" i="44" a="1"/>
  <c r="C2572" i="44" a="1"/>
  <c r="C942" i="44" a="1"/>
  <c r="C3676" i="44" a="1"/>
  <c r="C3446" i="44" a="1"/>
  <c r="C762" i="44" a="1"/>
  <c r="C634" i="44" a="1"/>
  <c r="C2357" i="44" a="1"/>
  <c r="C1887" i="44" a="1"/>
  <c r="C2746" i="44" a="1"/>
  <c r="C2268" i="44" a="1"/>
  <c r="C888" i="44" a="1"/>
  <c r="C1295" i="44" a="1"/>
  <c r="C5119" i="44" a="1"/>
  <c r="C1823" i="44" a="1"/>
  <c r="C3872" i="44" a="1"/>
  <c r="C1654" i="44" a="1"/>
  <c r="C2281" i="44" a="1"/>
  <c r="C2492" i="44" a="1"/>
  <c r="C1301" i="44" a="1"/>
  <c r="C9263" i="44" a="1"/>
  <c r="C1472" i="44" a="1"/>
  <c r="C4112" i="44" a="1"/>
  <c r="C1424" i="44" a="1"/>
  <c r="C1051" i="44" a="1"/>
  <c r="C1357" i="44" a="1"/>
  <c r="C1040" i="44" a="1"/>
  <c r="C231" i="44" a="1"/>
  <c r="C5525" i="44" a="1"/>
  <c r="C311" i="44" a="1"/>
  <c r="C1951" i="44" a="1"/>
  <c r="C1243" i="44" a="1"/>
  <c r="C556" i="44" a="1"/>
  <c r="C4471" i="44" a="1"/>
  <c r="C5720" i="44" a="1"/>
  <c r="C5363" i="44" a="1"/>
  <c r="C1131" i="44" a="1"/>
  <c r="C321" i="44" a="1"/>
  <c r="C1045" i="44" a="1"/>
  <c r="C383" i="44" a="1"/>
  <c r="C5371" i="44" a="1"/>
  <c r="C3033" i="44" a="1"/>
  <c r="C799" i="44" a="1"/>
  <c r="C2097" i="44" a="1"/>
  <c r="C1483" i="44" a="1"/>
  <c r="C98" i="44" a="1"/>
  <c r="C844" i="44" a="1"/>
  <c r="C1696" i="44" a="1"/>
  <c r="C2318" i="44" a="1"/>
  <c r="C6003" i="44" a="1"/>
  <c r="C1614" i="44" a="1"/>
  <c r="C5005" i="44" a="1"/>
  <c r="C881" i="44" a="1"/>
  <c r="C1494" i="44" a="1"/>
  <c r="C3442" i="44" a="1"/>
  <c r="C2470" i="44" a="1"/>
  <c r="C5891" i="44" a="1"/>
  <c r="C244" i="44" a="1"/>
  <c r="C56" i="44" a="1"/>
  <c r="C2479" i="44" a="1"/>
  <c r="C5787" i="44" a="1"/>
  <c r="C5610" i="44" a="1"/>
  <c r="C232" i="44" a="1"/>
  <c r="C1173" i="44" a="1"/>
  <c r="C390" i="44" a="1"/>
  <c r="C1334" i="44" a="1"/>
  <c r="C2622" i="44" a="1"/>
  <c r="C16" i="44" a="1"/>
  <c r="C197" i="44" a="1"/>
  <c r="C3223" i="44" a="1"/>
  <c r="C2487" i="44" a="1"/>
  <c r="C4411" i="44" a="1"/>
  <c r="C96" i="44" a="1"/>
  <c r="C1090" i="44" a="1"/>
  <c r="C1071" i="44" a="1"/>
  <c r="C1422" i="44" a="1"/>
  <c r="C62" i="44" a="1"/>
  <c r="C2886" i="44" a="1"/>
  <c r="C1054" i="44" a="1"/>
  <c r="C3148" i="44" a="1"/>
  <c r="C6656" i="44" a="1"/>
  <c r="C6081" i="44" a="1"/>
  <c r="C235" i="44" a="1"/>
  <c r="C1449" i="44" a="1"/>
  <c r="C3923" i="44" a="1"/>
  <c r="C2330" i="44" a="1"/>
  <c r="C2085" i="44" a="1"/>
  <c r="C1633" i="44" a="1"/>
  <c r="C613" i="44" a="1"/>
  <c r="C1788" i="44" a="1"/>
  <c r="C3349" i="44" a="1"/>
  <c r="C1680" i="44" a="1"/>
  <c r="C770" i="44" a="1"/>
  <c r="C1563" i="44" a="1"/>
  <c r="C1454" i="44" a="1"/>
  <c r="C571" i="44" a="1"/>
  <c r="C9802" i="44" a="1"/>
  <c r="C8592" i="44" a="1"/>
  <c r="C962" i="44" a="1"/>
  <c r="C1564" i="44" a="1"/>
  <c r="C3844" i="44" a="1"/>
  <c r="C4322" i="44" a="1"/>
  <c r="C166" i="44" a="1"/>
  <c r="C1869" i="44" a="1"/>
  <c r="C4669" i="44" a="1"/>
  <c r="C5564" i="44" a="1"/>
  <c r="C1584" i="44" a="1"/>
  <c r="C5317" i="44" a="1"/>
  <c r="C4128" i="44" a="1"/>
  <c r="C308" i="44" a="1"/>
  <c r="C1066" i="44" a="1"/>
  <c r="C6253" i="44" a="1"/>
  <c r="C899" i="44" a="1"/>
  <c r="C1143" i="44" a="1"/>
  <c r="C2118" i="44" a="1"/>
  <c r="C2805" i="44" a="1"/>
  <c r="C217" i="44" a="1"/>
  <c r="C1121" i="44" a="1"/>
  <c r="C5299" i="44" a="1"/>
  <c r="C700" i="44" a="1"/>
  <c r="C3302" i="44" a="1"/>
  <c r="C5296" i="44" a="1"/>
  <c r="C2662" i="44" a="1"/>
  <c r="C4317" i="44" a="1"/>
  <c r="C2864" i="44" a="1"/>
  <c r="C809" i="44" a="1"/>
  <c r="C5633" i="44" a="1"/>
  <c r="C4403" i="44" a="1"/>
  <c r="C1142" i="44" a="1"/>
  <c r="C1595" i="44" a="1"/>
  <c r="C3989" i="44" a="1"/>
  <c r="C559" i="44" a="1"/>
  <c r="C1549" i="44" a="1"/>
  <c r="C1265" i="44" a="1"/>
  <c r="C760" i="44" a="1"/>
  <c r="C2534" i="44" a="1"/>
  <c r="C2196" i="44" a="1"/>
  <c r="C2800" i="44" a="1"/>
  <c r="C2861" i="44" a="1"/>
  <c r="C523" i="44" a="1"/>
  <c r="C2345" i="44" a="1"/>
  <c r="C3846" i="44" a="1"/>
  <c r="C2602" i="44" a="1"/>
  <c r="C3020" i="44" a="1"/>
  <c r="C172" i="44" a="1"/>
  <c r="C5333" i="44" a="1"/>
  <c r="C9146" i="44" a="1"/>
  <c r="C5194" i="44" a="1"/>
  <c r="C3179" i="44" a="1"/>
  <c r="C1481" i="44" a="1"/>
  <c r="C69" i="44" a="1"/>
  <c r="C2795" i="44" a="1"/>
  <c r="C2190" i="44" a="1"/>
  <c r="C294" i="44" a="1"/>
  <c r="C1741" i="44" a="1"/>
  <c r="C5040" i="44" a="1"/>
  <c r="C2397" i="44" a="1"/>
  <c r="C4389" i="44" a="1"/>
  <c r="C4724" i="44" a="1"/>
  <c r="C1736" i="44" a="1"/>
  <c r="C725" i="44" a="1"/>
  <c r="C615" i="44" a="1"/>
  <c r="C5264" i="44" a="1"/>
  <c r="C2819" i="44" a="1"/>
  <c r="C1507" i="44" a="1"/>
  <c r="C883" i="44" a="1"/>
  <c r="C2250" i="44" a="1"/>
  <c r="C5697" i="44" a="1"/>
  <c r="C1128" i="44" a="1"/>
  <c r="C9060" i="44" a="1"/>
  <c r="C22" i="44" a="1"/>
  <c r="C2286" i="44" a="1"/>
  <c r="C3441" i="44" a="1"/>
  <c r="C2577" i="44" a="1"/>
  <c r="C481" i="44" a="1"/>
  <c r="C350" i="44" a="1"/>
  <c r="C998" i="44" a="1"/>
  <c r="C5600" i="44" a="1"/>
  <c r="C7428" i="44" a="1"/>
  <c r="C1305" i="44" a="1"/>
  <c r="C290" i="44" a="1"/>
  <c r="C2532" i="44" a="1"/>
  <c r="C4582" i="44" a="1"/>
  <c r="C4150" i="44" a="1"/>
  <c r="C1628" i="44" a="1"/>
  <c r="C1893" i="44" a="1"/>
  <c r="C75" i="44" a="1"/>
  <c r="C1708" i="44" a="1"/>
  <c r="C3525" i="44" a="1"/>
  <c r="C4035" i="44" a="1"/>
  <c r="C3777" i="44" a="1"/>
  <c r="C1328" i="44" a="1"/>
  <c r="C549" i="44" a="1"/>
  <c r="C3697" i="44" a="1"/>
  <c r="C4312" i="44" a="1"/>
  <c r="C3809" i="44" a="1"/>
  <c r="C1703" i="44" a="1"/>
  <c r="C360" i="44" a="1"/>
  <c r="C79" i="44" a="1"/>
  <c r="C6480" i="44" a="1"/>
  <c r="C895" i="44" a="1"/>
  <c r="C1635" i="44" a="1"/>
  <c r="C2289" i="44" a="1"/>
  <c r="C1848" i="44" a="1"/>
  <c r="C1005" i="44" a="1"/>
  <c r="C2769" i="44" a="1"/>
  <c r="C1270" i="44" a="1"/>
  <c r="C5736" i="44" a="1"/>
  <c r="C4230" i="44" a="1"/>
  <c r="C3216" i="44" a="1"/>
  <c r="C2078" i="44" a="1"/>
  <c r="C369" i="44" a="1"/>
  <c r="C2254" i="44" a="1"/>
  <c r="C974" i="44" a="1"/>
  <c r="C1413" i="44" a="1"/>
  <c r="C2395" i="44" a="1"/>
  <c r="C922" i="44" a="1"/>
  <c r="C877" i="44" a="1"/>
  <c r="C5826" i="44" a="1"/>
  <c r="C1626" i="44" a="1"/>
  <c r="C493" i="44" a="1"/>
  <c r="C352" i="44" a="1"/>
  <c r="C8790" i="44" a="1"/>
  <c r="C5979" i="44" a="1"/>
  <c r="B8525" i="44" a="1"/>
  <c r="C4388" i="44" a="1"/>
  <c r="C1694" i="44" a="1"/>
  <c r="C905" i="44" a="1"/>
  <c r="C563" i="44" a="1"/>
  <c r="C3228" i="44" a="1"/>
  <c r="C690" i="44" a="1"/>
  <c r="C1344" i="44" a="1"/>
  <c r="C1036" i="44" a="1"/>
  <c r="C3489" i="44" a="1"/>
  <c r="C4387" i="44" a="1"/>
  <c r="C4239" i="44" a="1"/>
  <c r="C492" i="44" a="1"/>
  <c r="C192" i="44" a="1"/>
  <c r="C1755" i="44" a="1"/>
  <c r="C1675" i="44" a="1"/>
  <c r="C3008" i="44" a="1"/>
  <c r="C1785" i="44" a="1"/>
  <c r="C1258" i="44" a="1"/>
  <c r="C6466" i="44" a="1"/>
  <c r="C1992" i="44" a="1"/>
  <c r="B2804" i="44" a="1"/>
  <c r="C7365" i="44" a="1"/>
  <c r="C1546" i="44" a="1"/>
  <c r="C466" i="44" a="1"/>
  <c r="C646" i="44" a="1"/>
  <c r="C373" i="44" a="1"/>
  <c r="C848" i="44" a="1"/>
  <c r="C3797" i="44" a="1"/>
  <c r="C5303" i="44" a="1"/>
  <c r="C202" i="44" a="1"/>
  <c r="C8228" i="44" a="1"/>
  <c r="C3398" i="44" a="1"/>
  <c r="C756" i="44" a="1"/>
  <c r="C746" i="44" a="1"/>
  <c r="C1075" i="44" a="1"/>
  <c r="C57" i="44" a="1"/>
  <c r="C2353" i="44" a="1"/>
  <c r="C389" i="44" a="1"/>
  <c r="C666" i="44" a="1"/>
  <c r="C5595" i="44" a="1"/>
  <c r="B5406" i="44" a="1"/>
  <c r="C8040" i="44" a="1"/>
  <c r="C1498" i="44" a="1"/>
  <c r="C938" i="44" a="1"/>
  <c r="C498" i="44" a="1"/>
  <c r="C3686" i="44" a="1"/>
  <c r="C2892" i="44" a="1"/>
  <c r="C1450" i="44" a="1"/>
  <c r="C4784" i="44" a="1"/>
  <c r="C9192" i="44" a="1"/>
  <c r="C1290" i="44" a="1"/>
  <c r="C9070" i="44" a="1"/>
  <c r="C4405" i="44" a="1"/>
  <c r="C114" i="44" a="1"/>
  <c r="C1881" i="44" a="1"/>
  <c r="C2729" i="44" a="1"/>
  <c r="C983" i="44" a="1"/>
  <c r="C654" i="44" a="1"/>
  <c r="C753" i="44" a="1"/>
  <c r="C732" i="44" a="1"/>
  <c r="C1686" i="44" a="1"/>
  <c r="B1013" i="44" a="1"/>
  <c r="C246" i="44" a="1"/>
  <c r="C271" i="44" a="1"/>
  <c r="C438" i="44" a="1"/>
  <c r="C6498" i="44" a="1"/>
  <c r="C3521" i="44" a="1"/>
  <c r="C668" i="44" a="1"/>
  <c r="C3045" i="44" a="1"/>
  <c r="C805" i="44" a="1"/>
  <c r="C1961" i="44" a="1"/>
  <c r="C9134" i="44" a="1"/>
  <c r="C2809" i="44" a="1"/>
  <c r="C1275" i="44" a="1"/>
  <c r="C357" i="44" a="1"/>
  <c r="C378" i="44" a="1"/>
  <c r="C2896" i="44" a="1"/>
  <c r="C485" i="44" a="1"/>
  <c r="C837" i="44" a="1"/>
  <c r="C925" i="44" a="1"/>
  <c r="C2056" i="44" a="1"/>
  <c r="C4936" i="44" a="1"/>
  <c r="C2003" i="44" a="1"/>
  <c r="C34" i="44" a="1"/>
  <c r="C1775" i="44" a="1"/>
  <c r="C1350" i="44" a="1"/>
  <c r="C3495" i="44" a="1"/>
  <c r="C6420" i="44" a="1"/>
  <c r="C5015" i="44" a="1"/>
  <c r="C1943" i="44" a="1"/>
  <c r="C2125" i="44" a="1"/>
  <c r="C9440" i="44" a="1"/>
  <c r="C5276" i="44" a="1"/>
  <c r="C2368" i="44" a="1"/>
  <c r="C3293" i="44" a="1"/>
  <c r="C864" i="44" a="1"/>
  <c r="C3789" i="44" a="1"/>
  <c r="C2462" i="44" a="1"/>
  <c r="C850" i="44" a="1"/>
  <c r="C400" i="44" a="1"/>
  <c r="C745" i="44" a="1"/>
  <c r="C4624" i="44" a="1"/>
  <c r="C2949" i="44" a="1"/>
  <c r="C3712" i="44" a="1"/>
  <c r="C338" i="44" a="1"/>
  <c r="C1497" i="44" a="1"/>
  <c r="C3080" i="44" a="1"/>
  <c r="C1515" i="44" a="1"/>
  <c r="C9" i="44" a="1"/>
  <c r="C4363" i="44" a="1"/>
  <c r="C5379" i="44" a="1"/>
  <c r="C4537" i="44" a="1"/>
  <c r="C137" i="44" a="1"/>
  <c r="C85" i="44" a="1"/>
  <c r="C1061" i="44" a="1"/>
  <c r="C421" i="44" a="1"/>
  <c r="C2455" i="44" a="1"/>
  <c r="C3059" i="44" a="1"/>
  <c r="C2988" i="44" a="1"/>
  <c r="C1684" i="44" a="1"/>
  <c r="C103" i="44" a="1"/>
  <c r="C3415" i="44" a="1"/>
  <c r="C1706" i="44" a="1"/>
  <c r="C118" i="44" a="1"/>
  <c r="C1601" i="44" a="1"/>
  <c r="C2032" i="44" a="1"/>
  <c r="C2358" i="44" a="1"/>
  <c r="C1535" i="44" a="1"/>
  <c r="C2222" i="44" a="1"/>
  <c r="C2689" i="44" a="1"/>
  <c r="C3680" i="44" a="1"/>
  <c r="C2708" i="44" a="1"/>
  <c r="C4281" i="44" a="1"/>
  <c r="C42" i="44" a="1"/>
  <c r="C1455" i="44" a="1"/>
  <c r="C4493" i="44" a="1"/>
  <c r="C1403" i="44" a="1"/>
  <c r="C4272" i="44" a="1"/>
  <c r="C2722" i="44" a="1"/>
  <c r="C4141" i="44" a="1"/>
  <c r="C808" i="44" a="1"/>
  <c r="C343" i="44" a="1"/>
  <c r="C927" i="44" a="1"/>
  <c r="C1833" i="44" a="1"/>
  <c r="C1300" i="44" a="1"/>
  <c r="C1521" i="44" a="1"/>
  <c r="C1850" i="44" a="1"/>
  <c r="C979" i="44" a="1"/>
  <c r="C3570" i="44" a="1"/>
  <c r="C5171" i="44" a="1"/>
  <c r="C1555" i="44" a="1"/>
  <c r="C875" i="44" a="1"/>
  <c r="C5747" i="44" a="1"/>
  <c r="C4683" i="44" a="1"/>
  <c r="C1803" i="44" a="1"/>
  <c r="C827" i="44" a="1"/>
  <c r="C3081" i="44" a="1"/>
  <c r="C4691" i="44" a="1"/>
  <c r="C5096" i="44" a="1"/>
  <c r="C1448" i="44" a="1"/>
  <c r="C1251" i="44" a="1"/>
  <c r="C616" i="44" a="1"/>
  <c r="C963" i="44" a="1"/>
  <c r="C1502" i="44" a="1"/>
  <c r="C284" i="44" a="1"/>
  <c r="C3437" i="44" a="1"/>
  <c r="C2961" i="44" a="1"/>
  <c r="C5154" i="44" a="1"/>
  <c r="C3905" i="44" a="1"/>
  <c r="C3476" i="44" a="1"/>
  <c r="C1140" i="44" a="1"/>
  <c r="C2617" i="44" a="1"/>
  <c r="C265" i="44" a="1"/>
  <c r="C233" i="44" a="1"/>
  <c r="C855" i="44" a="1"/>
  <c r="C163" i="44" a="1"/>
  <c r="C3819" i="44" a="1"/>
  <c r="C2223" i="44" a="1"/>
  <c r="C3218" i="44" a="1"/>
  <c r="C1167" i="44" a="1"/>
  <c r="C3160" i="44" a="1"/>
  <c r="C1519" i="44" a="1"/>
  <c r="C3016" i="44" a="1"/>
  <c r="C2373" i="44" a="1"/>
  <c r="C1086" i="44" a="1"/>
  <c r="C1118" i="44" a="1"/>
  <c r="C886" i="44" a="1"/>
  <c r="C2703" i="44" a="1"/>
  <c r="C1388" i="44" a="1"/>
  <c r="C2624" i="44" a="1"/>
  <c r="C4573" i="44" a="1"/>
  <c r="C524" i="44" a="1"/>
  <c r="C341" i="44" a="1"/>
  <c r="C2199" i="44" a="1"/>
  <c r="C5998" i="44" a="1"/>
  <c r="C1419" i="44" a="1"/>
  <c r="C205" i="44" a="1"/>
  <c r="C3229" i="44" a="1"/>
  <c r="C5212" i="44" a="1"/>
  <c r="C1669" i="44" a="1"/>
  <c r="C1277" i="44" a="1"/>
  <c r="C852" i="44" a="1"/>
  <c r="C2702" i="44" a="1"/>
  <c r="C4229" i="44" a="1"/>
  <c r="C1631" i="44" a="1"/>
  <c r="C1083" i="44" a="1"/>
  <c r="C1325" i="44" a="1"/>
  <c r="C8922" i="44" a="1"/>
  <c r="C4536" i="44" a="1"/>
  <c r="C1052" i="44" a="1"/>
  <c r="C5386" i="44" a="1"/>
  <c r="C2084" i="44" a="1"/>
  <c r="C211" i="44" a="1"/>
  <c r="C1873" i="44" a="1"/>
  <c r="C4000" i="44" a="1"/>
  <c r="C388" i="44" a="1"/>
  <c r="C2718" i="44" a="1"/>
  <c r="C1657" i="44" a="1"/>
  <c r="C5944" i="44" a="1"/>
  <c r="C4912" i="44" a="1"/>
  <c r="C6814" i="44" a="1"/>
  <c r="C2856" i="44" a="1"/>
  <c r="C2064" i="44" a="1"/>
  <c r="C3829" i="44" a="1"/>
  <c r="C4184" i="44" a="1"/>
  <c r="C1624" i="44" a="1"/>
  <c r="C1817" i="44" a="1"/>
  <c r="C80" i="44" a="1"/>
  <c r="C68" i="44" a="1"/>
  <c r="C2300" i="44" a="1"/>
  <c r="C2806" i="44" a="1"/>
  <c r="C276" i="44" a="1"/>
  <c r="C4342" i="44" a="1"/>
  <c r="C3888" i="44" a="1"/>
  <c r="C1522" i="44" a="1"/>
  <c r="C1688" i="44" a="1"/>
  <c r="C222" i="44" a="1"/>
  <c r="C1281" i="44" a="1"/>
  <c r="C3342" i="44" a="1"/>
  <c r="C2857" i="44" a="1"/>
  <c r="C8208" i="44" a="1"/>
  <c r="C610" i="44" a="1"/>
  <c r="C5172" i="44" a="1"/>
  <c r="C1728" i="44" a="1"/>
  <c r="C1221" i="44" a="1"/>
  <c r="C702" i="44" a="1"/>
  <c r="C6746" i="44" a="1"/>
  <c r="C430" i="44" a="1"/>
  <c r="C934" i="44" a="1"/>
  <c r="C4527" i="44" a="1"/>
  <c r="C3853" i="44" a="1"/>
  <c r="C455" i="44" a="1"/>
  <c r="C149" i="44" a="1"/>
  <c r="C2726" i="44" a="1"/>
  <c r="C1834" i="44" a="1"/>
  <c r="C1884" i="44" a="1"/>
  <c r="C9114" i="44" a="1"/>
  <c r="C2105" i="44" a="1"/>
  <c r="C2228" i="44" a="1"/>
  <c r="C1113" i="44" a="1"/>
  <c r="C3750" i="44" a="1"/>
  <c r="C653" i="44" a="1"/>
  <c r="C1746" i="44" a="1"/>
  <c r="C574" i="44" a="1"/>
  <c r="C8276" i="44" a="1"/>
  <c r="C3937" i="44" a="1"/>
  <c r="C5652" i="44" a="1"/>
  <c r="C1199" i="44" a="1"/>
  <c r="C431" i="44" a="1"/>
  <c r="C1524" i="44" a="1"/>
  <c r="C548" i="44" a="1"/>
  <c r="C4491" i="44" a="1"/>
  <c r="C1709" i="44" a="1"/>
  <c r="C1316" i="44" a="1"/>
  <c r="C2447" i="44" a="1"/>
  <c r="C6994" i="44" a="1"/>
  <c r="C2356" i="44" a="1"/>
  <c r="C8257" i="44" a="1"/>
  <c r="C371" i="44" a="1"/>
  <c r="C694" i="44" a="1"/>
  <c r="C20" i="44" a="1"/>
  <c r="C4110" i="44" a="1"/>
  <c r="C2964" i="44" a="1"/>
  <c r="C4086" i="44" a="1"/>
  <c r="C2500" i="44" a="1"/>
  <c r="C2327" i="44" a="1"/>
  <c r="C4075" i="44" a="1"/>
  <c r="C4489" i="44" a="1"/>
  <c r="C201" i="44" a="1"/>
  <c r="C2090" i="44" a="1"/>
  <c r="C918" i="44" a="1"/>
  <c r="C1429" i="44" a="1"/>
  <c r="C1606" i="44" a="1"/>
  <c r="C214" i="44" a="1"/>
  <c r="C4264" i="44" a="1"/>
  <c r="C5619" i="44" a="1"/>
  <c r="C1049" i="44" a="1"/>
  <c r="C3027" i="44" a="1"/>
  <c r="C589" i="44" a="1"/>
  <c r="C1637" i="44" a="1"/>
  <c r="C2810" i="44" a="1"/>
  <c r="C783" i="44" a="1"/>
  <c r="C4341" i="44" a="1"/>
  <c r="C1077" i="44" a="1"/>
  <c r="C3762" i="44" a="1"/>
  <c r="C1030" i="44" a="1"/>
  <c r="B771" i="44" a="1"/>
  <c r="C1208" i="44" a="1"/>
  <c r="C1114" i="44" a="1"/>
  <c r="C490" i="44" a="1"/>
  <c r="C1627" i="44" a="1"/>
  <c r="C1468" i="44" a="1"/>
  <c r="C3360" i="44" a="1"/>
  <c r="C61" i="44" a="1"/>
  <c r="C439" i="44" a="1"/>
  <c r="C1467" i="44" a="1"/>
  <c r="C1430" i="44" a="1"/>
  <c r="C5304" i="44" a="1"/>
  <c r="C128" i="44" a="1"/>
  <c r="C3942" i="44" a="1"/>
  <c r="C2830" i="44" a="1"/>
  <c r="C4614" i="44" a="1"/>
  <c r="C5031" i="44" a="1"/>
  <c r="C1027" i="44" a="1"/>
  <c r="C1852" i="44" a="1"/>
  <c r="C2170" i="44" a="1"/>
  <c r="C3982" i="44" a="1"/>
  <c r="C8472" i="44" a="1"/>
  <c r="C5135" i="44" a="1"/>
  <c r="C583" i="44" a="1"/>
  <c r="C4109" i="44" a="1"/>
  <c r="C1712" i="44" a="1"/>
  <c r="C2978" i="44" a="1"/>
  <c r="C164" i="44" a="1"/>
  <c r="C5790" i="44" a="1"/>
  <c r="C1856" i="44" a="1"/>
  <c r="C1819" i="44" a="1"/>
  <c r="B9009" i="44" a="1"/>
  <c r="C1713" i="44" a="1"/>
  <c r="C835" i="44" a="1"/>
  <c r="C3376" i="44" a="1"/>
  <c r="C4416" i="44" a="1"/>
  <c r="C4427" i="44" a="1"/>
  <c r="C1395" i="44" a="1"/>
  <c r="C1972" i="44" a="1"/>
  <c r="C2417" i="44" a="1"/>
  <c r="C3408" i="44" a="1"/>
  <c r="C5170" i="44" a="1"/>
  <c r="C1946" i="44" a="1"/>
  <c r="C2153" i="44" a="1"/>
  <c r="C1971" i="44" a="1"/>
  <c r="C2900" i="44" a="1"/>
  <c r="C833" i="44" a="1"/>
  <c r="C3741" i="44" a="1"/>
  <c r="C1004" i="44" a="1"/>
  <c r="C370" i="44" a="1"/>
  <c r="C5242" i="44" a="1"/>
  <c r="C1915" i="44" a="1"/>
  <c r="C7943" i="44" a="1"/>
  <c r="C1381" i="44" a="1"/>
  <c r="C1249" i="44" a="1"/>
  <c r="C1525" i="44" a="1"/>
  <c r="C101" i="44" a="1"/>
  <c r="C1179" i="44" a="1"/>
  <c r="C597" i="44" a="1"/>
  <c r="C2365" i="44" a="1"/>
  <c r="C6721" i="44" a="1"/>
  <c r="C5323" i="44" a="1"/>
  <c r="C1508" i="44" a="1"/>
  <c r="C1932" i="44" a="1"/>
  <c r="C87" i="44" a="1"/>
  <c r="C2998" i="44" a="1"/>
  <c r="C3025" i="44" a="1"/>
  <c r="C5034" i="44" a="1"/>
  <c r="C7562" i="44" a="1"/>
  <c r="C941" i="44" a="1"/>
  <c r="C1784" i="44" a="1"/>
  <c r="C6051" i="44" a="1"/>
  <c r="C859" i="44" a="1"/>
  <c r="C720" i="44" a="1"/>
  <c r="C5343" i="44" a="1"/>
  <c r="C2521" i="44" a="1"/>
  <c r="C2432" i="44" a="1"/>
  <c r="C9726" i="44" a="1"/>
  <c r="C5272" i="44" a="1"/>
  <c r="C2052" i="44" a="1"/>
  <c r="C1917" i="44" a="1"/>
  <c r="C7396" i="44" a="1"/>
  <c r="C4638" i="44" a="1"/>
  <c r="C314" i="44" a="1"/>
  <c r="C4245" i="44" a="1"/>
  <c r="C677" i="44" a="1"/>
  <c r="C6008" i="44" a="1"/>
  <c r="C4049" i="44" a="1"/>
  <c r="C3000" i="44" a="1"/>
  <c r="C3512" i="44" a="1"/>
  <c r="C452" i="44" a="1"/>
  <c r="C607" i="44" a="1"/>
  <c r="C1981" i="44" a="1"/>
  <c r="C1889" i="44" a="1"/>
  <c r="C2319" i="44" a="1"/>
  <c r="C2932" i="44" a="1"/>
  <c r="C623" i="44" a="1"/>
  <c r="C4437" i="44" a="1"/>
  <c r="C3017" i="44" a="1"/>
  <c r="C2781" i="44" a="1"/>
  <c r="C829" i="44" a="1"/>
  <c r="C3953" i="44" a="1"/>
  <c r="C2034" i="44" a="1"/>
  <c r="C5077" i="44" a="1"/>
  <c r="C304" i="44" a="1"/>
  <c r="C1754" i="44" a="1"/>
  <c r="C2414" i="44" a="1"/>
  <c r="C5122" i="44" a="1"/>
  <c r="C4787" i="44" a="1"/>
  <c r="C1814" i="44" a="1"/>
  <c r="C33" i="44" a="1"/>
  <c r="C1594" i="44" a="1"/>
  <c r="C1849" i="44" a="1"/>
  <c r="C1058" i="44" a="1"/>
  <c r="C1698" i="44" a="1"/>
  <c r="C159" i="44" a="1"/>
  <c r="C2828" i="44" a="1"/>
  <c r="C1641" i="44" a="1"/>
  <c r="C8177" i="44" a="1"/>
  <c r="C4499" i="44" a="1"/>
  <c r="C1397" i="44" a="1"/>
  <c r="C1232" i="44" a="1"/>
  <c r="C1104" i="44" a="1"/>
  <c r="C368" i="44" a="1"/>
  <c r="C2338" i="44" a="1"/>
  <c r="C1718" i="44" a="1"/>
  <c r="C1830" i="44" a="1"/>
  <c r="C830" i="44" a="1"/>
  <c r="C5338" i="44" a="1"/>
  <c r="C76" i="44" a="1"/>
  <c r="C4320" i="44" a="1"/>
  <c r="C985" i="44" a="1"/>
  <c r="C2070" i="44" a="1"/>
  <c r="C6004" i="44" a="1"/>
  <c r="C2650" i="44" a="1"/>
  <c r="C169" i="44" a="1"/>
  <c r="C593" i="44" a="1"/>
  <c r="C3405" i="44" a="1"/>
  <c r="B3270" i="44" a="1"/>
  <c r="C9592" i="44" a="1"/>
  <c r="C1070" i="44" a="1"/>
  <c r="C656" i="44" a="1"/>
  <c r="C1769" i="44" a="1"/>
  <c r="C3790" i="44" a="1"/>
  <c r="C6976" i="44" a="1"/>
  <c r="C939" i="44" a="1"/>
  <c r="C569" i="44" a="1"/>
  <c r="C2109" i="44" a="1"/>
  <c r="C9302" i="44" a="1"/>
  <c r="C6358" i="44" a="1"/>
  <c r="C2272" i="44" a="1"/>
  <c r="C708" i="44" a="1"/>
  <c r="C1740" i="44" a="1"/>
  <c r="C933" i="44" a="1"/>
  <c r="C1829" i="44" a="1"/>
  <c r="C1329" i="44" a="1"/>
  <c r="C2794" i="44" a="1"/>
  <c r="C1725" i="44" a="1"/>
  <c r="C5535" i="44" a="1"/>
  <c r="C5995" i="44" a="1"/>
  <c r="C5404" i="44" a="1"/>
  <c r="C1748" i="44" a="1"/>
  <c r="C1457" i="44" a="1"/>
  <c r="C581" i="44" a="1"/>
  <c r="C2581" i="44" a="1"/>
  <c r="C66" i="44" a="1"/>
  <c r="C802" i="44" a="1"/>
  <c r="C200" i="44" a="1"/>
  <c r="C2840" i="44" a="1"/>
  <c r="C4470" i="44" a="1"/>
  <c r="C489" i="44" a="1"/>
  <c r="C1726" i="44" a="1"/>
  <c r="C2326" i="44" a="1"/>
  <c r="C1656" i="44" a="1"/>
  <c r="C2080" i="44" a="1"/>
  <c r="C3896" i="44" a="1"/>
  <c r="C117" i="44" a="1"/>
  <c r="C834" i="44" a="1"/>
  <c r="C3945" i="44" a="1"/>
  <c r="C8964" i="44" a="1"/>
  <c r="C3517" i="44" a="1"/>
  <c r="C1865" i="44" a="1"/>
  <c r="C2431" i="44" a="1"/>
  <c r="C1261" i="44" a="1"/>
  <c r="C4376" i="44" a="1"/>
  <c r="C9444" i="44" a="1"/>
  <c r="C4563" i="44" a="1"/>
  <c r="C3971" i="44" a="1"/>
  <c r="C2816" i="44" a="1"/>
  <c r="C1579" i="44" a="1"/>
  <c r="C3245" i="44" a="1"/>
  <c r="C295" i="44" a="1"/>
  <c r="C125" i="44" a="1"/>
  <c r="C1093" i="44" a="1"/>
  <c r="C2957" i="44" a="1"/>
  <c r="C3632" i="44" a="1"/>
  <c r="C4621" i="44" a="1"/>
  <c r="C1625" i="44" a="1"/>
  <c r="C1439" i="44" a="1"/>
  <c r="C4615" i="44" a="1"/>
  <c r="C3541" i="44" a="1"/>
  <c r="C2020" i="44" a="1"/>
  <c r="C684" i="44" a="1"/>
  <c r="C7586" i="44" a="1"/>
  <c r="C8711" i="44" a="1"/>
  <c r="C4425" i="44" a="1"/>
  <c r="C3795" i="44" a="1"/>
  <c r="C1701" i="44" a="1"/>
  <c r="C1348" i="44" a="1"/>
  <c r="C4085" i="44" a="1"/>
  <c r="C1816" i="44" a="1"/>
  <c r="C1255" i="44" a="1"/>
  <c r="C645" i="44" a="1"/>
  <c r="C363" i="44" a="1"/>
  <c r="C4532" i="44" a="1"/>
  <c r="C1390" i="44" a="1"/>
  <c r="C978" i="44" a="1"/>
  <c r="C4872" i="44" a="1"/>
  <c r="C1649" i="44" a="1"/>
  <c r="C5300" i="44" a="1"/>
  <c r="C5075" i="44" a="1"/>
  <c r="C229" i="44" a="1"/>
  <c r="C2198" i="44" a="1"/>
  <c r="C587" i="44" a="1"/>
  <c r="C4149" i="44" a="1"/>
  <c r="C454" i="44" a="1"/>
  <c r="C8295" i="44" a="1"/>
  <c r="C3324" i="44" a="1"/>
  <c r="C675" i="44" a="1"/>
  <c r="C237" i="44" a="1"/>
  <c r="C1136" i="44" a="1"/>
  <c r="C285" i="44" a="1"/>
  <c r="C1957" i="44" a="1"/>
  <c r="C106" i="44" a="1"/>
  <c r="C1421" i="44" a="1"/>
  <c r="C4327" i="44" a="1"/>
  <c r="C2316" i="44" a="1"/>
  <c r="C86" i="44" a="1"/>
  <c r="C1067" i="44" a="1"/>
  <c r="C3985" i="44" a="1"/>
  <c r="C1130" i="44" a="1"/>
  <c r="C1026" i="44" a="1"/>
  <c r="C3917" i="44" a="1"/>
  <c r="C2874" i="44" a="1"/>
  <c r="C1057" i="44" a="1"/>
  <c r="C8171" i="44" a="1"/>
  <c r="C8055" i="44" a="1"/>
  <c r="C7930" i="44" a="1"/>
  <c r="C63" i="44" a="1"/>
  <c r="C382" i="44" a="1"/>
  <c r="C5366" i="44" a="1"/>
  <c r="C328" i="44" a="1"/>
  <c r="C1939" i="44" a="1"/>
  <c r="C83" i="44" a="1"/>
  <c r="C2825" i="44" a="1"/>
  <c r="C5118" i="44" a="1"/>
  <c r="C3794" i="44" a="1"/>
  <c r="C7490" i="44" a="1"/>
  <c r="C142" i="44" a="1"/>
  <c r="C1552" i="44" a="1"/>
  <c r="C2405" i="44" a="1"/>
  <c r="C8810" i="44" a="1"/>
  <c r="C491" i="44" a="1"/>
  <c r="C4397" i="44" a="1"/>
  <c r="C5484" i="44" a="1"/>
  <c r="C4224" i="44" a="1"/>
  <c r="C9240" i="44" a="1"/>
  <c r="C3557" i="44" a="1"/>
  <c r="C1394" i="44" a="1"/>
  <c r="C1391" i="44" a="1"/>
  <c r="C473" i="44" a="1"/>
  <c r="C4862" i="44" a="1"/>
  <c r="C1046" i="44" a="1"/>
  <c r="C403" i="44" a="1"/>
  <c r="C4006" i="44" a="1"/>
  <c r="C1985" i="44" a="1"/>
  <c r="C2469" i="44" a="1"/>
  <c r="C2614" i="44" a="1"/>
  <c r="C3862" i="44" a="1"/>
  <c r="C71" i="44" a="1"/>
  <c r="C213" i="44" a="1"/>
  <c r="C4459" i="44" a="1"/>
  <c r="C288" i="44" a="1"/>
  <c r="C3837" i="44" a="1"/>
  <c r="C1760" i="44" a="1"/>
  <c r="C488" i="44" a="1"/>
  <c r="C4453" i="44" a="1"/>
  <c r="C3365" i="44" a="1"/>
  <c r="C1742" i="44" a="1"/>
  <c r="C884" i="44" a="1"/>
  <c r="C494" i="44" a="1"/>
  <c r="C6960" i="44" a="1"/>
  <c r="C2383" i="44" a="1"/>
  <c r="C5915" i="44" a="1"/>
  <c r="C258" i="44" a="1"/>
  <c r="C2870" i="44" a="1"/>
  <c r="C2244" i="44" a="1"/>
  <c r="C5080" i="44" a="1"/>
  <c r="C6954" i="44" a="1"/>
  <c r="C1198" i="44" a="1"/>
  <c r="C1164" i="44" a="1"/>
  <c r="C4810" i="44" a="1"/>
  <c r="C1169" i="44" a="1"/>
  <c r="C3009" i="44" a="1"/>
  <c r="C1248" i="44" a="1"/>
  <c r="C7409" i="44" a="1"/>
  <c r="C9044" i="44" a="1"/>
  <c r="C4283" i="44" a="1"/>
  <c r="C6907" i="44" a="1"/>
  <c r="C2201" i="44" a="1"/>
  <c r="C3672" i="44" a="1"/>
  <c r="C1557" i="44" a="1"/>
  <c r="C1465" i="44" a="1"/>
  <c r="C1925" i="44" a="1"/>
  <c r="C6263" i="44" a="1"/>
  <c r="C65" i="44" a="1"/>
  <c r="C188" i="44" a="1"/>
  <c r="C910" i="44" a="1"/>
  <c r="C4790" i="44" a="1"/>
  <c r="C6230" i="44" a="1"/>
  <c r="C4709" i="44" a="1"/>
  <c r="C5739" i="44" a="1"/>
  <c r="C9172" i="44" a="1"/>
  <c r="C5799" i="44" a="1"/>
  <c r="C3821" i="44" a="1"/>
  <c r="C1655" i="44" a="1"/>
  <c r="C6526" i="44" a="1"/>
  <c r="C879" i="44" a="1"/>
  <c r="C6504" i="44" a="1"/>
  <c r="C3118" i="44" a="1"/>
  <c r="C8691" i="44" a="1"/>
  <c r="B7525" i="44" a="1"/>
  <c r="C7046" i="44" a="1"/>
  <c r="C4571" i="44" a="1"/>
  <c r="C4929" i="44" a="1"/>
  <c r="C8681" i="44" a="1"/>
  <c r="C6337" i="44" a="1"/>
  <c r="C2459" i="44" a="1"/>
  <c r="C8596" i="44" a="1"/>
  <c r="C8508" i="44" a="1"/>
  <c r="C2644" i="44" a="1"/>
  <c r="C218" i="44" a="1"/>
  <c r="C1799" i="44" a="1"/>
  <c r="C9798" i="44" a="1"/>
  <c r="C1903" i="44" a="1"/>
  <c r="C9484" i="44" a="1"/>
  <c r="C3168" i="44" a="1"/>
  <c r="C1697" i="44" a="1"/>
  <c r="C6299" i="44" a="1"/>
  <c r="B88" i="44" a="1"/>
  <c r="C5768" i="44" a="1"/>
  <c r="B448" i="44" a="1"/>
  <c r="C3804" i="44" a="1"/>
  <c r="B7121" i="44" a="1"/>
  <c r="C2436" i="44" a="1"/>
  <c r="B978" i="44" a="1"/>
  <c r="C5670" i="44" a="1"/>
  <c r="B8805" i="44" a="1"/>
  <c r="C2490" i="44" a="1"/>
  <c r="C8167" i="44" a="1"/>
  <c r="C7834" i="44" a="1"/>
  <c r="C5459" i="44" a="1"/>
  <c r="C7040" i="44" a="1"/>
  <c r="C734" i="44" a="1"/>
  <c r="C3041" i="44" a="1"/>
  <c r="C9052" i="44" a="1"/>
  <c r="B6156" i="44" a="1"/>
  <c r="C5469" i="44" a="1"/>
  <c r="C6516" i="44" a="1"/>
  <c r="C3149" i="44" a="1"/>
  <c r="B164" i="44" a="1"/>
  <c r="B8017" i="44" a="1"/>
  <c r="C8030" i="44" a="1"/>
  <c r="C8054" i="44" a="1"/>
  <c r="C7682" i="44" a="1"/>
  <c r="C1847" i="44" a="1"/>
  <c r="C9073" i="44" a="1"/>
  <c r="C3493" i="44" a="1"/>
  <c r="B4506" i="44" a="1"/>
  <c r="C7648" i="44" a="1"/>
  <c r="C980" i="44" a="1"/>
  <c r="B5907" i="44" a="1"/>
  <c r="C1250" i="44" a="1"/>
  <c r="C1578" i="44" a="1"/>
  <c r="C1677" i="44" a="1"/>
  <c r="C5475" i="44" a="1"/>
  <c r="C6314" i="44" a="1"/>
  <c r="C4456" i="44" a="1"/>
  <c r="C4884" i="44" a="1"/>
  <c r="C5213" i="44" a="1"/>
  <c r="C4506" i="44" a="1"/>
  <c r="C4988" i="44" a="1"/>
  <c r="C8081" i="44" a="1"/>
  <c r="C9283" i="44" a="1"/>
  <c r="C8572" i="44" a="1"/>
  <c r="C6491" i="44" a="1"/>
  <c r="C6851" i="44" a="1"/>
  <c r="C935" i="44" a="1"/>
  <c r="C2562" i="44" a="1"/>
  <c r="C6181" i="44" a="1"/>
  <c r="B1629" i="44" a="1"/>
  <c r="B6304" i="44" a="1"/>
  <c r="C9848" i="44" a="1"/>
  <c r="C1202" i="44" a="1"/>
  <c r="C975" i="44" a="1"/>
  <c r="C1375" i="44" a="1"/>
  <c r="C4124" i="44" a="1"/>
  <c r="C2234" i="44" a="1"/>
  <c r="C5095" i="44" a="1"/>
  <c r="C9786" i="44" a="1"/>
  <c r="C2585" i="44" a="1"/>
  <c r="C6421" i="44" a="1"/>
  <c r="C7840" i="44" a="1"/>
  <c r="C6158" i="44" a="1"/>
  <c r="C4937" i="44" a="1"/>
  <c r="C9533" i="44" a="1"/>
  <c r="C3239" i="44" a="1"/>
  <c r="C9742" i="44" a="1"/>
  <c r="C3295" i="44" a="1"/>
  <c r="C4350" i="44" a="1"/>
  <c r="B217" i="44" a="1"/>
  <c r="B4437" i="44" a="1"/>
  <c r="C2072" i="44" a="1"/>
  <c r="B429" i="44" a="1"/>
  <c r="C6184" i="44" a="1"/>
  <c r="C433" i="44" a="1"/>
  <c r="C612" i="44" a="1"/>
  <c r="C5431" i="44" a="1"/>
  <c r="C2528" i="44" a="1"/>
  <c r="C2654" i="44" a="1"/>
  <c r="C9390" i="44" a="1"/>
  <c r="C3221" i="44" a="1"/>
  <c r="C2197" i="44" a="1"/>
  <c r="B619" i="44" a="1"/>
  <c r="C6774" i="44" a="1"/>
  <c r="B540" i="44" a="1"/>
  <c r="B4302" i="44" a="1"/>
  <c r="C2584" i="44" a="1"/>
  <c r="B3421" i="44" a="1"/>
  <c r="C3704" i="44" a="1"/>
  <c r="C4886" i="44" a="1"/>
  <c r="C5929" i="44" a="1"/>
  <c r="C9918" i="44" a="1"/>
  <c r="C5423" i="44" a="1"/>
  <c r="B7056" i="44" a="1"/>
  <c r="C8048" i="44" a="1"/>
  <c r="C2290" i="44" a="1"/>
  <c r="B1480" i="44" a="1"/>
  <c r="C3871" i="44" a="1"/>
  <c r="B2555" i="44" a="1"/>
  <c r="B2767" i="44" a="1"/>
  <c r="C4102" i="44" a="1"/>
  <c r="C4073" i="44" a="1"/>
  <c r="C4259" i="44" a="1"/>
  <c r="C4492" i="44" a="1"/>
  <c r="C849" i="44" a="1"/>
  <c r="C2660" i="44" a="1"/>
  <c r="C1069" i="44" a="1"/>
  <c r="C5433" i="44" a="1"/>
  <c r="C4954" i="44" a="1"/>
  <c r="C8020" i="44" a="1"/>
  <c r="C6440" i="44" a="1"/>
  <c r="C28" i="44" a="1"/>
  <c r="C443" i="44" a="1"/>
  <c r="C1947" i="44" a="1"/>
  <c r="C5471" i="44" a="1"/>
  <c r="C957" i="44" a="1"/>
  <c r="C189" i="44" a="1"/>
  <c r="C2742" i="44" a="1"/>
  <c r="C2551" i="44" a="1"/>
  <c r="C6911" i="44" a="1"/>
  <c r="C3719" i="44" a="1"/>
  <c r="C4910" i="44" a="1"/>
  <c r="C4056" i="44" a="1"/>
  <c r="C860" i="44" a="1"/>
  <c r="C2852" i="44" a="1"/>
  <c r="C5504" i="44" a="1"/>
  <c r="C110" i="44" a="1"/>
  <c r="C361" i="44" a="1"/>
  <c r="C2144" i="44" a="1"/>
  <c r="C7364" i="44" a="1"/>
  <c r="B198" i="44" a="1"/>
  <c r="C12" i="44" a="1"/>
  <c r="C337" i="44" a="1"/>
  <c r="C92" i="44" a="1"/>
  <c r="C4092" i="44" a="1"/>
  <c r="C248" i="44" a="1"/>
  <c r="C47" i="44" a="1"/>
  <c r="C2466" i="44" a="1"/>
  <c r="C1180" i="44" a="1"/>
  <c r="C7794" i="44" a="1"/>
  <c r="C7553" i="44" a="1"/>
  <c r="C36" i="44" a="1"/>
  <c r="C917" i="44" a="1"/>
  <c r="C4751" i="44" a="1"/>
  <c r="C208" i="44" a="1"/>
  <c r="C3924" i="44" a="1"/>
  <c r="C1757" i="44" a="1"/>
  <c r="C5659" i="44" a="1"/>
  <c r="C2636" i="44" a="1"/>
  <c r="C3860" i="44" a="1"/>
  <c r="C3906" i="44" a="1"/>
  <c r="C8311" i="44" a="1"/>
  <c r="C393" i="44" a="1"/>
  <c r="C3253" i="44" a="1"/>
  <c r="C6801" i="44" a="1"/>
  <c r="C5271" i="44" a="1"/>
  <c r="C1809" i="44" a="1"/>
  <c r="C4393" i="44" a="1"/>
  <c r="C3251" i="44" a="1"/>
  <c r="C5491" i="44" a="1"/>
  <c r="C4782" i="44" a="1"/>
  <c r="C8135" i="44" a="1"/>
  <c r="C2538" i="44" a="1"/>
  <c r="C2293" i="44" a="1"/>
  <c r="C10" i="44" a="1"/>
  <c r="C4181" i="44" a="1"/>
  <c r="C3014" i="44" a="1"/>
  <c r="C991" i="44" a="1"/>
  <c r="C2618" i="44" a="1"/>
  <c r="C2960" i="44" a="1"/>
  <c r="C1000" i="44" a="1"/>
  <c r="C2026" i="44" a="1"/>
  <c r="C937" i="44" a="1"/>
  <c r="C1111" i="44" a="1"/>
  <c r="C727" i="44" a="1"/>
  <c r="C3944" i="44" a="1"/>
  <c r="C3800" i="44" a="1"/>
  <c r="C5251" i="44" a="1"/>
  <c r="C787" i="44" a="1"/>
  <c r="C602" i="44" a="1"/>
  <c r="C8612" i="44" a="1"/>
  <c r="C2160" i="44" a="1"/>
  <c r="C1018" i="44" a="1"/>
  <c r="C215" i="44" a="1"/>
  <c r="C2590" i="44" a="1"/>
  <c r="C4674" i="44" a="1"/>
  <c r="C1411" i="44" a="1"/>
  <c r="C313" i="44" a="1"/>
  <c r="C1537" i="44" a="1"/>
  <c r="C1509" i="44" a="1"/>
  <c r="C4975" i="44" a="1"/>
  <c r="C2604" i="44" a="1"/>
  <c r="C6803" i="44" a="1"/>
  <c r="C129" i="44" a="1"/>
  <c r="C1112" i="44" a="1"/>
  <c r="C5426" i="44" a="1"/>
  <c r="C425" i="44" a="1"/>
  <c r="C2187" i="44" a="1"/>
  <c r="C741" i="44" a="1"/>
  <c r="C1063" i="44" a="1"/>
  <c r="C3713" i="44" a="1"/>
  <c r="C4682" i="44" a="1"/>
  <c r="C1673" i="44" a="1"/>
  <c r="C1935" i="44" a="1"/>
  <c r="C1600" i="44" a="1"/>
  <c r="C3973" i="44" a="1"/>
  <c r="C1871" i="44" a="1"/>
  <c r="C1393" i="44" a="1"/>
  <c r="C3981" i="44" a="1"/>
  <c r="C3250" i="44" a="1"/>
  <c r="C6235" i="44" a="1"/>
  <c r="C7414" i="44" a="1"/>
  <c r="C2645" i="44" a="1"/>
  <c r="C2135" i="44" a="1"/>
  <c r="C2167" i="44" a="1"/>
  <c r="C1907" i="44" a="1"/>
  <c r="C3032" i="44" a="1"/>
  <c r="C3661" i="44" a="1"/>
  <c r="C919" i="44" a="1"/>
  <c r="C1296" i="44" a="1"/>
  <c r="C1377" i="44" a="1"/>
  <c r="C6825" i="44" a="1"/>
  <c r="C4797" i="44" a="1"/>
  <c r="C8039" i="44" a="1"/>
  <c r="C4904" i="44" a="1"/>
  <c r="C2862" i="44" a="1"/>
  <c r="C9368" i="44" a="1"/>
  <c r="C2744" i="44" a="1"/>
  <c r="C5315" i="44" a="1"/>
  <c r="C7633" i="44" a="1"/>
  <c r="C5987" i="44" a="1"/>
  <c r="C3038" i="44" a="1"/>
  <c r="C427" i="44" a="1"/>
  <c r="C3782" i="44" a="1"/>
  <c r="C1480" i="44" a="1"/>
  <c r="C3473" i="44" a="1"/>
  <c r="B531" i="44" a="1"/>
  <c r="C7776" i="44" a="1"/>
  <c r="C9361" i="44" a="1"/>
  <c r="B7757" i="44" a="1"/>
  <c r="C6919" i="44" a="1"/>
  <c r="C6120" i="44" a="1"/>
  <c r="C3622" i="44" a="1"/>
  <c r="B2301" i="44" a="1"/>
  <c r="C5971" i="44" a="1"/>
  <c r="C2416" i="44" a="1"/>
  <c r="C647" i="44" a="1"/>
  <c r="C9406" i="44" a="1"/>
  <c r="C1361" i="44" a="1"/>
  <c r="C2059" i="44" a="1"/>
  <c r="C6035" i="44" a="1"/>
  <c r="C3079" i="44" a="1"/>
  <c r="C1511" i="44" a="1"/>
  <c r="C9894" i="44" a="1"/>
  <c r="C6985" i="44" a="1"/>
  <c r="C5733" i="44" a="1"/>
  <c r="C6034" i="44" a="1"/>
  <c r="C7657" i="44" a="1"/>
  <c r="C4114" i="44" a="1"/>
  <c r="C4391" i="44" a="1"/>
  <c r="C5714" i="44" a="1"/>
  <c r="C1926" i="44" a="1"/>
  <c r="C3359" i="44" a="1"/>
  <c r="C4206" i="44" a="1"/>
  <c r="C7847" i="44" a="1"/>
  <c r="C2655" i="44" a="1"/>
  <c r="C6682" i="44" a="1"/>
  <c r="C3393" i="44" a="1"/>
  <c r="B1938" i="44" a="1"/>
  <c r="C279" i="44" a="1"/>
  <c r="C1659" i="44" a="1"/>
  <c r="C2369" i="44" a="1"/>
  <c r="C3673" i="44" a="1"/>
  <c r="B3879" i="44" a="1"/>
  <c r="C8321" i="44" a="1"/>
  <c r="C8417" i="44" a="1"/>
  <c r="C2695" i="44" a="1"/>
  <c r="C956" i="44" a="1"/>
  <c r="B8315" i="44" a="1"/>
  <c r="C2515" i="44" a="1"/>
  <c r="B7245" i="44" a="1"/>
  <c r="C5631" i="44" a="1"/>
  <c r="C6220" i="44" a="1"/>
  <c r="C9148" i="44" a="1"/>
  <c r="C9970" i="44" a="1"/>
  <c r="C6477" i="44" a="1"/>
  <c r="C3205" i="44" a="1"/>
  <c r="C2149" i="44" a="1"/>
  <c r="C6815" i="44" a="1"/>
  <c r="C1919" i="44" a="1"/>
  <c r="C1879" i="44" a="1"/>
  <c r="B1701" i="44" a="1"/>
  <c r="C2790" i="44" a="1"/>
  <c r="C3128" i="44" a="1"/>
  <c r="C4136" i="44" a="1"/>
  <c r="C8872" i="44" a="1"/>
  <c r="C9355" i="44" a="1"/>
  <c r="C4940" i="44" a="1"/>
  <c r="C1229" i="44" a="1"/>
  <c r="B2934" i="44" a="1"/>
  <c r="B7024" i="44" a="1"/>
  <c r="C1144" i="44" a="1"/>
  <c r="C6680" i="44" a="1"/>
  <c r="C4396" i="44" a="1"/>
  <c r="C384" i="44" a="1"/>
  <c r="C4422" i="44" a="1"/>
  <c r="C4522" i="44" a="1"/>
  <c r="C8090" i="44" a="1"/>
  <c r="C7369" i="44" a="1"/>
  <c r="C5283" i="44" a="1"/>
  <c r="C6696" i="44" a="1"/>
  <c r="C9518" i="44" a="1"/>
  <c r="C9230" i="44" a="1"/>
  <c r="C1274" i="44" a="1"/>
  <c r="C9666" i="44" a="1"/>
  <c r="C407" i="44" a="1"/>
  <c r="C7687" i="44" a="1"/>
  <c r="C3858" i="44" a="1"/>
  <c r="C8925" i="44" a="1"/>
  <c r="B4272" i="44" a="1"/>
  <c r="C7476" i="44" a="1"/>
  <c r="C6042" i="44" a="1"/>
  <c r="C5106" i="44" a="1"/>
  <c r="B2939" i="44" a="1"/>
  <c r="C7921" i="44" a="1"/>
  <c r="C349" i="44" a="1"/>
  <c r="C5671" i="44" a="1"/>
  <c r="C9238" i="44" a="1"/>
  <c r="C6410" i="44" a="1"/>
  <c r="C584" i="44" a="1"/>
  <c r="C1210" i="44" a="1"/>
  <c r="C4002" i="44" a="1"/>
  <c r="C2308" i="44" a="1"/>
  <c r="C3904" i="44" a="1"/>
  <c r="B1192" i="44" a="1"/>
  <c r="C6640" i="44" a="1"/>
  <c r="C1528" i="44" a="1"/>
  <c r="B7573" i="44" a="1"/>
  <c r="B3667" i="44" a="1"/>
  <c r="B1287" i="44" a="1"/>
  <c r="C3700" i="44" a="1"/>
  <c r="C9000" i="44" a="1"/>
  <c r="B2716" i="44" a="1"/>
  <c r="C2081" i="44" a="1"/>
  <c r="C9686" i="44" a="1"/>
  <c r="B7274" i="44" a="1"/>
  <c r="C6736" i="44" a="1"/>
  <c r="C8080" i="44" a="1"/>
  <c r="C8518" i="44" a="1"/>
  <c r="C4876" i="44" a="1"/>
  <c r="C3504" i="44" a="1"/>
  <c r="C9379" i="44" a="1"/>
  <c r="C3046" i="44" a="1"/>
  <c r="C1292" i="44" a="1"/>
  <c r="C2962" i="44" a="1"/>
  <c r="B3590" i="44" a="1"/>
  <c r="C6384" i="44" a="1"/>
  <c r="C8219" i="44" a="1"/>
  <c r="C6991" i="44" a="1"/>
  <c r="C1745" i="44" a="1"/>
  <c r="C887" i="44" a="1"/>
  <c r="C3701" i="44" a="1"/>
  <c r="C1692" i="44" a="1"/>
  <c r="C4953" i="44" a="1"/>
  <c r="C1910" i="44" a="1"/>
  <c r="C4337" i="44" a="1"/>
  <c r="C153" i="44" a="1"/>
  <c r="C178" i="44" a="1"/>
  <c r="C5394" i="44" a="1"/>
  <c r="C846" i="44" a="1"/>
  <c r="C345" i="44" a="1"/>
  <c r="C1102" i="44" a="1"/>
  <c r="C2396" i="44" a="1"/>
  <c r="C1445" i="44" a="1"/>
  <c r="C9936" i="44" a="1"/>
  <c r="C7191" i="44" a="1"/>
  <c r="C2054" i="44" a="1"/>
  <c r="C575" i="44" a="1"/>
  <c r="C177" i="44" a="1"/>
  <c r="C3268" i="44" a="1"/>
  <c r="C866" i="44" a="1"/>
  <c r="C495" i="44" a="1"/>
  <c r="C5500" i="44" a="1"/>
  <c r="C5263" i="44" a="1"/>
  <c r="C5993" i="44" a="1"/>
  <c r="C790" i="44" a="1"/>
  <c r="C1453" i="44" a="1"/>
  <c r="C432" i="44" a="1"/>
  <c r="C4328" i="44" a="1"/>
  <c r="C2860" i="44" a="1"/>
  <c r="C853" i="44" a="1"/>
  <c r="C1016" i="44" a="1"/>
  <c r="C1116" i="44" a="1"/>
  <c r="C3070" i="44" a="1"/>
  <c r="C4022" i="44" a="1"/>
  <c r="C7591" i="44" a="1"/>
  <c r="C331" i="44" a="1"/>
  <c r="C1235" i="44" a="1"/>
  <c r="C2077" i="44" a="1"/>
  <c r="C551" i="44" a="1"/>
  <c r="C2725" i="44" a="1"/>
  <c r="C795" i="44" a="1"/>
  <c r="C2484" i="44" a="1"/>
  <c r="C9758" i="44" a="1"/>
  <c r="C2100" i="44" a="1"/>
  <c r="C4861" i="44" a="1"/>
  <c r="C7920" i="44" a="1"/>
  <c r="C550" i="44" a="1"/>
  <c r="C858" i="44" a="1"/>
  <c r="C4380" i="44" a="1"/>
  <c r="C1412" i="44" a="1"/>
  <c r="C5010" i="44" a="1"/>
  <c r="C3549" i="44" a="1"/>
  <c r="C289" i="44" a="1"/>
  <c r="C2489" i="44" a="1"/>
  <c r="C1989" i="44" a="1"/>
  <c r="C4692" i="44" a="1"/>
  <c r="C567" i="44" a="1"/>
  <c r="C1587" i="44" a="1"/>
  <c r="C1078" i="44" a="1"/>
  <c r="C2241" i="44" a="1"/>
  <c r="C1280" i="44" a="1"/>
  <c r="C1589" i="44" a="1"/>
  <c r="C1802" i="44" a="1"/>
  <c r="C1306" i="44" a="1"/>
  <c r="C9507" i="44" a="1"/>
  <c r="C3288" i="44" a="1"/>
  <c r="B1546" i="44" a="1"/>
  <c r="C1406" i="44" a="1"/>
  <c r="C418" i="44" a="1"/>
  <c r="C3333" i="44" a="1"/>
  <c r="C4696" i="44" a="1"/>
  <c r="C7424" i="44" a="1"/>
  <c r="C1384" i="44" a="1"/>
  <c r="C779" i="44" a="1"/>
  <c r="C2966" i="44" a="1"/>
  <c r="C4326" i="44" a="1"/>
  <c r="C6908" i="44" a="1"/>
  <c r="C2206" i="44" a="1"/>
  <c r="C4144" i="44" a="1"/>
  <c r="C2779" i="44" a="1"/>
  <c r="C3997" i="44" a="1"/>
  <c r="C5055" i="44" a="1"/>
  <c r="C533" i="44" a="1"/>
  <c r="C1079" i="44" a="1"/>
  <c r="C3883" i="44" a="1"/>
  <c r="C2954" i="44" a="1"/>
  <c r="C9150" i="44" a="1"/>
  <c r="C121" i="44" a="1"/>
  <c r="C1897" i="44" a="1"/>
  <c r="C5507" i="44" a="1"/>
  <c r="C804" i="44" a="1"/>
  <c r="C3615" i="44" a="1"/>
  <c r="C1797" i="44" a="1"/>
  <c r="C7074" i="44" a="1"/>
  <c r="C9112" i="44" a="1"/>
  <c r="C6922" i="44" a="1"/>
  <c r="C1225" i="44" a="1"/>
  <c r="C960" i="44" a="1"/>
  <c r="C781" i="44" a="1"/>
  <c r="C3543" i="44" a="1"/>
  <c r="C2647" i="44" a="1"/>
  <c r="C1042" i="44" a="1"/>
  <c r="C1068" i="44" a="1"/>
  <c r="C5277" i="44" a="1"/>
  <c r="C1875" i="44" a="1"/>
  <c r="B9204" i="44" a="1"/>
  <c r="C6160" i="44" a="1"/>
  <c r="C3921" i="44" a="1"/>
  <c r="C113" i="44" a="1"/>
  <c r="C2246" i="44" a="1"/>
  <c r="C8368" i="44" a="1"/>
  <c r="C588" i="44" a="1"/>
  <c r="C257" i="44" a="1"/>
  <c r="C4208" i="44" a="1"/>
  <c r="C2724" i="44" a="1"/>
  <c r="C5164" i="44" a="1"/>
  <c r="C6654" i="44" a="1"/>
  <c r="C6109" i="44" a="1"/>
  <c r="C947" i="44" a="1"/>
  <c r="C6061" i="44" a="1"/>
  <c r="C3963" i="44" a="1"/>
  <c r="C3145" i="44" a="1"/>
  <c r="C2863" i="44" a="1"/>
  <c r="C3346" i="44" a="1"/>
  <c r="C839" i="44" a="1"/>
  <c r="C2440" i="44" a="1"/>
  <c r="C8119" i="44" a="1"/>
  <c r="C7854" i="44" a="1"/>
  <c r="C9575" i="44" a="1"/>
  <c r="C7719" i="44" a="1"/>
  <c r="B8250" i="44" a="1"/>
  <c r="C3726" i="44" a="1"/>
  <c r="B5363" i="44" a="1"/>
  <c r="B3248" i="44" a="1"/>
  <c r="C1569" i="44" a="1"/>
  <c r="B4608" i="44" a="1"/>
  <c r="B964" i="44" a="1"/>
  <c r="C5142" i="44" a="1"/>
  <c r="C7766" i="44" a="1"/>
  <c r="C1371" i="44" a="1"/>
  <c r="C5461" i="44" a="1"/>
  <c r="C7575" i="44" a="1"/>
  <c r="C277" i="44" a="1"/>
  <c r="C1233" i="44" a="1"/>
  <c r="C6302" i="44" a="1"/>
  <c r="B5635" i="44" a="1"/>
  <c r="C5479" i="44" a="1"/>
  <c r="B8336" i="44" a="1"/>
  <c r="B8197" i="44" a="1"/>
  <c r="B3985" i="44" a="1"/>
  <c r="C6351" i="44" a="1"/>
  <c r="B4285" i="44" a="1"/>
  <c r="C8668" i="44" a="1"/>
  <c r="C1827" i="44" a="1"/>
  <c r="C9988" i="44" a="1"/>
  <c r="C9840" i="44" a="1"/>
  <c r="C3681" i="44" a="1"/>
  <c r="B4720" i="44" a="1"/>
  <c r="C2849" i="44" a="1"/>
  <c r="C8118" i="44" a="1"/>
  <c r="C6097" i="44" a="1"/>
  <c r="B2679" i="44" a="1"/>
  <c r="C5537" i="44" a="1"/>
  <c r="C4213" i="44" a="1"/>
  <c r="C6563" i="44" a="1"/>
  <c r="C9386" i="44" a="1"/>
  <c r="C582" i="44" a="1"/>
  <c r="C5246" i="44" a="1"/>
  <c r="C4177" i="44" a="1"/>
  <c r="C3383" i="44" a="1"/>
  <c r="B4415" i="44" a="1"/>
  <c r="C9812" i="44" a="1"/>
  <c r="B5190" i="44" a="1"/>
  <c r="C5463" i="44" a="1"/>
  <c r="B3368" i="44" a="1"/>
  <c r="C7332" i="44" a="1"/>
  <c r="B1479" i="44" a="1"/>
  <c r="C7053" i="44" a="1"/>
  <c r="C4562" i="44" a="1"/>
  <c r="B2161" i="44" a="1"/>
  <c r="C3964" i="44" a="1"/>
  <c r="C4251" i="44" a="1"/>
  <c r="C2328" i="44" a="1"/>
  <c r="C4738" i="44" a="1"/>
  <c r="C6229" i="44" a="1"/>
  <c r="C4596" i="44" a="1"/>
  <c r="C3136" i="44" a="1"/>
  <c r="C4864" i="44" a="1"/>
  <c r="C7442" i="44" a="1"/>
  <c r="C4458" i="44" a="1"/>
  <c r="C5965" i="44" a="1"/>
  <c r="C6046" i="44" a="1"/>
  <c r="B547" i="44" a="1"/>
  <c r="C5838" i="44" a="1"/>
  <c r="C4176" i="44" a="1"/>
  <c r="C5608" i="44" a="1"/>
  <c r="B2277" i="44" a="1"/>
  <c r="C8598" i="44" a="1"/>
  <c r="C3174" i="44" a="1"/>
  <c r="C9310" i="44" a="1"/>
  <c r="B887" i="44" a="1"/>
  <c r="C3004" i="44" a="1"/>
  <c r="C2669" i="44" a="1"/>
  <c r="C3424" i="44" a="1"/>
  <c r="C6523" i="44" a="1"/>
  <c r="C5312" i="44" a="1"/>
  <c r="C6871" i="44" a="1"/>
  <c r="C3300" i="44" a="1"/>
  <c r="C9892" i="44" a="1"/>
  <c r="C1120" i="44" a="1"/>
  <c r="B983" i="44" a="1"/>
  <c r="C3732" i="44" a="1"/>
  <c r="C5974" i="44" a="1"/>
  <c r="B5568" i="44" a="1"/>
  <c r="C4920" i="44" a="1"/>
  <c r="C6596" i="44" a="1"/>
  <c r="C8258" i="44" a="1"/>
  <c r="B3468" i="44" a="1"/>
  <c r="C5809" i="44" a="1"/>
  <c r="C3284" i="44" a="1"/>
  <c r="B306" i="44" a="1"/>
  <c r="C6469" i="44" a="1"/>
  <c r="B1628" i="44" a="1"/>
  <c r="C362" i="44" a="1"/>
  <c r="C1986" i="44" a="1"/>
  <c r="C689" i="44" a="1"/>
  <c r="C5066" i="44" a="1"/>
  <c r="C2884" i="44" a="1"/>
  <c r="C4260" i="44" a="1"/>
  <c r="C4415" i="44" a="1"/>
  <c r="B1294" i="44" a="1"/>
  <c r="C2012" i="44" a="1"/>
  <c r="C7214" i="44" a="1"/>
  <c r="C5207" i="44" a="1"/>
  <c r="B524" i="44" a="1"/>
  <c r="C6877" i="44" a="1"/>
  <c r="B1631" i="44" a="1"/>
  <c r="C2336" i="44" a="1"/>
  <c r="C7402" i="44" a="1"/>
  <c r="C3036" i="44" a="1"/>
  <c r="C7143" i="44" a="1"/>
  <c r="C7796" i="44" a="1"/>
  <c r="B1786" i="44" a="1"/>
  <c r="C5623" i="44" a="1"/>
  <c r="C5376" i="44" a="1"/>
  <c r="C503" i="44" a="1"/>
  <c r="C8684" i="44" a="1"/>
  <c r="C1486" i="44" a="1"/>
  <c r="C8540" i="44" a="1"/>
  <c r="C2583" i="44" a="1"/>
  <c r="C1787" i="44" a="1"/>
  <c r="C5422" i="44" a="1"/>
  <c r="C9524" i="44" a="1"/>
  <c r="C2894" i="44" a="1"/>
  <c r="C1012" i="44" a="1"/>
  <c r="C1398" i="44" a="1"/>
  <c r="C1778" i="44" a="1"/>
  <c r="C7755" i="44" a="1"/>
  <c r="C3936" i="44" a="1"/>
  <c r="C7566" i="44" a="1"/>
  <c r="C225" i="44" a="1"/>
  <c r="C1157" i="44" a="1"/>
  <c r="C2377" i="44" a="1"/>
  <c r="C415" i="44" a="1"/>
  <c r="C2634" i="44" a="1"/>
  <c r="C767" i="44" a="1"/>
  <c r="C4794" i="44" a="1"/>
  <c r="C2912" i="44" a="1"/>
  <c r="C1461" i="44" a="1"/>
  <c r="C8830" i="44" a="1"/>
  <c r="C2740" i="44" a="1"/>
  <c r="C1517" i="44" a="1"/>
  <c r="C1021" i="44" a="1"/>
  <c r="C58" i="44" a="1"/>
  <c r="C2366" i="44" a="1"/>
  <c r="C185" i="44" a="1"/>
  <c r="C3488" i="44" a="1"/>
  <c r="C9004" i="44" a="1"/>
  <c r="C1689" i="44" a="1"/>
  <c r="C7474" i="44" a="1"/>
  <c r="C1588" i="44" a="1"/>
  <c r="C51" i="44" a="1"/>
  <c r="C8308" i="44" a="1"/>
  <c r="C4413" i="44" a="1"/>
  <c r="C3653" i="44" a="1"/>
  <c r="C1253" i="44" a="1"/>
  <c r="C374" i="44" a="1"/>
  <c r="C3507" i="44" a="1"/>
  <c r="C794" i="44" a="1"/>
  <c r="C508" i="44" a="1"/>
  <c r="C882" i="44" a="1"/>
  <c r="C1700" i="44" a="1"/>
  <c r="C2180" i="44" a="1"/>
  <c r="C422" i="44" a="1"/>
  <c r="C305" i="44" a="1"/>
  <c r="C3597" i="44" a="1"/>
  <c r="C1053" i="44" a="1"/>
  <c r="C5306" i="44" a="1"/>
  <c r="C4888" i="44" a="1"/>
  <c r="C1705" i="44" a="1"/>
  <c r="C1976" i="44" a="1"/>
  <c r="C316" i="44" a="1"/>
  <c r="C4894" i="44" a="1"/>
  <c r="C4572" i="44" a="1"/>
  <c r="C1110" i="44" a="1"/>
  <c r="C2079" i="44" a="1"/>
  <c r="C522" i="44" a="1"/>
  <c r="C30" i="44" a="1"/>
  <c r="C4222" i="44" a="1"/>
  <c r="C4003" i="44" a="1"/>
  <c r="C9720" i="44" a="1"/>
  <c r="C2370" i="44" a="1"/>
  <c r="C632" i="44" a="1"/>
  <c r="C958" i="44" a="1"/>
  <c r="C3685" i="44" a="1"/>
  <c r="C2996" i="44" a="1"/>
  <c r="C966" i="44" a="1"/>
  <c r="C2854" i="44" a="1"/>
  <c r="C3602" i="44" a="1"/>
  <c r="C1294" i="44" a="1"/>
  <c r="C3540" i="44" a="1"/>
  <c r="C1163" i="44" a="1"/>
  <c r="C302" i="44" a="1"/>
  <c r="C1155" i="44" a="1"/>
  <c r="C3880" i="44" a="1"/>
  <c r="C614" i="44" a="1"/>
  <c r="C4839" i="44" a="1"/>
  <c r="C1089" i="44" a="1"/>
  <c r="C375" i="44" a="1"/>
  <c r="C5444" i="44" a="1"/>
  <c r="C6874" i="44" a="1"/>
  <c r="C2539" i="44" a="1"/>
  <c r="C78" i="44" a="1"/>
  <c r="C470" i="44" a="1"/>
  <c r="C8468" i="44" a="1"/>
  <c r="C440" i="44" a="1"/>
  <c r="C5412" i="44" a="1"/>
  <c r="C1837" i="44" a="1"/>
  <c r="C2882" i="44" a="1"/>
  <c r="C3940" i="44" a="1"/>
  <c r="C2823" i="44" a="1"/>
  <c r="C5114" i="44" a="1"/>
  <c r="C1115" i="44" a="1"/>
  <c r="C1304" i="44" a="1"/>
  <c r="C2124" i="44" a="1"/>
  <c r="C2220" i="44" a="1"/>
  <c r="C1425" i="44" a="1"/>
  <c r="C2426" i="44" a="1"/>
  <c r="C3187" i="44" a="1"/>
  <c r="C2736" i="44" a="1"/>
  <c r="C5344" i="44" a="1"/>
  <c r="C2043" i="44" a="1"/>
  <c r="C1044" i="44" a="1"/>
  <c r="C3824" i="44" a="1"/>
  <c r="C4278" i="44" a="1"/>
  <c r="C687" i="44" a="1"/>
  <c r="C635" i="44" a="1"/>
  <c r="C1651" i="44" a="1"/>
  <c r="C735" i="44" a="1"/>
  <c r="C4830" i="44" a="1"/>
  <c r="C7404" i="44" a="1"/>
  <c r="C2578" i="44" a="1"/>
  <c r="C376" i="44" a="1"/>
  <c r="C511" i="44" a="1"/>
  <c r="C147" i="44" a="1"/>
  <c r="C2842" i="44" a="1"/>
  <c r="C347" i="44" a="1"/>
  <c r="C4420" i="44" a="1"/>
  <c r="C2044" i="44" a="1"/>
  <c r="C4757" i="44" a="1"/>
  <c r="C5221" i="44" a="1"/>
  <c r="C4430" i="44" a="1"/>
  <c r="C4815" i="44" a="1"/>
  <c r="C3682" i="44" a="1"/>
  <c r="C26" i="44" a="1"/>
  <c r="C9332" i="44" a="1"/>
  <c r="C7441" i="44" a="1"/>
  <c r="C2723" i="44" a="1"/>
  <c r="C2087" i="44" a="1"/>
  <c r="C3703" i="44" a="1"/>
  <c r="B1604" i="44" a="1"/>
  <c r="C6552" i="44" a="1"/>
  <c r="C9762" i="44" a="1"/>
  <c r="B3181" i="44" a="1"/>
  <c r="C4780" i="44" a="1"/>
  <c r="B8597" i="44" a="1"/>
  <c r="C1796" i="44" a="1"/>
  <c r="C6457" i="44" a="1"/>
  <c r="B1757" i="44" a="1"/>
  <c r="C3780" i="44" a="1"/>
  <c r="B1092" i="44" a="1"/>
  <c r="C8879" i="44" a="1"/>
  <c r="C9254" i="44" a="1"/>
  <c r="C1003" i="44" a="1"/>
  <c r="C1151" i="44" a="1"/>
  <c r="C4819" i="44" a="1"/>
  <c r="C2682" i="44" a="1"/>
  <c r="C4991" i="44" a="1"/>
  <c r="B2998" i="44" a="1"/>
  <c r="C3368" i="44" a="1"/>
  <c r="C6388" i="44" a="1"/>
  <c r="C2921" i="44" a="1"/>
  <c r="C5528" i="44" a="1"/>
  <c r="B8466" i="44" a="1"/>
  <c r="B401" i="44" a="1"/>
  <c r="C5218" i="44" a="1"/>
  <c r="C5148" i="44" a="1"/>
  <c r="C6524" i="44" a="1"/>
  <c r="C7372" i="44" a="1"/>
  <c r="C4452" i="44" a="1"/>
  <c r="C5624" i="44" a="1"/>
  <c r="C2503" i="44" a="1"/>
  <c r="B6386" i="44" a="1"/>
  <c r="C2360" i="44" a="1"/>
  <c r="C6453" i="44" a="1"/>
  <c r="C381" i="44" a="1"/>
  <c r="C8972" i="44" a="1"/>
  <c r="B7413" i="44" a="1"/>
  <c r="C2145" i="44" a="1"/>
  <c r="C2821" i="44" a="1"/>
  <c r="C2812" i="44" a="1"/>
  <c r="C1876" i="44" a="1"/>
  <c r="C6033" i="44" a="1"/>
  <c r="C6793" i="44" a="1"/>
  <c r="C6334" i="44" a="1"/>
  <c r="C6036" i="44" a="1"/>
  <c r="C9292" i="44" a="1"/>
  <c r="B6502" i="44" a="1"/>
  <c r="C3768" i="44" a="1"/>
  <c r="C7082" i="44" a="1"/>
  <c r="C8336" i="44" a="1"/>
  <c r="B8581" i="44" a="1"/>
  <c r="C5664" i="44" a="1"/>
  <c r="C1874" i="44" a="1"/>
  <c r="C3931" i="44" a="1"/>
  <c r="C3766" i="44" a="1"/>
  <c r="B9905" i="44" a="1"/>
  <c r="C323" i="44" a="1"/>
  <c r="C4126" i="44" a="1"/>
  <c r="C4516" i="44" a="1"/>
  <c r="C3737" i="44" a="1"/>
  <c r="C2013" i="44" a="1"/>
  <c r="C4653" i="44" a="1"/>
  <c r="C3578" i="44" a="1"/>
  <c r="C8154" i="44" a="1"/>
  <c r="C6829" i="44" a="1"/>
  <c r="C4786" i="44" a="1"/>
  <c r="B6836" i="44" a="1"/>
  <c r="C671" i="44" a="1"/>
  <c r="C1963" i="44" a="1"/>
  <c r="C8256" i="44" a="1"/>
  <c r="C5146" i="44" a="1"/>
  <c r="B1204" i="44" a="1"/>
  <c r="C9234" i="44" a="1"/>
  <c r="C2652" i="44" a="1"/>
  <c r="C6290" i="44" a="1"/>
  <c r="C710" i="44" a="1"/>
  <c r="C3547" i="44" a="1"/>
  <c r="C499" i="44" a="1"/>
  <c r="C7002" i="44" a="1"/>
  <c r="C9053" i="44" a="1"/>
  <c r="C3171" i="44" a="1"/>
  <c r="B1155" i="44" a="1"/>
  <c r="C9648" i="44" a="1"/>
  <c r="C6905" i="44" a="1"/>
  <c r="C9827" i="44" a="1"/>
  <c r="C8144" i="44" a="1"/>
  <c r="C8012" i="44" a="1"/>
  <c r="C8303" i="44" a="1"/>
  <c r="C9257" i="44" a="1"/>
  <c r="B5353" i="44" a="1"/>
  <c r="C7576" i="44" a="1"/>
  <c r="C4106" i="44" a="1"/>
  <c r="B3827" i="44" a="1"/>
  <c r="C896" i="44" a="1"/>
  <c r="B63" i="44" a="1"/>
  <c r="C7974" i="44" a="1"/>
  <c r="C5581" i="44" a="1"/>
  <c r="C2621" i="44" a="1"/>
  <c r="C4160" i="44" a="1"/>
  <c r="C8570" i="44" a="1"/>
  <c r="C2873" i="44" a="1"/>
  <c r="C3411" i="44" a="1"/>
  <c r="C3073" i="44" a="1"/>
  <c r="C4928" i="44" a="1"/>
  <c r="C8980" i="44" a="1"/>
  <c r="B899" i="44" a="1"/>
  <c r="B3339" i="44" a="1"/>
  <c r="B7685" i="44" a="1"/>
  <c r="B7493" i="44" a="1"/>
  <c r="C5389" i="44" a="1"/>
  <c r="C5037" i="44" a="1"/>
  <c r="C2786" i="44" a="1"/>
  <c r="C5713" i="44" a="1"/>
  <c r="C3257" i="44" a="1"/>
  <c r="B2802" i="44" a="1"/>
  <c r="B1815" i="44" a="1"/>
  <c r="B23" i="44" a="1"/>
  <c r="C9508" i="44" a="1"/>
  <c r="C2827" i="44" a="1"/>
  <c r="C642" i="44" a="1"/>
  <c r="C9904" i="44" a="1"/>
  <c r="B4790" i="44" a="1"/>
  <c r="C4336" i="44" a="1"/>
  <c r="C8299" i="44" a="1"/>
  <c r="C1500" i="44" a="1"/>
  <c r="C907" i="44" a="1"/>
  <c r="C3209" i="44" a="1"/>
  <c r="C3526" i="44" a="1"/>
  <c r="C255" i="44" a="1"/>
  <c r="C5856" i="44" a="1"/>
  <c r="C1952" i="44" a="1"/>
  <c r="B624" i="44" a="1"/>
  <c r="C242" i="44" a="1"/>
  <c r="C9670" i="44" a="1"/>
  <c r="C1777" i="44" a="1"/>
  <c r="C447" i="44" a="1"/>
  <c r="C5931" i="44" a="1"/>
  <c r="C1622" i="44" a="1"/>
  <c r="C1676" i="44" a="1"/>
  <c r="C1141" i="44" a="1"/>
  <c r="C2231" i="44" a="1"/>
  <c r="C2309" i="44" a="1"/>
  <c r="C6292" i="44" a="1"/>
  <c r="C3307" i="44" a="1"/>
  <c r="C1444" i="44" a="1"/>
  <c r="C4911" i="44" a="1"/>
  <c r="C4628" i="44" a="1"/>
  <c r="C2361" i="44" a="1"/>
  <c r="C2277" i="44" a="1"/>
  <c r="C2796" i="44" a="1"/>
  <c r="C4472" i="44" a="1"/>
  <c r="C7839" i="44" a="1"/>
  <c r="C784" i="44" a="1"/>
  <c r="C9634" i="44" a="1"/>
  <c r="C729" i="44" a="1"/>
  <c r="C329" i="44" a="1"/>
  <c r="C1640" i="44" a="1"/>
  <c r="C1246" i="44" a="1"/>
  <c r="C5140" i="44" a="1"/>
  <c r="C2755" i="44" a="1"/>
  <c r="C4679" i="44" a="1"/>
  <c r="C665" i="44" a="1"/>
  <c r="C6448" i="44" a="1"/>
  <c r="C4728" i="44" a="1"/>
  <c r="C502" i="44" a="1"/>
  <c r="C49" i="44" a="1"/>
  <c r="C3305" i="44" a="1"/>
  <c r="C698" i="44" a="1"/>
  <c r="C1359" i="44" a="1"/>
  <c r="C1491" i="44" a="1"/>
  <c r="C3664" i="44" a="1"/>
  <c r="C2183" i="44" a="1"/>
  <c r="C1581" i="44" a="1"/>
  <c r="C5519" i="44" a="1"/>
  <c r="C2770" i="44" a="1"/>
  <c r="C1666" i="44" a="1"/>
  <c r="C815" i="44" a="1"/>
  <c r="C1341" i="44" a="1"/>
  <c r="C2148" i="44" a="1"/>
  <c r="C478" i="44" a="1"/>
  <c r="C742" i="44" a="1"/>
  <c r="C995" i="44" a="1"/>
  <c r="C4626" i="44" a="1"/>
  <c r="C4194" i="44" a="1"/>
  <c r="C2574" i="44" a="1"/>
  <c r="C2404" i="44" a="1"/>
  <c r="C2452" i="44" a="1"/>
  <c r="C4508" i="44" a="1"/>
  <c r="C100" i="44" a="1"/>
  <c r="C2393" i="44" a="1"/>
  <c r="C4384" i="44" a="1"/>
  <c r="C3539" i="44" a="1"/>
  <c r="C3387" i="44" a="1"/>
  <c r="B5146" i="44" a="1"/>
  <c r="C5392" i="44" a="1"/>
  <c r="C5011" i="44" a="1"/>
  <c r="C821" i="44" a="1"/>
  <c r="C3548" i="44" a="1"/>
  <c r="C4412" i="44" a="1"/>
  <c r="C1378" i="44" a="1"/>
  <c r="C2065" i="44" a="1"/>
  <c r="C944" i="44" a="1"/>
  <c r="C544" i="44" a="1"/>
  <c r="C2193" i="44" a="1"/>
  <c r="C1438" i="44" a="1"/>
  <c r="C8238" i="44" a="1"/>
  <c r="C122" i="44" a="1"/>
  <c r="C706" i="44" a="1"/>
  <c r="C4617" i="44" a="1"/>
  <c r="C14" i="44" a="1"/>
  <c r="C950" i="44" a="1"/>
  <c r="C1105" i="44" a="1"/>
  <c r="C9258" i="44" a="1"/>
  <c r="C5496" i="44" a="1"/>
  <c r="C5542" i="44" a="1"/>
  <c r="C6542" i="44" a="1"/>
  <c r="C1293" i="44" a="1"/>
  <c r="C1909" i="44" a="1"/>
  <c r="C2557" i="44" a="1"/>
  <c r="C1691" i="44" a="1"/>
  <c r="C688" i="44" a="1"/>
  <c r="C221" i="44" a="1"/>
  <c r="C5179" i="44" a="1"/>
  <c r="C4865" i="44" a="1"/>
  <c r="C6364" i="44" a="1"/>
  <c r="C2232" i="44" a="1"/>
  <c r="C920" i="44" a="1"/>
  <c r="C4544" i="44" a="1"/>
  <c r="C3868" i="44" a="1"/>
  <c r="C3965" i="44" a="1"/>
  <c r="C1340" i="44" a="1"/>
  <c r="C3569" i="44" a="1"/>
  <c r="C682" i="44" a="1"/>
  <c r="C3395" i="44" a="1"/>
  <c r="C4005" i="44" a="1"/>
  <c r="C3900" i="44" a="1"/>
  <c r="C1920" i="44" a="1"/>
  <c r="C413" i="44" a="1"/>
  <c r="C3435" i="44" a="1"/>
  <c r="C1188" i="44" a="1"/>
  <c r="C2113" i="44" a="1"/>
  <c r="C2101" i="44" a="1"/>
  <c r="C506" i="44" a="1"/>
  <c r="C9268" i="44" a="1"/>
  <c r="C4608" i="44" a="1"/>
  <c r="C6965" i="44" a="1"/>
  <c r="C6978" i="44" a="1"/>
  <c r="C4256" i="44" a="1"/>
  <c r="C4060" i="44" a="1"/>
  <c r="C7780" i="44" a="1"/>
  <c r="C2112" i="44" a="1"/>
  <c r="C1630" i="44" a="1"/>
  <c r="C9346" i="44" a="1"/>
  <c r="C1818" i="44" a="1"/>
  <c r="B5933" i="44" a="1"/>
  <c r="C8230" i="44" a="1"/>
  <c r="C7491" i="44" a="1"/>
  <c r="B2043" i="44" a="1"/>
  <c r="C6507" i="44" a="1"/>
  <c r="C5946" i="44" a="1"/>
  <c r="C5789" i="44" a="1"/>
  <c r="B9752" i="44" a="1"/>
  <c r="C2632" i="44" a="1"/>
  <c r="C9008" i="44" a="1"/>
  <c r="C9042" i="44" a="1"/>
  <c r="C7684" i="44" a="1"/>
  <c r="C3714" i="44" a="1"/>
  <c r="C7756" i="44" a="1"/>
  <c r="C6170" i="44" a="1"/>
  <c r="C3467" i="44" a="1"/>
  <c r="C2875" i="44" a="1"/>
  <c r="C5939" i="44" a="1"/>
  <c r="B9083" i="44" a="1"/>
  <c r="C1231" i="44" a="1"/>
  <c r="C6893" i="44" a="1"/>
  <c r="C4148" i="44" a="1"/>
  <c r="C3296" i="44" a="1"/>
  <c r="C6777" i="44" a="1"/>
  <c r="C5424" i="44" a="1"/>
  <c r="B2280" i="44" a="1"/>
  <c r="B4485" i="44" a="1"/>
  <c r="C4081" i="44" a="1"/>
  <c r="C4183" i="44" a="1"/>
  <c r="B7533" i="44" a="1"/>
  <c r="C1638" i="44" a="1"/>
  <c r="C6753" i="44" a="1"/>
  <c r="C6758" i="44" a="1"/>
  <c r="C8690" i="44" a="1"/>
  <c r="C2936" i="44" a="1"/>
  <c r="C471" i="44" a="1"/>
  <c r="C9392" i="44" a="1"/>
  <c r="C3649" i="44" a="1"/>
  <c r="C2950" i="44" a="1"/>
  <c r="C9480" i="44" a="1"/>
  <c r="C6794" i="44" a="1"/>
  <c r="C7525" i="44" a="1"/>
  <c r="C1504" i="44" a="1"/>
  <c r="C2282" i="44" a="1"/>
  <c r="C1132" i="44" a="1"/>
  <c r="C7878" i="44" a="1"/>
  <c r="B7732" i="44" a="1"/>
  <c r="B932" i="44" a="1"/>
  <c r="C1860" i="44" a="1"/>
  <c r="C2701" i="44" a="1"/>
  <c r="B2257" i="44" a="1"/>
  <c r="B4619" i="44" a="1"/>
  <c r="C6032" i="44" a="1"/>
  <c r="C260" i="44" a="1"/>
  <c r="B1390" i="44" a="1"/>
  <c r="C3859" i="44" a="1"/>
  <c r="C5798" i="44" a="1"/>
  <c r="C2807" i="44" a="1"/>
  <c r="C7362" i="44" a="1"/>
  <c r="C543" i="44" a="1"/>
  <c r="C545" i="44" a="1"/>
  <c r="C2359" i="44" a="1"/>
  <c r="C5165" i="44" a="1"/>
  <c r="C2453" i="44" a="1"/>
  <c r="C5590" i="44" a="1"/>
  <c r="C5000" i="44" a="1"/>
  <c r="C8800" i="44" a="1"/>
  <c r="C4365" i="44" a="1"/>
  <c r="C6763" i="44" a="1"/>
  <c r="C4043" i="44" a="1"/>
  <c r="B2132" i="44" a="1"/>
  <c r="B8662" i="44" a="1"/>
  <c r="C8671" i="44" a="1"/>
  <c r="C9370" i="44" a="1"/>
  <c r="C8014" i="44" a="1"/>
  <c r="C3961" i="44" a="1"/>
  <c r="C1855" i="44" a="1"/>
  <c r="C2972" i="44" a="1"/>
  <c r="C2021" i="44" a="1"/>
  <c r="C5330" i="44" a="1"/>
  <c r="C5872" i="44" a="1"/>
  <c r="C1678" i="44" a="1"/>
  <c r="C4867" i="44" a="1"/>
  <c r="C744" i="44" a="1"/>
  <c r="C5953" i="44" a="1"/>
  <c r="C4802" i="44" a="1"/>
  <c r="C5097" i="44" a="1"/>
  <c r="C5760" i="44" a="1"/>
  <c r="B2211" i="44" a="1"/>
  <c r="B4796" i="44" a="1"/>
  <c r="B40" i="44" a="1"/>
  <c r="C4700" i="44" a="1"/>
  <c r="B2837" i="44" a="1"/>
  <c r="C2001" i="44" a="1"/>
  <c r="C4776" i="44" a="1"/>
  <c r="C6426" i="44" a="1"/>
  <c r="C8102" i="44" a="1"/>
  <c r="C4993" i="44" a="1"/>
  <c r="C4752" i="44" a="1"/>
  <c r="C3431" i="44" a="1"/>
  <c r="C3226" i="44" a="1"/>
  <c r="C1776" i="44" a="1"/>
  <c r="C2674" i="44" a="1"/>
  <c r="C2399" i="44" a="1"/>
  <c r="C4199" i="44" a="1"/>
  <c r="C828" i="44" a="1"/>
  <c r="B3370" i="44" a="1"/>
  <c r="C4664" i="44" a="1"/>
  <c r="B138" i="44" a="1"/>
  <c r="C6700" i="44" a="1"/>
  <c r="C3876" i="44" a="1"/>
  <c r="C9807" i="44" a="1"/>
  <c r="C8993" i="44" a="1"/>
  <c r="C9424" i="44" a="1"/>
  <c r="C5841" i="44" a="1"/>
  <c r="C1404" i="44" a="1"/>
  <c r="C6226" i="44" a="1"/>
  <c r="B4870" i="44" a="1"/>
  <c r="C4018" i="44" a="1"/>
  <c r="C4417" i="44" a="1"/>
  <c r="C54" i="44" a="1"/>
  <c r="C9022" i="44" a="1"/>
  <c r="C4158" i="44" a="1"/>
  <c r="C4531" i="44" a="1"/>
  <c r="C8582" i="44" a="1"/>
  <c r="C1001" i="44" a="1"/>
  <c r="C7" i="44" a="1"/>
  <c r="B3070" i="44" a="1"/>
  <c r="C1877" i="44" a="1"/>
  <c r="C2497" i="44" a="1"/>
  <c r="C912" i="44" a="1"/>
  <c r="C124" i="44" a="1"/>
  <c r="C6419" i="44" a="1"/>
  <c r="C7044" i="44" a="1"/>
  <c r="C4370" i="44" a="1"/>
  <c r="C220" i="44" a="1"/>
  <c r="C223" i="44" a="1"/>
  <c r="C9072" i="44" a="1"/>
  <c r="C572" i="44" a="1"/>
  <c r="C1147" i="44" a="1"/>
  <c r="C324" i="44" a="1"/>
  <c r="C3211" i="44" a="1"/>
  <c r="C3629" i="44" a="1"/>
  <c r="C2049" i="44" a="1"/>
  <c r="C4625" i="44" a="1"/>
  <c r="C590" i="44" a="1"/>
  <c r="C1744" i="44" a="1"/>
  <c r="C1466" i="44" a="1"/>
  <c r="C2025" i="44" a="1"/>
  <c r="C1931" i="44" a="1"/>
  <c r="C1949" i="44" a="1"/>
  <c r="C2931" i="44" a="1"/>
  <c r="C6238" i="44" a="1"/>
  <c r="C1592" i="44" a="1"/>
  <c r="C4944" i="44" a="1"/>
  <c r="C663" i="44" a="1"/>
  <c r="C3104" i="44" a="1"/>
  <c r="C8950" i="44" a="1"/>
  <c r="C924" i="44" a="1"/>
  <c r="C102" i="44" a="1"/>
  <c r="C761" i="44" a="1"/>
  <c r="C31" i="44" a="1"/>
  <c r="C1271" i="44" a="1"/>
  <c r="C976" i="44" a="1"/>
  <c r="C1882" i="44" a="1"/>
  <c r="C254" i="44" a="1"/>
  <c r="C2036" i="44" a="1"/>
  <c r="C8645" i="44" a="1"/>
  <c r="C4473" i="44" a="1"/>
  <c r="C238" i="44" a="1"/>
  <c r="C3285" i="44" a="1"/>
  <c r="C3051" i="44" a="1"/>
  <c r="C1327" i="44" a="1"/>
  <c r="C1582" i="44" a="1"/>
  <c r="C2566" i="44" a="1"/>
  <c r="C2407" i="44" a="1"/>
  <c r="C517" i="44" a="1"/>
  <c r="C2028" i="44" a="1"/>
  <c r="C1895" i="44" a="1"/>
  <c r="C2218" i="44" a="1"/>
  <c r="C2174" i="44" a="1"/>
  <c r="C681" i="44" a="1"/>
  <c r="C1463" i="44" a="1"/>
  <c r="C5427" i="44" a="1"/>
  <c r="C3093" i="44" a="1"/>
  <c r="C2687" i="44" a="1"/>
  <c r="C2094" i="44" a="1"/>
  <c r="C1899" i="44" a="1"/>
  <c r="C5576" i="44" a="1"/>
  <c r="C1493" i="44" a="1"/>
  <c r="C1671" i="44" a="1"/>
  <c r="C1171" i="44" a="1"/>
  <c r="C5920" i="44" a="1"/>
  <c r="C3001" i="44" a="1"/>
  <c r="C4406" i="44" a="1"/>
  <c r="C6127" i="44" a="1"/>
  <c r="C2675" i="44" a="1"/>
  <c r="C1646" i="44" a="1"/>
  <c r="C1674" i="44" a="1"/>
  <c r="C2271" i="44" a="1"/>
  <c r="C2540" i="44" a="1"/>
  <c r="C7042" i="44" a="1"/>
  <c r="C2146" i="44" a="1"/>
  <c r="C1794" i="44" a="1"/>
  <c r="C8070" i="44" a="1"/>
  <c r="C4514" i="44" a="1"/>
  <c r="C4823" i="44" a="1"/>
  <c r="C693" i="44" a="1"/>
  <c r="C4429" i="44" a="1"/>
  <c r="C6082" i="44" a="1"/>
  <c r="C3120" i="44" a="1"/>
  <c r="C1020" i="44" a="1"/>
  <c r="C2833" i="44" a="1"/>
  <c r="C2923" i="44" a="1"/>
  <c r="C7410" i="44" a="1"/>
  <c r="C1906" i="44" a="1"/>
  <c r="C726" i="44" a="1"/>
  <c r="C408" i="44" a="1"/>
  <c r="C1618" i="44" a="1"/>
  <c r="C8826" i="44" a="1"/>
  <c r="C1082" i="44" a="1"/>
  <c r="C7089" i="44" a="1"/>
  <c r="C1025" i="44" a="1"/>
  <c r="C1222" i="44" a="1"/>
  <c r="C4424" i="44" a="1"/>
  <c r="C5355" i="44" a="1"/>
  <c r="C5627" i="44" a="1"/>
  <c r="C2449" i="44" a="1"/>
  <c r="C325" i="44" a="1"/>
  <c r="C4164" i="44" a="1"/>
  <c r="C4477" i="44" a="1"/>
  <c r="C4605" i="44" a="1"/>
  <c r="C1124" i="44" a="1"/>
  <c r="C2672" i="44" a="1"/>
  <c r="C6494" i="44" a="1"/>
  <c r="C82" i="44" a="1"/>
  <c r="C5173" i="44" a="1"/>
  <c r="C679" i="44" a="1"/>
  <c r="C70" i="44" a="1"/>
  <c r="C5487" i="44" a="1"/>
  <c r="C2325" i="44" a="1"/>
  <c r="C4982" i="44" a="1"/>
  <c r="C2450" i="44" a="1"/>
  <c r="C2334" i="44" a="1"/>
  <c r="C3224" i="44" a="1"/>
  <c r="C8017" i="44" a="1"/>
  <c r="C5531" i="44" a="1"/>
  <c r="B5519" i="44" a="1"/>
  <c r="C3453" i="44" a="1"/>
  <c r="C4939" i="44" a="1"/>
  <c r="C9314" i="44" a="1"/>
  <c r="C3492" i="44" a="1"/>
  <c r="C8975" i="44" a="1"/>
  <c r="C8410" i="44" a="1"/>
  <c r="C4145" i="44" a="1"/>
  <c r="C6767" i="44" a="1"/>
  <c r="C6164" i="44" a="1"/>
  <c r="C5540" i="44" a="1"/>
  <c r="C7615" i="44" a="1"/>
  <c r="B4321" i="44" a="1"/>
  <c r="B1995" i="44" a="1"/>
  <c r="C3434" i="44" a="1"/>
  <c r="C9032" i="44" a="1"/>
  <c r="B559" i="44" a="1"/>
  <c r="C9066" i="44" a="1"/>
  <c r="C4659" i="44" a="1"/>
  <c r="B1214" i="44" a="1"/>
  <c r="C4746" i="44" a="1"/>
  <c r="C1464" i="44" a="1"/>
  <c r="C2463" i="44" a="1"/>
  <c r="C1904" i="44" a="1"/>
  <c r="C4205" i="44" a="1"/>
  <c r="C1868" i="44" a="1"/>
  <c r="C9297" i="44" a="1"/>
  <c r="C3558" i="44" a="1"/>
  <c r="C48" i="44" a="1"/>
  <c r="C9082" i="44" a="1"/>
  <c r="C4059" i="44" a="1"/>
  <c r="C4999" i="44" a="1"/>
  <c r="C2376" i="44" a="1"/>
  <c r="B3692" i="44" a="1"/>
  <c r="B1206" i="44" a="1"/>
  <c r="B3898" i="44" a="1"/>
  <c r="B5097" i="44" a="1"/>
  <c r="B3657" i="44" a="1"/>
  <c r="C1385" i="44" a="1"/>
  <c r="C9475" i="44" a="1"/>
  <c r="B2385" i="44" a="1"/>
  <c r="C6369" i="44" a="1"/>
  <c r="C7033" i="44" a="1"/>
  <c r="C661" i="44" a="1"/>
  <c r="C6030" i="44" a="1"/>
  <c r="C2343" i="44" a="1"/>
  <c r="C2151" i="44" a="1"/>
  <c r="C1420" i="44" a="1"/>
  <c r="C3935" i="44" a="1"/>
  <c r="B2230" i="44" a="1"/>
  <c r="C7285" i="44" a="1"/>
  <c r="B5533" i="44" a="1"/>
  <c r="C5655" i="44" a="1"/>
  <c r="B1503" i="44" a="1"/>
  <c r="C4543" i="44" a="1"/>
  <c r="C9745" i="44" a="1"/>
  <c r="C9103" i="44" a="1"/>
  <c r="C4524" i="44" a="1"/>
  <c r="C8751" i="44" a="1"/>
  <c r="B7837" i="44" a="1"/>
  <c r="C4851" i="44" a="1"/>
  <c r="C9809" i="44" a="1"/>
  <c r="C1898" i="44" a="1"/>
  <c r="C1211" i="44" a="1"/>
  <c r="C7959" i="44" a="1"/>
  <c r="C8584" i="44" a="1"/>
  <c r="C2522" i="44" a="1"/>
  <c r="C2057" i="44" a="1"/>
  <c r="C6860" i="44" a="1"/>
  <c r="C8083" i="44" a="1"/>
  <c r="C5240" i="44" a="1"/>
  <c r="C8692" i="44" a="1"/>
  <c r="C3838" i="44" a="1"/>
  <c r="C9712" i="44" a="1"/>
  <c r="B4614" i="44" a="1"/>
  <c r="C8307" i="44" a="1"/>
  <c r="C7052" i="44" a="1"/>
  <c r="C5115" i="44" a="1"/>
  <c r="C9933" i="44" a="1"/>
  <c r="C9194" i="44" a="1"/>
  <c r="C6865" i="44" a="1"/>
  <c r="C5087" i="44" a="1"/>
  <c r="C3988" i="44" a="1"/>
  <c r="C6251" i="44" a="1"/>
  <c r="C8211" i="44" a="1"/>
  <c r="B207" i="44" a="1"/>
  <c r="C9487" i="44" a="1"/>
  <c r="C8539" i="44" a="1"/>
  <c r="C9296" i="44" a="1"/>
  <c r="C4319" i="44" a="1"/>
  <c r="C6363" i="44" a="1"/>
  <c r="C5699" i="44" a="1"/>
  <c r="C7155" i="44" a="1"/>
  <c r="C3465" i="44" a="1"/>
  <c r="C7038" i="44" a="1"/>
  <c r="B8296" i="44" a="1"/>
  <c r="C9889" i="44" a="1"/>
  <c r="B7453" i="44" a="1"/>
  <c r="C3670" i="44" a="1"/>
  <c r="C2291" i="44" a="1"/>
  <c r="B6488" i="44" a="1"/>
  <c r="B8405" i="44" a="1"/>
  <c r="C3648" i="44" a="1"/>
  <c r="B8506" i="44" a="1"/>
  <c r="B7038" i="44" a="1"/>
  <c r="C7427" i="44" a="1"/>
  <c r="C3472" i="44" a="1"/>
  <c r="C7154" i="44" a="1"/>
  <c r="C4898" i="44" a="1"/>
  <c r="C5003" i="44" a="1"/>
  <c r="C6073" i="44" a="1"/>
  <c r="B6862" i="44" a="1"/>
  <c r="C7377" i="44" a="1"/>
  <c r="C1238" i="44" a="1"/>
  <c r="C5063" i="44" a="1"/>
  <c r="C5318" i="44" a="1"/>
  <c r="C5795" i="44" a="1"/>
  <c r="C1991" i="44" a="1"/>
  <c r="B470" i="44" a="1"/>
  <c r="B5134" i="44" a="1"/>
  <c r="C3519" i="44" a="1"/>
  <c r="C7367" i="44" a="1"/>
  <c r="C6503" i="44" a="1"/>
  <c r="C3146" i="44" a="1"/>
  <c r="C5773" i="44" a="1"/>
  <c r="C4716" i="44" a="1"/>
  <c r="C8033" i="44" a="1"/>
  <c r="C2926" i="44" a="1"/>
  <c r="C4064" i="44" a="1"/>
  <c r="C3102" i="44" a="1"/>
  <c r="C3011" i="44" a="1"/>
  <c r="C3155" i="44" a="1"/>
  <c r="C3452" i="44" a="1"/>
  <c r="C5744" i="44" a="1"/>
  <c r="C7781" i="44" a="1"/>
  <c r="C3291" i="44" a="1"/>
  <c r="C1427" i="44" a="1"/>
  <c r="C1773" i="44" a="1"/>
  <c r="C2754" i="44" a="1"/>
  <c r="C540" i="44" a="1"/>
  <c r="C5992" i="44" a="1"/>
  <c r="C3147" i="44" a="1"/>
  <c r="C6800" i="44" a="1"/>
  <c r="C1414" i="44" a="1"/>
  <c r="C365" i="44" a="1"/>
  <c r="C6955" i="44" a="1"/>
  <c r="C928" i="44" a="1"/>
  <c r="C3356" i="44" a="1"/>
  <c r="C2494" i="44" a="1"/>
  <c r="C3094" i="44" a="1"/>
  <c r="C6822" i="44" a="1"/>
  <c r="C3062" i="44" a="1"/>
  <c r="C348" i="44" a="1"/>
  <c r="C342" i="44" a="1"/>
  <c r="C3219" i="44" a="1"/>
  <c r="C4469" i="44" a="1"/>
  <c r="C598" i="44" a="1"/>
  <c r="C2924" i="44" a="1"/>
  <c r="C785" i="44" a="1"/>
  <c r="C5532" i="44" a="1"/>
  <c r="C7335" i="44" a="1"/>
  <c r="C7506" i="44" a="1"/>
  <c r="C4668" i="44" a="1"/>
  <c r="C458" i="44" a="1"/>
  <c r="C562" i="44" a="1"/>
  <c r="C4233" i="44" a="1"/>
  <c r="C4421" i="44" a="1"/>
  <c r="C6014" i="44" a="1"/>
  <c r="C4677" i="44" a="1"/>
  <c r="C160" i="44" a="1"/>
  <c r="C1487" i="44" a="1"/>
  <c r="C4276" i="44" a="1"/>
  <c r="C4338" i="44" a="1"/>
  <c r="C1285" i="44" a="1"/>
  <c r="C500" i="44" a="1"/>
  <c r="C4269" i="44" a="1"/>
  <c r="C21" i="44" a="1"/>
  <c r="C2735" i="44" a="1"/>
  <c r="C715" i="44" a="1"/>
  <c r="C1730" i="44" a="1"/>
  <c r="C2392" i="44" a="1"/>
  <c r="C3617" i="44" a="1"/>
  <c r="C7932" i="44" a="1"/>
  <c r="C3103" i="44" a="1"/>
  <c r="C475" i="44" a="1"/>
  <c r="C97" i="44" a="1"/>
  <c r="C2668" i="44" a="1"/>
  <c r="C2550" i="44" a="1"/>
  <c r="C1720" i="44" a="1"/>
  <c r="C2181" i="44" a="1"/>
  <c r="C35" i="44" a="1"/>
  <c r="C2120" i="44" a="1"/>
  <c r="C6882" i="44" a="1"/>
  <c r="C6227" i="44" a="1"/>
  <c r="C19" i="44" a="1"/>
  <c r="C2073" i="44" a="1"/>
  <c r="C4521" i="44" a="1"/>
  <c r="C628" i="44" a="1"/>
  <c r="C984" i="44" a="1"/>
  <c r="C1979" i="44" a="1"/>
  <c r="C4243" i="44" a="1"/>
  <c r="C4813" i="44" a="1"/>
  <c r="C4870" i="44" a="1"/>
  <c r="C3759" i="44" a="1"/>
  <c r="C6878" i="44" a="1"/>
  <c r="C1428" i="44" a="1"/>
  <c r="C529" i="44" a="1"/>
  <c r="C9120" i="44" a="1"/>
  <c r="C766" i="44" a="1"/>
  <c r="C2706" i="44" a="1"/>
  <c r="C2548" i="44" a="1"/>
  <c r="C1704" i="44" a="1"/>
  <c r="C2518" i="44" a="1"/>
  <c r="B9577" i="44" a="1"/>
  <c r="C2848" i="44" a="1"/>
  <c r="C1194" i="44" a="1"/>
  <c r="C541" i="44" a="1"/>
  <c r="C2141" i="44" a="1"/>
  <c r="C496" i="44" a="1"/>
  <c r="C547" i="44" a="1"/>
  <c r="C1355" i="44" a="1"/>
  <c r="C4826" i="44" a="1"/>
  <c r="C6077" i="44" a="1"/>
  <c r="C6885" i="44" a="1"/>
  <c r="C1853" i="44" a="1"/>
  <c r="C1059" i="44" a="1"/>
  <c r="C3808" i="44" a="1"/>
  <c r="C4899" i="44" a="1"/>
  <c r="C823" i="44" a="1"/>
  <c r="C1175" i="44" a="1"/>
  <c r="C764" i="44" a="1"/>
  <c r="C2575" i="44" a="1"/>
  <c r="C7062" i="44" a="1"/>
  <c r="C191" i="44" a="1"/>
  <c r="C5741" i="44" a="1"/>
  <c r="C2102" i="44" a="1"/>
  <c r="C6093" i="44" a="1"/>
  <c r="C2619" i="44" a="1"/>
  <c r="C1220" i="44" a="1"/>
  <c r="C477" i="44" a="1"/>
  <c r="C1257" i="44" a="1"/>
  <c r="C531" i="44" a="1"/>
  <c r="C2121" i="44" a="1"/>
  <c r="C4419" i="44" a="1"/>
  <c r="C2838" i="44" a="1"/>
  <c r="C2868" i="44" a="1"/>
  <c r="C1150" i="44" a="1"/>
  <c r="C4306" i="44" a="1"/>
  <c r="C1913" i="44" a="1"/>
  <c r="C5694" i="44" a="1"/>
  <c r="C1729" i="44" a="1"/>
  <c r="C3645" i="44" a="1"/>
  <c r="C2446" i="44" a="1"/>
  <c r="C4267" i="44" a="1"/>
  <c r="C7651" i="44" a="1"/>
  <c r="C1234" i="44" a="1"/>
  <c r="B835" i="44" a="1"/>
  <c r="C2536" i="44" a="1"/>
  <c r="C8661" i="44" a="1"/>
  <c r="C1353" i="44" a="1"/>
  <c r="C2948" i="44" a="1"/>
  <c r="C9326" i="44" a="1"/>
  <c r="C4890" i="44" a="1"/>
  <c r="C3523" i="44" a="1"/>
  <c r="B5927" i="44" a="1"/>
  <c r="C3246" i="44" a="1"/>
  <c r="C4998" i="44" a="1"/>
  <c r="C2700" i="44" a="1"/>
  <c r="C1019" i="44" a="1"/>
  <c r="C9540" i="44" a="1"/>
  <c r="C8567" i="44" a="1"/>
  <c r="B6958" i="44" a="1"/>
  <c r="C7521" i="44" a="1"/>
  <c r="B6088" i="44" a="1"/>
  <c r="C8936" i="44" a="1"/>
  <c r="C2015" i="44" a="1"/>
  <c r="C2060" i="44" a="1"/>
  <c r="C3422" i="44" a="1"/>
  <c r="C3536" i="44" a="1"/>
  <c r="C8560" i="44" a="1"/>
  <c r="C5635" i="44" a="1"/>
  <c r="C782" i="44" a="1"/>
  <c r="C1541" i="44" a="1"/>
  <c r="C2465" i="44" a="1"/>
  <c r="C1343" i="44" a="1"/>
  <c r="B5552" i="44" a="1"/>
  <c r="B1003" i="44" a="1"/>
  <c r="C7912" i="44" a="1"/>
  <c r="B1000" i="44" a="1"/>
  <c r="C7848" i="44" a="1"/>
  <c r="C9018" i="44" a="1"/>
  <c r="C8006" i="44" a="1"/>
  <c r="C7218" i="44" a="1"/>
  <c r="C2347" i="44" a="1"/>
  <c r="B3287" i="44" a="1"/>
  <c r="B5182" i="44" a="1"/>
  <c r="C6989" i="44" a="1"/>
  <c r="B1541" i="44" a="1"/>
  <c r="C2990" i="44" a="1"/>
  <c r="C5612" i="44" a="1"/>
  <c r="C4241" i="44" a="1"/>
  <c r="C2058" i="44" a="1"/>
  <c r="C7522" i="44" a="1"/>
  <c r="C2086" i="44" a="1"/>
  <c r="C7423" i="44" a="1"/>
  <c r="C6618" i="44" a="1"/>
  <c r="C3280" i="44" a="1"/>
  <c r="B9683" i="44" a="1"/>
  <c r="B4736" i="44" a="1"/>
  <c r="C3796" i="44" a="1"/>
  <c r="C7671" i="44" a="1"/>
  <c r="C5811" i="44" a="1"/>
  <c r="C1573" i="44" a="1"/>
  <c r="C8479" i="44" a="1"/>
  <c r="C4727" i="44" a="1"/>
  <c r="C5375" i="44" a="1"/>
  <c r="B2371" i="44" a="1"/>
  <c r="C7856" i="44" a="1"/>
  <c r="C3866" i="44" a="1"/>
  <c r="C2313" i="44" a="1"/>
  <c r="C5986" i="44" a="1"/>
  <c r="C2002" i="44" a="1"/>
  <c r="C1370" i="44" a="1"/>
  <c r="C915" i="44" a="1"/>
  <c r="C32" i="44" a="1"/>
  <c r="C1318" i="44" a="1"/>
  <c r="C2010" i="44" a="1"/>
  <c r="C3594" i="44" a="1"/>
  <c r="C2379" i="44" a="1"/>
  <c r="C7245" i="44" a="1"/>
  <c r="C1838" i="44" a="1"/>
  <c r="B6121" i="44" a="1"/>
  <c r="C4433" i="44" a="1"/>
  <c r="C2907" i="44" a="1"/>
  <c r="C7165" i="44" a="1"/>
  <c r="C1436" i="44" a="1"/>
  <c r="C1890" i="44" a="1"/>
  <c r="C8516" i="44" a="1"/>
  <c r="C7802" i="44" a="1"/>
  <c r="C8418" i="44" a="1"/>
  <c r="B9816" i="44" a="1"/>
  <c r="C2142" i="44" a="1"/>
  <c r="C9012" i="44" a="1"/>
  <c r="C9684" i="44" a="1"/>
  <c r="C2609" i="44" a="1"/>
  <c r="C8156" i="44" a="1"/>
  <c r="B287" i="44" a="1"/>
  <c r="C5480" i="44" a="1"/>
  <c r="C5332" i="44" a="1"/>
  <c r="C4334" i="44" a="1"/>
  <c r="C5327" i="44" a="1"/>
  <c r="B7415" i="44" a="1"/>
  <c r="B396" i="44" a="1"/>
  <c r="C1977" i="44" a="1"/>
  <c r="C8206" i="44" a="1"/>
  <c r="C1766" i="44" a="1"/>
  <c r="C8202" i="44" a="1"/>
  <c r="C1184" i="44" a="1"/>
  <c r="C7026" i="44" a="1"/>
  <c r="B5116" i="44" a="1"/>
  <c r="C7407" i="44" a="1"/>
  <c r="C641" i="44" a="1"/>
  <c r="C3559" i="44" a="1"/>
  <c r="C5637" i="44" a="1"/>
  <c r="C3537" i="44" a="1"/>
  <c r="C9236" i="44" a="1"/>
  <c r="C3371" i="44" a="1"/>
  <c r="C4885" i="44" a="1"/>
  <c r="C7059" i="44" a="1"/>
  <c r="C7516" i="44" a="1"/>
  <c r="C4163" i="44" a="1"/>
  <c r="B7377" i="44" a="1"/>
  <c r="C2424" i="44" a="1"/>
  <c r="B83" i="44" a="1"/>
  <c r="B451" i="44" a="1"/>
  <c r="C4604" i="44" a="1"/>
  <c r="B9477" i="44" a="1"/>
  <c r="C6662" i="44" a="1"/>
  <c r="C4402" i="44" a="1"/>
  <c r="B5250" i="44" a="1"/>
  <c r="C3499" i="44" a="1"/>
  <c r="C5155" i="44" a="1"/>
  <c r="C3984" i="44" a="1"/>
  <c r="C1801" i="44" a="1"/>
  <c r="C4962" i="44" a="1"/>
  <c r="C2259" i="44" a="1"/>
  <c r="C2394" i="44" a="1"/>
  <c r="C7416" i="44" a="1"/>
  <c r="C1984" i="44" a="1"/>
  <c r="B7309" i="44" a="1"/>
  <c r="C9170" i="44" a="1"/>
  <c r="C6011" i="44" a="1"/>
  <c r="C165" i="44" a="1"/>
  <c r="C5555" i="44" a="1"/>
  <c r="C9356" i="44" a="1"/>
  <c r="C1958" i="44" a="1"/>
  <c r="C2826" i="44" a="1"/>
  <c r="B5263" i="44" a="1"/>
  <c r="C402" i="44" a="1"/>
  <c r="C608" i="44" a="1"/>
  <c r="C6930" i="44" a="1"/>
  <c r="C46" i="44" a="1"/>
  <c r="C869" i="44" a="1"/>
  <c r="C1387" i="44" a="1"/>
  <c r="C2516" i="44" a="1"/>
  <c r="C4568" i="44" a="1"/>
  <c r="C1845" i="44" a="1"/>
  <c r="C1722" i="44" a="1"/>
  <c r="C748" i="44" a="1"/>
  <c r="C948" i="44" a="1"/>
  <c r="C5783" i="44" a="1"/>
  <c r="C2236" i="44" a="1"/>
  <c r="C4976" i="44" a="1"/>
  <c r="C1401" i="44" a="1"/>
  <c r="C2756" i="44" a="1"/>
  <c r="C4879" i="44" a="1"/>
  <c r="C3760" i="44" a="1"/>
  <c r="C9385" i="44" a="1"/>
  <c r="C2734" i="44" a="1"/>
  <c r="C5870" i="44" a="1"/>
  <c r="C3573" i="44" a="1"/>
  <c r="C1205" i="44" a="1"/>
  <c r="C1516" i="44" a="1"/>
  <c r="C1088" i="44" a="1"/>
  <c r="C913" i="44" a="1"/>
  <c r="C8832" i="44" a="1"/>
  <c r="C3729" i="44" a="1"/>
  <c r="C1008" i="44" a="1"/>
  <c r="C1091" i="44" a="1"/>
  <c r="C3091" i="44" a="1"/>
  <c r="C6608" i="44" a="1"/>
  <c r="C843" i="44" a="1"/>
  <c r="C2673" i="44" a="1"/>
  <c r="C206" i="44" a="1"/>
  <c r="C239" i="44" a="1"/>
  <c r="C4785" i="44" a="1"/>
  <c r="C4565" i="44" a="1"/>
  <c r="C5418" i="44" a="1"/>
  <c r="C4382" i="44" a="1"/>
  <c r="C1189" i="44" a="1"/>
  <c r="C752" i="44" a="1"/>
  <c r="C3677" i="44" a="1"/>
  <c r="C836" i="44" a="1"/>
  <c r="C131" i="44" a="1"/>
  <c r="C2159" i="44" a="1"/>
  <c r="C5199" i="44" a="1"/>
  <c r="C4698" i="44" a="1"/>
  <c r="C6747" i="44" a="1"/>
  <c r="C4831" i="44" a="1"/>
  <c r="C299" i="44" a="1"/>
  <c r="C272" i="44" a="1"/>
  <c r="C4162" i="44" a="1"/>
  <c r="C50" i="44" a="1"/>
  <c r="C1857" i="44" a="1"/>
  <c r="C322" i="44" a="1"/>
  <c r="C1096" i="44" a="1"/>
  <c r="C3061" i="44" a="1"/>
  <c r="C3413" i="44" a="1"/>
  <c r="C3090" i="44" a="1"/>
  <c r="C2229" i="44" a="1"/>
  <c r="C892" i="44" a="1"/>
  <c r="C5416" i="44" a="1"/>
  <c r="C3461" i="44" a="1"/>
  <c r="C333" i="44" a="1"/>
  <c r="C6942" i="44" a="1"/>
  <c r="C1792" i="44" a="1"/>
  <c r="C2818" i="44" a="1"/>
  <c r="C2055" i="44" a="1"/>
  <c r="C219" i="44" a="1"/>
  <c r="C7213" i="44" a="1"/>
  <c r="C943" i="44" a="1"/>
  <c r="C1017" i="44" a="1"/>
  <c r="C4436" i="44" a="1"/>
  <c r="C300" i="44" a="1"/>
  <c r="C8148" i="44" a="1"/>
  <c r="C139" i="44" a="1"/>
  <c r="C312" i="44" a="1"/>
  <c r="C4070" i="44" a="1"/>
  <c r="C4307" i="44" a="1"/>
  <c r="C1908" i="44" a="1"/>
  <c r="C40" i="44" a="1"/>
  <c r="C1405" i="44" a="1"/>
  <c r="C856" i="44" a="1"/>
  <c r="C1616" i="44" a="1"/>
  <c r="C2858" i="44" a="1"/>
  <c r="C252" i="44" a="1"/>
  <c r="C144" i="44" a="1"/>
  <c r="C768" i="44" a="1"/>
  <c r="C7899" i="44" a="1"/>
  <c r="C3928" i="44" a="1"/>
  <c r="C81" i="44" a="1"/>
  <c r="C914" i="44" a="1"/>
  <c r="C5217" i="44" a="1"/>
  <c r="C1214" i="44" a="1"/>
  <c r="C1912" i="44" a="1"/>
  <c r="C2850" i="44" a="1"/>
  <c r="C4637" i="44" a="1"/>
  <c r="C7819" i="44" a="1"/>
  <c r="C2130" i="44" a="1"/>
  <c r="C6904" i="44" a="1"/>
  <c r="C273" i="44" a="1"/>
  <c r="C4198" i="44" a="1"/>
  <c r="C4990" i="44" a="1"/>
  <c r="C4465" i="44" a="1"/>
  <c r="C4021" i="44" a="1"/>
  <c r="C4887" i="44" a="1"/>
  <c r="C1433" i="44" a="1"/>
  <c r="C1683" i="44" a="1"/>
  <c r="C1832" i="44" a="1"/>
  <c r="C3845" i="44" a="1"/>
  <c r="C1974" i="44" a="1"/>
  <c r="C5579" i="44" a="1"/>
  <c r="C5832" i="44" a="1"/>
  <c r="C1953" i="44" a="1"/>
  <c r="C1924" i="44" a="1"/>
  <c r="C4906" i="44" a="1"/>
  <c r="C2342" i="44" a="1"/>
  <c r="C6750" i="44" a="1"/>
  <c r="B4121" i="44" a="1"/>
  <c r="B9484" i="44" a="1"/>
  <c r="C5450" i="44" a="1"/>
  <c r="B406" i="44" a="1"/>
  <c r="C2408" i="44" a="1"/>
  <c r="C4119" i="44" a="1"/>
  <c r="B6019" i="44" a="1"/>
  <c r="C707" i="44" a="1"/>
  <c r="C4113" i="44" a="1"/>
  <c r="C3501" i="44" a="1"/>
  <c r="B8820" i="44" a="1"/>
  <c r="C5474" i="44" a="1"/>
  <c r="C4755" i="44" a="1"/>
  <c r="C7937" i="44" a="1"/>
  <c r="C3575" i="44" a="1"/>
  <c r="C8300" i="44" a="1"/>
  <c r="C6841" i="44" a="1"/>
  <c r="C2320" i="44" a="1"/>
  <c r="C283" i="44" a="1"/>
  <c r="C6398" i="44" a="1"/>
  <c r="C8471" i="44" a="1"/>
  <c r="C7579" i="44" a="1"/>
  <c r="C6859" i="44" a="1"/>
  <c r="B916" i="44" a="1"/>
  <c r="B9803" i="44" a="1"/>
  <c r="C5526" i="44" a="1"/>
  <c r="C5816" i="44" a="1"/>
  <c r="C5279" i="44" a="1"/>
  <c r="B7331" i="44" a="1"/>
  <c r="C2915" i="44" a="1"/>
  <c r="C5867" i="44" a="1"/>
  <c r="C6635" i="44" a="1"/>
  <c r="C6175" i="44" a="1"/>
  <c r="C1076" i="44" a="1"/>
  <c r="C7013" i="44" a="1"/>
  <c r="C3272" i="44" a="1"/>
  <c r="C6711" i="44" a="1"/>
  <c r="C5592" i="44" a="1"/>
  <c r="C3403" i="44" a="1"/>
  <c r="C2753" i="44" a="1"/>
  <c r="C1514" i="44" a="1"/>
  <c r="C1223" i="44" a="1"/>
  <c r="C5591" i="44" a="1"/>
  <c r="B8069" i="44" a="1"/>
  <c r="B1327" i="44" a="1"/>
  <c r="C7286" i="44" a="1"/>
  <c r="C6349" i="44" a="1"/>
  <c r="C5230" i="44" a="1"/>
  <c r="C578" i="44" a="1"/>
  <c r="B5384" i="44" a="1"/>
  <c r="C1358" i="44" a="1"/>
  <c r="C1724" i="44" a="1"/>
  <c r="B3670" i="44" a="1"/>
  <c r="C8066" i="44" a="1"/>
  <c r="C6583" i="44" a="1"/>
  <c r="C398" i="44" a="1"/>
  <c r="C771" i="44" a="1"/>
  <c r="C5494" i="44" a="1"/>
  <c r="C4549" i="44" a="1"/>
  <c r="C4107" i="44" a="1"/>
  <c r="B1304" i="44" a="1"/>
  <c r="C6824" i="44" a="1"/>
  <c r="C6678" i="44" a="1"/>
  <c r="C3165" i="44" a="1"/>
  <c r="C2172" i="44" a="1"/>
  <c r="C538" i="44" a="1"/>
  <c r="C6461" i="44" a="1"/>
  <c r="B5649" i="44" a="1"/>
  <c r="B1292" i="44" a="1"/>
  <c r="C5703" i="44" a="1"/>
  <c r="C3462" i="44" a="1"/>
  <c r="B9127" i="44" a="1"/>
  <c r="B1411" i="44" a="1"/>
  <c r="C5359" i="44" a="1"/>
  <c r="C8646" i="44" a="1"/>
  <c r="B2305" i="44" a="1"/>
  <c r="C2442" i="44" a="1"/>
  <c r="C4588" i="44" a="1"/>
  <c r="C1968" i="44" a="1"/>
  <c r="B3335" i="44" a="1"/>
  <c r="C108" i="44" a="1"/>
  <c r="C6939" i="44" a="1"/>
  <c r="C5447" i="44" a="1"/>
  <c r="C4590" i="44" a="1"/>
  <c r="C2554" i="44" a="1"/>
  <c r="C8728" i="44" a="1"/>
  <c r="B993" i="44" a="1"/>
  <c r="C4901" i="44" a="1"/>
  <c r="C6006" i="44" a="1"/>
  <c r="C1559" i="44" a="1"/>
  <c r="C2209" i="44" a="1"/>
  <c r="B2159" i="44" a="1"/>
  <c r="C4856" i="44" a="1"/>
  <c r="B5242" i="44" a="1"/>
  <c r="C4756" i="44" a="1"/>
  <c r="B529" i="44" a="1"/>
  <c r="C9188" i="44" a="1"/>
  <c r="C9464" i="44" a="1"/>
  <c r="C3907" i="44" a="1"/>
  <c r="C5594" i="44" a="1"/>
  <c r="C2797" i="44" a="1"/>
  <c r="C339" i="44" a="1"/>
  <c r="C9544" i="44" a="1"/>
  <c r="C2808" i="44" a="1"/>
  <c r="C2880" i="44" a="1"/>
  <c r="C9284" i="44" a="1"/>
  <c r="C5143" i="44" a="1"/>
  <c r="B4112" i="44" a="1"/>
  <c r="B9510" i="44" a="1"/>
  <c r="C8809" i="44" a="1"/>
  <c r="B9564" i="44" a="1"/>
  <c r="C6665" i="44" a="1"/>
  <c r="C3749" i="44" a="1"/>
  <c r="C1962" i="44" a="1"/>
  <c r="C8666" i="44" a="1"/>
  <c r="C9210" i="44" a="1"/>
  <c r="C7898" i="44" a="1"/>
  <c r="C6333" i="44" a="1"/>
  <c r="C6788" i="44" a="1"/>
  <c r="C3656" i="44" a="1"/>
  <c r="C3072" i="44" a="1"/>
  <c r="C6500" i="44" a="1"/>
  <c r="C3463" i="44" a="1"/>
  <c r="C3781" i="44" a="1"/>
  <c r="C4866" i="44" a="1"/>
  <c r="C7347" i="44" a="1"/>
  <c r="C1885" i="44" a="1"/>
  <c r="C3828" i="44" a="1"/>
  <c r="C711" i="44" a="1"/>
  <c r="C4400" i="44" a="1"/>
  <c r="C2748" i="44" a="1"/>
  <c r="C6493" i="44" a="1"/>
  <c r="C845" i="44" a="1"/>
  <c r="C2798" i="44" a="1"/>
  <c r="C4500" i="44" a="1"/>
  <c r="C1410" i="44" a="1"/>
  <c r="C2765" i="44" a="1"/>
  <c r="C3932" i="44" a="1"/>
  <c r="C1159" i="44" a="1"/>
  <c r="C1103" i="44" a="1"/>
  <c r="C247" i="44" a="1"/>
  <c r="C5078" i="44" a="1"/>
  <c r="C1693" i="44" a="1"/>
  <c r="C2811" i="44" a="1"/>
  <c r="C9948" i="44" a="1"/>
  <c r="C423" i="44" a="1"/>
  <c r="C1315" i="44" a="1"/>
  <c r="C9024" i="44" a="1"/>
  <c r="C1571" i="44" a="1"/>
  <c r="C1771" i="44" a="1"/>
  <c r="C758" i="44" a="1"/>
  <c r="C2897" i="44" a="1"/>
  <c r="C3445" i="44" a="1"/>
  <c r="C8928" i="44" a="1"/>
  <c r="C4948" i="44" a="1"/>
  <c r="C1839" i="44" a="1"/>
  <c r="C2946" i="44" a="1"/>
  <c r="C5128" i="44" a="1"/>
  <c r="C2658" i="44" a="1"/>
  <c r="C1510" i="44" a="1"/>
  <c r="C1983" i="44" a="1"/>
  <c r="C399" i="44" a="1"/>
  <c r="C2132" i="44" a="1"/>
  <c r="C2780" i="44" a="1"/>
  <c r="C1609" i="44" a="1"/>
  <c r="C154" i="44" a="1"/>
  <c r="C1279" i="44" a="1"/>
  <c r="C769" i="44" a="1"/>
  <c r="C2305" i="44" a="1"/>
  <c r="C4704" i="44" a="1"/>
  <c r="C751" i="44" a="1"/>
  <c r="C633" i="44" a="1"/>
  <c r="C4602" i="44" a="1"/>
  <c r="C9168" i="44" a="1"/>
  <c r="C3589" i="44" a="1"/>
  <c r="C410" i="44" a="1"/>
  <c r="C77" i="44" a="1"/>
  <c r="C5027" i="44" a="1"/>
  <c r="C3197" i="44" a="1"/>
  <c r="C3028" i="44" a="1"/>
  <c r="C651" i="44" a="1"/>
  <c r="C1056" i="44" a="1"/>
  <c r="C8725" i="44" a="1"/>
  <c r="C2777" i="44" a="1"/>
  <c r="C3605" i="44" a="1"/>
  <c r="C5294" i="44" a="1"/>
  <c r="C1534" i="44" a="1"/>
  <c r="C1135" i="44" a="1"/>
  <c r="C6574" i="44" a="1"/>
  <c r="C2804" i="44" a="1"/>
  <c r="C1933" i="44" a="1"/>
  <c r="C2473" i="44" a="1"/>
  <c r="C2707" i="44" a="1"/>
  <c r="C3843" i="44" a="1"/>
  <c r="C7795" i="44" a="1"/>
  <c r="C5121" i="44" a="1"/>
  <c r="C4603" i="44" a="1"/>
  <c r="C4061" i="44" a="1"/>
  <c r="C3270" i="44" a="1"/>
  <c r="C1916" i="44" a="1"/>
  <c r="C3337" i="44" a="1"/>
  <c r="C6683" i="44" a="1"/>
  <c r="C1965" i="44" a="1"/>
  <c r="C699" i="44" a="1"/>
  <c r="C4311" i="44" a="1"/>
  <c r="C7716" i="44" a="1"/>
  <c r="C2709" i="44" a="1"/>
  <c r="C861" i="44" a="1"/>
  <c r="C459" i="44" a="1"/>
  <c r="C3857" i="44" a="1"/>
  <c r="C4528" i="44" a="1"/>
  <c r="C1317" i="44" a="1"/>
  <c r="C1621" i="44" a="1"/>
  <c r="C2195" i="44" a="1"/>
  <c r="C7536" i="44" a="1"/>
  <c r="C2859" i="44" a="1"/>
  <c r="C4020" i="44" a="1"/>
  <c r="C1379" i="44" a="1"/>
  <c r="C1883" i="44" a="1"/>
  <c r="C2375" i="44" a="1"/>
  <c r="C876" i="44" a="1"/>
  <c r="C825" i="44" a="1"/>
  <c r="C3840" i="44" a="1"/>
  <c r="C4117" i="44" a="1"/>
  <c r="C9135" i="44" a="1"/>
  <c r="C451" i="44" a="1"/>
  <c r="C1259" i="44" a="1"/>
  <c r="C676" i="44" a="1"/>
  <c r="C4265" i="44" a="1"/>
  <c r="C424" i="44" a="1"/>
  <c r="C2122" i="44" a="1"/>
  <c r="C1029" i="44" a="1"/>
  <c r="C3987" i="44" a="1"/>
  <c r="C2556" i="44" a="1"/>
  <c r="C8337" i="44" a="1"/>
  <c r="C4083" i="44" a="1"/>
  <c r="C7408" i="44" a="1"/>
  <c r="C120" i="44" a="1"/>
  <c r="C24" i="44" a="1"/>
  <c r="C2792" i="44" a="1"/>
  <c r="C3772" i="44" a="1"/>
  <c r="C9026" i="44" a="1"/>
  <c r="C3752" i="44" a="1"/>
  <c r="C1670" i="44" a="1"/>
  <c r="C8628" i="44" a="1"/>
  <c r="C9738" i="44" a="1"/>
  <c r="C1200" i="44" a="1"/>
  <c r="C7261" i="44" a="1"/>
  <c r="C8801" i="44" a="1"/>
  <c r="C3419" i="44" a="1"/>
  <c r="C2938" i="44" a="1"/>
  <c r="C7656" i="44" a="1"/>
  <c r="C7006" i="44" a="1"/>
  <c r="C2922" i="44" a="1"/>
  <c r="C5403" i="44" a="1"/>
  <c r="C5287" i="44" a="1"/>
  <c r="C9391" i="44" a="1"/>
  <c r="C5956" i="44" a="1"/>
  <c r="B4857" i="44" a="1"/>
  <c r="C9841" i="44" a="1"/>
  <c r="C5043" i="44" a="1"/>
  <c r="C4966" i="44" a="1"/>
  <c r="C5876" i="44" a="1"/>
  <c r="C1982" i="44" a="1"/>
  <c r="C4995" i="44" a="1"/>
  <c r="B4186" i="44" a="1"/>
  <c r="C7080" i="44" a="1"/>
  <c r="C3142" i="44" a="1"/>
  <c r="C3852" i="44" a="1"/>
  <c r="C4013" i="44" a="1"/>
  <c r="C8084" i="44" a="1"/>
  <c r="C8550" i="44" a="1"/>
  <c r="C4409" i="44" a="1"/>
  <c r="B2097" i="44" a="1"/>
  <c r="C4658" i="44" a="1"/>
  <c r="C747" i="44" a="1"/>
  <c r="B1423" i="44" a="1"/>
  <c r="C1591" i="44" a="1"/>
  <c r="C1751" i="44" a="1"/>
  <c r="B4828" i="44" a="1"/>
  <c r="C4074" i="44" a="1"/>
  <c r="C5899" i="44" a="1"/>
  <c r="C4996" i="44" a="1"/>
  <c r="C3225" i="44" a="1"/>
  <c r="C2747" i="44" a="1"/>
  <c r="C2564" i="44" a="1"/>
  <c r="C6057" i="44" a="1"/>
  <c r="C7124" i="44" a="1"/>
  <c r="C8339" i="44" a="1"/>
  <c r="C3625" i="44" a="1"/>
  <c r="C5955" i="44" a="1"/>
  <c r="C1260" i="44" a="1"/>
  <c r="C4654" i="44" a="1"/>
  <c r="C2237" i="44" a="1"/>
  <c r="C3855" i="44" a="1"/>
  <c r="C6307" i="44" a="1"/>
  <c r="C601" i="44" a="1"/>
  <c r="C7711" i="44" a="1"/>
  <c r="C4332" i="44" a="1"/>
  <c r="C3746" i="44" a="1"/>
  <c r="C5342" i="44" a="1"/>
  <c r="B6536" i="44" a="1"/>
  <c r="B1038" i="44" a="1"/>
  <c r="C6142" i="44" a="1"/>
  <c r="B5981" i="44" a="1"/>
  <c r="B4292" i="44" a="1"/>
  <c r="C4760" i="44" a="1"/>
  <c r="C2238" i="44" a="1"/>
  <c r="B9197" i="44" a="1"/>
  <c r="C5293" i="44" a="1"/>
  <c r="C5804" i="44" a="1"/>
  <c r="C4212" i="44" a="1"/>
  <c r="C6490" i="44" a="1"/>
  <c r="C2692" i="44" a="1"/>
  <c r="C4130" i="44" a="1"/>
  <c r="C1523" i="44" a="1"/>
  <c r="C5185" i="44" a="1"/>
  <c r="C8831" i="44" a="1"/>
  <c r="C3332" i="44" a="1"/>
  <c r="C7130" i="44" a="1"/>
  <c r="C7812" i="44" a="1"/>
  <c r="C7472" i="44" a="1"/>
  <c r="B7362" i="44" a="1"/>
  <c r="B2957" i="44" a="1"/>
  <c r="C5835" i="44" a="1"/>
  <c r="C8400" i="44" a="1"/>
  <c r="C8297" i="44" a="1"/>
  <c r="B758" i="44" a="1"/>
  <c r="C4807" i="44" a="1"/>
  <c r="C7463" i="44" a="1"/>
  <c r="C8440" i="44" a="1"/>
  <c r="C1478" i="44" a="1"/>
  <c r="C5511" i="44" a="1"/>
  <c r="C8986" i="44" a="1"/>
  <c r="C1734" i="44" a="1"/>
  <c r="C560" i="44" a="1"/>
  <c r="C1567" i="44" a="1"/>
  <c r="C162" i="44" a="1"/>
  <c r="C2471" i="44" a="1"/>
  <c r="C1530" i="44" a="1"/>
  <c r="C9363" i="44" a="1"/>
  <c r="B4425" i="44" a="1"/>
  <c r="B7085" i="44" a="1"/>
  <c r="B8141" i="44" a="1"/>
  <c r="C9747" i="44" a="1"/>
  <c r="C4032" i="44" a="1"/>
  <c r="B4208" i="44" a="1"/>
  <c r="C9278" i="44" a="1"/>
  <c r="C6764" i="44" a="1"/>
  <c r="C3779" i="44" a="1"/>
  <c r="C9608" i="44" a="1"/>
  <c r="C1186" i="44" a="1"/>
  <c r="C9864" i="44" a="1"/>
  <c r="C2410" i="44" a="1"/>
  <c r="C2906" i="44" a="1"/>
  <c r="C5156" i="44" a="1"/>
  <c r="C5529" i="44" a="1"/>
  <c r="C2464" i="44" a="1"/>
  <c r="C4561" i="44" a="1"/>
  <c r="C4129" i="44" a="1"/>
  <c r="C4791" i="44" a="1"/>
  <c r="B5587" i="44" a="1"/>
  <c r="C8857" i="44" a="1"/>
  <c r="B4346" i="44" a="1"/>
  <c r="B2604" i="44" a="1"/>
  <c r="C6514" i="44" a="1"/>
  <c r="C8698" i="44" a="1"/>
  <c r="C9983" i="44" a="1"/>
  <c r="B4418" i="44" a="1"/>
  <c r="B1680" i="44" a="1"/>
  <c r="C6733" i="44" a="1"/>
  <c r="B9763" i="44" a="1"/>
  <c r="B3424" i="44" a="1"/>
  <c r="C664" i="44" a="1"/>
  <c r="B1750" i="44" a="1"/>
  <c r="C4564" i="44" a="1"/>
  <c r="B1207" i="44" a="1"/>
  <c r="C8092" i="44" a="1"/>
  <c r="C1733" i="44" a="1"/>
  <c r="C5515" i="44" a="1"/>
  <c r="C281" i="44" a="1"/>
  <c r="C577" i="44" a="1"/>
  <c r="C3172" i="44" a="1"/>
  <c r="C552" i="44" a="1"/>
  <c r="C1190" i="44" a="1"/>
  <c r="C1948" i="44" a="1"/>
  <c r="C1224" i="44" a="1"/>
  <c r="C377" i="44" a="1"/>
  <c r="C3728" i="44" a="1"/>
  <c r="C1679" i="44" a="1"/>
  <c r="C525" i="44" a="1"/>
  <c r="C967" i="44" a="1"/>
  <c r="C4871" i="44" a="1"/>
  <c r="C2684" i="44" a="1"/>
  <c r="C397" i="44" a="1"/>
  <c r="C394" i="44" a="1"/>
  <c r="C1299" i="44" a="1"/>
  <c r="C2157" i="44" a="1"/>
  <c r="C3306" i="44" a="1"/>
  <c r="C2225" i="44" a="1"/>
  <c r="C1821" i="44" a="1"/>
  <c r="C262" i="44" a="1"/>
  <c r="C5401" i="44" a="1"/>
  <c r="C3150" i="44" a="1"/>
  <c r="C1604" i="44" a="1"/>
  <c r="C385" i="44" a="1"/>
  <c r="C3890" i="44" a="1"/>
  <c r="C5139" i="44" a="1"/>
  <c r="C2745" i="44" a="1"/>
  <c r="C5836" i="44" a="1"/>
  <c r="C1262" i="44" a="1"/>
  <c r="C1209" i="44" a="1"/>
  <c r="C5562" i="44" a="1"/>
  <c r="C2066" i="44" a="1"/>
  <c r="C3624" i="44" a="1"/>
  <c r="C3832" i="44" a="1"/>
  <c r="C631" i="44" a="1"/>
  <c r="C8432" i="44" a="1"/>
  <c r="C4053" i="44" a="1"/>
  <c r="C3730" i="44" a="1"/>
  <c r="C546" i="44" a="1"/>
  <c r="C516" i="44" a="1"/>
  <c r="C4629" i="44" a="1"/>
  <c r="C2596" i="44" a="1"/>
  <c r="C1312" i="44" a="1"/>
  <c r="C1795" i="44" a="1"/>
  <c r="C722" i="44" a="1"/>
  <c r="C3057" i="44" a="1"/>
  <c r="C319" i="44" a="1"/>
  <c r="C1363" i="44" a="1"/>
  <c r="C1203" i="44" a="1"/>
  <c r="C968" i="44" a="1"/>
  <c r="C4644" i="44" a="1"/>
  <c r="C955" i="44" a="1"/>
  <c r="C1183" i="44" a="1"/>
  <c r="C4735" i="44" a="1"/>
  <c r="C3757" i="44" a="1"/>
  <c r="C7939" i="44" a="1"/>
  <c r="C292" i="44" a="1"/>
  <c r="C8551" i="44" a="1"/>
  <c r="C6704" i="44" a="1"/>
  <c r="C204" i="44" a="1"/>
  <c r="C2676" i="44" a="1"/>
  <c r="C1681" i="44" a="1"/>
  <c r="C674" i="44" a="1"/>
  <c r="C811" i="44" a="1"/>
  <c r="C2230" i="44" a="1"/>
  <c r="C5552" i="44" a="1"/>
  <c r="C2430" i="44" a="1"/>
  <c r="C3990" i="44" a="1"/>
  <c r="C2569" i="44" a="1"/>
  <c r="C3071" i="44" a="1"/>
  <c r="C175" i="44" a="1"/>
  <c r="C392" i="44" a="1"/>
  <c r="C1080" i="44" a="1"/>
  <c r="C591" i="44" a="1"/>
  <c r="C1923" i="44" a="1"/>
  <c r="C714" i="44" a="1"/>
  <c r="C1867" i="44" a="1"/>
  <c r="C5380" i="44" a="1"/>
  <c r="C5936" i="44" a="1"/>
  <c r="C1473" i="44" a="1"/>
  <c r="C796" i="44" a="1"/>
  <c r="C1314" i="44" a="1"/>
  <c r="C2335" i="44" a="1"/>
  <c r="C2715" i="44" a="1"/>
  <c r="C2904" i="44" a="1"/>
  <c r="C2303" i="44" a="1"/>
  <c r="C2899" i="44" a="1"/>
  <c r="C7431" i="44" a="1"/>
  <c r="C9903" i="44" a="1"/>
  <c r="C636" i="44" a="1"/>
  <c r="C703" i="44" a="1"/>
  <c r="C1779" i="44" a="1"/>
  <c r="C5046" i="44" a="1"/>
  <c r="C557" i="44" a="1"/>
  <c r="C1129" i="44" a="1"/>
  <c r="C3088" i="44" a="1"/>
  <c r="C2039" i="44" a="1"/>
  <c r="C1367" i="44" a="1"/>
  <c r="C1368" i="44" a="1"/>
  <c r="C1900" i="44" a="1"/>
  <c r="C2182" i="44" a="1"/>
  <c r="C1739" i="44" a="1"/>
  <c r="C778" i="44" a="1"/>
  <c r="C2526" i="44" a="1"/>
  <c r="C786" i="44" a="1"/>
  <c r="C2928" i="44" a="1"/>
  <c r="C6405" i="44" a="1"/>
  <c r="C7079" i="44" a="1"/>
  <c r="C7309" i="44" a="1"/>
  <c r="C3867" i="44" a="1"/>
  <c r="C1108" i="44" a="1"/>
  <c r="C2348" i="44" a="1"/>
  <c r="C3601" i="44" a="1"/>
  <c r="C88" i="44" a="1"/>
  <c r="C3429" i="44" a="1"/>
  <c r="C274" i="44" a="1"/>
  <c r="C644" i="44" a="1"/>
  <c r="C4244" i="44" a="1"/>
  <c r="C1653" i="44" a="1"/>
  <c r="C6791" i="44" a="1"/>
  <c r="C2433" i="44" a="1"/>
  <c r="C4392" i="44" a="1"/>
  <c r="C5672" i="44" a="1"/>
  <c r="C234" i="44" a="1"/>
  <c r="C9506" i="44" a="1"/>
  <c r="C2412" i="44" a="1"/>
  <c r="C8930" i="44" a="1"/>
  <c r="C5219" i="44" a="1"/>
  <c r="C5530" i="44" a="1"/>
  <c r="B311" i="44" a="1"/>
  <c r="C3956" i="44" a="1"/>
  <c r="C5873" i="44" a="1"/>
  <c r="C3407" i="44" a="1"/>
  <c r="C7105" i="44" a="1"/>
  <c r="C5921" i="44" a="1"/>
  <c r="C6578" i="44" a="1"/>
  <c r="B2105" i="44" a="1"/>
  <c r="C6178" i="44" a="1"/>
  <c r="C8538" i="44" a="1"/>
  <c r="C9993" i="44" a="1"/>
  <c r="C9940" i="44" a="1"/>
  <c r="C3827" i="44" a="1"/>
  <c r="C6864" i="44" a="1"/>
  <c r="C9336" i="44" a="1"/>
  <c r="C5632" i="44" a="1"/>
  <c r="B4540" i="44" a="1"/>
  <c r="C3247" i="44" a="1"/>
  <c r="C3458" i="44" a="1"/>
  <c r="C2317" i="44" a="1"/>
  <c r="C8244" i="44" a="1"/>
  <c r="C6145" i="44" a="1"/>
  <c r="C9930" i="44" a="1"/>
  <c r="B493" i="44" a="1"/>
  <c r="C7502" i="44" a="1"/>
  <c r="C1126" i="44" a="1"/>
  <c r="B5342" i="44" a="1"/>
  <c r="C880" i="44" a="1"/>
  <c r="B3344" i="44" a="1"/>
  <c r="C6636" i="44" a="1"/>
  <c r="B1662" i="44" a="1"/>
  <c r="C5351" i="44" a="1"/>
  <c r="C2255" i="44" a="1"/>
  <c r="C2888" i="44" a="1"/>
  <c r="C5691" i="44" a="1"/>
  <c r="C9244" i="44" a="1"/>
  <c r="C6770" i="44" a="1"/>
  <c r="C4778" i="44" a="1"/>
  <c r="C4028" i="44" a="1"/>
  <c r="C1731" i="44" a="1"/>
  <c r="C1956" i="44" a="1"/>
  <c r="C5210" i="44" a="1"/>
  <c r="B1685" i="44" a="1"/>
  <c r="B3206" i="44" a="1"/>
  <c r="C7928" i="44" a="1"/>
  <c r="B389" i="44" a="1"/>
  <c r="B3734" i="44" a="1"/>
  <c r="B1669" i="44" a="1"/>
  <c r="C5898" i="44" a="1"/>
  <c r="C6007" i="44" a="1"/>
  <c r="C3785" i="44" a="1"/>
  <c r="C7452" i="44" a="1"/>
  <c r="B366" i="44" a="1"/>
  <c r="C7494" i="44" a="1"/>
  <c r="C8864" i="44" a="1"/>
  <c r="C5141" i="44" a="1"/>
  <c r="C9778" i="44" a="1"/>
  <c r="C3264" i="44" a="1"/>
  <c r="C4636" i="44" a="1"/>
  <c r="C9706" i="44" a="1"/>
  <c r="C4219" i="44" a="1"/>
  <c r="C8427" i="44" a="1"/>
  <c r="C3628" i="44" a="1"/>
  <c r="C6180" i="44" a="1"/>
  <c r="C8351" i="44" a="1"/>
  <c r="B5290" i="44" a="1"/>
  <c r="C3654" i="44" a="1"/>
  <c r="B6732" i="44" a="1"/>
  <c r="C5940" i="44" a="1"/>
  <c r="C8926" i="44" a="1"/>
  <c r="C2959" i="44" a="1"/>
  <c r="C4973" i="44" a="1"/>
  <c r="C1717" i="44" a="1"/>
  <c r="C9964" i="44" a="1"/>
  <c r="C6335" i="44" a="1"/>
  <c r="C5917" i="44" a="1"/>
  <c r="C759" i="44" a="1"/>
  <c r="C5345" i="44" a="1"/>
  <c r="B2774" i="44" a="1"/>
  <c r="C2158" i="44" a="1"/>
  <c r="C5204" i="44" a="1"/>
  <c r="C1326" i="44" a="1"/>
  <c r="C1392" i="44" a="1"/>
  <c r="C1574" i="44" a="1"/>
  <c r="C5368" i="44" a="1"/>
  <c r="B4830" i="44" a="1"/>
  <c r="B937" i="44" a="1"/>
  <c r="C7874" i="44" a="1"/>
  <c r="B6422" i="44" a="1"/>
  <c r="C6742" i="44" a="1"/>
  <c r="C5225" i="44" a="1"/>
  <c r="C6502" i="44" a="1"/>
  <c r="C2613" i="44" a="1"/>
  <c r="C1213" i="44" a="1"/>
  <c r="C5692" i="44" a="1"/>
  <c r="C4095" i="44" a="1"/>
  <c r="C2945" i="44" a="1"/>
  <c r="B7491" i="44" a="1"/>
  <c r="C4725" i="44" a="1"/>
  <c r="C2757" i="44" a="1"/>
  <c r="C3743" i="44" a="1"/>
  <c r="C3813" i="44" a="1"/>
  <c r="C2955" i="44" a="1"/>
  <c r="C2527" i="44" a="1"/>
  <c r="C4323" i="44" a="1"/>
  <c r="C9658" i="44" a="1"/>
  <c r="C5673" i="44" a="1"/>
  <c r="C7438" i="44" a="1"/>
  <c r="B3286" i="44" a="1"/>
  <c r="C7140" i="44" a="1"/>
  <c r="C351" i="44" a="1"/>
  <c r="C743" i="44" a="1"/>
  <c r="C2514" i="44" a="1"/>
  <c r="C8704" i="44" a="1"/>
  <c r="C4027" i="44" a="1"/>
  <c r="B254" i="44" a="1"/>
  <c r="B5327" i="44" a="1"/>
  <c r="C673" i="44" a="1"/>
  <c r="C3220" i="44" a="1"/>
  <c r="C4848" i="44" a="1"/>
  <c r="C2123" i="44" a="1"/>
  <c r="C9354" i="44" a="1"/>
  <c r="C4753" i="44" a="1"/>
  <c r="C7482" i="44" a="1"/>
  <c r="C7327" i="44" a="1"/>
  <c r="C2713" i="44" a="1"/>
  <c r="C7811" i="44" a="1"/>
  <c r="C3240" i="44" a="1"/>
  <c r="C2665" i="44" a="1"/>
  <c r="C9526" i="44" a="1"/>
  <c r="C8151" i="44" a="1"/>
  <c r="C2593" i="44" a="1"/>
  <c r="C3278" i="44" a="1"/>
  <c r="C4952" i="44" a="1"/>
  <c r="C216" i="44" a="1"/>
  <c r="C5792" i="44" a="1"/>
  <c r="C5387" i="44" a="1"/>
  <c r="C1596" i="44" a="1"/>
  <c r="C2598" i="44" a="1"/>
  <c r="C497" i="44" a="1"/>
  <c r="C2771" i="44" a="1"/>
  <c r="C3401" i="44" a="1"/>
  <c r="C2784" i="44" a="1"/>
  <c r="C8882" i="44" a="1"/>
  <c r="C539" i="44" a="1"/>
  <c r="C3181" i="44" a="1"/>
  <c r="C5197" i="44" a="1"/>
  <c r="C2023" i="44" a="1"/>
  <c r="C2156" i="44" a="1"/>
  <c r="C2535" i="44" a="1"/>
  <c r="C4262" i="44" a="1"/>
  <c r="C1170" i="44" a="1"/>
  <c r="C8455" i="44" a="1"/>
  <c r="C3669" i="44" a="1"/>
  <c r="C2686" i="44" a="1"/>
  <c r="C4712" i="44" a="1"/>
  <c r="C1576" i="44" a="1"/>
  <c r="C268" i="44" a="1"/>
  <c r="C4779" i="44" a="1"/>
  <c r="C224" i="44" a="1"/>
  <c r="C2553" i="44" a="1"/>
  <c r="C8422" i="44" a="1"/>
  <c r="C2413" i="44" a="1"/>
  <c r="C5989" i="44" a="1"/>
  <c r="C41" i="44" a="1"/>
  <c r="C719" i="44" a="1"/>
  <c r="C1127" i="44" a="1"/>
  <c r="C151" i="44" a="1"/>
  <c r="C1995" i="44" a="1"/>
  <c r="C2106" i="44" a="1"/>
  <c r="C731" i="44" a="1"/>
  <c r="C158" i="44" a="1"/>
  <c r="C1101" i="44" a="1"/>
  <c r="C1162" i="44" a="1"/>
  <c r="C264" i="44" a="1"/>
  <c r="C2606" i="44" a="1"/>
  <c r="C3194" i="44" a="1"/>
  <c r="C1435" i="44" a="1"/>
  <c r="C921" i="44" a="1"/>
  <c r="C504" i="44" a="1"/>
  <c r="C2260" i="44" a="1"/>
  <c r="C8332" i="44" a="1"/>
  <c r="C8756" i="44" a="1"/>
  <c r="C1206" i="44" a="1"/>
  <c r="C4974" i="44" a="1"/>
  <c r="C1345" i="44" a="1"/>
  <c r="C3581" i="44" a="1"/>
  <c r="C3693" i="44" a="1"/>
  <c r="C3336" i="44" a="1"/>
  <c r="C7251" i="44" a="1"/>
  <c r="C1174" i="44" a="1"/>
  <c r="C90" i="44" a="1"/>
  <c r="C4214" i="44" a="1"/>
  <c r="C2257" i="44" a="1"/>
  <c r="C4460" i="44" a="1"/>
  <c r="C1322" i="44" a="1"/>
  <c r="C243" i="44" a="1"/>
  <c r="C3261" i="44" a="1"/>
  <c r="C5810" i="44" a="1"/>
  <c r="C4190" i="44" a="1"/>
  <c r="C4661" i="44" a="1"/>
  <c r="C296" i="44" a="1"/>
  <c r="C2422" i="44" a="1"/>
  <c r="C576" i="44" a="1"/>
  <c r="C6892" i="44" a="1"/>
  <c r="C8906" i="44" a="1"/>
  <c r="C789" i="44" a="1"/>
  <c r="C594" i="44" a="1"/>
  <c r="C1496" i="44" a="1"/>
  <c r="C580" i="44" a="1"/>
  <c r="C275" i="44" a="1"/>
  <c r="C107" i="44" a="1"/>
  <c r="C194" i="44" a="1"/>
  <c r="C7269" i="44" a="1"/>
  <c r="C5815" i="44" a="1"/>
  <c r="C434" i="44" a="1"/>
  <c r="C391" i="44" a="1"/>
  <c r="C7185" i="44" a="1"/>
  <c r="C1551" i="44" a="1"/>
  <c r="C1475" i="44" a="1"/>
  <c r="C45" i="44" a="1"/>
  <c r="C2649" i="44" a="1"/>
  <c r="C4525" i="44" a="1"/>
  <c r="C5200" i="44" a="1"/>
  <c r="C8209" i="44" a="1"/>
  <c r="C364" i="44" a="1"/>
  <c r="C148" i="44" a="1"/>
  <c r="C6510" i="44" a="1"/>
  <c r="C1727" i="44" a="1"/>
  <c r="C1432" i="44" a="1"/>
  <c r="C1756" i="44" a="1"/>
  <c r="C1942" i="44" a="1"/>
  <c r="C6459" i="44" a="1"/>
  <c r="C6910" i="44" a="1"/>
  <c r="C803" i="44" a="1"/>
  <c r="C1940" i="44" a="1"/>
  <c r="C1197" i="44" a="1"/>
  <c r="C2386" i="44" a="1"/>
  <c r="C3969" i="44" a="1"/>
  <c r="C2126" i="44" a="1"/>
  <c r="C6541" i="44" a="1"/>
  <c r="C987" i="44" a="1"/>
  <c r="C630" i="44" a="1"/>
  <c r="C3396" i="44" a="1"/>
  <c r="C9718" i="44" a="1"/>
  <c r="C2918" i="44" a="1"/>
  <c r="C1187" i="44" a="1"/>
  <c r="C2547" i="44" a="1"/>
  <c r="B124" i="44" a="1"/>
  <c r="C626" i="44" a="1"/>
  <c r="C9338" i="44" a="1"/>
  <c r="C8198" i="44" a="1"/>
  <c r="C8428" i="44" a="1"/>
  <c r="C359" i="44" a="1"/>
  <c r="C7254" i="44" a="1"/>
  <c r="C5620" i="44" a="1"/>
  <c r="C7910" i="44" a="1"/>
  <c r="B1353" i="44" a="1"/>
  <c r="C5334" i="44" a="1"/>
  <c r="C5651" i="44" a="1"/>
  <c r="C2040" i="44" a="1"/>
  <c r="C7480" i="44" a="1"/>
  <c r="B1557" i="44" a="1"/>
  <c r="C3633" i="44" a="1"/>
  <c r="C3623" i="44" a="1"/>
  <c r="C8319" i="44" a="1"/>
  <c r="C4139" i="44" a="1"/>
  <c r="C9782" i="44" a="1"/>
  <c r="C5661" i="44" a="1"/>
  <c r="C9816" i="44" a="1"/>
  <c r="C1672" i="44" a="1"/>
  <c r="C2513" i="44" a="1"/>
  <c r="C3600" i="44" a="1"/>
  <c r="C4041" i="44" a="1"/>
  <c r="C4533" i="44" a="1"/>
  <c r="B175" i="44" a="1"/>
  <c r="B9839" i="44" a="1"/>
  <c r="C6389" i="44" a="1"/>
  <c r="B8122" i="44" a="1"/>
  <c r="C9660" i="44" a="1"/>
  <c r="C3621" i="44" a="1"/>
  <c r="B8373" i="44" a="1"/>
  <c r="C818" i="44" a="1"/>
  <c r="C6713" i="44" a="1"/>
  <c r="C3825" i="44" a="1"/>
  <c r="B5685" i="44" a="1"/>
  <c r="B1754" i="44" a="1"/>
  <c r="B852" i="44" a="1"/>
  <c r="C245" i="44" a="1"/>
  <c r="C6776" i="44" a="1"/>
  <c r="C9725" i="44" a="1"/>
  <c r="C1554" i="44" a="1"/>
  <c r="C6785" i="44" a="1"/>
  <c r="C4115" i="44" a="1"/>
  <c r="C6653" i="44" a="1"/>
  <c r="C2439" i="44" a="1"/>
  <c r="C7983" i="44" a="1"/>
  <c r="C8716" i="44" a="1"/>
  <c r="C6075" i="44" a="1"/>
  <c r="C4155" i="44" a="1"/>
  <c r="C7036" i="44" a="1"/>
  <c r="C6643" i="44" a="1"/>
  <c r="C4309" i="44" a="1"/>
  <c r="C9574" i="44" a="1"/>
  <c r="C7582" i="44" a="1"/>
  <c r="C2481" i="44" a="1"/>
  <c r="C3426" i="44" a="1"/>
  <c r="C9954" i="44" a="1"/>
  <c r="C1272" i="44" a="1"/>
  <c r="C5735" i="44" a="1"/>
  <c r="C838" i="44" a="1"/>
  <c r="C2565" i="44" a="1"/>
  <c r="C2364" i="44" a="1"/>
  <c r="C6059" i="44" a="1"/>
  <c r="C228" i="44" a="1"/>
  <c r="C7991" i="44" a="1"/>
  <c r="C5753" i="44" a="1"/>
  <c r="B4459" i="44" a="1"/>
  <c r="C3826" i="44" a="1"/>
  <c r="C5026" i="44" a="1"/>
  <c r="C5544" i="44" a="1"/>
  <c r="C6626" i="44" a="1"/>
  <c r="C7211" i="44" a="1"/>
  <c r="C2280" i="44" a="1"/>
  <c r="B1016" i="44" a="1"/>
  <c r="C4444" i="44" a="1"/>
  <c r="C99" i="44" a="1"/>
  <c r="C6151" i="44" a="1"/>
  <c r="C6378" i="44" a="1"/>
  <c r="C6371" i="44" a="1"/>
  <c r="C2438" i="44" a="1"/>
  <c r="C638" i="44" a="1"/>
  <c r="C3053" i="44" a="1"/>
  <c r="C8378" i="44" a="1"/>
  <c r="C2958" i="44" a="1"/>
  <c r="C3392" i="44" a="1"/>
  <c r="C6365" i="44" a="1"/>
  <c r="C7556" i="44" a="1"/>
  <c r="C5982" i="44" a="1"/>
  <c r="C4303" i="44" a="1"/>
  <c r="C6697" i="44" a="1"/>
  <c r="C4829" i="44" a="1"/>
  <c r="B1877" i="44" a="1"/>
  <c r="C9510" i="44" a="1"/>
  <c r="C7444" i="44" a="1"/>
  <c r="C5470" i="44" a="1"/>
  <c r="B3477" i="44" a="1"/>
  <c r="B2451" i="44" a="1"/>
  <c r="C2006" i="44" a="1"/>
  <c r="B979" i="44" a="1"/>
  <c r="B3381" i="44" a="1"/>
  <c r="C4739" i="44" a="1"/>
  <c r="C5749" i="44" a="1"/>
  <c r="C891" i="44" a="1"/>
  <c r="C2608" i="44" a="1"/>
  <c r="C196" i="44" a="1"/>
  <c r="B5726" i="44" a="1"/>
  <c r="C5840" i="44" a="1"/>
  <c r="C8103" i="44" a="1"/>
  <c r="C894" i="44" a="1"/>
  <c r="C2895" i="44" a="1"/>
  <c r="B2732" i="44" a="1"/>
  <c r="B4643" i="44" a="1"/>
  <c r="C8554" i="44" a="1"/>
  <c r="C6063" i="44" a="1"/>
  <c r="C1772" i="44" a="1"/>
  <c r="B7935" i="44" a="1"/>
  <c r="C3031" i="44" a="1"/>
  <c r="C8675" i="44" a="1"/>
  <c r="C7019" i="44" a="1"/>
  <c r="C5582" i="44" a="1"/>
  <c r="C4410" i="44" a="1"/>
  <c r="C2510" i="44" a="1"/>
  <c r="C1610" i="44" a="1"/>
  <c r="C4947" i="44" a="1"/>
  <c r="B8589" i="44" a="1"/>
  <c r="C2042" i="44" a="1"/>
  <c r="C659" i="44" a="1"/>
  <c r="C5963" i="44" a="1"/>
  <c r="C7616" i="44" a="1"/>
  <c r="C739" i="44" a="1"/>
  <c r="C7478" i="44" a="1"/>
  <c r="C126" i="44" a="1"/>
  <c r="C890" i="44" a="1"/>
  <c r="C2294" i="44" a="1"/>
  <c r="C1181" i="44" a="1"/>
  <c r="C8100" i="44" a="1"/>
  <c r="C8892" i="44" a="1"/>
  <c r="C2053" i="44" a="1"/>
  <c r="C105" i="44" a="1"/>
  <c r="C2537" i="44" a="1"/>
  <c r="C3344" i="44" a="1"/>
  <c r="C904" i="44" a="1"/>
  <c r="C1333" i="44" a="1"/>
  <c r="C1446" i="44" a="1"/>
  <c r="C1993" i="44" a="1"/>
  <c r="C1269" i="44" a="1"/>
  <c r="C7642" i="44" a="1"/>
  <c r="C1753" i="44" a="1"/>
  <c r="C1789" i="44" a="1"/>
  <c r="C112" i="44" a="1"/>
  <c r="C409" i="44" a="1"/>
  <c r="C1134" i="44" a="1"/>
  <c r="C1531" i="44" a="1"/>
  <c r="C2063" i="44" a="1"/>
  <c r="C3110" i="44" a="1"/>
  <c r="C3389" i="44" a="1"/>
  <c r="C8866" i="44" a="1"/>
  <c r="C7875" i="44" a="1"/>
  <c r="C3101" i="44" a="1"/>
  <c r="C4759" i="44" a="1"/>
  <c r="C4720" i="44" a="1"/>
  <c r="C986" i="44" a="1"/>
  <c r="C1440" i="44" a="1"/>
  <c r="C1460" i="44" a="1"/>
  <c r="C297" i="44" a="1"/>
  <c r="C4408" i="44" a="1"/>
  <c r="C3077" i="44" a="1"/>
  <c r="C127" i="44" a="1"/>
  <c r="C772" i="44" a="1"/>
  <c r="C1137" i="44" a="1"/>
  <c r="C9882" i="44" a="1"/>
  <c r="C186" i="44" a="1"/>
  <c r="C207" i="44" a="1"/>
  <c r="C2437" i="44" a="1"/>
  <c r="C4381" i="44" a="1"/>
  <c r="C3298" i="44" a="1"/>
  <c r="C2728" i="44" a="1"/>
  <c r="C7201" i="44" a="1"/>
  <c r="C564" i="44" a="1"/>
  <c r="C1308" i="44" a="1"/>
  <c r="C4842" i="44" a="1"/>
  <c r="C2468" i="44" a="1"/>
  <c r="C38" i="44" a="1"/>
  <c r="C1682" i="44" a="1"/>
  <c r="C2801" i="44" a="1"/>
  <c r="C4088" i="44" a="1"/>
  <c r="C2699" i="44" a="1"/>
  <c r="C2891" i="44" a="1"/>
  <c r="C4029" i="44" a="1"/>
  <c r="C1843" i="44" a="1"/>
  <c r="C2362" i="44" a="1"/>
  <c r="C2639" i="44" a="1"/>
  <c r="C3565" i="44" a="1"/>
  <c r="C513" i="44" a="1"/>
  <c r="C140" i="44" a="1"/>
  <c r="C2350" i="44" a="1"/>
  <c r="C3388" i="44" a="1"/>
  <c r="C5648" i="44" a="1"/>
  <c r="B789" i="44" a="1"/>
  <c r="C3078" i="44" a="1"/>
  <c r="C1716" i="44" a="1"/>
  <c r="C2782" i="44" a="1"/>
  <c r="C969" i="44" a="1"/>
  <c r="C621" i="44" a="1"/>
  <c r="C396" i="44" a="1"/>
  <c r="C857" i="44" a="1"/>
  <c r="C3952" i="44" a="1"/>
  <c r="C8248" i="44" a="1"/>
  <c r="C8259" i="44" a="1"/>
  <c r="C2985" i="44" a="1"/>
  <c r="C190" i="44" a="1"/>
  <c r="C3765" i="44" a="1"/>
  <c r="C3039" i="44" a="1"/>
  <c r="C1662" i="44" a="1"/>
  <c r="C1608" i="44" a="1"/>
  <c r="C2127" i="44" a="1"/>
  <c r="C8532" i="44" a="1"/>
  <c r="C763" i="44" a="1"/>
  <c r="C1647" i="44" a="1"/>
  <c r="C465" i="44" a="1"/>
  <c r="C1825" i="44" a="1"/>
  <c r="C5611" i="44" a="1"/>
  <c r="C724" i="44" a="1"/>
  <c r="C135" i="44" a="1"/>
  <c r="C1944" i="44" a="1"/>
  <c r="C3736" i="44" a="1"/>
  <c r="C1597" i="44" a="1"/>
  <c r="C1685" i="44" a="1"/>
  <c r="C776" i="44" a="1"/>
  <c r="C867" i="44" a="1"/>
  <c r="C1892" i="44" a="1"/>
  <c r="C3382" i="44" a="1"/>
  <c r="C1735" i="44" a="1"/>
  <c r="C4970" i="44" a="1"/>
  <c r="C977" i="44" a="1"/>
  <c r="C3744" i="44" a="1"/>
  <c r="C1484" i="44" a="1"/>
  <c r="B739" i="44" a="1"/>
  <c r="C7289" i="44" a="1"/>
  <c r="C8138" i="44" a="1"/>
  <c r="C2378" i="44" a="1"/>
  <c r="C167" i="44" a="1"/>
  <c r="C5551" i="44" a="1"/>
  <c r="C2444" i="44" a="1"/>
  <c r="C1033" i="44" a="1"/>
  <c r="C3432" i="44" a="1"/>
  <c r="C2642" i="44" a="1"/>
  <c r="C2898" i="44" a="1"/>
  <c r="C585" i="44" a="1"/>
  <c r="C8199" i="44" a="1"/>
  <c r="C885" i="44" a="1"/>
  <c r="C4340" i="44" a="1"/>
  <c r="C1050" i="44" a="1"/>
  <c r="C4386" i="44" a="1"/>
  <c r="C1252" i="44" a="1"/>
  <c r="C4529" i="44" a="1"/>
  <c r="C5690" i="44" a="1"/>
  <c r="C8823" i="44" a="1"/>
  <c r="C7178" i="44" a="1"/>
  <c r="B1965" i="44" a="1"/>
  <c r="B5164" i="44" a="1"/>
  <c r="B701" i="44" a="1"/>
  <c r="C6367" i="44" a="1"/>
  <c r="C6091" i="44" a="1"/>
  <c r="C286" i="44" a="1"/>
  <c r="C6953" i="44" a="1"/>
  <c r="B2559" i="44" a="1"/>
  <c r="C6610" i="44" a="1"/>
  <c r="C4630" i="44" a="1"/>
  <c r="C3776" i="44" a="1"/>
  <c r="C5981" i="44" a="1"/>
  <c r="C8881" i="44" a="1"/>
  <c r="C4277" i="44" a="1"/>
  <c r="C5112" i="44" a="1"/>
  <c r="C2478" i="44" a="1"/>
  <c r="C4548" i="44" a="1"/>
  <c r="C5291" i="44" a="1"/>
  <c r="C4467" i="44" a="1"/>
  <c r="C3213" i="44" a="1"/>
  <c r="C7830" i="44" a="1"/>
  <c r="B1220" i="44" a="1"/>
  <c r="B2778" i="44" a="1"/>
  <c r="B1911" i="44" a="1"/>
  <c r="B6746" i="44" a="1"/>
  <c r="C8944" i="44" a="1"/>
  <c r="C7223" i="44" a="1"/>
  <c r="C8623" i="44" a="1"/>
  <c r="C5794" i="44" a="1"/>
  <c r="C3115" i="44" a="1"/>
  <c r="B7853" i="44" a="1"/>
  <c r="B1468" i="44" a="1"/>
  <c r="C5575" i="44" a="1"/>
  <c r="B7880" i="44" a="1"/>
  <c r="C8358" i="44" a="1"/>
  <c r="C5374" i="44" a="1"/>
  <c r="C6685" i="44" a="1"/>
  <c r="C6744" i="44" a="1"/>
  <c r="C1536" i="44" a="1"/>
  <c r="C639" i="44" a="1"/>
  <c r="C4438" i="44" a="1"/>
  <c r="C755" i="44" a="1"/>
  <c r="B3169" i="44" a="1"/>
  <c r="C8808" i="44" a="1"/>
  <c r="B4677" i="44" a="1"/>
  <c r="B970" i="44" a="1"/>
  <c r="C6076" i="44" a="1"/>
  <c r="C6252" i="44" a="1"/>
  <c r="B185" i="44" a="1"/>
  <c r="C6681" i="44" a="1"/>
  <c r="C3366" i="44" a="1"/>
  <c r="C9418" i="44" a="1"/>
  <c r="B6931" i="44" a="1"/>
  <c r="C1148" i="44" a="1"/>
  <c r="C5675" i="44" a="1"/>
  <c r="C267" i="44" a="1"/>
  <c r="C2508" i="44" a="1"/>
  <c r="C3060" i="44" a="1"/>
  <c r="C4209" i="44" a="1"/>
  <c r="B5273" i="44" a="1"/>
  <c r="B4360" i="44" a="1"/>
  <c r="C2851" i="44" a="1"/>
  <c r="C9231" i="44" a="1"/>
  <c r="C6485" i="44" a="1"/>
  <c r="C4371" i="44" a="1"/>
  <c r="C209" i="44" a="1"/>
  <c r="B99" i="44" a="1"/>
  <c r="B344" i="44" a="1"/>
  <c r="B3504" i="44" a="1"/>
  <c r="B95" i="44" a="1"/>
  <c r="B1104" i="44" a="1"/>
  <c r="C3234" i="44" a="1"/>
  <c r="B296" i="44" a="1"/>
  <c r="C2133" i="44" a="1"/>
  <c r="B7535" i="44" a="1"/>
  <c r="C7389" i="44" a="1"/>
  <c r="C2007" i="44" a="1"/>
  <c r="B1638" i="44" a="1"/>
  <c r="C3131" i="44" a="1"/>
  <c r="C94" i="44" a="1"/>
  <c r="C6139" i="44" a="1"/>
  <c r="C8172" i="44" a="1"/>
  <c r="B203" i="44" a="1"/>
  <c r="C1048" i="44" a="1"/>
  <c r="C9728" i="44" a="1"/>
  <c r="C2240" i="44" a="1"/>
  <c r="C7151" i="44" a="1"/>
  <c r="C4942" i="44" a="1"/>
  <c r="C6134" i="44" a="1"/>
  <c r="C5723" i="44" a="1"/>
  <c r="C3919" i="44" a="1"/>
  <c r="B2370" i="44" a="1"/>
  <c r="B4951" i="44" a="1"/>
  <c r="C5061" i="44" a="1"/>
  <c r="C2965" i="44" a="1"/>
  <c r="C4913" i="44" a="1"/>
  <c r="C3319" i="44" a="1"/>
  <c r="B4758" i="44" a="1"/>
  <c r="C4820" i="44" a="1"/>
  <c r="C3993" i="44" a="1"/>
  <c r="C1505" i="44" a="1"/>
  <c r="C3176" i="44" a="1"/>
  <c r="C2785" i="44" a="1"/>
  <c r="C4133" i="44" a="1"/>
  <c r="C8359" i="44" a="1"/>
  <c r="B6414" i="44" a="1"/>
  <c r="B1315" i="44" a="1"/>
  <c r="B959" i="44" a="1"/>
  <c r="B2124" i="44" a="1"/>
  <c r="C6564" i="44" a="1"/>
  <c r="C7010" i="44" a="1"/>
  <c r="B4505" i="44" a="1"/>
  <c r="C7265" i="44" a="1"/>
  <c r="B648" i="44" a="1"/>
  <c r="C3321" i="44" a="1"/>
  <c r="C8277" i="44" a="1"/>
  <c r="C3471" i="44" a="1"/>
  <c r="B5156" i="44" a="1"/>
  <c r="C9090" i="44" a="1"/>
  <c r="C2512" i="44" a="1"/>
  <c r="C4407" i="44" a="1"/>
  <c r="C5658" i="44" a="1"/>
  <c r="C483" i="44" a="1"/>
  <c r="C6544" i="44" a="1"/>
  <c r="C5098" i="44" a="1"/>
  <c r="C3552" i="44" a="1"/>
  <c r="C3738" i="44" a="1"/>
  <c r="C9262" i="44" a="1"/>
  <c r="C8998" i="44" a="1"/>
  <c r="C6462" i="44" a="1"/>
  <c r="C8719" i="44" a="1"/>
  <c r="C8150" i="44" a="1"/>
  <c r="C972" i="44" a="1"/>
  <c r="C5820" i="44" a="1"/>
  <c r="C9596" i="44" a="1"/>
  <c r="C4159" i="44" a="1"/>
  <c r="C6088" i="44" a="1"/>
  <c r="B730" i="44" a="1"/>
  <c r="B1407" i="44" a="1"/>
  <c r="C7057" i="44" a="1"/>
  <c r="C2027" i="44" a="1"/>
  <c r="C3518" i="44" a="1"/>
  <c r="C2461" i="44" a="1"/>
  <c r="C2178" i="44" a="1"/>
  <c r="B219" i="44" a="1"/>
  <c r="C6179" i="44" a="1"/>
  <c r="C5553" i="44" a="1"/>
  <c r="C7970" i="44" a="1"/>
  <c r="B2810" i="44" a="1"/>
  <c r="C6401" i="44" a="1"/>
  <c r="B356" i="44" a="1"/>
  <c r="B1028" i="44" a="1"/>
  <c r="B375" i="44" a="1"/>
  <c r="B1816" i="44" a="1"/>
  <c r="B4940" i="44" a="1"/>
  <c r="C9861" i="44" a="1"/>
  <c r="B5648" i="44" a="1"/>
  <c r="C792" i="44" a="1"/>
  <c r="C5756" i="44" a="1"/>
  <c r="C4273" i="44" a="1"/>
  <c r="C1927" i="44" a="1"/>
  <c r="C3067" i="44" a="1"/>
  <c r="C2261" i="44" a="1"/>
  <c r="C6612" i="44" a="1"/>
  <c r="C5464" i="44" a="1"/>
  <c r="C5908" i="44" a="1"/>
  <c r="C2018" i="44" a="1"/>
  <c r="C4916" i="44" a="1"/>
  <c r="B3660" i="44" a="1"/>
  <c r="C4749" i="44" a="1"/>
  <c r="C5408" i="44" a="1"/>
  <c r="B1487" i="44" a="1"/>
  <c r="B4730" i="44" a="1"/>
  <c r="C6104" i="44" a="1"/>
  <c r="B145" i="44" a="1"/>
  <c r="C1087" i="44" a="1"/>
  <c r="B3805" i="44" a="1"/>
  <c r="B8008" i="44" a="1"/>
  <c r="B6595" i="44" a="1"/>
  <c r="C8247" i="44" a="1"/>
  <c r="C5967" i="44" a="1"/>
  <c r="C3358" i="44" a="1"/>
  <c r="C4344" i="44" a="1"/>
  <c r="C64" i="44" a="1"/>
  <c r="C7016" i="44" a="1"/>
  <c r="C6479" i="44" a="1"/>
  <c r="C1149" i="44" a="1"/>
  <c r="C2824" i="44" a="1"/>
  <c r="C4082" i="44" a="1"/>
  <c r="C4730" i="44" a="1"/>
  <c r="C1572" i="44" a="1"/>
  <c r="B8850" i="44" a="1"/>
  <c r="C8246" i="44" a="1"/>
  <c r="B6224" i="44" a="1"/>
  <c r="C8011" i="44" a="1"/>
  <c r="B4569" i="44" a="1"/>
  <c r="C301" i="44" a="1"/>
  <c r="B1203" i="44" a="1"/>
  <c r="B1844" i="44" a="1"/>
  <c r="C8097" i="44" a="1"/>
  <c r="C4254" i="44" a="1"/>
  <c r="B4847" i="44" a="1"/>
  <c r="C8098" i="44" a="1"/>
  <c r="C7916" i="44" a="1"/>
  <c r="C2371" i="44" a="1"/>
  <c r="C6748" i="44" a="1"/>
  <c r="C7405" i="44" a="1"/>
  <c r="C1619" i="44" a="1"/>
  <c r="C4498" i="44" a="1"/>
  <c r="C3447" i="44" a="1"/>
  <c r="B477" i="44" a="1"/>
  <c r="C5278" i="44" a="1"/>
  <c r="C6346" i="44" a="1"/>
  <c r="C4769" i="44" a="1"/>
  <c r="C3925" i="44" a="1"/>
  <c r="C7539" i="44" a="1"/>
  <c r="C9412" i="44" a="1"/>
  <c r="C4775" i="44" a="1"/>
  <c r="B7496" i="44" a="1"/>
  <c r="B286" i="44" a="1"/>
  <c r="C5149" i="44" a="1"/>
  <c r="C8574" i="44" a="1"/>
  <c r="C7747" i="44" a="1"/>
  <c r="B3322" i="44" a="1"/>
  <c r="C7736" i="44" a="1"/>
  <c r="C5879" i="44" a="1"/>
  <c r="C134" i="44" a="1"/>
  <c r="C1374" i="44" a="1"/>
  <c r="C6048" i="44" a="1"/>
  <c r="C3520" i="44" a="1"/>
  <c r="C4101" i="44" a="1"/>
  <c r="C3208" i="44" a="1"/>
  <c r="C1955" i="44" a="1"/>
  <c r="B9590" i="44" a="1"/>
  <c r="C5409" i="44" a="1"/>
  <c r="B936" i="44" a="1"/>
  <c r="C9568" i="44" a="1"/>
  <c r="B6046" i="44" a="1"/>
  <c r="C6528" i="44" a="1"/>
  <c r="C5203" i="44" a="1"/>
  <c r="B9825" i="44" a="1"/>
  <c r="C5476" i="44" a="1"/>
  <c r="C5435" i="44" a="1"/>
  <c r="C1125" i="44" a="1"/>
  <c r="C5847" i="44" a="1"/>
  <c r="C9551" i="44" a="1"/>
  <c r="B3654" i="44" a="1"/>
  <c r="B1753" i="44" a="1"/>
  <c r="C9967" i="44" a="1"/>
  <c r="C4726" i="44" a="1"/>
  <c r="B3684" i="44" a="1"/>
  <c r="B318" i="44" a="1"/>
  <c r="B2134" i="44" a="1"/>
  <c r="C3527" i="44" a="1"/>
  <c r="B9726" i="44" a="1"/>
  <c r="C8109" i="44" a="1"/>
  <c r="C3955" i="44" a="1"/>
  <c r="C6964" i="44" a="1"/>
  <c r="B6086" i="44" a="1"/>
  <c r="C367" i="44" a="1"/>
  <c r="B5165" i="44" a="1"/>
  <c r="B6235" i="44" a="1"/>
  <c r="B2318" i="44" a="1"/>
  <c r="B9025" i="44" a="1"/>
  <c r="B2541" i="44" a="1"/>
  <c r="C4956" i="44" a="1"/>
  <c r="B7787" i="44" a="1"/>
  <c r="C4189" i="44" a="1"/>
  <c r="B5337" i="44" a="1"/>
  <c r="C5751" i="44" a="1"/>
  <c r="C3720" i="44" a="1"/>
  <c r="B588" i="44" a="1"/>
  <c r="B2502" i="44" a="1"/>
  <c r="B3601" i="44" a="1"/>
  <c r="B13" i="44" a="1"/>
  <c r="C8897" i="44" a="1"/>
  <c r="C8785" i="44" a="1"/>
  <c r="B2316" i="44" a="1"/>
  <c r="C9252" i="44" a="1"/>
  <c r="C7415" i="44" a="1"/>
  <c r="B5055" i="44" a="1"/>
  <c r="C7095" i="44" a="1"/>
  <c r="B253" i="44" a="1"/>
  <c r="B9671" i="44" a="1"/>
  <c r="B7777" i="44" a="1"/>
  <c r="C9056" i="44" a="1"/>
  <c r="B8577" i="44" a="1"/>
  <c r="B8355" i="44" a="1"/>
  <c r="C7942" i="44" a="1"/>
  <c r="C3335" i="44" a="1"/>
  <c r="C9458" i="44" a="1"/>
  <c r="C5728" i="44" a="1"/>
  <c r="C2333" i="44" a="1"/>
  <c r="C2853" i="44" a="1"/>
  <c r="C7954" i="44" a="1"/>
  <c r="B372" i="44" a="1"/>
  <c r="B727" i="44" a="1"/>
  <c r="B384" i="44" a="1"/>
  <c r="C6207" i="44" a="1"/>
  <c r="B1161" i="44" a="1"/>
  <c r="C3687" i="44" a="1"/>
  <c r="B2877" i="44" a="1"/>
  <c r="B3713" i="44" a="1"/>
  <c r="B322" i="44" a="1"/>
  <c r="B5789" i="44" a="1"/>
  <c r="C5064" i="44" a="1"/>
  <c r="B3883" i="44" a="1"/>
  <c r="B2598" i="44" a="1"/>
  <c r="C7520" i="44" a="1"/>
  <c r="C9498" i="44" a="1"/>
  <c r="B930" i="44" a="1"/>
  <c r="C5567" i="44" a="1"/>
  <c r="C2648" i="44" a="1"/>
  <c r="B3054" i="44" a="1"/>
  <c r="C1037" i="44" a="1"/>
  <c r="C9387" i="44" a="1"/>
  <c r="B918" i="44" a="1"/>
  <c r="C8207" i="44" a="1"/>
  <c r="C3468" i="44" a="1"/>
  <c r="B4533" i="44" a="1"/>
  <c r="C7359" i="44" a="1"/>
  <c r="C9987" i="44" a="1"/>
  <c r="B1961" i="44" a="1"/>
  <c r="C8611" i="44" a="1"/>
  <c r="B1076" i="44" a="1"/>
  <c r="B6166" i="44" a="1"/>
  <c r="B8869" i="44" a="1"/>
  <c r="B223" i="44" a="1"/>
  <c r="B9985" i="44" a="1"/>
  <c r="B5357" i="44" a="1"/>
  <c r="C6047" i="44" a="1"/>
  <c r="C9604" i="44" a="1"/>
  <c r="C2984" i="44" a="1"/>
  <c r="C4607" i="44" a="1"/>
  <c r="C1443" i="44" a="1"/>
  <c r="C7967" i="44" a="1"/>
  <c r="C2839" i="44" a="1"/>
  <c r="B304" i="44" a="1"/>
  <c r="C3286" i="44" a="1"/>
  <c r="B4400" i="44" a="1"/>
  <c r="C7422" i="44" a="1"/>
  <c r="C5848" i="44" a="1"/>
  <c r="C4925" i="44" a="1"/>
  <c r="C5646" i="44" a="1"/>
  <c r="C7000" i="44" a="1"/>
  <c r="C3327" i="44" a="1"/>
  <c r="B4820" i="44" a="1"/>
  <c r="B6830" i="44" a="1"/>
  <c r="C9899" i="44" a="1"/>
  <c r="B8268" i="44" a="1"/>
  <c r="C3222" i="44" a="1"/>
  <c r="C7832" i="44" a="1"/>
  <c r="C8956" i="44" a="1"/>
  <c r="B1125" i="44" a="1"/>
  <c r="B5678" i="44" a="1"/>
  <c r="C7931" i="44" a="1"/>
  <c r="C6670" i="44" a="1"/>
  <c r="B530" i="44" a="1"/>
  <c r="C8657" i="44" a="1"/>
  <c r="B4146" i="44" a="1"/>
  <c r="B7593" i="44" a="1"/>
  <c r="B4801" i="44" a="1"/>
  <c r="C8176" i="44" a="1"/>
  <c r="C5446" i="44" a="1"/>
  <c r="B4046" i="44" a="1"/>
  <c r="B1595" i="44" a="1"/>
  <c r="C680" i="44" a="1"/>
  <c r="C9801" i="44" a="1"/>
  <c r="B2022" i="44" a="1"/>
  <c r="B9496" i="44" a="1"/>
  <c r="B7290" i="44" a="1"/>
  <c r="B3153" i="44" a="1"/>
  <c r="B1500" i="44" a="1"/>
  <c r="C3513" i="44" a="1"/>
  <c r="B6880" i="44" a="1"/>
  <c r="C3553" i="44" a="1"/>
  <c r="C5223" i="44" a="1"/>
  <c r="C9383" i="44" a="1"/>
  <c r="C2902" i="44" a="1"/>
  <c r="C9627" i="44" a="1"/>
  <c r="B8986" i="44" a="1"/>
  <c r="B1560" i="44" a="1"/>
  <c r="C9062" i="44" a="1"/>
  <c r="B4742" i="44" a="1"/>
  <c r="B1448" i="44" a="1"/>
  <c r="B6737" i="44" a="1"/>
  <c r="B7172" i="44" a="1"/>
  <c r="C3962" i="44" a="1"/>
  <c r="B6806" i="44" a="1"/>
  <c r="C5372" i="44" a="1"/>
  <c r="B7153" i="44" a="1"/>
  <c r="C3065" i="44" a="1"/>
  <c r="C5704" i="44" a="1"/>
  <c r="B6357" i="44" a="1"/>
  <c r="B7830" i="44" a="1"/>
  <c r="C7222" i="44" a="1"/>
  <c r="C9077" i="44" a="1"/>
  <c r="C5485" i="44" a="1"/>
  <c r="B4960" i="44" a="1"/>
  <c r="B3079" i="44" a="1"/>
  <c r="C9071" i="44" a="1"/>
  <c r="C6313" i="44" a="1"/>
  <c r="C8420" i="44" a="1"/>
  <c r="B4053" i="44" a="1"/>
  <c r="B5672" i="44" a="1"/>
  <c r="C1495" i="44" a="1"/>
  <c r="B6202" i="44" a="1"/>
  <c r="B1783" i="44" a="1"/>
  <c r="B2501" i="44" a="1"/>
  <c r="B1463" i="44" a="1"/>
  <c r="B1684" i="44" a="1"/>
  <c r="B2656" i="44" a="1"/>
  <c r="B8417" i="44" a="1"/>
  <c r="C9579" i="44" a="1"/>
  <c r="B5031" i="44" a="1"/>
  <c r="B6697" i="44" a="1"/>
  <c r="C7271" i="44" a="1"/>
  <c r="B1417" i="44" a="1"/>
  <c r="C7182" i="44" a="1"/>
  <c r="C8590" i="44" a="1"/>
  <c r="C5434" i="44" a="1"/>
  <c r="C4329" i="44" a="1"/>
  <c r="C7255" i="44" a="1"/>
  <c r="C7712" i="44" a="1"/>
  <c r="B5698" i="44" a="1"/>
  <c r="C4569" i="44" a="1"/>
  <c r="B2179" i="44" a="1"/>
  <c r="B3919" i="44" a="1"/>
  <c r="B3352" i="44" a="1"/>
  <c r="B3825" i="44" a="1"/>
  <c r="B9117" i="44" a="1"/>
  <c r="C566" i="44" a="1"/>
  <c r="C8682" i="44" a="1"/>
  <c r="C6738" i="44" a="1"/>
  <c r="C5869" i="44" a="1"/>
  <c r="C7544" i="44" a="1"/>
  <c r="C6436" i="44" a="1"/>
  <c r="C6157" i="44" a="1"/>
  <c r="C4599" i="44" a="1"/>
  <c r="C1922" i="44" a="1"/>
  <c r="C6556" i="44" a="1"/>
  <c r="C6273" i="44" a="1"/>
  <c r="B6523" i="44" a="1"/>
  <c r="B4290" i="44" a="1"/>
  <c r="B9815" i="44" a="1"/>
  <c r="B3011" i="44" a="1"/>
  <c r="B220" i="44" a="1"/>
  <c r="B692" i="44" a="1"/>
  <c r="C1806" i="44" a="1"/>
  <c r="C2688" i="44" a="1"/>
  <c r="B1302" i="44" a="1"/>
  <c r="B7714" i="44" a="1"/>
  <c r="B4249" i="44" a="1"/>
  <c r="B9798" i="44" a="1"/>
  <c r="B5081" i="44" a="1"/>
  <c r="B576" i="44" a="1"/>
  <c r="B3811" i="44" a="1"/>
  <c r="C5325" i="44" a="1"/>
  <c r="C170" i="44" a="1"/>
  <c r="C4414" i="44" a="1"/>
  <c r="C4502" i="44" a="1"/>
  <c r="B5115" i="44" a="1"/>
  <c r="C8678" i="44" a="1"/>
  <c r="B9448" i="44" a="1"/>
  <c r="B6638" i="44" a="1"/>
  <c r="C4987" i="44" a="1"/>
  <c r="C2296" i="44" a="1"/>
  <c r="C4680" i="44" a="1"/>
  <c r="C6177" i="44" a="1"/>
  <c r="C7599" i="44" a="1"/>
  <c r="C2616" i="44" a="1"/>
  <c r="C8564" i="44" a="1"/>
  <c r="C6647" i="44" a="1"/>
  <c r="B5307" i="44" a="1"/>
  <c r="B5832" i="44" a="1"/>
  <c r="B2564" i="44" a="1"/>
  <c r="B2237" i="44" a="1"/>
  <c r="C6270" i="44" a="1"/>
  <c r="B724" i="44" a="1"/>
  <c r="B2032" i="44" a="1"/>
  <c r="C9341" i="44" a="1"/>
  <c r="B6433" i="44" a="1"/>
  <c r="C1032" i="44" a="1"/>
  <c r="B6855" i="44" a="1"/>
  <c r="C6988" i="44" a="1"/>
  <c r="B4856" i="44" a="1"/>
  <c r="B6886" i="44" a="1"/>
  <c r="B5663" i="44" a="1"/>
  <c r="C4248" i="44" a="1"/>
  <c r="B1978" i="44" a="1"/>
  <c r="C7300" i="44" a="1"/>
  <c r="B5869" i="44" a="1"/>
  <c r="C4084" i="44" a="1"/>
  <c r="B2970" i="44" a="1"/>
  <c r="B1736" i="44" a="1"/>
  <c r="B9573" i="44" a="1"/>
  <c r="B3583" i="44" a="1"/>
  <c r="B7312" i="44" a="1"/>
  <c r="B5765" i="44" a="1"/>
  <c r="B4004" i="44" a="1"/>
  <c r="C7605" i="44" a="1"/>
  <c r="B1883" i="44" a="1"/>
  <c r="B5257" i="44" a="1"/>
  <c r="C9932" i="44" a="1"/>
  <c r="C7606" i="44" a="1"/>
  <c r="C9408" i="44" a="1"/>
  <c r="B6917" i="44" a="1"/>
  <c r="C5609" i="44" a="1"/>
  <c r="C9832" i="44" a="1"/>
  <c r="C9068" i="44" a="1"/>
  <c r="C4744" i="44" a="1"/>
  <c r="C4520" i="44" a="1"/>
  <c r="B6935" i="44" a="1"/>
  <c r="C5762" i="44" a="1"/>
  <c r="C9589" i="44" a="1"/>
  <c r="B1562" i="44" a="1"/>
  <c r="C2869" i="44" a="1"/>
  <c r="B3555" i="44" a="1"/>
  <c r="B1608" i="44" a="1"/>
  <c r="C5864" i="44" a="1"/>
  <c r="B3283" i="44" a="1"/>
  <c r="B1749" i="44" a="1"/>
  <c r="B9374" i="44" a="1"/>
  <c r="C7822" i="44" a="1"/>
  <c r="C2916" i="44" a="1"/>
  <c r="B1064" i="44" a="1"/>
  <c r="C9337" i="44" a="1"/>
  <c r="B2114" i="44" a="1"/>
  <c r="B7155" i="44" a="1"/>
  <c r="B141" i="44" a="1"/>
  <c r="B2107" i="44" a="1"/>
  <c r="B7763" i="44" a="1"/>
  <c r="B5343" i="44" a="1"/>
  <c r="C5766" i="44" a="1"/>
  <c r="B2801" i="44" a="1"/>
  <c r="B3476" i="44" a="1"/>
  <c r="B1689" i="44" a="1"/>
  <c r="B5686" i="44" a="1"/>
  <c r="B8742" i="44" a="1"/>
  <c r="B6103" i="44" a="1"/>
  <c r="C7753" i="44" a="1"/>
  <c r="B7839" i="44" a="1"/>
  <c r="B8194" i="44" a="1"/>
  <c r="C8016" i="44" a="1"/>
  <c r="B6095" i="44" a="1"/>
  <c r="B3013" i="44" a="1"/>
  <c r="C6895" i="44" a="1"/>
  <c r="C3267" i="44" a="1"/>
  <c r="C9856" i="44" a="1"/>
  <c r="C8486" i="44" a="1"/>
  <c r="C7180" i="44" a="1"/>
  <c r="B6117" i="44" a="1"/>
  <c r="C7855" i="44" a="1"/>
  <c r="B9646" i="44" a="1"/>
  <c r="C4255" i="44" a="1"/>
  <c r="C4703" i="44" a="1"/>
  <c r="C3204" i="44" a="1"/>
  <c r="C4052" i="44" a="1"/>
  <c r="B1128" i="44" a="1"/>
  <c r="C5012" i="44" a="1"/>
  <c r="B4827" i="44" a="1"/>
  <c r="C2829" i="44" a="1"/>
  <c r="B4606" i="44" a="1"/>
  <c r="C7964" i="44" a="1"/>
  <c r="B1574" i="44" a="1"/>
  <c r="C7233" i="44" a="1"/>
  <c r="C7421" i="44" a="1"/>
  <c r="B4911" i="44" a="1"/>
  <c r="C6366" i="44" a="1"/>
  <c r="B6738" i="44" a="1"/>
  <c r="B6938" i="44" a="1"/>
  <c r="B5980" i="44" a="1"/>
  <c r="C7435" i="44" a="1"/>
  <c r="B681" i="44" a="1"/>
  <c r="B2028" i="44" a="1"/>
  <c r="B8245" i="44" a="1"/>
  <c r="C8375" i="44" a="1"/>
  <c r="C6204" i="44" a="1"/>
  <c r="C7750" i="44" a="1"/>
  <c r="C3114" i="44" a="1"/>
  <c r="B438" i="44" a="1"/>
  <c r="C8514" i="44" a="1"/>
  <c r="B7804" i="44" a="1"/>
  <c r="B7091" i="44" a="1"/>
  <c r="C9221" i="44" a="1"/>
  <c r="C9672" i="44" a="1"/>
  <c r="C4010" i="44" a="1"/>
  <c r="C7630" i="44" a="1"/>
  <c r="B9245" i="44" a="1"/>
  <c r="C1780" i="44" a="1"/>
  <c r="C9661" i="44" a="1"/>
  <c r="B273" i="44" a="1"/>
  <c r="C5388" i="44" a="1"/>
  <c r="C2571" i="44" a="1"/>
  <c r="B9480" i="44" a="1"/>
  <c r="C3948" i="44" a="1"/>
  <c r="C9232" i="44" a="1"/>
  <c r="B1607" i="44" a="1"/>
  <c r="B2160" i="44" a="1"/>
  <c r="C9622" i="44" a="1"/>
  <c r="C7258" i="44" a="1"/>
  <c r="B6992" i="44" a="1"/>
  <c r="B1622" i="44" a="1"/>
  <c r="B8905" i="44" a="1"/>
  <c r="C5951" i="44" a="1"/>
  <c r="C8317" i="44" a="1"/>
  <c r="C5698" i="44" a="1"/>
  <c r="C2441" i="44" a="1"/>
  <c r="C8227" i="44" a="1"/>
  <c r="C5538" i="44" a="1"/>
  <c r="B5616" i="44" a="1"/>
  <c r="B2140" i="44" a="1"/>
  <c r="B4545" i="44" a="1"/>
  <c r="C6984" i="44" a="1"/>
  <c r="C9781" i="44" a="1"/>
  <c r="B7222" i="44" a="1"/>
  <c r="B5921" i="44" a="1"/>
  <c r="B1197" i="44" a="1"/>
  <c r="B1250" i="44" a="1"/>
  <c r="B5409" i="44" a="1"/>
  <c r="B9633" i="44" a="1"/>
  <c r="B2629" i="44" a="1"/>
  <c r="B8575" i="44" a="1"/>
  <c r="C7152" i="44" a="1"/>
  <c r="B2567" i="44" a="1"/>
  <c r="B6292" i="44" a="1"/>
  <c r="B1885" i="44" a="1"/>
  <c r="B5880" i="44" a="1"/>
  <c r="B2698" i="44" a="1"/>
  <c r="C2993" i="44" a="1"/>
  <c r="C1303" i="44" a="1"/>
  <c r="B6476" i="44" a="1"/>
  <c r="C8957" i="44" a="1"/>
  <c r="C6862" i="44" a="1"/>
  <c r="B1107" i="44" a="1"/>
  <c r="C5578" i="44" a="1"/>
  <c r="B951" i="44" a="1"/>
  <c r="B1742" i="44" a="1"/>
  <c r="C6481" i="44" a="1"/>
  <c r="C3516" i="44" a="1"/>
  <c r="C5360" i="44" a="1"/>
  <c r="C3173" i="44" a="1"/>
  <c r="C3243" i="44" a="1"/>
  <c r="C6133" i="44" a="1"/>
  <c r="B2952" i="44" a="1"/>
  <c r="C7274" i="44" a="1"/>
  <c r="B3338" i="44" a="1"/>
  <c r="C3417" i="44" a="1"/>
  <c r="C1862" i="44" a="1"/>
  <c r="C6386" i="44" a="1"/>
  <c r="C926" i="44" a="1"/>
  <c r="C8292" i="44" a="1"/>
  <c r="B1288" i="44" a="1"/>
  <c r="C7250" i="44" a="1"/>
  <c r="C990" i="44" a="1"/>
  <c r="C1335" i="44" a="1"/>
  <c r="C6064" i="44" a="1"/>
  <c r="C6482" i="44" a="1"/>
  <c r="C5550" i="44" a="1"/>
  <c r="C4476" i="44" a="1"/>
  <c r="B7095" i="44" a="1"/>
  <c r="C4448" i="44" a="1"/>
  <c r="C3350" i="44" a="1"/>
  <c r="C8899" i="44" a="1"/>
  <c r="C8146" i="44" a="1"/>
  <c r="C2411" i="44" a="1"/>
  <c r="B4932" i="44" a="1"/>
  <c r="C3692" i="44" a="1"/>
  <c r="C3792" i="44" a="1"/>
  <c r="B2487" i="44" a="1"/>
  <c r="C9990" i="44" a="1"/>
  <c r="C2976" i="44" a="1"/>
  <c r="C4968" i="44" a="1"/>
  <c r="C1565" i="44" a="1"/>
  <c r="C3469" i="44" a="1"/>
  <c r="C1109" i="44" a="1"/>
  <c r="C2205" i="44" a="1"/>
  <c r="C6946" i="44" a="1"/>
  <c r="C2981" i="44" a="1"/>
  <c r="C619" i="44" a="1"/>
  <c r="C8088" i="44" a="1"/>
  <c r="C7713" i="44" a="1"/>
  <c r="C6948" i="44" a="1"/>
  <c r="C5543" i="44" a="1"/>
  <c r="B2764" i="44" a="1"/>
  <c r="B2929" i="44" a="1"/>
  <c r="C5650" i="44" a="1"/>
  <c r="C2890" i="44" a="1"/>
  <c r="C8842" i="44" a="1"/>
  <c r="C2116" i="44" a="1"/>
  <c r="C5902" i="44" a="1"/>
  <c r="C6487" i="44" a="1"/>
  <c r="C6161" i="44" a="1"/>
  <c r="C5829" i="44" a="1"/>
  <c r="C210" i="44" a="1"/>
  <c r="C3991" i="44" a="1"/>
  <c r="C8568" i="44" a="1"/>
  <c r="C865" i="44" a="1"/>
  <c r="C6795" i="44" a="1"/>
  <c r="C4292" i="44" a="1"/>
  <c r="C3502" i="44" a="1"/>
  <c r="B4535" i="44" a="1"/>
  <c r="C5348" i="44" a="1"/>
  <c r="B8980" i="44" a="1"/>
  <c r="B4879" i="44" a="1"/>
  <c r="C8851" i="44" a="1"/>
  <c r="C2941" i="44" a="1"/>
  <c r="C2913" i="44" a="1"/>
  <c r="B442" i="44" a="1"/>
  <c r="B9689" i="44" a="1"/>
  <c r="C851" i="44" a="1"/>
  <c r="B1156" i="44" a="1"/>
  <c r="B4560" i="44" a="1"/>
  <c r="C7896" i="44" a="1"/>
  <c r="C2876" i="44" a="1"/>
  <c r="C7564" i="44" a="1"/>
  <c r="C7488" i="44" a="1"/>
  <c r="C8236" i="44" a="1"/>
  <c r="C1558" i="44" a="1"/>
  <c r="B1748" i="44" a="1"/>
  <c r="C4551" i="44" a="1"/>
  <c r="C444" i="44" a="1"/>
  <c r="B3060" i="44" a="1"/>
  <c r="C6039" i="44" a="1"/>
  <c r="B1096" i="44" a="1"/>
  <c r="C7343" i="44" a="1"/>
  <c r="C8183" i="44" a="1"/>
  <c r="B6918" i="44" a="1"/>
  <c r="C2704" i="44" a="1"/>
  <c r="C5089" i="44" a="1"/>
  <c r="C9853" i="44" a="1"/>
  <c r="C8630" i="44" a="1"/>
  <c r="C2983" i="44" a="1"/>
  <c r="C3423" i="44" a="1"/>
  <c r="B4787" i="44" a="1"/>
  <c r="C3316" i="44" a="1"/>
  <c r="C8482" i="44" a="1"/>
  <c r="C997" i="44" a="1"/>
  <c r="C4992" i="44" a="1"/>
  <c r="C4134" i="44" a="1"/>
  <c r="C8597" i="44" a="1"/>
  <c r="C4131" i="44" a="1"/>
  <c r="C3662" i="44" a="1"/>
  <c r="C7330" i="44" a="1"/>
  <c r="C7791" i="44" a="1"/>
  <c r="B2344" i="44" a="1"/>
  <c r="C4068" i="44" a="1"/>
  <c r="C5834" i="44" a="1"/>
  <c r="C4510" i="44" a="1"/>
  <c r="B2119" i="44" a="1"/>
  <c r="C8004" i="44" a="1"/>
  <c r="C7573" i="44" a="1"/>
  <c r="B5004" i="44" a="1"/>
  <c r="C4165" i="44" a="1"/>
  <c r="C5466" i="44" a="1"/>
  <c r="B3467" i="44" a="1"/>
  <c r="C2315" i="44" a="1"/>
  <c r="C7030" i="44" a="1"/>
  <c r="B3765" i="44" a="1"/>
  <c r="B3324" i="44" a="1"/>
  <c r="C7072" i="44" a="1"/>
  <c r="C5364" i="44" a="1"/>
  <c r="C8159" i="44" a="1"/>
  <c r="C9312" i="44" a="1"/>
  <c r="C4812" i="44" a="1"/>
  <c r="C7593" i="44" a="1"/>
  <c r="B1091" i="44" a="1"/>
  <c r="B6633" i="44" a="1"/>
  <c r="B9383" i="44" a="1"/>
  <c r="B6361" i="44" a="1"/>
  <c r="B1919" i="44" a="1"/>
  <c r="C9446" i="44" a="1"/>
  <c r="C9021" i="44" a="1"/>
  <c r="B8347" i="44" a="1"/>
  <c r="B5311" i="44" a="1"/>
  <c r="C554" i="44" a="1"/>
  <c r="B2488" i="44" a="1"/>
  <c r="C6020" i="44" a="1"/>
  <c r="C3023" i="44" a="1"/>
  <c r="C4015" i="44" a="1"/>
  <c r="B3067" i="44" a="1"/>
  <c r="B3306" i="44" a="1"/>
  <c r="C9868" i="44" a="1"/>
  <c r="B4269" i="44" a="1"/>
  <c r="B9869" i="44" a="1"/>
  <c r="C9570" i="44" a="1"/>
  <c r="C1758" i="44" a="1"/>
  <c r="B1062" i="44" a="1"/>
  <c r="B6293" i="44" a="1"/>
  <c r="B6606" i="44" a="1"/>
  <c r="B9342" i="44" a="1"/>
  <c r="B8849" i="44" a="1"/>
  <c r="B7235" i="44" a="1"/>
  <c r="B3638" i="44" a="1"/>
  <c r="B9740" i="44" a="1"/>
  <c r="B532" i="44" a="1"/>
  <c r="B1587" i="44" a="1"/>
  <c r="C9873" i="44" a="1"/>
  <c r="B2787" i="44" a="1"/>
  <c r="C7886" i="44" a="1"/>
  <c r="C8452" i="44" a="1"/>
  <c r="B583" i="44" a="1"/>
  <c r="C2678" i="44" a="1"/>
  <c r="B5082" i="44" a="1"/>
  <c r="C4333" i="44" a="1"/>
  <c r="C4076" i="44" a="1"/>
  <c r="B1952" i="44" a="1"/>
  <c r="C3058" i="44" a="1"/>
  <c r="B2491" i="44" a="1"/>
  <c r="C6050" i="44" a="1"/>
  <c r="B8670" i="44" a="1"/>
  <c r="C7694" i="44" a="1"/>
  <c r="C6660" i="44" a="1"/>
  <c r="C9358" i="44" a="1"/>
  <c r="B3607" i="44" a="1"/>
  <c r="C5625" i="44" a="1"/>
  <c r="C936" i="44" a="1"/>
  <c r="C7137" i="44" a="1"/>
  <c r="C5405" i="44" a="1"/>
  <c r="B184" i="44" a="1"/>
  <c r="B410" i="44" a="1"/>
  <c r="C8075" i="44" a="1"/>
  <c r="B1519" i="44" a="1"/>
  <c r="B6307" i="44" a="1"/>
  <c r="C8323" i="44" a="1"/>
  <c r="C4450" i="44" a="1"/>
  <c r="B2147" i="44" a="1"/>
  <c r="B351" i="44" a="1"/>
  <c r="C814" i="44" a="1"/>
  <c r="B1735" i="44" a="1"/>
  <c r="C7685" i="44" a="1"/>
  <c r="C5589" i="44" a="1"/>
  <c r="B5480" i="44" a="1"/>
  <c r="B3958" i="44" a="1"/>
  <c r="B1818" i="44" a="1"/>
  <c r="C5184" i="44" a="1"/>
  <c r="C6471" i="44" a="1"/>
  <c r="B3672" i="44" a="1"/>
  <c r="C6323" i="44" a="1"/>
  <c r="B2400" i="44" a="1"/>
  <c r="B1325" i="44" a="1"/>
  <c r="B8991" i="44" a="1"/>
  <c r="C2507" i="44" a="1"/>
  <c r="C4349" i="44" a="1"/>
  <c r="B2016" i="44" a="1"/>
  <c r="C4931" i="44" a="1"/>
  <c r="C1264" i="44" a="1"/>
  <c r="C6879" i="44" a="1"/>
  <c r="B3052" i="44" a="1"/>
  <c r="B5094" i="44" a="1"/>
  <c r="C5547" i="44" a="1"/>
  <c r="C6121" i="44" a="1"/>
  <c r="C3727" i="44" a="1"/>
  <c r="C5997" i="44" a="1"/>
  <c r="C3231" i="44" a="1"/>
  <c r="C3885" i="44" a="1"/>
  <c r="B1661" i="44" a="1"/>
  <c r="C8549" i="44" a="1"/>
  <c r="B4054" i="44" a="1"/>
  <c r="C5138" i="44" a="1"/>
  <c r="C5716" i="44" a="1"/>
  <c r="C3544" i="44" a="1"/>
  <c r="B4497" i="44" a="1"/>
  <c r="B2945" i="44" a="1"/>
  <c r="B3150" i="44" a="1"/>
  <c r="C8099" i="44" a="1"/>
  <c r="C5781" i="44" a="1"/>
  <c r="B3084" i="44" a="1"/>
  <c r="B2669" i="44" a="1"/>
  <c r="B2443" i="44" a="1"/>
  <c r="B2120" i="44" a="1"/>
  <c r="B855" i="44" a="1"/>
  <c r="C9939" i="44" a="1"/>
  <c r="C7275" i="44" a="1"/>
  <c r="B1508" i="44" a="1"/>
  <c r="C6538" i="44" a="1"/>
  <c r="C2627" i="44" a="1"/>
  <c r="C9373" i="44" a="1"/>
  <c r="B5750" i="44" a="1"/>
  <c r="B7366" i="44" a="1"/>
  <c r="B1306" i="44" a="1"/>
  <c r="C7235" i="44" a="1"/>
  <c r="B7661" i="44" a="1"/>
  <c r="B7587" i="44" a="1"/>
  <c r="C8779" i="44" a="1"/>
  <c r="C5788" i="44" a="1"/>
  <c r="B6611" i="44" a="1"/>
  <c r="C754" i="44" a="1"/>
  <c r="C5425" i="44" a="1"/>
  <c r="C9205" i="44" a="1"/>
  <c r="C8128" i="44" a="1"/>
  <c r="C8003" i="44" a="1"/>
  <c r="C3498" i="44" a="1"/>
  <c r="B7077" i="44" a="1"/>
  <c r="C8536" i="44" a="1"/>
  <c r="B34" i="44" a="1"/>
  <c r="C2927" i="44" a="1"/>
  <c r="C6475" i="44" a="1"/>
  <c r="B314" i="44" a="1"/>
  <c r="C4346" i="44" a="1"/>
  <c r="C119" i="44" a="1"/>
  <c r="C4714" i="44" a="1"/>
  <c r="C6317" i="44" a="1"/>
  <c r="B7734" i="44" a="1"/>
  <c r="C7774" i="44" a="1"/>
  <c r="C3345" i="44" a="1"/>
  <c r="C9065" i="44" a="1"/>
  <c r="C4748" i="44" a="1"/>
  <c r="C5378" i="44" a="1"/>
  <c r="B6306" i="44" a="1"/>
  <c r="C3105" i="44" a="1"/>
  <c r="B6407" i="44" a="1"/>
  <c r="B5982" i="44" a="1"/>
  <c r="C7246" i="44" a="1"/>
  <c r="C8720" i="44" a="1"/>
  <c r="B6334" i="44" a="1"/>
  <c r="C6548" i="44" a="1"/>
  <c r="B421" i="44" a="1"/>
  <c r="B6656" i="44" a="1"/>
  <c r="C8023" i="44" a="1"/>
  <c r="B1109" i="44" a="1"/>
  <c r="C7316" i="44" a="1"/>
  <c r="B1058" i="44" a="1"/>
  <c r="B9311" i="44" a="1"/>
  <c r="B2846" i="44" a="1"/>
  <c r="B8990" i="44" a="1"/>
  <c r="B8870" i="44" a="1"/>
  <c r="C8161" i="44" a="1"/>
  <c r="C8962" i="44" a="1"/>
  <c r="B132" i="44" a="1"/>
  <c r="C2171" i="44" a="1"/>
  <c r="C8195" i="44" a="1"/>
  <c r="B8277" i="44" a="1"/>
  <c r="C4280" i="44" a="1"/>
  <c r="B8098" i="44" a="1"/>
  <c r="C8175" i="44" a="1"/>
  <c r="C4907" i="44" a="1"/>
  <c r="C2881" i="44" a="1"/>
  <c r="B4299" i="44" a="1"/>
  <c r="C5295" i="44" a="1"/>
  <c r="C2110" i="44" a="1"/>
  <c r="B5936" i="44" a="1"/>
  <c r="B8949" i="44" a="1"/>
  <c r="C6627" i="44" a="1"/>
  <c r="C9852" i="44" a="1"/>
  <c r="C2738" i="44" a="1"/>
  <c r="B8853" i="44" a="1"/>
  <c r="C7660" i="44" a="1"/>
  <c r="C3848" i="44" a="1"/>
  <c r="C5863" i="44" a="1"/>
  <c r="B7972" i="44" a="1"/>
  <c r="C9144" i="44" a="1"/>
  <c r="B4734" i="44" a="1"/>
  <c r="B4056" i="44" a="1"/>
  <c r="B7075" i="44" a="1"/>
  <c r="B4484" i="44" a="1"/>
  <c r="B1132" i="44" a="1"/>
  <c r="C3355" i="44" a="1"/>
  <c r="B9983" i="44" a="1"/>
  <c r="C8419" i="44" a="1"/>
  <c r="B7381" i="44" a="1"/>
  <c r="B1905" i="44" a="1"/>
  <c r="C4598" i="44" a="1"/>
  <c r="B1008" i="44" a="1"/>
  <c r="B4181" i="44" a="1"/>
  <c r="B9251" i="44" a="1"/>
  <c r="B807" i="44" a="1"/>
  <c r="B4394" i="44" a="1"/>
  <c r="B8533" i="44" a="1"/>
  <c r="C9900" i="44" a="1"/>
  <c r="C7352" i="44" a="1"/>
  <c r="B2977" i="44" a="1"/>
  <c r="C1041" i="44" a="1"/>
  <c r="B3434" i="44" a="1"/>
  <c r="C8822" i="44" a="1"/>
  <c r="C3641" i="44" a="1"/>
  <c r="C2768" i="44" a="1"/>
  <c r="C1256" i="44" a="1"/>
  <c r="B6023" i="44" a="1"/>
  <c r="C4545" i="44" a="1"/>
  <c r="C9437" i="44" a="1"/>
  <c r="C7419" i="44" a="1"/>
  <c r="B7591" i="44" a="1"/>
  <c r="B6430" i="44" a="1"/>
  <c r="B2364" i="44" a="1"/>
  <c r="C8908" i="44" a="1"/>
  <c r="C3227" i="44" a="1"/>
  <c r="C8333" i="44" a="1"/>
  <c r="B7606" i="44" a="1"/>
  <c r="C7190" i="44" a="1"/>
  <c r="B4566" i="44" a="1"/>
  <c r="C7679" i="44" a="1"/>
  <c r="C4896" i="44" a="1"/>
  <c r="B3972" i="44" a="1"/>
  <c r="C7207" i="44" a="1"/>
  <c r="C6256" i="44" a="1"/>
  <c r="B9626" i="44" a="1"/>
  <c r="B8165" i="44" a="1"/>
  <c r="B784" i="44" a="1"/>
  <c r="C8530" i="44" a="1"/>
  <c r="C7977" i="44" a="1"/>
  <c r="C4511" i="44" a="1"/>
  <c r="B871" i="44" a="1"/>
  <c r="C9287" i="44" a="1"/>
  <c r="B8477" i="44" a="1"/>
  <c r="B9160" i="44" a="1"/>
  <c r="B5594" i="44" a="1"/>
  <c r="B9728" i="44" a="1"/>
  <c r="B4352" i="44" a="1"/>
  <c r="B7247" i="44" a="1"/>
  <c r="C9685" i="44" a="1"/>
  <c r="C8369" i="44" a="1"/>
  <c r="C7844" i="44" a="1"/>
  <c r="C7652" i="44" a="1"/>
  <c r="B212" i="44" a="1"/>
  <c r="C5071" i="44" a="1"/>
  <c r="C3668" i="44" a="1"/>
  <c r="C5255" i="44" a="1"/>
  <c r="B2670" i="44" a="1"/>
  <c r="C6360" i="44" a="1"/>
  <c r="C3793" i="44" a="1"/>
  <c r="B6159" i="44" a="1"/>
  <c r="C3747" i="44" a="1"/>
  <c r="C1268" i="44" a="1"/>
  <c r="C9746" i="44" a="1"/>
  <c r="C3487" i="44" a="1"/>
  <c r="C8981" i="44" a="1"/>
  <c r="B8349" i="44" a="1"/>
  <c r="B674" i="44" a="1"/>
  <c r="C9898" i="44" a="1"/>
  <c r="B3279" i="44" a="1"/>
  <c r="B2381" i="44" a="1"/>
  <c r="B1249" i="44" a="1"/>
  <c r="B9337" i="44" a="1"/>
  <c r="B9993" i="44" a="1"/>
  <c r="C7056" i="44" a="1"/>
  <c r="C9523" i="44" a="1"/>
  <c r="C9400" i="44" a="1"/>
  <c r="B3204" i="44" a="1"/>
  <c r="C9890" i="44" a="1"/>
  <c r="B6578" i="44" a="1"/>
  <c r="B5597" i="44" a="1"/>
  <c r="C3135" i="44" a="1"/>
  <c r="B4863" i="44" a="1"/>
  <c r="B7829" i="44" a="1"/>
  <c r="B8001" i="44" a="1"/>
  <c r="C9137" i="44" a="1"/>
  <c r="B8362" i="44" a="1"/>
  <c r="B8787" i="44" a="1"/>
  <c r="C7845" i="44" a="1"/>
  <c r="B464" i="44" a="1"/>
  <c r="B9585" i="44" a="1"/>
  <c r="C9515" i="44" a="1"/>
  <c r="B2049" i="44" a="1"/>
  <c r="C9091" i="44" a="1"/>
  <c r="B9064" i="44" a="1"/>
  <c r="C9404" i="44" a="1"/>
  <c r="B2357" i="44" a="1"/>
  <c r="C8278" i="44" a="1"/>
  <c r="B9241" i="44" a="1"/>
  <c r="C2307" i="44" a="1"/>
  <c r="B1006" i="44" a="1"/>
  <c r="B205" i="44" a="1"/>
  <c r="B5878" i="44" a="1"/>
  <c r="C7786" i="44" a="1"/>
  <c r="B1751" i="44" a="1"/>
  <c r="B3386" i="44" a="1"/>
  <c r="C7778" i="44" a="1"/>
  <c r="B2405" i="44" a="1"/>
  <c r="C4494" i="44" a="1"/>
  <c r="C2631" i="44" a="1"/>
  <c r="B1563" i="44" a="1"/>
  <c r="C5131" i="44" a="1"/>
  <c r="B7138" i="44" a="1"/>
  <c r="B2333" i="44" a="1"/>
  <c r="C3386" i="44" a="1"/>
  <c r="C3610" i="44" a="1"/>
  <c r="B5057" i="44" a="1"/>
  <c r="C7513" i="44" a="1"/>
  <c r="C9757" i="44" a="1"/>
  <c r="B3915" i="44" a="1"/>
  <c r="B5778" i="44" a="1"/>
  <c r="C7239" i="44" a="1"/>
  <c r="B9589" i="44" a="1"/>
  <c r="C7081" i="44" a="1"/>
  <c r="C8446" i="44" a="1"/>
  <c r="B5515" i="44" a="1"/>
  <c r="C7535" i="44" a="1"/>
  <c r="B5822" i="44" a="1"/>
  <c r="C6518" i="44" a="1"/>
  <c r="B1717" i="44" a="1"/>
  <c r="B1168" i="44" a="1"/>
  <c r="B4852" i="44" a="1"/>
  <c r="B6172" i="44" a="1"/>
  <c r="B3391" i="44" a="1"/>
  <c r="B9028" i="44" a="1"/>
  <c r="B5492" i="44" a="1"/>
  <c r="C3214" i="44" a="1"/>
  <c r="C9174" i="44" a="1"/>
  <c r="B8627" i="44" a="1"/>
  <c r="C6699" i="44" a="1"/>
  <c r="B3673" i="44" a="1"/>
  <c r="C9334" i="44" a="1"/>
  <c r="B3493" i="44" a="1"/>
  <c r="B5123" i="44" a="1"/>
  <c r="C29" i="44" a="1"/>
  <c r="B5276" i="44" a="1"/>
  <c r="C5456" i="44" a="1"/>
  <c r="C203" i="44" a="1"/>
  <c r="B6814" i="44" a="1"/>
  <c r="C7451" i="44" a="1"/>
  <c r="C2152" i="44" a="1"/>
  <c r="C5737" i="44" a="1"/>
  <c r="B2835" i="44" a="1"/>
  <c r="C4235" i="44" a="1"/>
  <c r="B2010" i="44" a="1"/>
  <c r="C2685" i="44" a="1"/>
  <c r="C8829" i="44" a="1"/>
  <c r="C2285" i="44" a="1"/>
  <c r="B8638" i="44" a="1"/>
  <c r="C6576" i="44" a="1"/>
  <c r="C6909" i="44" a="1"/>
  <c r="C161" i="44" a="1"/>
  <c r="C1774" i="44" a="1"/>
  <c r="B9838" i="44" a="1"/>
  <c r="B9424" i="44" a="1"/>
  <c r="B7252" i="44" a="1"/>
  <c r="B8793" i="44" a="1"/>
  <c r="B6551" i="44" a="1"/>
  <c r="B2693" i="44" a="1"/>
  <c r="C8739" i="44" a="1"/>
  <c r="B7068" i="44" a="1"/>
  <c r="C9367" i="44" a="1"/>
  <c r="C7860" i="44" a="1"/>
  <c r="B4867" i="44" a="1"/>
  <c r="B1270" i="44" a="1"/>
  <c r="B1373" i="44" a="1"/>
  <c r="B8623" i="44" a="1"/>
  <c r="B6497" i="44" a="1"/>
  <c r="C6211" i="44" a="1"/>
  <c r="B3603" i="44" a="1"/>
  <c r="B4890" i="44" a="1"/>
  <c r="B111" i="44" a="1"/>
  <c r="C3030" i="44" a="1"/>
  <c r="C7815" i="44" a="1"/>
  <c r="C7188" i="44" a="1"/>
  <c r="B8100" i="44" a="1"/>
  <c r="C5400" i="44" a="1"/>
  <c r="B7975" i="44" a="1"/>
  <c r="C4171" i="44" a="1"/>
  <c r="C6638" i="44" a="1"/>
  <c r="C7395" i="44" a="1"/>
  <c r="B879" i="44" a="1"/>
  <c r="B66" i="44" a="1"/>
  <c r="C3111" i="44" a="1"/>
  <c r="B1567" i="44" a="1"/>
  <c r="C5145" i="44" a="1"/>
  <c r="C1287" i="44" a="1"/>
  <c r="C2331" i="44" a="1"/>
  <c r="C4833" i="44" a="1"/>
  <c r="C5559" i="44" a="1"/>
  <c r="C1969" i="44" a="1"/>
  <c r="C5035" i="44" a="1"/>
  <c r="C8132" i="44" a="1"/>
  <c r="C7446" i="44" a="1"/>
  <c r="C6464" i="44" a="1"/>
  <c r="B1416" i="44" a="1"/>
  <c r="C3279" i="44" a="1"/>
  <c r="C5340" i="44" a="1"/>
  <c r="B633" i="44" a="1"/>
  <c r="B4956" i="44" a="1"/>
  <c r="B2851" i="44" a="1"/>
  <c r="C2304" i="44" a="1"/>
  <c r="C5373" i="44" a="1"/>
  <c r="C4055" i="44" a="1"/>
  <c r="B3285" i="44" a="1"/>
  <c r="C3274" i="44" a="1"/>
  <c r="C2693" i="44" a="1"/>
  <c r="C6248" i="44" a="1"/>
  <c r="C4767" i="44" a="1"/>
  <c r="C2019" i="44" a="1"/>
  <c r="C7737" i="44" a="1"/>
  <c r="C3343" i="44" a="1"/>
  <c r="C8940" i="44" a="1"/>
  <c r="C3054" i="44" a="1"/>
  <c r="C2774" i="44" a="1"/>
  <c r="C4882" i="44" a="1"/>
  <c r="C8581" i="44" a="1"/>
  <c r="C3707" i="44" a="1"/>
  <c r="C1447" i="44" a="1"/>
  <c r="C1185" i="44" a="1"/>
  <c r="B2770" i="44" a="1"/>
  <c r="C4978" i="44" a="1"/>
  <c r="C7391" i="44" a="1"/>
  <c r="B4659" i="44" a="1"/>
  <c r="C3510" i="44" a="1"/>
  <c r="B1807" i="44" a="1"/>
  <c r="C4361" i="44" a="1"/>
  <c r="B3332" i="44" a="1"/>
  <c r="B2688" i="44" a="1"/>
  <c r="C469" i="44" a="1"/>
  <c r="C7484" i="44" a="1"/>
  <c r="C9085" i="44" a="1"/>
  <c r="C7217" i="44" a="1"/>
  <c r="C1863" i="44" a="1"/>
  <c r="C1836" i="44" a="1"/>
  <c r="C3671" i="44" a="1"/>
  <c r="C8450" i="44" a="1"/>
  <c r="C1783" i="44" a="1"/>
  <c r="C9834" i="44" a="1"/>
  <c r="C8191" i="44" a="1"/>
  <c r="C3886" i="44" a="1"/>
  <c r="C5195" i="44" a="1"/>
  <c r="C7264" i="44" a="1"/>
  <c r="C6657" i="44" a="1"/>
  <c r="C4193" i="44" a="1"/>
  <c r="B4288" i="44" a="1"/>
  <c r="C6693" i="44" a="1"/>
  <c r="C315" i="44" a="1"/>
  <c r="C9691" i="44" a="1"/>
  <c r="B2539" i="44" a="1"/>
  <c r="C9420" i="44" a="1"/>
  <c r="C4048" i="44" a="1"/>
  <c r="C7032" i="44" a="1"/>
  <c r="C8389" i="44" a="1"/>
  <c r="C4688" i="44" a="1"/>
  <c r="C692" i="44" a="1"/>
  <c r="C6083" i="44" a="1"/>
  <c r="C1282" i="44" a="1"/>
  <c r="C2836" i="44" a="1"/>
  <c r="C8626" i="44" a="1"/>
  <c r="C1442" i="44" a="1"/>
  <c r="C9935" i="44" a="1"/>
  <c r="C2421" i="44" a="1"/>
  <c r="C4321" i="44" a="1"/>
  <c r="C5079" i="44" a="1"/>
  <c r="C2567" i="44" a="1"/>
  <c r="B806" i="44" a="1"/>
  <c r="C8721" i="44" a="1"/>
  <c r="C1842" i="44" a="1"/>
  <c r="C5510" i="44" a="1"/>
  <c r="B886" i="44" a="1"/>
  <c r="B1279" i="44" a="1"/>
  <c r="C7873" i="44" a="1"/>
  <c r="C1010" i="44" a="1"/>
  <c r="B841" i="44" a="1"/>
  <c r="C4945" i="44" a="1"/>
  <c r="C1858" i="44" a="1"/>
  <c r="C3163" i="44" a="1"/>
  <c r="C1416" i="44" a="1"/>
  <c r="C4175" i="44" a="1"/>
  <c r="C2727" i="44" a="1"/>
  <c r="C6951" i="44" a="1"/>
  <c r="C1273" i="44" a="1"/>
  <c r="C6002" i="44" a="1"/>
  <c r="C7313" i="44" a="1"/>
  <c r="B8500" i="44" a="1"/>
  <c r="C3195" i="44" a="1"/>
  <c r="C4103" i="44" a="1"/>
  <c r="B5180" i="44" a="1"/>
  <c r="C67" i="44" a="1"/>
  <c r="C7123" i="44" a="1"/>
  <c r="B6976" i="44" a="1"/>
  <c r="C9763" i="44" a="1"/>
  <c r="C2419" i="44" a="1"/>
  <c r="B1044" i="44" a="1"/>
  <c r="B5155" i="44" a="1"/>
  <c r="C8483" i="44" a="1"/>
  <c r="B4470" i="44" a="1"/>
  <c r="C9331" i="44" a="1"/>
  <c r="C2067" i="44" a="1"/>
  <c r="C5273" i="44" a="1"/>
  <c r="B7492" i="44" a="1"/>
  <c r="C4167" i="44" a="1"/>
  <c r="C3564" i="44" a="1"/>
  <c r="B4416" i="44" a="1"/>
  <c r="C7696" i="44" a="1"/>
  <c r="C3196" i="44" a="1"/>
  <c r="C4673" i="44" a="1"/>
  <c r="B656" i="44" a="1"/>
  <c r="C5190" i="44" a="1"/>
  <c r="C3563" i="44" a="1"/>
  <c r="C4369" i="44" a="1"/>
  <c r="B6448" i="44" a="1"/>
  <c r="C9986" i="44" a="1"/>
  <c r="B1554" i="44" a="1"/>
  <c r="C5191" i="44" a="1"/>
  <c r="B3752" i="44" a="1"/>
  <c r="B5443" i="44" a="1"/>
  <c r="B8574" i="44" a="1"/>
  <c r="B6599" i="44" a="1"/>
  <c r="C7940" i="44" a="1"/>
  <c r="B6016" i="44" a="1"/>
  <c r="C9179" i="44" a="1"/>
  <c r="B3301" i="44" a="1"/>
  <c r="B2328" i="44" a="1"/>
  <c r="B9482" i="44" a="1"/>
  <c r="B4831" i="44" a="1"/>
  <c r="B4549" i="44" a="1"/>
  <c r="C6799" i="44" a="1"/>
  <c r="B9390" i="44" a="1"/>
  <c r="B1367" i="44" a="1"/>
  <c r="C7678" i="44" a="1"/>
  <c r="B3212" i="44" a="1"/>
  <c r="B5105" i="44" a="1"/>
  <c r="C5991" i="44" a="1"/>
  <c r="B5179" i="44" a="1"/>
  <c r="B6021" i="44" a="1"/>
  <c r="B5463" i="44" a="1"/>
  <c r="C7589" i="44" a="1"/>
  <c r="C2186" i="44" a="1"/>
  <c r="B57" i="44" a="1"/>
  <c r="C7485" i="44" a="1"/>
  <c r="C8390" i="44" a="1"/>
  <c r="C3986" i="44" a="1"/>
  <c r="C7399" i="44" a="1"/>
  <c r="C6122" i="44" a="1"/>
  <c r="B405" i="44" a="1"/>
  <c r="C9163" i="44" a="1"/>
  <c r="B3923" i="44" a="1"/>
  <c r="C6455" i="44" a="1"/>
  <c r="B4218" i="44" a="1"/>
  <c r="B3579" i="44" a="1"/>
  <c r="B4723" i="44" a="1"/>
  <c r="B6453" i="44" a="1"/>
  <c r="C1047" i="44" a="1"/>
  <c r="B4889" i="44" a="1"/>
  <c r="C6312" i="44" a="1"/>
  <c r="C7320" i="44" a="1"/>
  <c r="C7005" i="44" a="1"/>
  <c r="B8258" i="44" a="1"/>
  <c r="C5270" i="44" a="1"/>
  <c r="C6328" i="44" a="1"/>
  <c r="C6231" i="44" a="1"/>
  <c r="C8969" i="44" a="1"/>
  <c r="C7748" i="44" a="1"/>
  <c r="B4953" i="44" a="1"/>
  <c r="B4689" i="44" a="1"/>
  <c r="B8783" i="44" a="1"/>
  <c r="C8948" i="44" a="1"/>
  <c r="B7970" i="44" a="1"/>
  <c r="C7817" i="44" a="1"/>
  <c r="C7980" i="44" a="1"/>
  <c r="C7973" i="44" a="1"/>
  <c r="C6372" i="44" a="1"/>
  <c r="B1964" i="44" a="1"/>
  <c r="B8051" i="44" a="1"/>
  <c r="B8600" i="44" a="1"/>
  <c r="B6905" i="44" a="1"/>
  <c r="C8261" i="44" a="1"/>
  <c r="B5060" i="44" a="1"/>
  <c r="C9423" i="44" a="1"/>
  <c r="C713" i="44" a="1"/>
  <c r="C8580" i="44" a="1"/>
  <c r="B9892" i="44" a="1"/>
  <c r="B7686" i="44" a="1"/>
  <c r="C1283" i="44" a="1"/>
  <c r="C5509" i="44" a="1"/>
  <c r="B7597" i="44" a="1"/>
  <c r="C9814" i="44" a="1"/>
  <c r="B3718" i="44" a="1"/>
  <c r="B9762" i="44" a="1"/>
  <c r="C6652" i="44" a="1"/>
  <c r="B4709" i="44" a="1"/>
  <c r="B1431" i="44" a="1"/>
  <c r="C9121" i="44" a="1"/>
  <c r="B2018" i="44" a="1"/>
  <c r="B2905" i="44" a="1"/>
  <c r="B5660" i="44" a="1"/>
  <c r="B5620" i="44" a="1"/>
  <c r="C2991" i="44" a="1"/>
  <c r="C2679" i="44" a="1"/>
  <c r="C4225" i="44" a="1"/>
  <c r="B4473" i="44" a="1"/>
  <c r="C3566" i="44" a="1"/>
  <c r="C2443" i="44" a="1"/>
  <c r="C3911" i="44" a="1"/>
  <c r="C4289" i="44" a="1"/>
  <c r="C6934" i="44" a="1"/>
  <c r="C5539" i="44" a="1"/>
  <c r="B7542" i="44" a="1"/>
  <c r="B6804" i="44" a="1"/>
  <c r="B8275" i="44" a="1"/>
  <c r="B4583" i="44" a="1"/>
  <c r="C5192" i="44" a="1"/>
  <c r="B6702" i="44" a="1"/>
  <c r="C7905" i="44" a="1"/>
  <c r="C4946" i="44" a="1"/>
  <c r="B5714" i="44" a="1"/>
  <c r="B4534" i="44" a="1"/>
  <c r="C9416" i="44" a="1"/>
  <c r="B9505" i="44" a="1"/>
  <c r="C8425" i="44" a="1"/>
  <c r="B466" i="44" a="1"/>
  <c r="B2220" i="44" a="1"/>
  <c r="B700" i="44" a="1"/>
  <c r="C8911" i="44" a="1"/>
  <c r="B9702" i="44" a="1"/>
  <c r="C617" i="44" a="1"/>
  <c r="B1597" i="44" a="1"/>
  <c r="B1430" i="44" a="1"/>
  <c r="C9196" i="44" a="1"/>
  <c r="C9339" i="44" a="1"/>
  <c r="C3574" i="44" a="1"/>
  <c r="B5271" i="44" a="1"/>
  <c r="C9538" i="44" a="1"/>
  <c r="C5930" i="44" a="1"/>
  <c r="B6083" i="44" a="1"/>
  <c r="B9641" i="44" a="1"/>
  <c r="C6729" i="44" a="1"/>
  <c r="C2082" i="44" a="1"/>
  <c r="C5522" i="44" a="1"/>
  <c r="B8082" i="44" a="1"/>
  <c r="C8852" i="44" a="1"/>
  <c r="B3258" i="44" a="1"/>
  <c r="B2683" i="44" a="1"/>
  <c r="B1530" i="44" a="1"/>
  <c r="C1973" i="44" a="1"/>
  <c r="C7938" i="44" a="1"/>
  <c r="C6737" i="44" a="1"/>
  <c r="C7199" i="44" a="1"/>
  <c r="C5764" i="44" a="1"/>
  <c r="B6125" i="44" a="1"/>
  <c r="B3293" i="44" a="1"/>
  <c r="B5509" i="44" a="1"/>
  <c r="B9734" i="44" a="1"/>
  <c r="B7317" i="44" a="1"/>
  <c r="B7005" i="44" a="1"/>
  <c r="B3729" i="44" a="1"/>
  <c r="B6352" i="44" a="1"/>
  <c r="C7308" i="44" a="1"/>
  <c r="B5234" i="44" a="1"/>
  <c r="B801" i="44" a="1"/>
  <c r="B1334" i="44" a="1"/>
  <c r="C2147" i="44" a="1"/>
  <c r="B1258" i="44" a="1"/>
  <c r="B7469" i="44" a="1"/>
  <c r="C4534" i="44" a="1"/>
  <c r="C5901" i="44" a="1"/>
  <c r="C4921" i="44" a="1"/>
  <c r="B1702" i="44" a="1"/>
  <c r="B8365" i="44" a="1"/>
  <c r="C9123" i="44" a="1"/>
  <c r="B5854" i="44" a="1"/>
  <c r="C1263" i="44" a="1"/>
  <c r="B479" i="44" a="1"/>
  <c r="B1592" i="44" a="1"/>
  <c r="C9671" i="44" a="1"/>
  <c r="C9902" i="44" a="1"/>
  <c r="B8383" i="44" a="1"/>
  <c r="C5189" i="44" a="1"/>
  <c r="B1400" i="44" a="1"/>
  <c r="C9826" i="44" a="1"/>
  <c r="C7519" i="44" a="1"/>
  <c r="B3634" i="44" a="1"/>
  <c r="C9016" i="44" a="1"/>
  <c r="C7966" i="44" a="1"/>
  <c r="C4356" i="44" a="1"/>
  <c r="C7842" i="44" a="1"/>
  <c r="C2670" i="44" a="1"/>
  <c r="B693" i="44" a="1"/>
  <c r="B5212" i="44" a="1"/>
  <c r="B2530" i="44" a="1"/>
  <c r="B3808" i="44" a="1"/>
  <c r="B5573" i="44" a="1"/>
  <c r="B762" i="44" a="1"/>
  <c r="B3145" i="44" a="1"/>
  <c r="C4140" i="44" a="1"/>
  <c r="B9297" i="44" a="1"/>
  <c r="B4905" i="44" a="1"/>
  <c r="C7326" i="44" a="1"/>
  <c r="C6826" i="44" a="1"/>
  <c r="B8216" i="44" a="1"/>
  <c r="C8197" i="44" a="1"/>
  <c r="B2978" i="44" a="1"/>
  <c r="C4811" i="44" a="1"/>
  <c r="C1191" i="44" a="1"/>
  <c r="B9396" i="44" a="1"/>
  <c r="C6937" i="44" a="1"/>
  <c r="B6783" i="44" a="1"/>
  <c r="B6736" i="44" a="1"/>
  <c r="C9104" i="44" a="1"/>
  <c r="B3988" i="44" a="1"/>
  <c r="C3799" i="44" a="1"/>
  <c r="B4155" i="44" a="1"/>
  <c r="B6649" i="44" a="1"/>
  <c r="C4774" i="44" a="1"/>
  <c r="C4743" i="44" a="1"/>
  <c r="C4647" i="44" a="1"/>
  <c r="B6592" i="44" a="1"/>
  <c r="C8043" i="44" a="1"/>
  <c r="C9884" i="44" a="1"/>
  <c r="B2885" i="44" a="1"/>
  <c r="C6165" i="44" a="1"/>
  <c r="B9076" i="44" a="1"/>
  <c r="B1556" i="44" a="1"/>
  <c r="C6555" i="44" a="1"/>
  <c r="C7590" i="44" a="1"/>
  <c r="C411" i="44" a="1"/>
  <c r="B8605" i="44" a="1"/>
  <c r="C6244" i="44" a="1"/>
  <c r="C8558" i="44" a="1"/>
  <c r="C3784" i="44" a="1"/>
  <c r="B4662" i="44" a="1"/>
  <c r="B9191" i="44" a="1"/>
  <c r="B1308" i="44" a="1"/>
  <c r="B8029" i="44" a="1"/>
  <c r="B2664" i="44" a="1"/>
  <c r="C6281" i="44" a="1"/>
  <c r="B5237" i="44" a="1"/>
  <c r="B695" i="44" a="1"/>
  <c r="B2207" i="44" a="1"/>
  <c r="C9428" i="44" a="1"/>
  <c r="C2530" i="44" a="1"/>
  <c r="C8361" i="44" a="1"/>
  <c r="B9045" i="44" a="1"/>
  <c r="B54" i="44" a="1"/>
  <c r="B1401" i="44" a="1"/>
  <c r="C7950" i="44" a="1"/>
  <c r="B7797" i="44" a="1"/>
  <c r="C2093" i="44" a="1"/>
  <c r="B1148" i="44" a="1"/>
  <c r="B3478" i="44" a="1"/>
  <c r="C9667" i="44" a="1"/>
  <c r="C4019" i="44" a="1"/>
  <c r="C9560" i="44" a="1"/>
  <c r="C7646" i="44" a="1"/>
  <c r="C6898" i="44" a="1"/>
  <c r="C5950" i="44" a="1"/>
  <c r="C8644" i="44" a="1"/>
  <c r="B1738" i="44" a="1"/>
  <c r="C9186" i="44" a="1"/>
  <c r="B457" i="44" a="1"/>
  <c r="B8391" i="44" a="1"/>
  <c r="B4751" i="44" a="1"/>
  <c r="B3796" i="44" a="1"/>
  <c r="C6090" i="44" a="1"/>
  <c r="C5481" i="44" a="1"/>
  <c r="B7199" i="44" a="1"/>
  <c r="C3354" i="44" a="1"/>
  <c r="C9520" i="44" a="1"/>
  <c r="B24" i="44" a="1"/>
  <c r="C2529" i="44" a="1"/>
  <c r="B9411" i="44" a="1"/>
  <c r="B741" i="44" a="1"/>
  <c r="C4645" i="44" a="1"/>
  <c r="C4860" i="44" a="1"/>
  <c r="C8935" i="44" a="1"/>
  <c r="B675" i="44" a="1"/>
  <c r="B4550" i="44" a="1"/>
  <c r="B646" i="44" a="1"/>
  <c r="B7382" i="44" a="1"/>
  <c r="B9319" i="44" a="1"/>
  <c r="B303" i="44" a="1"/>
  <c r="C2563" i="44" a="1"/>
  <c r="B1999" i="44" a="1"/>
  <c r="B8584" i="44" a="1"/>
  <c r="C9149" i="44" a="1"/>
  <c r="C9180" i="44" a="1"/>
  <c r="C5770" i="44" a="1"/>
  <c r="B6819" i="44" a="1"/>
  <c r="C8096" i="44" a="1"/>
  <c r="B9336" i="44" a="1"/>
  <c r="B1321" i="44" a="1"/>
  <c r="C4873" i="44" a="1"/>
  <c r="C5341" i="44" a="1"/>
  <c r="C7401" i="44" a="1"/>
  <c r="C697" i="44" a="1"/>
  <c r="B8613" i="44" a="1"/>
  <c r="C7550" i="44" a="1"/>
  <c r="C6009" i="44" a="1"/>
  <c r="C3056" i="44" a="1"/>
  <c r="C9947" i="44" a="1"/>
  <c r="C6341" i="44" a="1"/>
  <c r="C7718" i="44" a="1"/>
  <c r="C9788" i="44" a="1"/>
  <c r="B8351" i="44" a="1"/>
  <c r="C6219" i="44" a="1"/>
  <c r="B3617" i="44" a="1"/>
  <c r="C7533" i="44" a="1"/>
  <c r="B4216" i="44" a="1"/>
  <c r="B8692" i="44" a="1"/>
  <c r="C6531" i="44" a="1"/>
  <c r="B8178" i="44" a="1"/>
  <c r="B3077" i="44" a="1"/>
  <c r="B4118" i="44" a="1"/>
  <c r="C2970" i="44" a="1"/>
  <c r="C9528" i="44" a="1"/>
  <c r="B5977" i="44" a="1"/>
  <c r="C6986" i="44" a="1"/>
  <c r="C8625" i="44" a="1"/>
  <c r="C3579" i="44" a="1"/>
  <c r="B8378" i="44" a="1"/>
  <c r="C5045" i="44" a="1"/>
  <c r="B4238" i="44" a="1"/>
  <c r="B6739" i="44" a="1"/>
  <c r="C9572" i="44" a="1"/>
  <c r="B3829" i="44" a="1"/>
  <c r="B8363" i="44" a="1"/>
  <c r="B7108" i="44" a="1"/>
  <c r="B9742" i="44" a="1"/>
  <c r="B3276" i="44" a="1"/>
  <c r="C7465" i="44" a="1"/>
  <c r="B2264" i="44" a="1"/>
  <c r="C2751" i="44" a="1"/>
  <c r="B9502" i="44" a="1"/>
  <c r="B527" i="44" a="1"/>
  <c r="B4778" i="44" a="1"/>
  <c r="C2817" i="44" a="1"/>
  <c r="B1157" i="44" a="1"/>
  <c r="B7877" i="44" a="1"/>
  <c r="C8180" i="44" a="1"/>
  <c r="C3317" i="44" a="1"/>
  <c r="C2531" i="44" a="1"/>
  <c r="C6249" i="44" a="1"/>
  <c r="B6867" i="44" a="1"/>
  <c r="C4353" i="44" a="1"/>
  <c r="C8181" i="44" a="1"/>
  <c r="B9582" i="44" a="1"/>
  <c r="C6998" i="44" a="1"/>
  <c r="C6949" i="44" a="1"/>
  <c r="C9931" i="44" a="1"/>
  <c r="B1218" i="44" a="1"/>
  <c r="C5884" i="44" a="1"/>
  <c r="B7217" i="44" a="1"/>
  <c r="C2576" i="44" a="1"/>
  <c r="C7018" i="44" a="1"/>
  <c r="C8827" i="44" a="1"/>
  <c r="C6530" i="44" a="1"/>
  <c r="C1605" i="44" a="1"/>
  <c r="C5833" i="44" a="1"/>
  <c r="C3511" i="44" a="1"/>
  <c r="C4570" i="44" a="1"/>
  <c r="C8289" i="44" a="1"/>
  <c r="B4511" i="44" a="1"/>
  <c r="B6715" i="44" a="1"/>
  <c r="B5265" i="44" a="1"/>
  <c r="B7140" i="44" a="1"/>
  <c r="B5763" i="44" a="1"/>
  <c r="B8520" i="44" a="1"/>
  <c r="B48" i="44" a="1"/>
  <c r="B8716" i="44" a="1"/>
  <c r="B6712" i="44" a="1"/>
  <c r="B1160" i="44" a="1"/>
  <c r="C6394" i="44" a="1"/>
  <c r="C5503" i="44" a="1"/>
  <c r="C8495" i="44" a="1"/>
  <c r="C2088" i="44" a="1"/>
  <c r="C5725" i="44" a="1"/>
  <c r="B8058" i="44" a="1"/>
  <c r="B5247" i="44" a="1"/>
  <c r="B2198" i="44" a="1"/>
  <c r="C8699" i="44" a="1"/>
  <c r="C4666" i="44" a="1"/>
  <c r="C1423" i="44" a="1"/>
  <c r="C9764" i="44" a="1"/>
  <c r="C3199" i="44" a="1"/>
  <c r="B618" i="44" a="1"/>
  <c r="C6474" i="44" a="1"/>
  <c r="C7426" i="44" a="1"/>
  <c r="C9552" i="44" a="1"/>
  <c r="C7462" i="44" a="1"/>
  <c r="C7924" i="44" a="1"/>
  <c r="B9796" i="44" a="1"/>
  <c r="C2314" i="44" a="1"/>
  <c r="C6975" i="44" a="1"/>
  <c r="C8386" i="44" a="1"/>
  <c r="C7468" i="44" a="1"/>
  <c r="C9274" i="44" a="1"/>
  <c r="C9796" i="44" a="1"/>
  <c r="C5906" i="44" a="1"/>
  <c r="C8215" i="44" a="1"/>
  <c r="B3102" i="44" a="1"/>
  <c r="C2592" i="44" a="1"/>
  <c r="C3798" i="44" a="1"/>
  <c r="C3099" i="44" a="1"/>
  <c r="C3029" i="44" a="1"/>
  <c r="C1038" i="44" a="1"/>
  <c r="C6067" i="44" a="1"/>
  <c r="C2803" i="44" a="1"/>
  <c r="C2568" i="44" a="1"/>
  <c r="C7471" i="44" a="1"/>
  <c r="C2733" i="44" a="1"/>
  <c r="B6461" i="44" a="1"/>
  <c r="C9348" i="44" a="1"/>
  <c r="C4847" i="44" a="1"/>
  <c r="C6156" i="44" a="1"/>
  <c r="C4893" i="44" a="1"/>
  <c r="B8549" i="44" a="1"/>
  <c r="C841" i="44" a="1"/>
  <c r="C8115" i="44" a="1"/>
  <c r="C2973" i="44" a="1"/>
  <c r="C8288" i="44" a="1"/>
  <c r="C4191" i="44" a="1"/>
  <c r="C649" i="44" a="1"/>
  <c r="C1812" i="44" a="1"/>
  <c r="C6723" i="44" a="1"/>
  <c r="C3308" i="44" a="1"/>
  <c r="C537" i="44" a="1"/>
  <c r="C6810" i="44" a="1"/>
  <c r="B4480" i="44" a="1"/>
  <c r="C5249" i="44" a="1"/>
  <c r="C793" i="44" a="1"/>
  <c r="C6883" i="44" a="1"/>
  <c r="B563" i="44" a="1"/>
  <c r="C5862" i="44" a="1"/>
  <c r="B3163" i="44" a="1"/>
  <c r="C9261" i="44" a="1"/>
  <c r="B4898" i="44" a="1"/>
  <c r="B1781" i="44" a="1"/>
  <c r="C5680" i="44" a="1"/>
  <c r="B1626" i="44" a="1"/>
  <c r="C6913" i="44" a="1"/>
  <c r="C4121" i="44" a="1"/>
  <c r="C600" i="44" a="1"/>
  <c r="C4672" i="44" a="1"/>
  <c r="C3177" i="44" a="1"/>
  <c r="C138" i="44" a="1"/>
  <c r="C9108" i="44" a="1"/>
  <c r="C5282" i="44" a="1"/>
  <c r="C1006" i="44" a="1"/>
  <c r="B5712" i="44" a="1"/>
  <c r="C5660" i="44" a="1"/>
  <c r="C9088" i="44" a="1"/>
  <c r="B3182" i="44" a="1"/>
  <c r="B1782" i="44" a="1"/>
  <c r="C4423" i="44" a="1"/>
  <c r="C9765" i="44" a="1"/>
  <c r="C5666" i="44" a="1"/>
  <c r="B5148" i="44" a="1"/>
  <c r="C9217" i="44" a="1"/>
  <c r="C6888" i="44" a="1"/>
  <c r="C7602" i="44" a="1"/>
  <c r="C4285" i="44" a="1"/>
  <c r="C8807" i="44" a="1"/>
  <c r="C1417" i="44" a="1"/>
  <c r="C306" i="44" a="1"/>
  <c r="C6623" i="44" a="1"/>
  <c r="C6797" i="44" a="1"/>
  <c r="C1356" i="44" a="1"/>
  <c r="C187" i="44" a="1"/>
  <c r="C4649" i="44" a="1"/>
  <c r="C4447" i="44" a="1"/>
  <c r="C4154" i="44" a="1"/>
  <c r="C1894" i="44" a="1"/>
  <c r="B452" i="44" a="1"/>
  <c r="B4490" i="44" a="1"/>
  <c r="C2048" i="44" a="1"/>
  <c r="B2864" i="44" a="1"/>
  <c r="C3454" i="44" a="1"/>
  <c r="B9629" i="44" a="1"/>
  <c r="C3370" i="44" a="1"/>
  <c r="B7043" i="44" a="1"/>
  <c r="C4147" i="44" a="1"/>
  <c r="C4689" i="44" a="1"/>
  <c r="C4523" i="44" a="1"/>
  <c r="C2908" i="44" a="1"/>
  <c r="B5092" i="44" a="1"/>
  <c r="C8129" i="44" a="1"/>
  <c r="C4997" i="44" a="1"/>
  <c r="C1409" i="44" a="1"/>
  <c r="C5290" i="44" a="1"/>
  <c r="C1695" i="44" a="1"/>
  <c r="C2035" i="44" a="1"/>
  <c r="C9315" i="44" a="1"/>
  <c r="C8960" i="44" a="1"/>
  <c r="C8700" i="44" a="1"/>
  <c r="C9046" i="44" a="1"/>
  <c r="C6404" i="44" a="1"/>
  <c r="B3378" i="44" a="1"/>
  <c r="C5159" i="44" a="1"/>
  <c r="B8470" i="44" a="1"/>
  <c r="C4643" i="44" a="1"/>
  <c r="C5134" i="44" a="1"/>
  <c r="C7588" i="44" a="1"/>
  <c r="C9359" i="44" a="1"/>
  <c r="C2203" i="44" a="1"/>
  <c r="C6619" i="44" a="1"/>
  <c r="B4143" i="44" a="1"/>
  <c r="C2493" i="44" a="1"/>
  <c r="C2633" i="44" a="1"/>
  <c r="C3636" i="44" a="1"/>
  <c r="B1225" i="44" a="1"/>
  <c r="C2194" i="44" a="1"/>
  <c r="C6478" i="44" a="1"/>
  <c r="C5161" i="44" a="1"/>
  <c r="B7666" i="44" a="1"/>
  <c r="C2498" i="44" a="1"/>
  <c r="B6155" i="44" a="1"/>
  <c r="C9704" i="44" a="1"/>
  <c r="C1996" i="44" a="1"/>
  <c r="B2935" i="44" a="1"/>
  <c r="B3365" i="44" a="1"/>
  <c r="B4544" i="44" a="1"/>
  <c r="C8705" i="44" a="1"/>
  <c r="C4651" i="44" a="1"/>
  <c r="C3007" i="44" a="1"/>
  <c r="B9137" i="44" a="1"/>
  <c r="B1172" i="44" a="1"/>
  <c r="C4878" i="44" a="1"/>
  <c r="B5194" i="44" a="1"/>
  <c r="C3614" i="44" a="1"/>
  <c r="B2647" i="44" a="1"/>
  <c r="B3137" i="44" a="1"/>
  <c r="B2290" i="44" a="1"/>
  <c r="C8355" i="44" a="1"/>
  <c r="B6828" i="44" a="1"/>
  <c r="B6222" i="44" a="1"/>
  <c r="B6195" i="44" a="1"/>
  <c r="B3855" i="44" a="1"/>
  <c r="B2601" i="44" a="1"/>
  <c r="C6847" i="44" a="1"/>
  <c r="B2946" i="44" a="1"/>
  <c r="B7489" i="44" a="1"/>
  <c r="C8643" i="44" a="1"/>
  <c r="B8052" i="44" a="1"/>
  <c r="B6398" i="44" a="1"/>
  <c r="B400" i="44" a="1"/>
  <c r="B7123" i="44" a="1"/>
  <c r="B5987" i="44" a="1"/>
  <c r="B7205" i="44" a="1"/>
  <c r="B1174" i="44" a="1"/>
  <c r="C5167" i="44" a="1"/>
  <c r="C1800" i="44" a="1"/>
  <c r="C2712" i="44" a="1"/>
  <c r="C8709" i="44" a="1"/>
  <c r="C8071" i="44" a="1"/>
  <c r="C3451" i="44" a="1"/>
  <c r="C9502" i="44" a="1"/>
  <c r="C6353" i="44" a="1"/>
  <c r="B3552" i="44" a="1"/>
  <c r="B2311" i="44" a="1"/>
  <c r="C3975" i="44" a="1"/>
  <c r="B9459" i="44" a="1"/>
  <c r="B6817" i="44" a="1"/>
  <c r="C8934" i="44" a="1"/>
  <c r="C2024" i="44" a="1"/>
  <c r="C3638" i="44" a="1"/>
  <c r="C8731" i="44" a="1"/>
  <c r="C7996" i="44" a="1"/>
  <c r="B4546" i="44" a="1"/>
  <c r="B5571" i="44" a="1"/>
  <c r="C8498" i="44" a="1"/>
  <c r="B9705" i="44" a="1"/>
  <c r="B1497" i="44" a="1"/>
  <c r="B7798" i="44" a="1"/>
  <c r="C4237" i="44" a="1"/>
  <c r="B9182" i="44" a="1"/>
  <c r="B8667" i="44" a="1"/>
  <c r="C5613" i="44" a="1"/>
  <c r="B6501" i="44" a="1"/>
  <c r="B9967" i="44" a="1"/>
  <c r="B9275" i="44" a="1"/>
  <c r="C7487" i="44" a="1"/>
  <c r="B7547" i="44" a="1"/>
  <c r="B4551" i="44" a="1"/>
  <c r="B6843" i="44" a="1"/>
  <c r="C7351" i="44" a="1"/>
  <c r="C4232" i="44" a="1"/>
  <c r="B4062" i="44" a="1"/>
  <c r="B3661" i="44" a="1"/>
  <c r="B6120" i="44" a="1"/>
  <c r="B7125" i="44" a="1"/>
  <c r="B2760" i="44" a="1"/>
  <c r="C7499" i="44" a="1"/>
  <c r="C2095" i="44" a="1"/>
  <c r="C6417" i="44" a="1"/>
  <c r="B4170" i="44" a="1"/>
  <c r="C7433" i="44" a="1"/>
  <c r="B7161" i="44" a="1"/>
  <c r="C2523" i="44" a="1"/>
  <c r="C9050" i="44" a="1"/>
  <c r="C8770" i="44" a="1"/>
  <c r="B7316" i="44" a="1"/>
  <c r="C5782" i="44" a="1"/>
  <c r="B6358" i="44" a="1"/>
  <c r="C4231" i="44" a="1"/>
  <c r="B3445" i="44" a="1"/>
  <c r="C7611" i="44" a="1"/>
  <c r="C6293" i="44" a="1"/>
  <c r="C5823" i="44" a="1"/>
  <c r="C4211" i="44" a="1"/>
  <c r="B2528" i="44" a="1"/>
  <c r="B4735" i="44" a="1"/>
  <c r="C7900" i="44" a="1"/>
  <c r="C3970" i="44" a="1"/>
  <c r="B6858" i="44" a="1"/>
  <c r="B8305" i="44" a="1"/>
  <c r="B3810" i="44" a="1"/>
  <c r="C8454" i="44" a="1"/>
  <c r="B2335" i="44" a="1"/>
  <c r="B1831" i="44" a="1"/>
  <c r="B7006" i="44" a="1"/>
  <c r="C6149" i="44" a="1"/>
  <c r="B3030" i="44" a="1"/>
  <c r="C8778" i="44" a="1"/>
  <c r="B4088" i="44" a="1"/>
  <c r="B9958" i="44" a="1"/>
  <c r="B1143" i="44" a="1"/>
  <c r="B6981" i="44" a="1"/>
  <c r="B4966" i="44" a="1"/>
  <c r="C6016" i="44" a="1"/>
  <c r="B8517" i="44" a="1"/>
  <c r="B9939" i="44" a="1"/>
  <c r="B25" i="44" a="1"/>
  <c r="C6266" i="44" a="1"/>
  <c r="C6414" i="44" a="1"/>
  <c r="C2963" i="44" a="1"/>
  <c r="C3960" i="44" a="1"/>
  <c r="B5448" i="44" a="1"/>
  <c r="B802" i="44" a="1"/>
  <c r="C6137" i="44" a="1"/>
  <c r="C7135" i="44" a="1"/>
  <c r="B9669" i="44" a="1"/>
  <c r="C7903" i="44" a="1"/>
  <c r="C5560" i="44" a="1"/>
  <c r="C7836" i="44" a="1"/>
  <c r="B6160" i="44" a="1"/>
  <c r="C6111" i="44" a="1"/>
  <c r="B9444" i="44" a="1"/>
  <c r="B439" i="44" a="1"/>
  <c r="C2815" i="44" a="1"/>
  <c r="B1384" i="44" a="1"/>
  <c r="C2332" i="44" a="1"/>
  <c r="B3649" i="44" a="1"/>
  <c r="C9432" i="44" a="1"/>
  <c r="B4711" i="44" a="1"/>
  <c r="B67" i="44" a="1"/>
  <c r="B5219" i="44" a="1"/>
  <c r="B4031" i="44" a="1"/>
  <c r="B6417" i="44" a="1"/>
  <c r="B3260" i="44" a="1"/>
  <c r="B6854" i="44" a="1"/>
  <c r="B9308" i="44" a="1"/>
  <c r="C5825" i="44" a="1"/>
  <c r="B8182" i="44" a="1"/>
  <c r="B8763" i="44" a="1"/>
  <c r="C8685" i="44" a="1"/>
  <c r="C8921" i="44" a="1"/>
  <c r="B7355" i="44" a="1"/>
  <c r="B7129" i="44" a="1"/>
  <c r="B5508" i="44" a="1"/>
  <c r="B3608" i="44" a="1"/>
  <c r="B4282" i="44" a="1"/>
  <c r="C9218" i="44" a="1"/>
  <c r="C6925" i="44" a="1"/>
  <c r="B3593" i="44" a="1"/>
  <c r="B7069" i="44" a="1"/>
  <c r="B1081" i="44" a="1"/>
  <c r="B1879" i="44" a="1"/>
  <c r="B7958" i="44" a="1"/>
  <c r="C3834" i="44" a="1"/>
  <c r="B7325" i="44" a="1"/>
  <c r="C521" i="44" a="1"/>
  <c r="C8984" i="44" a="1"/>
  <c r="B2887" i="44" a="1"/>
  <c r="C6880" i="44" a="1"/>
  <c r="C7280" i="44" a="1"/>
  <c r="B4527" i="44" a="1"/>
  <c r="C5329" i="44" a="1"/>
  <c r="C8136" i="44" a="1"/>
  <c r="C4676" i="44" a="1"/>
  <c r="C6217" i="44" a="1"/>
  <c r="C9466" i="44" a="1"/>
  <c r="B6604" i="44" a="1"/>
  <c r="C6294" i="44" a="1"/>
  <c r="B3526" i="44" a="1"/>
  <c r="C7867" i="44" a="1"/>
  <c r="C2245" i="44" a="1"/>
  <c r="B485" i="44" a="1"/>
  <c r="B6916" i="44" a="1"/>
  <c r="C9636" i="44" a="1"/>
  <c r="C6663" i="44" a="1"/>
  <c r="C7457" i="44" a="1"/>
  <c r="B1849" i="44" a="1"/>
  <c r="B9154" i="44" a="1"/>
  <c r="C2903" i="44" a="1"/>
  <c r="B1151" i="44" a="1"/>
  <c r="B6263" i="44" a="1"/>
  <c r="C6617" i="44" a="1"/>
  <c r="C3082" i="44" a="1"/>
  <c r="C1764" i="44" a="1"/>
  <c r="B1283" i="44" a="1"/>
  <c r="C8312" i="44" a="1"/>
  <c r="C6267" i="44" a="1"/>
  <c r="B5942" i="44" a="1"/>
  <c r="B9891" i="44" a="1"/>
  <c r="B2616" i="44" a="1"/>
  <c r="B5958" i="44" a="1"/>
  <c r="B2576" i="44" a="1"/>
  <c r="C6400" i="44" a="1"/>
  <c r="C5556" i="44" a="1"/>
  <c r="B3140" i="44" a="1"/>
  <c r="C1418" i="44" a="1"/>
  <c r="B2475" i="44" a="1"/>
  <c r="B3435" i="44" a="1"/>
  <c r="B9889" i="44" a="1"/>
  <c r="B9919" i="44" a="1"/>
  <c r="C7531" i="44" a="1"/>
  <c r="B1473" i="44" a="1"/>
  <c r="C4418" i="44" a="1"/>
  <c r="C6629" i="44" a="1"/>
  <c r="C6812" i="44" a="1"/>
  <c r="B982" i="44" a="1"/>
  <c r="C2603" i="44" a="1"/>
  <c r="C4504" i="44" a="1"/>
  <c r="C2051" i="44" a="1"/>
  <c r="C5103" i="44" a="1"/>
  <c r="B2144" i="44" a="1"/>
  <c r="C8217" i="44" a="1"/>
  <c r="C3647" i="44" a="1"/>
  <c r="C9610" i="44" a="1"/>
  <c r="B1743" i="44" a="1"/>
  <c r="B6799" i="44" a="1"/>
  <c r="B3131" i="44" a="1"/>
  <c r="B9533" i="44" a="1"/>
  <c r="C1699" i="44" a="1"/>
  <c r="C6802" i="44" a="1"/>
  <c r="B4798" i="44" a="1"/>
  <c r="B1262" i="44" a="1"/>
  <c r="C8839" i="44" a="1"/>
  <c r="B8155" i="44" a="1"/>
  <c r="B364" i="44" a="1"/>
  <c r="C8780" i="44" a="1"/>
  <c r="C3764" i="44" a="1"/>
  <c r="B2036" i="44" a="1"/>
  <c r="B4650" i="44" a="1"/>
  <c r="C8745" i="44" a="1"/>
  <c r="B9331" i="44" a="1"/>
  <c r="B4259" i="44" a="1"/>
  <c r="C6488" i="44" a="1"/>
  <c r="C6577" i="44" a="1"/>
  <c r="C9477" i="44" a="1"/>
  <c r="C2033" i="44" a="1"/>
  <c r="B4189" i="44" a="1"/>
  <c r="B6320" i="44" a="1"/>
  <c r="C3486" i="44" a="1"/>
  <c r="C9519" i="44" a="1"/>
  <c r="C7349" i="44" a="1"/>
  <c r="B7282" i="44" a="1"/>
  <c r="C6543" i="44" a="1"/>
  <c r="C3658" i="44" a="1"/>
  <c r="C2287" i="44" a="1"/>
  <c r="B709" i="44" a="1"/>
  <c r="B8244" i="44" a="1"/>
  <c r="B7605" i="44" a="1"/>
  <c r="C6508" i="44" a="1"/>
  <c r="C8714" i="44" a="1"/>
  <c r="C3479" i="44" a="1"/>
  <c r="C7720" i="44" a="1"/>
  <c r="B3727" i="44" a="1"/>
  <c r="C4943" i="44" a="1"/>
  <c r="C9439" i="44" a="1"/>
  <c r="B369" i="44" a="1"/>
  <c r="B496" i="44" a="1"/>
  <c r="B1658" i="44" a="1"/>
  <c r="C8891" i="44" a="1"/>
  <c r="C4066" i="44" a="1"/>
  <c r="B9772" i="44" a="1"/>
  <c r="C3591" i="44" a="1"/>
  <c r="C6199" i="44" a="1"/>
  <c r="B6955" i="44" a="1"/>
  <c r="C5636" i="44" a="1"/>
  <c r="C4918" i="44" a="1"/>
  <c r="C6197" i="44" a="1"/>
  <c r="B6363" i="44" a="1"/>
  <c r="C7784" i="44" a="1"/>
  <c r="B8887" i="44" a="1"/>
  <c r="B386" i="44" a="1"/>
  <c r="B8801" i="44" a="1"/>
  <c r="B1261" i="44" a="1"/>
  <c r="B2181" i="44" a="1"/>
  <c r="C8758" i="44" a="1"/>
  <c r="B4990" i="44" a="1"/>
  <c r="B210" i="44" a="1"/>
  <c r="C9770" i="44" a="1"/>
  <c r="C4445" i="44" a="1"/>
  <c r="C5895" i="44" a="1"/>
  <c r="C3725" i="44" a="1"/>
  <c r="C6012" i="44" a="1"/>
  <c r="C8529" i="44" a="1"/>
  <c r="C2953" i="44" a="1"/>
  <c r="C5726" i="44" a="1"/>
  <c r="B4197" i="44" a="1"/>
  <c r="C9398" i="44" a="1"/>
  <c r="C3930" i="44" a="1"/>
  <c r="C1602" i="44" a="1"/>
  <c r="C3619" i="44" a="1"/>
  <c r="C8077" i="44" a="1"/>
  <c r="C6441" i="44" a="1"/>
  <c r="C6730" i="44" a="1"/>
  <c r="C6316" i="44" a="1"/>
  <c r="B4206" i="44" a="1"/>
  <c r="C9247" i="44" a="1"/>
  <c r="B766" i="44" a="1"/>
  <c r="C4763" i="44" a="1"/>
  <c r="B2024" i="44" a="1"/>
  <c r="C2760" i="44" a="1"/>
  <c r="B3041" i="44" a="1"/>
  <c r="C9651" i="44" a="1"/>
  <c r="B2813" i="44" a="1"/>
  <c r="C8027" i="44" a="1"/>
  <c r="C5819" i="44" a="1"/>
  <c r="C7793" i="44" a="1"/>
  <c r="B1259" i="44" a="1"/>
  <c r="B8059" i="44" a="1"/>
  <c r="B2041" i="44" a="1"/>
  <c r="C6092" i="44" a="1"/>
  <c r="B7749" i="44" a="1"/>
  <c r="B4516" i="44" a="1"/>
  <c r="B1955" i="44" a="1"/>
  <c r="B8251" i="44" a="1"/>
  <c r="B1041" i="44" a="1"/>
  <c r="B8081" i="44" a="1"/>
  <c r="B9049" i="44" a="1"/>
  <c r="B8797" i="44" a="1"/>
  <c r="B6782" i="44" a="1"/>
  <c r="C8825" i="44" a="1"/>
  <c r="C9994" i="44" a="1"/>
  <c r="C2759" i="44" a="1"/>
  <c r="C4118" i="44" a="1"/>
  <c r="C4486" i="44" a="1"/>
  <c r="C4360" i="44" a="1"/>
  <c r="C8676" i="44" a="1"/>
  <c r="C6968" i="44" a="1"/>
  <c r="C7708" i="44" a="1"/>
  <c r="C4072" i="44" a="1"/>
  <c r="C3361" i="44" a="1"/>
  <c r="C4580" i="44" a="1"/>
  <c r="C629" i="44" a="1"/>
  <c r="C6522" i="44" a="1"/>
  <c r="C9094" i="44" a="1"/>
  <c r="C2651" i="44" a="1"/>
  <c r="C9040" i="44" a="1"/>
  <c r="C7227" i="44" a="1"/>
  <c r="C7985" i="44" a="1"/>
  <c r="B7728" i="44" a="1"/>
  <c r="C6135" i="44" a="1"/>
  <c r="C5502" i="44" a="1"/>
  <c r="B934" i="44" a="1"/>
  <c r="C4793" i="44" a="1"/>
  <c r="B1599" i="44" a="1"/>
  <c r="B7240" i="44" a="1"/>
  <c r="C8624" i="44" a="1"/>
  <c r="B5737" i="44" a="1"/>
  <c r="C4501" i="44" a="1"/>
  <c r="C4895" i="44" a="1"/>
  <c r="B8891" i="44" a="1"/>
  <c r="B6991" i="44" a="1"/>
  <c r="C2299" i="44" a="1"/>
  <c r="C8835" i="44" a="1"/>
  <c r="B7225" i="44" a="1"/>
  <c r="C5346" i="44" a="1"/>
  <c r="C8836" i="44" a="1"/>
  <c r="C7294" i="44" a="1"/>
  <c r="B2695" i="44" a="1"/>
  <c r="C3995" i="44" a="1"/>
  <c r="C3153" i="44" a="1"/>
  <c r="C6690" i="44" a="1"/>
  <c r="C5886" i="44" a="1"/>
  <c r="C9582" i="44" a="1"/>
  <c r="B9899" i="44" a="1"/>
  <c r="B2039" i="44" a="1"/>
  <c r="B4071" i="44" a="1"/>
  <c r="C9565" i="44" a="1"/>
  <c r="B3931" i="44" a="1"/>
  <c r="B3507" i="44" a="1"/>
  <c r="C6817" i="44" a="1"/>
  <c r="C3380" i="44" a="1"/>
  <c r="C2068" i="44" a="1"/>
  <c r="C4120" i="44" a="1"/>
  <c r="C4699" i="44" a="1"/>
  <c r="C6633" i="44" a="1"/>
  <c r="C7691" i="44" a="1"/>
  <c r="B4970" i="44" a="1"/>
  <c r="C6674" i="44" a="1"/>
  <c r="C7788" i="44" a="1"/>
  <c r="B403" i="44" a="1"/>
  <c r="B2902" i="44" a="1"/>
  <c r="C6162" i="44" a="1"/>
  <c r="C2061" i="44" a="1"/>
  <c r="C5284" i="44" a="1"/>
  <c r="C1007" i="44" a="1"/>
  <c r="B2213" i="44" a="1"/>
  <c r="C3399" i="44" a="1"/>
  <c r="C9176" i="44" a="1"/>
  <c r="C95" i="44" a="1"/>
  <c r="B3814" i="44" a="1"/>
  <c r="C5934" i="44" a="1"/>
  <c r="C4351" i="44" a="1"/>
  <c r="C6995" i="44" a="1"/>
  <c r="C2321" i="44" a="1"/>
  <c r="C4576" i="44" a="1"/>
  <c r="C1639" i="44" a="1"/>
  <c r="C3068" i="44" a="1"/>
  <c r="C7810" i="44" a="1"/>
  <c r="C657" i="44" a="1"/>
  <c r="B6190" i="44" a="1"/>
  <c r="C7492" i="44" a="1"/>
  <c r="C7803" i="44" a="1"/>
  <c r="B998" i="44" a="1"/>
  <c r="C7029" i="44" a="1"/>
  <c r="C7355" i="44" a="1"/>
  <c r="C568" i="44" a="1"/>
  <c r="C4723" i="44" a="1"/>
  <c r="C5452" i="44" a="1"/>
  <c r="B3237" i="44" a="1"/>
  <c r="C3313" i="44" a="1"/>
  <c r="C2610" i="44" a="1"/>
  <c r="C4541" i="44" a="1"/>
  <c r="C4305" i="44" a="1"/>
  <c r="C9280" i="44" a="1"/>
  <c r="C9978" i="44" a="1"/>
  <c r="B1034" i="44" a="1"/>
  <c r="C3721" i="44" a="1"/>
  <c r="B1852" i="44" a="1"/>
  <c r="B3559" i="44" a="1"/>
  <c r="B8227" i="44" a="1"/>
  <c r="C5518" i="44" a="1"/>
  <c r="C2580" i="44" a="1"/>
  <c r="B4275" i="44" a="1"/>
  <c r="C5928" i="44" a="1"/>
  <c r="B3253" i="44" a="1"/>
  <c r="C8152" i="44" a="1"/>
  <c r="C2543" i="44" a="1"/>
  <c r="C2311" i="44" a="1"/>
  <c r="C7714" i="44" a="1"/>
  <c r="C738" i="44" a="1"/>
  <c r="C5432" i="44" a="1"/>
  <c r="C7436" i="44" a="1"/>
  <c r="C3248" i="44" a="1"/>
  <c r="C3083" i="44" a="1"/>
  <c r="C4288" i="44" a="1"/>
  <c r="C5776" i="44" a="1"/>
  <c r="C5706" i="44" a="1"/>
  <c r="B605" i="44" a="1"/>
  <c r="C3378" i="44" a="1"/>
  <c r="B4253" i="44" a="1"/>
  <c r="B4607" i="44" a="1"/>
  <c r="C4185" i="44" a="1"/>
  <c r="C5478" i="44" a="1"/>
  <c r="C4482" i="44" a="1"/>
  <c r="C737" i="44" a="1"/>
  <c r="C7008" i="44" a="1"/>
  <c r="B6208" i="44" a="1"/>
  <c r="C1593" i="44" a="1"/>
  <c r="B1122" i="44" a="1"/>
  <c r="C155" i="44" a="1"/>
  <c r="B7637" i="44" a="1"/>
  <c r="C2251" i="44" a="1"/>
  <c r="C3381" i="44" a="1"/>
  <c r="C6842" i="44" a="1"/>
  <c r="C3650" i="44" a="1"/>
  <c r="B2546" i="44" a="1"/>
  <c r="B4753" i="44" a="1"/>
  <c r="C7638" i="44" a="1"/>
  <c r="C8371" i="44" a="1"/>
  <c r="B506" i="44" a="1"/>
  <c r="C8036" i="44" a="1"/>
  <c r="B908" i="44" a="1"/>
  <c r="C8316" i="44" a="1"/>
  <c r="C5252" i="44" a="1"/>
  <c r="C8430" i="44" a="1"/>
  <c r="B305" i="44" a="1"/>
  <c r="C6894" i="44" a="1"/>
  <c r="B8013" i="44" a="1"/>
  <c r="C2136" i="44" a="1"/>
  <c r="C1166" i="44" a="1"/>
  <c r="C2671" i="44" a="1"/>
  <c r="B1219" i="44" a="1"/>
  <c r="C6113" i="44" a="1"/>
  <c r="C868" i="44" a="1"/>
  <c r="C5875" i="44" a="1"/>
  <c r="C4707" i="44" a="1"/>
  <c r="C3075" i="44" a="1"/>
  <c r="C5707" i="44" a="1"/>
  <c r="C5473" i="44" a="1"/>
  <c r="C7731" i="44" a="1"/>
  <c r="C7043" i="44" a="1"/>
  <c r="C9961" i="44" a="1"/>
  <c r="C3508" i="44" a="1"/>
  <c r="B3571" i="44" a="1"/>
  <c r="B45" i="44" a="1"/>
  <c r="C7828" i="44" a="1"/>
  <c r="B4179" i="44" a="1"/>
  <c r="C2310" i="44" a="1"/>
  <c r="C9966" i="44" a="1"/>
  <c r="C4325" i="44" a="1"/>
  <c r="C4616" i="44" a="1"/>
  <c r="B4741" i="44" a="1"/>
  <c r="C3918" i="44" a="1"/>
  <c r="C309" i="44" a="1"/>
  <c r="B362" i="44" a="1"/>
  <c r="C4558" i="44" a="1"/>
  <c r="C7244" i="44" a="1"/>
  <c r="C1613" i="44" a="1"/>
  <c r="B8645" i="44" a="1"/>
  <c r="B5777" i="44" a="1"/>
  <c r="C6641" i="44" a="1"/>
  <c r="B4838" i="44" a="1"/>
  <c r="B1275" i="44" a="1"/>
  <c r="C4263" i="44" a="1"/>
  <c r="C3807" i="44" a="1"/>
  <c r="C9426" i="44" a="1"/>
  <c r="B3951" i="44" a="1"/>
  <c r="C4613" i="44" a="1"/>
  <c r="B309" i="44" a="1"/>
  <c r="B2215" i="44" a="1"/>
  <c r="B3980" i="44" a="1"/>
  <c r="B8147" i="44" a="1"/>
  <c r="C9564" i="44" a="1"/>
  <c r="B5301" i="44" a="1"/>
  <c r="B7049" i="44" a="1"/>
  <c r="B3614" i="44" a="1"/>
  <c r="B5467" i="44" a="1"/>
  <c r="B2725" i="44" a="1"/>
  <c r="B2445" i="44" a="1"/>
  <c r="C9859" i="44" a="1"/>
  <c r="C7787" i="44" a="1"/>
  <c r="B7949" i="44" a="1"/>
  <c r="C9611" i="44" a="1"/>
  <c r="C8466" i="44" a="1"/>
  <c r="C9675" i="44" a="1"/>
  <c r="B4200" i="44" a="1"/>
  <c r="B38" i="44" a="1"/>
  <c r="B3671" i="44" a="1"/>
  <c r="C7500" i="44" a="1"/>
  <c r="B2649" i="44" a="1"/>
  <c r="C5980" i="44" a="1"/>
  <c r="B2827" i="44" a="1"/>
  <c r="B1789" i="44" a="1"/>
  <c r="C9454" i="44" a="1"/>
  <c r="C6198" i="44" a="1"/>
  <c r="C9906" i="44" a="1"/>
  <c r="C3503" i="44" a="1"/>
  <c r="B829" i="44" a="1"/>
  <c r="C7015" i="44" a="1"/>
  <c r="C8828" i="44" a="1"/>
  <c r="C3005" i="44" a="1"/>
  <c r="C4855" i="44" a="1"/>
  <c r="B2095" i="44" a="1"/>
  <c r="B9764" i="44" a="1"/>
  <c r="C8037" i="44" a="1"/>
  <c r="B2380" i="44" a="1"/>
  <c r="C6476" i="44" a="1"/>
  <c r="B3450" i="44" a="1"/>
  <c r="C419" i="44" a="1"/>
  <c r="B246" i="44" a="1"/>
  <c r="B7879" i="44" a="1"/>
  <c r="C5702" i="44" a="1"/>
  <c r="C8523" i="44" a="1"/>
  <c r="B8148" i="44" a="1"/>
  <c r="B7730" i="44" a="1"/>
  <c r="C3134" i="44" a="1"/>
  <c r="B235" i="44" a="1"/>
  <c r="C1978" i="44" a="1"/>
  <c r="B3702" i="44" a="1"/>
  <c r="C7493" i="44" a="1"/>
  <c r="B6575" i="44" a="1"/>
  <c r="C7376" i="44" a="1"/>
  <c r="C6779" i="44" a="1"/>
  <c r="B8339" i="44" a="1"/>
  <c r="B3522" i="44" a="1"/>
  <c r="C9165" i="44" a="1"/>
  <c r="B1271" i="44" a="1"/>
  <c r="B5523" i="44" a="1"/>
  <c r="B282" i="44" a="1"/>
  <c r="B9981" i="44" a="1"/>
  <c r="B7289" i="44" a="1"/>
  <c r="B6989" i="44" a="1"/>
  <c r="B5642" i="44" a="1"/>
  <c r="B1507" i="44" a="1"/>
  <c r="C5743" i="44" a="1"/>
  <c r="C3282" i="44" a="1"/>
  <c r="C5676" i="44" a="1"/>
  <c r="C2664" i="44" a="1"/>
  <c r="C2248" i="44" a="1"/>
  <c r="C4039" i="44" a="1"/>
  <c r="C6240" i="44" a="1"/>
  <c r="B2269" i="44" a="1"/>
  <c r="C3882" i="44" a="1"/>
  <c r="C6602" i="44" a="1"/>
  <c r="C7693" i="44" a="1"/>
  <c r="C8130" i="44" a="1"/>
  <c r="C7623" i="44" a="1"/>
  <c r="C9629" i="44" a="1"/>
  <c r="C9041" i="44" a="1"/>
  <c r="C8853" i="44" a="1"/>
  <c r="C6259" i="44" a="1"/>
  <c r="B5715" i="44" a="1"/>
  <c r="B1260" i="44" a="1"/>
  <c r="B2209" i="44" a="1"/>
  <c r="C3003" i="44" a="1"/>
  <c r="B1420" i="44" a="1"/>
  <c r="C5420" i="44" a="1"/>
  <c r="B5052" i="44" a="1"/>
  <c r="B1594" i="44" a="1"/>
  <c r="B8124" i="44" a="1"/>
  <c r="C7138" i="44" a="1"/>
  <c r="C7534" i="44" a="1"/>
  <c r="C4071" i="44" a="1"/>
  <c r="B97" i="44" a="1"/>
  <c r="B2456" i="44" a="1"/>
  <c r="C7540" i="44" a="1"/>
  <c r="B1248" i="44" a="1"/>
  <c r="B9108" i="44" a="1"/>
  <c r="B4359" i="44" a="1"/>
  <c r="C6834" i="44" a="1"/>
  <c r="B7040" i="44" a="1"/>
  <c r="C6332" i="44" a="1"/>
  <c r="B7298" i="44" a="1"/>
  <c r="C9113" i="44" a="1"/>
  <c r="B6124" i="44" a="1"/>
  <c r="B4330" i="44" a="1"/>
  <c r="B1517" i="44" a="1"/>
  <c r="C8744" i="44" a="1"/>
  <c r="C9216" i="44" a="1"/>
  <c r="B823" i="44" a="1"/>
  <c r="B9333" i="44" a="1"/>
  <c r="C2762" i="44" a="1"/>
  <c r="C9693" i="44" a="1"/>
  <c r="C7871" i="44" a="1"/>
  <c r="C5113" i="44" a="1"/>
  <c r="C6772" i="44" a="1"/>
  <c r="C5001" i="44" a="1"/>
  <c r="C3100" i="44" a="1"/>
  <c r="B4165" i="44" a="1"/>
  <c r="C2128" i="44" a="1"/>
  <c r="B2788" i="44" a="1"/>
  <c r="C2767" i="44" a="1"/>
  <c r="B2356" i="44" a="1"/>
  <c r="B8588" i="44" a="1"/>
  <c r="B3319" i="44" a="1"/>
  <c r="C7825" i="44" a="1"/>
  <c r="B1800" i="44" a="1"/>
  <c r="B6644" i="44" a="1"/>
  <c r="B940" i="44" a="1"/>
  <c r="B2428" i="44" a="1"/>
  <c r="C4348" i="44" a="1"/>
  <c r="C7373" i="44" a="1"/>
  <c r="C6288" i="44" a="1"/>
  <c r="C3646" i="44" a="1"/>
  <c r="B8760" i="44" a="1"/>
  <c r="B7239" i="44" a="1"/>
  <c r="C6246" i="44" a="1"/>
  <c r="B8532" i="44" a="1"/>
  <c r="B3069" i="44" a="1"/>
  <c r="B6563" i="44" a="1"/>
  <c r="B2611" i="44" a="1"/>
  <c r="B2878" i="44" a="1"/>
  <c r="B3097" i="44" a="1"/>
  <c r="C7865" i="44" a="1"/>
  <c r="C2659" i="44" a="1"/>
  <c r="C3644" i="44" a="1"/>
  <c r="C6519" i="44" a="1"/>
  <c r="B8306" i="44" a="1"/>
  <c r="B2744" i="44" a="1"/>
  <c r="C9638" i="44" a="1"/>
  <c r="C9132" i="44" a="1"/>
  <c r="C5241" i="44" a="1"/>
  <c r="C6254" i="44" a="1"/>
  <c r="B7257" i="44" a="1"/>
  <c r="C5322" i="44" a="1"/>
  <c r="B326" i="44" a="1"/>
  <c r="C5640" i="44" a="1"/>
  <c r="C8680" i="44" a="1"/>
  <c r="B3547" i="44" a="1"/>
  <c r="B3362" i="44" a="1"/>
  <c r="C3655" i="44" a="1"/>
  <c r="B8975" i="44" a="1"/>
  <c r="C6961" i="44" a="1"/>
  <c r="B9272" i="44" a="1"/>
  <c r="C7202" i="44" a="1"/>
  <c r="B9515" i="44" a="1"/>
  <c r="B3798" i="44" a="1"/>
  <c r="C4047" i="44" a="1"/>
  <c r="B4233" i="44" a="1"/>
  <c r="B2062" i="44" a="1"/>
  <c r="C7672" i="44" a="1"/>
  <c r="B8110" i="44" a="1"/>
  <c r="C8200" i="44" a="1"/>
  <c r="C9164" i="44" a="1"/>
  <c r="B996" i="44" a="1"/>
  <c r="B6960" i="44" a="1"/>
  <c r="C7045" i="44" a="1"/>
  <c r="B888" i="44" a="1"/>
  <c r="C3363" i="44" a="1"/>
  <c r="B3594" i="44" a="1"/>
  <c r="B5740" i="44" a="1"/>
  <c r="B742" i="44" a="1"/>
  <c r="B10" i="44" a="1"/>
  <c r="B657" i="44" a="1"/>
  <c r="B5692" i="44" a="1"/>
  <c r="B5837" i="44" a="1"/>
  <c r="B2583" i="44" a="1"/>
  <c r="B6129" i="44" a="1"/>
  <c r="B548" i="44" a="1"/>
  <c r="B579" i="44" a="1"/>
  <c r="C6155" i="44" a="1"/>
  <c r="B2130" i="44" a="1"/>
  <c r="C6454" i="44" a="1"/>
  <c r="C7992" i="44" a="1"/>
  <c r="B909" i="44" a="1"/>
  <c r="B3927" i="44" a="1"/>
  <c r="C6720" i="44" a="1"/>
  <c r="C4764" i="44" a="1"/>
  <c r="C6537" i="44" a="1"/>
  <c r="B3002" i="44" a="1"/>
  <c r="B9069" i="44" a="1"/>
  <c r="C9616" i="44" a="1"/>
  <c r="B1256" i="44" a="1"/>
  <c r="C9926" i="44" a="1"/>
  <c r="C6350" i="44" a="1"/>
  <c r="B698" i="44" a="1"/>
  <c r="B513" i="44" a="1"/>
  <c r="C7699" i="44" a="1"/>
  <c r="C5453" i="44" a="1"/>
  <c r="B7567" i="44" a="1"/>
  <c r="C3803" i="44" a="1"/>
  <c r="C5226" i="44" a="1"/>
  <c r="C4836" i="44" a="1"/>
  <c r="B3158" i="44" a="1"/>
  <c r="B642" i="44" a="1"/>
  <c r="C8002" i="44" a="1"/>
  <c r="C5622" i="44" a="1"/>
  <c r="B1495" i="44" a="1"/>
  <c r="C7813" i="44" a="1"/>
  <c r="C7263" i="44" a="1"/>
  <c r="B3453" i="44" a="1"/>
  <c r="B245" i="44" a="1"/>
  <c r="C8606" i="44" a="1"/>
  <c r="B3462" i="44" a="1"/>
  <c r="C9633" i="44" a="1"/>
  <c r="C7762" i="44" a="1"/>
  <c r="C2731" i="44" a="1"/>
  <c r="B828" i="44" a="1"/>
  <c r="C9550" i="44" a="1"/>
  <c r="B2037" i="44" a="1"/>
  <c r="B810" i="44" a="1"/>
  <c r="B3797" i="44" a="1"/>
  <c r="B1265" i="44" a="1"/>
  <c r="B3891" i="44" a="1"/>
  <c r="B9864" i="44" a="1"/>
  <c r="B2961" i="44" a="1"/>
  <c r="C2235" i="44" a="1"/>
  <c r="B5411" i="44" a="1"/>
  <c r="C5996" i="44" a="1"/>
  <c r="B842" i="44" a="1"/>
  <c r="C6320" i="44" a="1"/>
  <c r="C6174" i="44" a="1"/>
  <c r="C6381" i="44" a="1"/>
  <c r="B4303" i="44" a="1"/>
  <c r="C2400" i="44" a="1"/>
  <c r="C1161" i="44" a="1"/>
  <c r="C7299" i="44" a="1"/>
  <c r="C4623" i="44" a="1"/>
  <c r="C3818" i="44" a="1"/>
  <c r="C7450" i="44" a="1"/>
  <c r="C5748" i="44" a="1"/>
  <c r="B6995" i="44" a="1"/>
  <c r="C3908" i="44" a="1"/>
  <c r="C9155" i="44" a="1"/>
  <c r="B2600" i="44" a="1"/>
  <c r="C4902" i="44" a="1"/>
  <c r="C2165" i="44" a="1"/>
  <c r="B4325" i="44" a="1"/>
  <c r="B4401" i="44" a="1"/>
  <c r="B8221" i="44" a="1"/>
  <c r="B4409" i="44" a="1"/>
  <c r="C9836" i="44" a="1"/>
  <c r="B228" i="44" a="1"/>
  <c r="B7621" i="44" a="1"/>
  <c r="B8169" i="44" a="1"/>
  <c r="C8343" i="44" a="1"/>
  <c r="B6952" i="44" a="1"/>
  <c r="C7371" i="44" a="1"/>
  <c r="B3349" i="44" a="1"/>
  <c r="C9141" i="44" a="1"/>
  <c r="C8617" i="44" a="1"/>
  <c r="C9249" i="44" a="1"/>
  <c r="B6446" i="44" a="1"/>
  <c r="B2691" i="44" a="1"/>
  <c r="B9253" i="44" a="1"/>
  <c r="C9637" i="44" a="1"/>
  <c r="C8153" i="44" a="1"/>
  <c r="C6929" i="44" a="1"/>
  <c r="C8487" i="44" a="1"/>
  <c r="C2799" i="44" a="1"/>
  <c r="B1102" i="44" a="1"/>
  <c r="C1215" i="44" a="1"/>
  <c r="C2635" i="44" a="1"/>
  <c r="B3596" i="44" a="1"/>
  <c r="C7287" i="44" a="1"/>
  <c r="C9949" i="44" a="1"/>
  <c r="C6119" i="44" a="1"/>
  <c r="B702" i="44" a="1"/>
  <c r="C3338" i="44" a="1"/>
  <c r="B9174" i="44" a="1"/>
  <c r="B1316" i="44" a="1"/>
  <c r="B3924" i="44" a="1"/>
  <c r="B120" i="44" a="1"/>
  <c r="B3648" i="44" a="1"/>
  <c r="C6869" i="44" a="1"/>
  <c r="C3979" i="44" a="1"/>
  <c r="C6331" i="44" a="1"/>
  <c r="B3175" i="44" a="1"/>
  <c r="B1596" i="44" a="1"/>
  <c r="C4045" i="44" a="1"/>
  <c r="C7226" i="44" a="1"/>
  <c r="B1521" i="44" a="1"/>
  <c r="C5320" i="44" a="1"/>
  <c r="C7224" i="44" a="1"/>
  <c r="C7805" i="44" a="1"/>
  <c r="B3274" i="44" a="1"/>
  <c r="C4268" i="44" a="1"/>
  <c r="C5958" i="44" a="1"/>
  <c r="B1798" i="44" a="1"/>
  <c r="C9821" i="44" a="1"/>
  <c r="B3839" i="44" a="1"/>
  <c r="C6725" i="44" a="1"/>
  <c r="B892" i="44" a="1"/>
  <c r="B6641" i="44" a="1"/>
  <c r="C9822" i="44" a="1"/>
  <c r="C4761" i="44" a="1"/>
  <c r="B8427" i="44" a="1"/>
  <c r="B3020" i="44" a="1"/>
  <c r="B4048" i="44" a="1"/>
  <c r="C8441" i="44" a="1"/>
  <c r="C5585" i="44" a="1"/>
  <c r="C4814" i="44" a="1"/>
  <c r="B3304" i="44" a="1"/>
  <c r="C6062" i="44" a="1"/>
  <c r="C5455" i="44" a="1"/>
  <c r="B2427" i="44" a="1"/>
  <c r="B5147" i="44" a="1"/>
  <c r="C7918" i="44" a="1"/>
  <c r="C7119" i="44" a="1"/>
  <c r="C2117" i="44" a="1"/>
  <c r="C712" i="44" a="1"/>
  <c r="B2668" i="44" a="1"/>
  <c r="C5369" i="44" a="1"/>
  <c r="B9211" i="44" a="1"/>
  <c r="C4007" i="44" a="1"/>
  <c r="C9556" i="44" a="1"/>
  <c r="C6329" i="44" a="1"/>
  <c r="B2676" i="44" a="1"/>
  <c r="B1663" i="44" a="1"/>
  <c r="C7125" i="44" a="1"/>
  <c r="B1621" i="44" a="1"/>
  <c r="B4961" i="44" a="1"/>
  <c r="C8603" i="44" a="1"/>
  <c r="B9408" i="44" a="1"/>
  <c r="C435" i="44" a="1"/>
  <c r="B7965" i="44" a="1"/>
  <c r="C7098" i="44" a="1"/>
  <c r="C5402" i="44" a="1"/>
  <c r="C2690" i="44" a="1"/>
  <c r="B4373" i="44" a="1"/>
  <c r="B1456" i="44" a="1"/>
  <c r="C6324" i="44" a="1"/>
  <c r="C9680" i="44" a="1"/>
  <c r="B3473" i="44" a="1"/>
  <c r="C7084" i="44" a="1"/>
  <c r="B3779" i="44" a="1"/>
  <c r="C6694" i="44" a="1"/>
  <c r="B1906" i="44" a="1"/>
  <c r="C2434" i="44" a="1"/>
  <c r="C7664" i="44" a="1"/>
  <c r="C8374" i="44" a="1"/>
  <c r="B2697" i="44" a="1"/>
  <c r="B9106" i="44" a="1"/>
  <c r="C3966" i="44" a="1"/>
  <c r="C6239" i="44" a="1"/>
  <c r="C2089" i="44" a="1"/>
  <c r="B6091" i="44" a="1"/>
  <c r="C8526" i="44" a="1"/>
  <c r="B1123" i="44" a="1"/>
  <c r="B3431" i="44" a="1"/>
  <c r="B9488" i="44" a="1"/>
  <c r="C5399" i="44" a="1"/>
  <c r="B4618" i="44" a="1"/>
  <c r="C9808" i="44" a="1"/>
  <c r="C3141" i="44" a="1"/>
  <c r="B8693" i="44" a="1"/>
  <c r="B9278" i="44" a="1"/>
  <c r="B6672" i="44" a="1"/>
  <c r="C6586" i="44" a="1"/>
  <c r="C4330" i="44" a="1"/>
  <c r="C7292" i="44" a="1"/>
  <c r="B1836" i="44" a="1"/>
  <c r="C9364" i="44" a="1"/>
  <c r="B7653" i="44" a="1"/>
  <c r="C5069" i="44" a="1"/>
  <c r="C8775" i="44" a="1"/>
  <c r="C1028" i="44" a="1"/>
  <c r="C2889" i="44" a="1"/>
  <c r="C1476" i="44" a="1"/>
  <c r="C1690" i="44" a="1"/>
  <c r="C2620" i="44" a="1"/>
  <c r="C9282" i="44" a="1"/>
  <c r="C6407" i="44" a="1"/>
  <c r="C7406" i="44" a="1"/>
  <c r="C3841" i="44" a="1"/>
  <c r="C9810" i="44" a="1"/>
  <c r="B1311" i="44" a="1"/>
  <c r="B4125" i="44" a="1"/>
  <c r="B4707" i="44" a="1"/>
  <c r="B2126" i="44" a="1"/>
  <c r="B6544" i="44" a="1"/>
  <c r="C8954" i="44" a="1"/>
  <c r="C8771" i="44" a="1"/>
  <c r="C8740" i="44" a="1"/>
  <c r="C2202" i="44" a="1"/>
  <c r="C4606" i="44" a="1"/>
  <c r="C1217" i="44" a="1"/>
  <c r="C4315" i="44" a="1"/>
  <c r="C903" i="44" a="1"/>
  <c r="C1354" i="44" a="1"/>
  <c r="C3352" i="44" a="1"/>
  <c r="C181" i="44" a="1"/>
  <c r="C1219" i="44" a="1"/>
  <c r="C951" i="44" a="1"/>
  <c r="C6397" i="44" a="1"/>
  <c r="B1139" i="44" a="1"/>
  <c r="C7400" i="44" a="1"/>
  <c r="C4275" i="44" a="1"/>
  <c r="C8334" i="44" a="1"/>
  <c r="C5070" i="44" a="1"/>
  <c r="C4579" i="44" a="1"/>
  <c r="C3586" i="44" a="1"/>
  <c r="C2103" i="44" a="1"/>
  <c r="C3044" i="44" a="1"/>
  <c r="C3052" i="44" a="1"/>
  <c r="B331" i="44" a="1"/>
  <c r="B2808" i="44" a="1"/>
  <c r="C1824" i="44" a="1"/>
  <c r="C1122" i="44" a="1"/>
  <c r="C3522" i="44" a="1"/>
  <c r="C4195" i="44" a="1"/>
  <c r="C8579" i="44" a="1"/>
  <c r="C2752" i="44" a="1"/>
  <c r="C3811" i="44" a="1"/>
  <c r="C9914" i="44" a="1"/>
  <c r="C143" i="44" a="1"/>
  <c r="C4938" i="44" a="1"/>
  <c r="C8599" i="44" a="1"/>
  <c r="C7655" i="44" a="1"/>
  <c r="B818" i="44" a="1"/>
  <c r="C5904" i="44" a="1"/>
  <c r="C9470" i="44" a="1"/>
  <c r="C3323" i="44" a="1"/>
  <c r="C9308" i="44" a="1"/>
  <c r="B1351" i="44" a="1"/>
  <c r="C3192" i="44" a="1"/>
  <c r="C7023" i="44" a="1"/>
  <c r="B3092" i="44" a="1"/>
  <c r="C6236" i="44" a="1"/>
  <c r="C5181" i="44" a="1"/>
  <c r="C1081" i="44" a="1"/>
  <c r="B653" i="44" a="1"/>
  <c r="C3340" i="44" a="1"/>
  <c r="C4718" i="44" a="1"/>
  <c r="C5407" i="44" a="1"/>
  <c r="C2698" i="44" a="1"/>
  <c r="C2324" i="44" a="1"/>
  <c r="C8063" i="44" a="1"/>
  <c r="B1766" i="44" a="1"/>
  <c r="C8026" i="44" a="1"/>
  <c r="B528" i="44" a="1"/>
  <c r="C5319" i="44" a="1"/>
  <c r="B1840" i="44" a="1"/>
  <c r="C2372" i="44" a="1"/>
  <c r="C3562" i="44" a="1"/>
  <c r="B3239" i="44" a="1"/>
  <c r="C4252" i="44" a="1"/>
  <c r="C7650" i="44" a="1"/>
  <c r="C8327" i="44" a="1"/>
  <c r="C7413" i="44" a="1"/>
  <c r="C5175" i="44" a="1"/>
  <c r="C973" i="44" a="1"/>
  <c r="C4710" i="44" a="1"/>
  <c r="C691" i="44" a="1"/>
  <c r="C1997" i="44" a="1"/>
  <c r="C7231" i="44" a="1"/>
  <c r="C6310" i="44" a="1"/>
  <c r="C9222" i="44" a="1"/>
  <c r="C1520" i="44" a="1"/>
  <c r="C9122" i="44" a="1"/>
  <c r="C4490" i="44" a="1"/>
  <c r="C2979" i="44" a="1"/>
  <c r="B8508" i="44" a="1"/>
  <c r="B846" i="44" a="1"/>
  <c r="C2579" i="44" a="1"/>
  <c r="C5871" i="44" a="1"/>
  <c r="B5015" i="44" a="1"/>
  <c r="B2033" i="44" a="1"/>
  <c r="C4367" i="44" a="1"/>
  <c r="B3699" i="44" a="1"/>
  <c r="B6878" i="44" a="1"/>
  <c r="C3242" i="44" a="1"/>
  <c r="C5893" i="44" a="1"/>
  <c r="C5460" i="44" a="1"/>
  <c r="C6027" i="44" a="1"/>
  <c r="B5693" i="44" a="1"/>
  <c r="C5243" i="44" a="1"/>
  <c r="C4660" i="44" a="1"/>
  <c r="B666" i="44" a="1"/>
  <c r="C1278" i="44" a="1"/>
  <c r="B8658" i="44" a="1"/>
  <c r="C5802" i="44" a="1"/>
  <c r="C6084" i="44" a="1"/>
  <c r="C5008" i="44" a="1"/>
  <c r="B1449" i="44" a="1"/>
  <c r="B2739" i="44" a="1"/>
  <c r="C7498" i="44" a="1"/>
  <c r="C9749" i="44" a="1"/>
  <c r="C5682" i="44" a="1"/>
  <c r="C4377" i="44" a="1"/>
  <c r="C8652" i="44" a="1"/>
  <c r="C8974" i="44" a="1"/>
  <c r="B3232" i="44" a="1"/>
  <c r="B2077" i="44" a="1"/>
  <c r="C2276" i="44" a="1"/>
  <c r="B2315" i="44" a="1"/>
  <c r="C4017" i="44" a="1"/>
  <c r="B3377" i="44" a="1"/>
  <c r="B9551" i="44" a="1"/>
  <c r="B2440" i="44" a="1"/>
  <c r="B3677" i="44" a="1"/>
  <c r="B6034" i="44" a="1"/>
  <c r="B4760" i="44" a="1"/>
  <c r="C6782" i="44" a="1"/>
  <c r="B8456" i="44" a="1"/>
  <c r="B3760" i="44" a="1"/>
  <c r="B7816" i="44" a="1"/>
  <c r="C9153" i="44" a="1"/>
  <c r="B5334" i="44" a="1"/>
  <c r="B2251" i="44" a="1"/>
  <c r="B7663" i="44" a="1"/>
  <c r="C9731" i="44" a="1"/>
  <c r="B7562" i="44" a="1"/>
  <c r="C5275" i="44" a="1"/>
  <c r="C9468" i="44" a="1"/>
  <c r="C3290" i="44" a="1"/>
  <c r="B2248" i="44" a="1"/>
  <c r="C4100" i="44" a="1"/>
  <c r="B8498" i="44" a="1"/>
  <c r="B8726" i="44" a="1"/>
  <c r="C9209" i="44" a="1"/>
  <c r="B8370" i="44" a="1"/>
  <c r="C9862" i="44" a="1"/>
  <c r="C8448" i="44" a="1"/>
  <c r="B4150" i="44" a="1"/>
  <c r="C4892" i="44" a="1"/>
  <c r="C9460" i="44" a="1"/>
  <c r="C9010" i="44" a="1"/>
  <c r="C8182" i="44" a="1"/>
  <c r="C5603" i="44" a="1"/>
  <c r="B6728" i="44" a="1"/>
  <c r="C3320" i="44" a="1"/>
  <c r="B3616" i="44" a="1"/>
  <c r="C7944" i="44" a="1"/>
  <c r="C6428" i="44" a="1"/>
  <c r="B2197" i="44" a="1"/>
  <c r="B8756" i="44" a="1"/>
  <c r="B8037" i="44" a="1"/>
  <c r="C8124" i="44" a="1"/>
  <c r="B590" i="44" a="1"/>
  <c r="B2110" i="44" a="1"/>
  <c r="C6790" i="44" a="1"/>
  <c r="C8833" i="44" a="1"/>
  <c r="B4835" i="44" a="1"/>
  <c r="B7219" i="44" a="1"/>
  <c r="C7158" i="44" a="1"/>
  <c r="B9978" i="44" a="1"/>
  <c r="B4561" i="44" a="1"/>
  <c r="B5588" i="44" a="1"/>
  <c r="C9628" i="44" a="1"/>
  <c r="B6744" i="44" a="1"/>
  <c r="C6116" i="44" a="1"/>
  <c r="B5553" i="44" a="1"/>
  <c r="C7076" i="44" a="1"/>
  <c r="C8224" i="44" a="1"/>
  <c r="B1992" i="44" a="1"/>
  <c r="C3892" i="44" a="1"/>
  <c r="C5100" i="44" a="1"/>
  <c r="C4316" i="44" a="1"/>
  <c r="C157" i="44" a="1"/>
  <c r="C8179" i="44" a="1"/>
  <c r="B2749" i="44" a="1"/>
  <c r="C9761" i="44" a="1"/>
  <c r="C6269" i="44" a="1"/>
  <c r="C7393" i="44" a="1"/>
  <c r="B4974" i="44" a="1"/>
  <c r="C7972" i="44" a="1"/>
  <c r="C9646" i="44" a="1"/>
  <c r="B7191" i="44" a="1"/>
  <c r="C8791" i="44" a="1"/>
  <c r="C9291" i="44" a="1"/>
  <c r="B8625" i="44" a="1"/>
  <c r="C6432" i="44" a="1"/>
  <c r="B4363" i="44" a="1"/>
  <c r="C9078" i="44" a="1"/>
  <c r="B6370" i="44" a="1"/>
  <c r="B7398" i="44" a="1"/>
  <c r="B4775" i="44" a="1"/>
  <c r="C5237" i="44" a="1"/>
  <c r="B1370" i="44" a="1"/>
  <c r="C7291" i="44" a="1"/>
  <c r="B3873" i="44" a="1"/>
  <c r="C6128" i="44" a="1"/>
  <c r="C5614" i="44" a="1"/>
  <c r="C8184" i="44" a="1"/>
  <c r="C9649" i="44" a="1"/>
  <c r="B2098" i="44" a="1"/>
  <c r="B8429" i="44" a="1"/>
  <c r="B1558" i="44" a="1"/>
  <c r="B5121" i="44" a="1"/>
  <c r="B4507" i="44" a="1"/>
  <c r="B5186" i="44" a="1"/>
  <c r="C7565" i="44" a="1"/>
  <c r="C8601" i="44" a="1"/>
  <c r="B8294" i="44" a="1"/>
  <c r="B224" i="44" a="1"/>
  <c r="B6893" i="44" a="1"/>
  <c r="B5775" i="44" a="1"/>
  <c r="B2637" i="44" a="1"/>
  <c r="C1527" i="44" a="1"/>
  <c r="B6285" i="44" a="1"/>
  <c r="C2589" i="44" a="1"/>
  <c r="C1153" i="44" a="1"/>
  <c r="C3217" i="44" a="1"/>
  <c r="C8607" i="44" a="1"/>
  <c r="C4841" i="44" a="1"/>
  <c r="C8900" i="44" a="1"/>
  <c r="C9803" i="44" a="1"/>
  <c r="C7048" i="44" a="1"/>
  <c r="C7161" i="44" a="1"/>
  <c r="C5234" i="44" a="1"/>
  <c r="B8012" i="44" a="1"/>
  <c r="C3815" i="44" a="1"/>
  <c r="B931" i="44" a="1"/>
  <c r="B6282" i="44" a="1"/>
  <c r="C2994" i="44" a="1"/>
  <c r="B4629" i="44" a="1"/>
  <c r="C9639" i="44" a="1"/>
  <c r="C4633" i="44" a="1"/>
  <c r="B7464" i="44" a="1"/>
  <c r="B7141" i="44" a="1"/>
  <c r="C9241" i="44" a="1"/>
  <c r="C9473" i="44" a="1"/>
  <c r="B5119" i="44" a="1"/>
  <c r="C4426" i="44" a="1"/>
  <c r="B6943" i="44" a="1"/>
  <c r="B3854" i="44" a="1"/>
  <c r="B4205" i="44" a="1"/>
  <c r="B3215" i="44" a="1"/>
  <c r="C8503" i="44" a="1"/>
  <c r="C6649" i="44" a="1"/>
  <c r="B4690" i="44" a="1"/>
  <c r="B9862" i="44" a="1"/>
  <c r="B3078" i="44" a="1"/>
  <c r="B3573" i="44" a="1"/>
  <c r="B4849" i="44" a="1"/>
  <c r="B3902" i="44" a="1"/>
  <c r="C9429" i="44" a="1"/>
  <c r="B6775" i="44" a="1"/>
  <c r="B6613" i="44" a="1"/>
  <c r="B2221" i="44" a="1"/>
  <c r="C2789" i="44" a="1"/>
  <c r="B6625" i="44" a="1"/>
  <c r="C3534" i="44" a="1"/>
  <c r="B1086" i="44" a="1"/>
  <c r="C4586" i="44" a="1"/>
  <c r="B3284" i="44" a="1"/>
  <c r="C518" i="44" a="1"/>
  <c r="C2344" i="44" a="1"/>
  <c r="C7528" i="44" a="1"/>
  <c r="B4570" i="44" a="1"/>
  <c r="C7172" i="44" a="1"/>
  <c r="B9247" i="44" a="1"/>
  <c r="B1974" i="44" a="1"/>
  <c r="B7930" i="44" a="1"/>
  <c r="B1719" i="44" a="1"/>
  <c r="C7757" i="44" a="1"/>
  <c r="B1642" i="44" a="1"/>
  <c r="C5772" i="44" a="1"/>
  <c r="B7175" i="44" a="1"/>
  <c r="C7192" i="44" a="1"/>
  <c r="C7654" i="44" a="1"/>
  <c r="B2271" i="44" a="1"/>
  <c r="C5390" i="44" a="1"/>
  <c r="B2761" i="44" a="1"/>
  <c r="C4600" i="44" a="1"/>
  <c r="C9981" i="44" a="1"/>
  <c r="C9095" i="44" a="1"/>
  <c r="B2511" i="44" a="1"/>
  <c r="B2433" i="44" a="1"/>
  <c r="B3308" i="44" a="1"/>
  <c r="C2989" i="44" a="1"/>
  <c r="C8769" i="44" a="1"/>
  <c r="B6942" i="44" a="1"/>
  <c r="B6036" i="44" a="1"/>
  <c r="C5715" i="44" a="1"/>
  <c r="C6521" i="44" a="1"/>
  <c r="B1089" i="44" a="1"/>
  <c r="B7322" i="44" a="1"/>
  <c r="B7027" i="44" a="1"/>
  <c r="B811" i="44" a="1"/>
  <c r="B785" i="44" a="1"/>
  <c r="B2538" i="44" a="1"/>
  <c r="C3787" i="44" a="1"/>
  <c r="C9583" i="44" a="1"/>
  <c r="B7701" i="44" a="1"/>
  <c r="C7707" i="44" a="1"/>
  <c r="C7681" i="44" a="1"/>
  <c r="C7388" i="44" a="1"/>
  <c r="C8402" i="44" a="1"/>
  <c r="B9833" i="44" a="1"/>
  <c r="B5220" i="44" a="1"/>
  <c r="C4792" i="44" a="1"/>
  <c r="B5050" i="44" a="1"/>
  <c r="C2813" i="44" a="1"/>
  <c r="B4508" i="44" a="1"/>
  <c r="C3416" i="44" a="1"/>
  <c r="B8088" i="44" a="1"/>
  <c r="C9270" i="44" a="1"/>
  <c r="C6234" i="44" a="1"/>
  <c r="B604" i="44" a="1"/>
  <c r="B1307" i="44" a="1"/>
  <c r="C6182" i="44" a="1"/>
  <c r="B8385" i="44" a="1"/>
  <c r="C2283" i="44" a="1"/>
  <c r="B4015" i="44" a="1"/>
  <c r="C2683" i="44" a="1"/>
  <c r="C7797" i="44" a="1"/>
  <c r="C7159" i="44" a="1"/>
  <c r="B9527" i="44" a="1"/>
  <c r="B4595" i="44" a="1"/>
  <c r="B5845" i="44" a="1"/>
  <c r="C7116" i="44" a="1"/>
  <c r="B2573" i="44" a="1"/>
  <c r="B8145" i="44" a="1"/>
  <c r="B9071" i="44" a="1"/>
  <c r="B4635" i="44" a="1"/>
  <c r="C4395" i="44" a="1"/>
  <c r="B2650" i="44" a="1"/>
  <c r="C3873" i="44" a="1"/>
  <c r="C6820" i="44" a="1"/>
  <c r="B3983" i="44" a="1"/>
  <c r="B2975" i="44" a="1"/>
  <c r="C8354" i="44" a="1"/>
  <c r="C6707" i="44" a="1"/>
  <c r="B5005" i="44" a="1"/>
  <c r="C6739" i="44" a="1"/>
  <c r="B7255" i="44" a="1"/>
  <c r="B6545" i="44" a="1"/>
  <c r="C7293" i="44" a="1"/>
  <c r="C3034" i="44" a="1"/>
  <c r="C9946" i="44" a="1"/>
  <c r="C9266" i="44" a="1"/>
  <c r="C9128" i="44" a="1"/>
  <c r="C9793" i="44" a="1"/>
  <c r="B7985" i="44" a="1"/>
  <c r="C4880" i="44" a="1"/>
  <c r="C8743" i="44" a="1"/>
  <c r="C2445" i="44" a="1"/>
  <c r="C8042" i="44" a="1"/>
  <c r="B761" i="44" a="1"/>
  <c r="B6272" i="44" a="1"/>
  <c r="B2775" i="44" a="1"/>
  <c r="B599" i="44" a="1"/>
  <c r="B1686" i="44" a="1"/>
  <c r="C4379" i="44" a="1"/>
  <c r="C8127" i="44" a="1"/>
  <c r="C6823" i="44" a="1"/>
  <c r="B3357" i="44" a="1"/>
  <c r="B9518" i="44" a="1"/>
  <c r="B665" i="44" a="1"/>
  <c r="C1254" i="44" a="1"/>
  <c r="C8252" i="44" a="1"/>
  <c r="B6760" i="44" a="1"/>
  <c r="B3452" i="44" a="1"/>
  <c r="B511" i="44" a="1"/>
  <c r="B2044" i="44" a="1"/>
  <c r="C4282" i="44" a="1"/>
  <c r="B4562" i="44" a="1"/>
  <c r="B7743" i="44" a="1"/>
  <c r="C7730" i="44" a="1"/>
  <c r="C8736" i="44" a="1"/>
  <c r="C7746" i="44" a="1"/>
  <c r="C9434" i="44" a="1"/>
  <c r="B9183" i="44" a="1"/>
  <c r="B4518" i="44" a="1"/>
  <c r="B8333" i="44" a="1"/>
  <c r="B3890" i="44" a="1"/>
  <c r="B6214" i="44" a="1"/>
  <c r="C3927" i="44" a="1"/>
  <c r="C5150" i="44" a="1"/>
  <c r="B1724" i="44" a="1"/>
  <c r="C1311" i="44" a="1"/>
  <c r="C9923" i="44" a="1"/>
  <c r="C9563" i="44" a="1"/>
  <c r="B4930" i="44" a="1"/>
  <c r="C9845" i="44" a="1"/>
  <c r="B5298" i="44" a="1"/>
  <c r="C8880" i="44" a="1"/>
  <c r="C6209" i="44" a="1"/>
  <c r="B7238" i="44" a="1"/>
  <c r="C8283" i="44" a="1"/>
  <c r="C7908" i="44" a="1"/>
  <c r="B7503" i="44" a="1"/>
  <c r="C3933" i="44" a="1"/>
  <c r="B7357" i="44" a="1"/>
  <c r="C9727" i="44" a="1"/>
  <c r="B2225" i="44" a="1"/>
  <c r="C7466" i="44" a="1"/>
  <c r="C2696" i="44" a="1"/>
  <c r="B5971" i="44" a="1"/>
  <c r="B1369" i="44" a="1"/>
  <c r="B2327" i="44" a="1"/>
  <c r="C3514" i="44" a="1"/>
  <c r="C9347" i="44" a="1"/>
  <c r="B6670" i="44" a="1"/>
  <c r="B5764" i="44" a="1"/>
  <c r="B8264" i="44" a="1"/>
  <c r="C3235" i="44" a="1"/>
  <c r="B9616" i="44" a="1"/>
  <c r="B544" i="44" a="1"/>
  <c r="B3245" i="44" a="1"/>
  <c r="C3151" i="44" a="1"/>
  <c r="B8607" i="44" a="1"/>
  <c r="B9844" i="44" a="1"/>
  <c r="B2295" i="44" a="1"/>
  <c r="B2402" i="44" a="1"/>
  <c r="C9288" i="44" a="1"/>
  <c r="C7669" i="44" a="1"/>
  <c r="B8101" i="44" a="1"/>
  <c r="B2476" i="44" a="1"/>
  <c r="C2208" i="44" a="1"/>
  <c r="C6675" i="44" a="1"/>
  <c r="C7065" i="44" a="1"/>
  <c r="C4788" i="44" a="1"/>
  <c r="B3076" i="44" a="1"/>
  <c r="C5729" i="44" a="1"/>
  <c r="B29" i="44" a="1"/>
  <c r="C9438" i="44" a="1"/>
  <c r="C8784" i="44" a="1"/>
  <c r="B1295" i="44" a="1"/>
  <c r="B687" i="44" a="1"/>
  <c r="B8433" i="44" a="1"/>
  <c r="C4296" i="44" a="1"/>
  <c r="B8030" i="44" a="1"/>
  <c r="C6571" i="44" a="1"/>
  <c r="B2494" i="44" a="1"/>
  <c r="B419" i="44" a="1"/>
  <c r="B4411" i="44" a="1"/>
  <c r="C9219" i="44" a="1"/>
  <c r="B2636" i="44" a="1"/>
  <c r="C4690" i="44" a="1"/>
  <c r="C6023" i="44" a="1"/>
  <c r="C9587" i="44" a="1"/>
  <c r="C3879" i="44" a="1"/>
  <c r="B772" i="44" a="1"/>
  <c r="C9897" i="44" a="1"/>
  <c r="B8107" i="44" a="1"/>
  <c r="B9517" i="44" a="1"/>
  <c r="B2960" i="44" a="1"/>
  <c r="C8947" i="44" a="1"/>
  <c r="B3509" i="44" a="1"/>
  <c r="C9235" i="44" a="1"/>
  <c r="B3475" i="44" a="1"/>
  <c r="B6494" i="44" a="1"/>
  <c r="B7132" i="44" a="1"/>
  <c r="B272" i="44" a="1"/>
  <c r="B3907" i="44" a="1"/>
  <c r="B3801" i="44" a="1"/>
  <c r="C3459" i="44" a="1"/>
  <c r="B6846" i="44" a="1"/>
  <c r="B3117" i="44" a="1"/>
  <c r="C6376" i="44" a="1"/>
  <c r="B2751" i="44" a="1"/>
  <c r="B4675" i="44" a="1"/>
  <c r="C3299" i="44" a="1"/>
  <c r="C4773" i="44" a="1"/>
  <c r="C406" i="44" a="1"/>
  <c r="C3206" i="44" a="1"/>
  <c r="B2666" i="44" a="1"/>
  <c r="C5962" i="44" a="1"/>
  <c r="C6280" i="44" a="1"/>
  <c r="C2787" i="44" a="1"/>
  <c r="B896" i="44" a="1"/>
  <c r="C9567" i="44" a="1"/>
  <c r="B821" i="44" a="1"/>
  <c r="C2352" i="44" a="1"/>
  <c r="B18" i="44" a="1"/>
  <c r="C9844" i="44" a="1"/>
  <c r="C931" i="44" a="1"/>
  <c r="C4612" i="44" a="1"/>
  <c r="C6740" i="44" a="1"/>
  <c r="B3221" i="44" a="1"/>
  <c r="B329" i="44" a="1"/>
  <c r="B5210" i="44" a="1"/>
  <c r="C7906" i="44" a="1"/>
  <c r="C5088" i="44" a="1"/>
  <c r="C817" i="44" a="1"/>
  <c r="C4304" i="44" a="1"/>
  <c r="C4593" i="44" a="1"/>
  <c r="C3733" i="44" a="1"/>
  <c r="C4037" i="44" a="1"/>
  <c r="C4951" i="44" a="1"/>
  <c r="C3946" i="44" a="1"/>
  <c r="C5490" i="44" a="1"/>
  <c r="C7338" i="44" a="1"/>
  <c r="C4777" i="44" a="1"/>
  <c r="C9546" i="44" a="1"/>
  <c r="B1027" i="44" a="1"/>
  <c r="C1477" i="44" a="1"/>
  <c r="C4484" i="44" a="1"/>
  <c r="C8377" i="44" a="1"/>
  <c r="C4286" i="44" a="1"/>
  <c r="C5801" i="44" a="1"/>
  <c r="C8528" i="44" a="1"/>
  <c r="C8647" i="44" a="1"/>
  <c r="C4926" i="44" a="1"/>
  <c r="C6483" i="44" a="1"/>
  <c r="B5124" i="44" a="1"/>
  <c r="C7325" i="44" a="1"/>
  <c r="C8245" i="44" a="1"/>
  <c r="C3108" i="44" a="1"/>
  <c r="C6590" i="44" a="1"/>
  <c r="C4434" i="44" a="1"/>
  <c r="C7608" i="44" a="1"/>
  <c r="C923" i="44" a="1"/>
  <c r="C7751" i="44" a="1"/>
  <c r="B836" i="44" a="1"/>
  <c r="B3355" i="44" a="1"/>
  <c r="C8674" i="44" a="1"/>
  <c r="C5817" i="44" a="1"/>
  <c r="C535" i="44" a="1"/>
  <c r="C3097" i="44" a="1"/>
  <c r="C2885" i="44" a="1"/>
  <c r="C8556" i="44" a="1"/>
  <c r="B1224" i="44" a="1"/>
  <c r="B122" i="44" a="1"/>
  <c r="B4688" i="44" a="1"/>
  <c r="C6558" i="44" a="1"/>
  <c r="C7348" i="44" a="1"/>
  <c r="C4824" i="44" a="1"/>
  <c r="C4915" i="44" a="1"/>
  <c r="C3580" i="44" a="1"/>
  <c r="C7800" i="44" a="1"/>
  <c r="C1441" i="44" a="1"/>
  <c r="C1310" i="44" a="1"/>
  <c r="C4789" i="44" a="1"/>
  <c r="C5497" i="44" a="1"/>
  <c r="C6154" i="44" a="1"/>
  <c r="C4923" i="44" a="1"/>
  <c r="C7133" i="44" a="1"/>
  <c r="C7179" i="44" a="1"/>
  <c r="C8943" i="44" a="1"/>
  <c r="B533" i="44" a="1"/>
  <c r="C5738" i="44" a="1"/>
  <c r="B3956" i="44" a="1"/>
  <c r="C9126" i="44" a="1"/>
  <c r="B2460" i="44" a="1"/>
  <c r="B7365" i="44" a="1"/>
  <c r="C4546" i="44" a="1"/>
  <c r="C2883" i="44" a="1"/>
  <c r="C2582" i="44" a="1"/>
  <c r="C2213" i="44" a="1"/>
  <c r="C3116" i="44" a="1"/>
  <c r="C3773" i="44" a="1"/>
  <c r="C6112" i="44" a="1"/>
  <c r="C3947" i="44" a="1"/>
  <c r="C4385" i="44" a="1"/>
  <c r="C4352" i="44" a="1"/>
  <c r="C6974" i="44" a="1"/>
  <c r="B2681" i="44" a="1"/>
  <c r="C4354" i="44" a="1"/>
  <c r="B4446" i="44" a="1"/>
  <c r="B4471" i="44" a="1"/>
  <c r="C4051" i="44" a="1"/>
  <c r="B2262" i="44" a="1"/>
  <c r="B3354" i="44" a="1"/>
  <c r="C6374" i="44" a="1"/>
  <c r="C7512" i="44" a="1"/>
  <c r="C2403" i="44" a="1"/>
  <c r="C4216" i="44" a="1"/>
  <c r="C5111" i="44" a="1"/>
  <c r="C2697" i="44" a="1"/>
  <c r="C4722" i="44" a="1"/>
  <c r="C8819" i="44" a="1"/>
  <c r="C1583" i="44" a="1"/>
  <c r="C3616" i="44" a="1"/>
  <c r="C7456" i="44" a="1"/>
  <c r="B1231" i="44" a="1"/>
  <c r="C1479" i="44" a="1"/>
  <c r="C6451" i="44" a="1"/>
  <c r="B1447" i="44" a="1"/>
  <c r="C7189" i="44" a="1"/>
  <c r="C8977" i="44" a="1"/>
  <c r="C8121" i="44" a="1"/>
  <c r="C5914" i="44" a="1"/>
  <c r="C8631" i="44" a="1"/>
  <c r="B3569" i="44" a="1"/>
  <c r="B5424" i="44" a="1"/>
  <c r="C5016" i="44" a="1"/>
  <c r="C5727" i="44" a="1"/>
  <c r="B8999" i="44" a="1"/>
  <c r="C2791" i="44" a="1"/>
  <c r="B3724" i="44" a="1"/>
  <c r="C8924" i="44" a="1"/>
  <c r="C9736" i="44" a="1"/>
  <c r="C2710" i="44" a="1"/>
  <c r="C4375" i="44" a="1"/>
  <c r="C8107" i="44" a="1"/>
  <c r="B324" i="44" a="1"/>
  <c r="C7831" i="44" a="1"/>
  <c r="C3836" i="44" a="1"/>
  <c r="C9203" i="44" a="1"/>
  <c r="C7857" i="44" a="1"/>
  <c r="C6375" i="44" a="1"/>
  <c r="C7956" i="44" a="1"/>
  <c r="C5047" i="44" a="1"/>
  <c r="C9922" i="44" a="1"/>
  <c r="C2242" i="44" a="1"/>
  <c r="B294" i="44" a="1"/>
  <c r="C6611" i="44" a="1"/>
  <c r="C9430" i="44" a="1"/>
  <c r="C4818" i="44" a="1"/>
  <c r="C8707" i="44" a="1"/>
  <c r="B112" i="44" a="1"/>
  <c r="C4036" i="44" a="1"/>
  <c r="C5002" i="44" a="1"/>
  <c r="C6124" i="44" a="1"/>
  <c r="B4358" i="44" a="1"/>
  <c r="B9059" i="44" a="1"/>
  <c r="B4156" i="44" a="1"/>
  <c r="C5663" i="44" a="1"/>
  <c r="B3336" i="44" a="1"/>
  <c r="C8433" i="44" a="1"/>
  <c r="B5704" i="44" a="1"/>
  <c r="B6511" i="44" a="1"/>
  <c r="B8839" i="44" a="1"/>
  <c r="B4009" i="44" a="1"/>
  <c r="B6037" i="44" a="1"/>
  <c r="C3635" i="44" a="1"/>
  <c r="C7677" i="44" a="1"/>
  <c r="C7990" i="44" a="1"/>
  <c r="B3443" i="44" a="1"/>
  <c r="B8786" i="44" a="1"/>
  <c r="B2845" i="44" a="1"/>
  <c r="C8686" i="44" a="1"/>
  <c r="C6205" i="44" a="1"/>
  <c r="B7751" i="44" a="1"/>
  <c r="C773" i="44" a="1"/>
  <c r="C8942" i="44" a="1"/>
  <c r="C1193" i="44" a="1"/>
  <c r="C8506" i="44" a="1"/>
  <c r="C4401" i="44" a="1"/>
  <c r="C2076" i="44" a="1"/>
  <c r="C9585" i="44" a="1"/>
  <c r="B7910" i="44" a="1"/>
  <c r="C6501" i="44" a="1"/>
  <c r="C3914" i="44" a="1"/>
  <c r="C4863" i="44" a="1"/>
  <c r="B4695" i="44" a="1"/>
  <c r="B9802" i="44" a="1"/>
  <c r="C8488" i="44" a="1"/>
  <c r="B9827" i="44" a="1"/>
  <c r="C4480" i="44" a="1"/>
  <c r="B2246" i="44" a="1"/>
  <c r="B5665" i="44" a="1"/>
  <c r="C6194" i="44" a="1"/>
  <c r="C7676" i="44" a="1"/>
  <c r="C5493" i="44" a="1"/>
  <c r="B6974" i="44" a="1"/>
  <c r="C9886" i="44" a="1"/>
  <c r="C5642" i="44" a="1"/>
  <c r="C6983" i="44" a="1"/>
  <c r="B218" i="44" a="1"/>
  <c r="B1324" i="44" a="1"/>
  <c r="B2622" i="44" a="1"/>
  <c r="C6066" i="44" a="1"/>
  <c r="C9099" i="44" a="1"/>
  <c r="B1583" i="44" a="1"/>
  <c r="B7185" i="44" a="1"/>
  <c r="B7246" i="44" a="1"/>
  <c r="B9835" i="44" a="1"/>
  <c r="B3733" i="44" a="1"/>
  <c r="C7234" i="44" a="1"/>
  <c r="B7999" i="44" a="1"/>
  <c r="B1732" i="44" a="1"/>
  <c r="B8963" i="44" a="1"/>
  <c r="C750" i="44" a="1"/>
  <c r="C7479" i="44" a="1"/>
  <c r="B1927" i="44" a="1"/>
  <c r="C2834" i="44" a="1"/>
  <c r="C3047" i="44" a="1"/>
  <c r="B8437" i="44" a="1"/>
  <c r="C2163" i="44" a="1"/>
  <c r="C7866" i="44" a="1"/>
  <c r="C4852" i="44" a="1"/>
  <c r="C6345" i="44" a="1"/>
  <c r="C8401" i="44" a="1"/>
  <c r="B17" i="44" a="1"/>
  <c r="C6706" i="44" a="1"/>
  <c r="C9496" i="44" a="1"/>
  <c r="B4420" i="44" a="1"/>
  <c r="B3668" i="44" a="1"/>
  <c r="B9416" i="44" a="1"/>
  <c r="C9702" i="44" a="1"/>
  <c r="C8280" i="44" a="1"/>
  <c r="B8265" i="44" a="1"/>
  <c r="C1168" i="44" a="1"/>
  <c r="C9571" i="44" a="1"/>
  <c r="B5202" i="44" a="1"/>
  <c r="C3457" i="44" a="1"/>
  <c r="B7179" i="44" a="1"/>
  <c r="B5830" i="44" a="1"/>
  <c r="C4483" i="44" a="1"/>
  <c r="B1941" i="44" a="1"/>
  <c r="C7146" i="44" a="1"/>
  <c r="B6911" i="44" a="1"/>
  <c r="B5074" i="44" a="1"/>
  <c r="B9820" i="44" a="1"/>
  <c r="C8545" i="44" a="1"/>
  <c r="B5177" i="44" a="1"/>
  <c r="B1805" i="44" a="1"/>
  <c r="B3316" i="44" a="1"/>
  <c r="B7620" i="44" a="1"/>
  <c r="B3497" i="44" a="1"/>
  <c r="B3148" i="44" a="1"/>
  <c r="B5401" i="44" a="1"/>
  <c r="B6668" i="44" a="1"/>
  <c r="C8929" i="44" a="1"/>
  <c r="C8893" i="44" a="1"/>
  <c r="C5778" i="44" a="1"/>
  <c r="C8286" i="44" a="1"/>
  <c r="C6771" i="44" a="1"/>
  <c r="C3847" i="44" a="1"/>
  <c r="C9457" i="44" a="1"/>
  <c r="B4541" i="44" a="1"/>
  <c r="C2820" i="44" a="1"/>
  <c r="B3432" i="44" a="1"/>
  <c r="C4905" i="44" a="1"/>
  <c r="C7083" i="44" a="1"/>
  <c r="B8775" i="44" a="1"/>
  <c r="C9963" i="44" a="1"/>
  <c r="B1455" i="44" a="1"/>
  <c r="C6416" i="44" a="1"/>
  <c r="C5701" i="44" a="1"/>
  <c r="B1845" i="44" a="1"/>
  <c r="C3439" i="44" a="1"/>
  <c r="B8003" i="44" a="1"/>
  <c r="B4434" i="44" a="1"/>
  <c r="B1653" i="44" a="1"/>
  <c r="C9530" i="44" a="1"/>
  <c r="B3499" i="44" a="1"/>
  <c r="B5150" i="44" a="1"/>
  <c r="B4887" i="44" a="1"/>
  <c r="B6640" i="44" a="1"/>
  <c r="C6424" i="44" a="1"/>
  <c r="B4752" i="44" a="1"/>
  <c r="C7242" i="44" a="1"/>
  <c r="B7820" i="44" a="1"/>
  <c r="B5893" i="44" a="1"/>
  <c r="B2677" i="44" a="1"/>
  <c r="C6305" i="44" a="1"/>
  <c r="B5781" i="44" a="1"/>
  <c r="B415" i="44" a="1"/>
  <c r="B5064" i="44" a="1"/>
  <c r="B5051" i="44" a="1"/>
  <c r="B8704" i="44" a="1"/>
  <c r="B8889" i="44" a="1"/>
  <c r="C6597" i="44" a="1"/>
  <c r="B7856" i="44" a="1"/>
  <c r="B5847" i="44" a="1"/>
  <c r="B8661" i="44" a="1"/>
  <c r="B4163" i="44" a="1"/>
  <c r="C9896" i="44" a="1"/>
  <c r="C9206" i="44" a="1"/>
  <c r="C17" i="44" a="1"/>
  <c r="B8133" i="44" a="1"/>
  <c r="C5814" i="44" a="1"/>
  <c r="C6218" i="44" a="1"/>
  <c r="C4077" i="44" a="1"/>
  <c r="B5305" i="44" a="1"/>
  <c r="B6131" i="44" a="1"/>
  <c r="C7626" i="44" a="1"/>
  <c r="C5492" i="44" a="1"/>
  <c r="C9877" i="44" a="1"/>
  <c r="B6534" i="44" a="1"/>
  <c r="C4835" i="44" a="1"/>
  <c r="C9654" i="44" a="1"/>
  <c r="B292" i="44" a="1"/>
  <c r="B202" i="44" a="1"/>
  <c r="C3390" i="44" a="1"/>
  <c r="C2427" i="44" a="1"/>
  <c r="B2569" i="44" a="1"/>
  <c r="C9641" i="44" a="1"/>
  <c r="B7473" i="44" a="1"/>
  <c r="C5964" i="44" a="1"/>
  <c r="B79" i="44" a="1"/>
  <c r="B1043" i="44" a="1"/>
  <c r="B8767" i="44" a="1"/>
  <c r="B186" i="44" a="1"/>
  <c r="C7662" i="44" a="1"/>
  <c r="B6134" i="44" a="1"/>
  <c r="B7543" i="44" a="1"/>
  <c r="B4314" i="44" a="1"/>
  <c r="B2840" i="44" a="1"/>
  <c r="C8340" i="44" a="1"/>
  <c r="C9152" i="44" a="1"/>
  <c r="B8564" i="44" a="1"/>
  <c r="B3184" i="44" a="1"/>
  <c r="B9990" i="44" a="1"/>
  <c r="B738" i="44" a="1"/>
  <c r="B8773" i="44" a="1"/>
  <c r="B6327" i="44" a="1"/>
  <c r="C9804" i="44" a="1"/>
  <c r="B7955" i="44" a="1"/>
  <c r="C2211" i="44" a="1"/>
  <c r="B3863" i="44" a="1"/>
  <c r="C6150" i="44" a="1"/>
  <c r="C2329" i="44" a="1"/>
  <c r="C6836" i="44" a="1"/>
  <c r="C7640" i="44" a="1"/>
  <c r="C5133" i="44" a="1"/>
  <c r="B3341" i="44" a="1"/>
  <c r="C1886" i="44" a="1"/>
  <c r="C9790" i="44" a="1"/>
  <c r="B6074" i="44" a="1"/>
  <c r="C3309" i="44" a="1"/>
  <c r="C2448" i="44" a="1"/>
  <c r="C3571" i="44" a="1"/>
  <c r="C6661" i="44" a="1"/>
  <c r="B2824" i="44" a="1"/>
  <c r="B4214" i="44" a="1"/>
  <c r="C6896" i="44" a="1"/>
  <c r="B962" i="44" a="1"/>
  <c r="C6671" i="44" a="1"/>
  <c r="C9737" i="44" a="1"/>
  <c r="B3160" i="44" a="1"/>
  <c r="B942" i="44" a="1"/>
  <c r="B8085" i="44" a="1"/>
  <c r="B5341" i="44" a="1"/>
  <c r="C8520" i="44" a="1"/>
  <c r="C2910" i="44" a="1"/>
  <c r="B9088" i="44" a="1"/>
  <c r="B6339" i="44" a="1"/>
  <c r="B3224" i="44" a="1"/>
  <c r="C7636" i="44" a="1"/>
  <c r="C8850" i="44" a="1"/>
  <c r="B3518" i="44" a="1"/>
  <c r="B6288" i="44" a="1"/>
  <c r="C4750" i="44" a="1"/>
  <c r="C5791" i="44" a="1"/>
  <c r="B2990" i="44" a="1"/>
  <c r="B1980" i="44" a="1"/>
  <c r="B3872" i="44" a="1"/>
  <c r="B4881" i="44" a="1"/>
  <c r="B6794" i="44" a="1"/>
  <c r="B7137" i="44" a="1"/>
  <c r="C6687" i="44" a="1"/>
  <c r="B710" i="44" a="1"/>
  <c r="C5440" i="44" a="1"/>
  <c r="B9644" i="44" a="1"/>
  <c r="C4451" i="44" a="1"/>
  <c r="C9780" i="44" a="1"/>
  <c r="C3756" i="44" a="1"/>
  <c r="C5674" i="44" a="1"/>
  <c r="B86" i="44" a="1"/>
  <c r="C3929" i="44" a="1"/>
  <c r="C3674" i="44" a="1"/>
  <c r="B3320" i="44" a="1"/>
  <c r="B4035" i="44" a="1"/>
  <c r="C6691" i="44" a="1"/>
  <c r="B6532" i="44" a="1"/>
  <c r="B1336" i="44" a="1"/>
  <c r="B2219" i="44" a="1"/>
  <c r="C7020" i="44" a="1"/>
  <c r="C4221" i="44" a="1"/>
  <c r="B5176" i="44" a="1"/>
  <c r="B6791" i="44" a="1"/>
  <c r="B49" i="44" a="1"/>
  <c r="C7585" i="44" a="1"/>
  <c r="C3013" i="44" a="1"/>
  <c r="C7843" i="44" a="1"/>
  <c r="C4589" i="44" a="1"/>
  <c r="B6315" i="44" a="1"/>
  <c r="B8086" i="44" a="1"/>
  <c r="B1891" i="44" a="1"/>
  <c r="B6583" i="44" a="1"/>
  <c r="C8031" i="44" a="1"/>
  <c r="C8397" i="44" a="1"/>
  <c r="B7913" i="44" a="1"/>
  <c r="B5320" i="44" a="1"/>
  <c r="B5694" i="44" a="1"/>
  <c r="C7432" i="44" a="1"/>
  <c r="C7785" i="44" a="1"/>
  <c r="C8057" i="44" a="1"/>
  <c r="C8885" i="44" a="1"/>
  <c r="C8231" i="44" a="1"/>
  <c r="C4853" i="44" a="1"/>
  <c r="B9034" i="44" a="1"/>
  <c r="B4326" i="44" a="1"/>
  <c r="C7578" i="44" a="1"/>
  <c r="B4482" i="44" a="1"/>
  <c r="C4737" i="44" a="1"/>
  <c r="C4581" i="44" a="1"/>
  <c r="C7267" i="44" a="1"/>
  <c r="B7601" i="44" a="1"/>
  <c r="C5006" i="44" a="1"/>
  <c r="C5350" i="44" a="1"/>
  <c r="B3003" i="44" a="1"/>
  <c r="C9870" i="44" a="1"/>
  <c r="C4639" i="44" a="1"/>
  <c r="C4044" i="44" a="1"/>
  <c r="C6017" i="44" a="1"/>
  <c r="C9352" i="44" a="1"/>
  <c r="B1907" i="44" a="1"/>
  <c r="C6547" i="44" a="1"/>
  <c r="C4965" i="44" a="1"/>
  <c r="C3275" i="44" a="1"/>
  <c r="C6497" i="44" a="1"/>
  <c r="B4972" i="44" a="1"/>
  <c r="C5593" i="44" a="1"/>
  <c r="C6132" i="44" a="1"/>
  <c r="B4909" i="44" a="1"/>
  <c r="B3093" i="44" a="1"/>
  <c r="B7368" i="44" a="1"/>
  <c r="C4290" i="44" a="1"/>
  <c r="C5166" i="44" a="1"/>
  <c r="B2058" i="44" a="1"/>
  <c r="C6213" i="44" a="1"/>
  <c r="B9392" i="44" a="1"/>
  <c r="C4298" i="44" a="1"/>
  <c r="B5359" i="44" a="1"/>
  <c r="B9002" i="44" a="1"/>
  <c r="C9866" i="44" a="1"/>
  <c r="B9203" i="44" a="1"/>
  <c r="B768" i="44" a="1"/>
  <c r="C5797" i="44" a="1"/>
  <c r="B2674" i="44" a="1"/>
  <c r="C7495" i="44" a="1"/>
  <c r="C8632" i="44" a="1"/>
  <c r="C4652" i="44" a="1"/>
  <c r="B9938" i="44" a="1"/>
  <c r="B494" i="44" a="1"/>
  <c r="C7559" i="44" a="1"/>
  <c r="B2553" i="44" a="1"/>
  <c r="C9031" i="44" a="1"/>
  <c r="C5347" i="44" a="1"/>
  <c r="B1861" i="44" a="1"/>
  <c r="C1990" i="44" a="1"/>
  <c r="C5999" i="44" a="1"/>
  <c r="C7715" i="44" a="1"/>
  <c r="B9643" i="44" a="1"/>
  <c r="B3466" i="44" a="1"/>
  <c r="B32" i="44" a="1"/>
  <c r="B288" i="44" a="1"/>
  <c r="B4696" i="44" a="1"/>
  <c r="C2005" i="44" a="1"/>
  <c r="C5602" i="44" a="1"/>
  <c r="B3147" i="44" a="1"/>
  <c r="C2909" i="44" a="1"/>
  <c r="C9273" i="44" a="1"/>
  <c r="C9224" i="44" a="1"/>
  <c r="C3631" i="44" a="1"/>
  <c r="C6026" i="44" a="1"/>
  <c r="C6651" i="44" a="1"/>
  <c r="B8901" i="44" a="1"/>
  <c r="B4333" i="44" a="1"/>
  <c r="C4228" i="44" a="1"/>
  <c r="B5172" i="44" a="1"/>
  <c r="C4957" i="44" a="1"/>
  <c r="B2640" i="44" a="1"/>
  <c r="B4349" i="44" a="1"/>
  <c r="B1932" i="44" a="1"/>
  <c r="B5487" i="44" a="1"/>
  <c r="C7272" i="44" a="1"/>
  <c r="C6821" i="44" a="1"/>
  <c r="C8999" i="44" a="1"/>
  <c r="B9387" i="44" a="1"/>
  <c r="B2064" i="44" a="1"/>
  <c r="C7941" i="44" a="1"/>
  <c r="B4383" i="44" a="1"/>
  <c r="B793" i="44" a="1"/>
  <c r="B9066" i="44" a="1"/>
  <c r="B7042" i="44" a="1"/>
  <c r="B4021" i="44" a="1"/>
  <c r="C5767" i="44" a="1"/>
  <c r="C8255" i="44" a="1"/>
  <c r="C7574" i="44" a="1"/>
  <c r="C716" i="44" a="1"/>
  <c r="C8438" i="44" a="1"/>
  <c r="B5965" i="44" a="1"/>
  <c r="B1144" i="44" a="1"/>
  <c r="B7531" i="44" a="1"/>
  <c r="C6940" i="44" a="1"/>
  <c r="C5177" i="44" a="1"/>
  <c r="B7375" i="44" a="1"/>
  <c r="B3244" i="44" a="1"/>
  <c r="B1377" i="44" a="1"/>
  <c r="C7312" i="44" a="1"/>
  <c r="C8112" i="44" a="1"/>
  <c r="C2000" i="44" a="1"/>
  <c r="B7987" i="44" a="1"/>
  <c r="C9054" i="44" a="1"/>
  <c r="C4771" i="44" a="1"/>
  <c r="C1644" i="44" a="1"/>
  <c r="B580" i="44" a="1"/>
  <c r="C2677" i="44" a="1"/>
  <c r="C5356" i="44" a="1"/>
  <c r="C25" i="44" a="1"/>
  <c r="C9924" i="44" a="1"/>
  <c r="C7895" i="44" a="1"/>
  <c r="C2420" i="44" a="1"/>
  <c r="C1538" i="44" a="1"/>
  <c r="C4446" i="44" a="1"/>
  <c r="C6875" i="44" a="1"/>
  <c r="C8594" i="44" a="1"/>
  <c r="C1560" i="44" a="1"/>
  <c r="C9698" i="44" a="1"/>
  <c r="C5975" i="44" a="1"/>
  <c r="C2969" i="44" a="1"/>
  <c r="B7774" i="44" a="1"/>
  <c r="C6443" i="44" a="1"/>
  <c r="C6484" i="44" a="1"/>
  <c r="B8616" i="44" a="1"/>
  <c r="B4996" i="44" a="1"/>
  <c r="C4428" i="44" a="1"/>
  <c r="C4063" i="44" a="1"/>
  <c r="C6163" i="44" a="1"/>
  <c r="C981" i="44" a="1"/>
  <c r="B6472" i="44" a="1"/>
  <c r="C3427" i="44" a="1"/>
  <c r="C5970" i="44" a="1"/>
  <c r="C2214" i="44" a="1"/>
  <c r="C643" i="44" a="1"/>
  <c r="C2406" i="44" a="1"/>
  <c r="B1509" i="44" a="1"/>
  <c r="C3652" i="44" a="1"/>
  <c r="C1117" i="44" a="1"/>
  <c r="C5465" i="44" a="1"/>
  <c r="C8028" i="44" a="1"/>
  <c r="C5414" i="44" a="1"/>
  <c r="B3959" i="44" a="1"/>
  <c r="C4949" i="44" a="1"/>
  <c r="C3331" i="44" a="1"/>
  <c r="C5259" i="44" a="1"/>
  <c r="C8352" i="44" a="1"/>
  <c r="C4046" i="44" a="1"/>
  <c r="C5235" i="44" a="1"/>
  <c r="C4822" i="44" a="1"/>
  <c r="C4174" i="44" a="1"/>
  <c r="C1921" i="44" a="1"/>
  <c r="C4984" i="44" a="1"/>
  <c r="C4808" i="44" a="1"/>
  <c r="C3125" i="44" a="1"/>
  <c r="C9960" i="44" a="1"/>
  <c r="C3312" i="44" a="1"/>
  <c r="C8492" i="44" a="1"/>
  <c r="C7027" i="44" a="1"/>
  <c r="C5489" i="44" a="1"/>
  <c r="B473" i="44" a="1"/>
  <c r="C2504" i="44" a="1"/>
  <c r="B8493" i="44" a="1"/>
  <c r="B3674" i="44" a="1"/>
  <c r="B9656" i="44" a="1"/>
  <c r="C4961" i="44" a="1"/>
  <c r="C4301" i="44" a="1"/>
  <c r="C6247" i="44" a="1"/>
  <c r="C7054" i="44" a="1"/>
  <c r="B4682" i="44" a="1"/>
  <c r="C3842" i="44" a="1"/>
  <c r="C526" i="44" a="1"/>
  <c r="C1826" i="44" a="1"/>
  <c r="C3861" i="44" a="1"/>
  <c r="C8992" i="44" a="1"/>
  <c r="C3026" i="44" a="1"/>
  <c r="C2997" i="44" a="1"/>
  <c r="C1851" i="44" a="1"/>
  <c r="C3138" i="44" a="1"/>
  <c r="C2542" i="44" a="1"/>
  <c r="C6303" i="44" a="1"/>
  <c r="C6291" i="44" a="1"/>
  <c r="B7149" i="44" a="1"/>
  <c r="C6838" i="44" a="1"/>
  <c r="C9169" i="44" a="1"/>
  <c r="B361" i="44" a="1"/>
  <c r="C1338" i="44" a="1"/>
  <c r="C8931" i="44" a="1"/>
  <c r="C3372" i="44" a="1"/>
  <c r="C4390" i="44" a="1"/>
  <c r="B3242" i="44" a="1"/>
  <c r="B1654" i="44" a="1"/>
  <c r="C5157" i="44" a="1"/>
  <c r="C7514" i="44" a="1"/>
  <c r="C340" i="44" a="1"/>
  <c r="B3134" i="44" a="1"/>
  <c r="C3949" i="44" a="1"/>
  <c r="C1023" i="44" a="1"/>
  <c r="C4594" i="44" a="1"/>
  <c r="C9020" i="44" a="1"/>
  <c r="C9880" i="44" a="1"/>
  <c r="C1861" i="44" a="1"/>
  <c r="C7346" i="44" a="1"/>
  <c r="C9553" i="44" a="1"/>
  <c r="B4133" i="44" a="1"/>
  <c r="C9259" i="44" a="1"/>
  <c r="C3606" i="44" a="1"/>
  <c r="C8116" i="44" a="1"/>
  <c r="C5935" i="44" a="1"/>
  <c r="C1798" i="44" a="1"/>
  <c r="B107" i="44" a="1"/>
  <c r="C6438" i="44" a="1"/>
  <c r="C3310" i="44" a="1"/>
  <c r="C6264" i="44" a="1"/>
  <c r="C9342" i="44" a="1"/>
  <c r="C4585" i="44" a="1"/>
  <c r="C8679" i="44" a="1"/>
  <c r="C1642" i="44" a="1"/>
  <c r="B1171" i="44" a="1"/>
  <c r="C4207" i="44" a="1"/>
  <c r="C6143" i="44" a="1"/>
  <c r="C6118" i="44" a="1"/>
  <c r="B759" i="44" a="1"/>
  <c r="B4371" i="44" a="1"/>
  <c r="C2099" i="44" a="1"/>
  <c r="C6863" i="44" a="1"/>
  <c r="B905" i="44" a="1"/>
  <c r="C4455" i="44" a="1"/>
  <c r="B4559" i="44" a="1"/>
  <c r="B214" i="44" a="1"/>
  <c r="C8966" i="44" a="1"/>
  <c r="B159" i="44" a="1"/>
  <c r="B9133" i="44" a="1"/>
  <c r="C6715" i="44" a="1"/>
  <c r="C8353" i="44" a="1"/>
  <c r="C4257" i="44" a="1"/>
  <c r="C9503" i="44" a="1"/>
  <c r="C3745" i="44" a="1"/>
  <c r="B1824" i="44" a="1"/>
  <c r="C3554" i="44" a="1"/>
  <c r="B541" i="44" a="1"/>
  <c r="B606" i="44" a="1"/>
  <c r="C8491" i="44" a="1"/>
  <c r="B3323" i="44" a="1"/>
  <c r="B6070" i="44" a="1"/>
  <c r="B2574" i="44" a="1"/>
  <c r="C8794" i="44" a="1"/>
  <c r="C5710" i="44" a="1"/>
  <c r="B6085" i="44" a="1"/>
  <c r="C5309" i="44" a="1"/>
  <c r="C8856" i="44" a="1"/>
  <c r="B3690" i="44" a="1"/>
  <c r="C5780" i="44" a="1"/>
  <c r="B6720" i="44" a="1"/>
  <c r="C2929" i="44" a="1"/>
  <c r="C8265" i="44" a="1"/>
  <c r="C5417" i="44" a="1"/>
  <c r="C4733" i="44" a="1"/>
  <c r="B2481" i="44" a="1"/>
  <c r="B9811" i="44" a="1"/>
  <c r="C3830" i="44" a="1"/>
  <c r="B1371" i="44" a="1"/>
  <c r="C5060" i="44" a="1"/>
  <c r="C5498" i="44" a="1"/>
  <c r="B7889" i="44" a="1"/>
  <c r="B3366" i="44" a="1"/>
  <c r="B315" i="44" a="1"/>
  <c r="C4079" i="44" a="1"/>
  <c r="C3722" i="44" a="1"/>
  <c r="B8213" i="44" a="1"/>
  <c r="C5618" i="44" a="1"/>
  <c r="B825" i="44" a="1"/>
  <c r="B7823" i="44" a="1"/>
  <c r="C6673" i="44" a="1"/>
  <c r="C8233" i="44" a="1"/>
  <c r="C9197" i="44" a="1"/>
  <c r="C3603" i="44" a="1"/>
  <c r="B8379" i="44" a="1"/>
  <c r="C3259" i="44" a="1"/>
  <c r="B1871" i="44" a="1"/>
  <c r="C7619" i="44" a="1"/>
  <c r="C908" i="44" a="1"/>
  <c r="B9081" i="44" a="1"/>
  <c r="B1127" i="44" a="1"/>
  <c r="B2868" i="44" a="1"/>
  <c r="C4801" i="44" a="1"/>
  <c r="B6552" i="44" a="1"/>
  <c r="B1925" i="44" a="1"/>
  <c r="B591" i="44" a="1"/>
  <c r="C3999" i="44" a="1"/>
  <c r="B7929" i="44" a="1"/>
  <c r="B7842" i="44" a="1"/>
  <c r="B4615" i="44" a="1"/>
  <c r="C5326" i="44" a="1"/>
  <c r="C6613" i="44" a="1"/>
  <c r="C3414" i="44" a="1"/>
  <c r="B2431" i="44" a="1"/>
  <c r="B9525" i="44" a="1"/>
  <c r="B8836" i="44" a="1"/>
  <c r="C3951" i="44" a="1"/>
  <c r="C6830" i="44" a="1"/>
  <c r="C7128" i="44" a="1"/>
  <c r="C8708" i="44" a="1"/>
  <c r="B2283" i="44" a="1"/>
  <c r="B2520" i="44" a="1"/>
  <c r="B4366" i="44" a="1"/>
  <c r="B2881" i="44" a="1"/>
  <c r="C3998" i="44" a="1"/>
  <c r="C9612" i="44" a="1"/>
  <c r="C4770" i="44" a="1"/>
  <c r="C7994" i="44" a="1"/>
  <c r="C4964" i="44" a="1"/>
  <c r="B3912" i="44" a="1"/>
  <c r="B3655" i="44" a="1"/>
  <c r="C4347" i="44" a="1"/>
  <c r="C8173" i="44" a="1"/>
  <c r="B6988" i="44" a="1"/>
  <c r="B177" i="44" a="1"/>
  <c r="B2558" i="44" a="1"/>
  <c r="C9910" i="44" a="1"/>
  <c r="B3792" i="44" a="1"/>
  <c r="B4103" i="44" a="1"/>
  <c r="C6781" i="44" a="1"/>
  <c r="C8145" i="44" a="1"/>
  <c r="C8275" i="44" a="1"/>
  <c r="B1410" i="44" a="1"/>
  <c r="B4440" i="44" a="1"/>
  <c r="B2812" i="44" a="1"/>
  <c r="C7181" i="44" a="1"/>
  <c r="B8615" i="44" a="1"/>
  <c r="B7376" i="44" a="1"/>
  <c r="B9442" i="44" a="1"/>
  <c r="B129" i="44" a="1"/>
  <c r="B9808" i="44" a="1"/>
  <c r="B5656" i="44" a="1"/>
  <c r="B9474" i="44" a="1"/>
  <c r="C9316" i="44" a="1"/>
  <c r="B1273" i="44" a="1"/>
  <c r="C8444" i="44" a="1"/>
  <c r="B6654" i="44" a="1"/>
  <c r="B8696" i="44" a="1"/>
  <c r="C4556" i="44" a="1"/>
  <c r="B5824" i="44" a="1"/>
  <c r="B663" i="44" a="1"/>
  <c r="B8672" i="44" a="1"/>
  <c r="C479" i="44" a="1"/>
  <c r="B371" i="44" a="1"/>
  <c r="C9161" i="44" a="1"/>
  <c r="C3870" i="44" a="1"/>
  <c r="C1580" i="44" a="1"/>
  <c r="C5021" i="44" a="1"/>
  <c r="C3384" i="44" a="1"/>
  <c r="C5174" i="44" a="1"/>
  <c r="C7383" i="44" a="1"/>
  <c r="C5860" i="44" a="1"/>
  <c r="B1176" i="44" a="1"/>
  <c r="C8889" i="44" a="1"/>
  <c r="C7704" i="44" a="1"/>
  <c r="B9321" i="44" a="1"/>
  <c r="C7004" i="44" a="1"/>
  <c r="B5985" i="44" a="1"/>
  <c r="B1067" i="44" a="1"/>
  <c r="C6103" i="44" a="1"/>
  <c r="B2004" i="44" a="1"/>
  <c r="B2368" i="44" a="1"/>
  <c r="C8143" i="44" a="1"/>
  <c r="C1039" i="44" a="1"/>
  <c r="C1501" i="44" a="1"/>
  <c r="B3759" i="44" a="1"/>
  <c r="B3425" i="44" a="1"/>
  <c r="B1243" i="44" a="1"/>
  <c r="C7392" i="44" a="1"/>
  <c r="C8627" i="44" a="1"/>
  <c r="C6399" i="44" a="1"/>
  <c r="B474" i="44" a="1"/>
  <c r="B1383" i="44" a="1"/>
  <c r="B7619" i="44" a="1"/>
  <c r="C9034" i="44" a="1"/>
  <c r="B1505" i="44" a="1"/>
  <c r="C3066" i="44" a="1"/>
  <c r="C5520" i="44" a="1"/>
  <c r="B2479" i="44" a="1"/>
  <c r="B6667" i="44" a="1"/>
  <c r="C7103" i="44" a="1"/>
  <c r="C7070" i="44" a="1"/>
  <c r="B3006" i="44" a="1"/>
  <c r="C9871" i="44" a="1"/>
  <c r="C2952" i="44" a="1"/>
  <c r="C5025" i="44" a="1"/>
  <c r="C7627" i="44" a="1"/>
  <c r="C8718" i="44" a="1"/>
  <c r="B2391" i="44" a="1"/>
  <c r="C6392" i="44" a="1"/>
  <c r="C6318" i="44" a="1"/>
  <c r="B1439" i="44" a="1"/>
  <c r="B7229" i="44" a="1"/>
  <c r="C8082" i="44" a="1"/>
  <c r="C4697" i="44" a="1"/>
  <c r="B2685" i="44" a="1"/>
  <c r="C6901" i="44" a="1"/>
  <c r="C8789" i="44" a="1"/>
  <c r="C8221" i="44" a="1"/>
  <c r="C5514" i="44" a="1"/>
  <c r="B5047" i="44" a="1"/>
  <c r="B1924" i="44" a="1"/>
  <c r="C5827" i="44" a="1"/>
  <c r="C7758" i="44" a="1"/>
  <c r="B1020" i="44" a="1"/>
  <c r="C6418" i="44" a="1"/>
  <c r="B1094" i="44" a="1"/>
  <c r="C6659" i="44" a="1"/>
  <c r="C2541" i="44" a="1"/>
  <c r="C6343" i="44" a="1"/>
  <c r="C6644" i="44" a="1"/>
  <c r="C7197" i="44" a="1"/>
  <c r="C9681" i="44" a="1"/>
  <c r="C7560" i="44" a="1"/>
  <c r="B7478" i="44" a="1"/>
  <c r="B380" i="44" a="1"/>
  <c r="B1376" i="44" a="1"/>
  <c r="C4655" i="44" a="1"/>
  <c r="B5442" i="44" a="1"/>
  <c r="C9136" i="44" a="1"/>
  <c r="B5645" i="44" a="1"/>
  <c r="B5551" i="44" a="1"/>
  <c r="B3717" i="44" a="1"/>
  <c r="B9368" i="44" a="1"/>
  <c r="C3064" i="44" a="1"/>
  <c r="B59" i="44" a="1"/>
  <c r="C2227" i="44" a="1"/>
  <c r="C5911" i="44" a="1"/>
  <c r="C6458" i="44" a="1"/>
  <c r="B4598" i="44" a="1"/>
  <c r="C902" i="44" a="1"/>
  <c r="C8437" i="44" a="1"/>
  <c r="C5032" i="44" a="1"/>
  <c r="C6049" i="44" a="1"/>
  <c r="C6798" i="44" a="1"/>
  <c r="C8240" i="44" a="1"/>
  <c r="B2080" i="44" a="1"/>
  <c r="B2376" i="44" a="1"/>
  <c r="B3449" i="44" a="1"/>
  <c r="C3822" i="44" a="1"/>
  <c r="B1077" i="44" a="1"/>
  <c r="B4994" i="44" a="1"/>
  <c r="B1853" i="44" a="1"/>
  <c r="B6003" i="44" a="1"/>
  <c r="B9107" i="44" a="1"/>
  <c r="C3941" i="44" a="1"/>
  <c r="C7763" i="44" a="1"/>
  <c r="C4667" i="44" a="1"/>
  <c r="B3978" i="44" a="1"/>
  <c r="B3045" i="44" a="1"/>
  <c r="B2307" i="44" a="1"/>
  <c r="C9635" i="44" a="1"/>
  <c r="B8751" i="44" a="1"/>
  <c r="C9156" i="44" a="1"/>
  <c r="B2104" i="44" a="1"/>
  <c r="B723" i="44" a="1"/>
  <c r="B9829" i="44" a="1"/>
  <c r="B2148" i="44" a="1"/>
  <c r="B8978" i="44" a="1"/>
  <c r="C4404" i="44" a="1"/>
  <c r="B7353" i="44" a="1"/>
  <c r="C5311" i="44" a="1"/>
  <c r="C5687" i="44" a="1"/>
  <c r="B4674" i="44" a="1"/>
  <c r="C3814" i="44" a="1"/>
  <c r="B1354" i="44" a="1"/>
  <c r="C7307" i="44" a="1"/>
  <c r="C7368" i="44" a="1"/>
  <c r="C6125" i="44" a="1"/>
  <c r="C5599" i="44" a="1"/>
  <c r="B4070" i="44" a="1"/>
  <c r="C7572" i="44" a="1"/>
  <c r="C6620" i="44" a="1"/>
  <c r="B981" i="44" a="1"/>
  <c r="C7253" i="44" a="1"/>
  <c r="B4117" i="44" a="1"/>
  <c r="C3254" i="44" a="1"/>
  <c r="B4969" i="44" a="1"/>
  <c r="C4358" i="44" a="1"/>
  <c r="B9545" i="44" a="1"/>
  <c r="B4528" i="44" a="1"/>
  <c r="C9469" i="44" a="1"/>
  <c r="C6992" i="44" a="1"/>
  <c r="C6257" i="44" a="1"/>
  <c r="B4341" i="44" a="1"/>
  <c r="B3199" i="44" a="1"/>
  <c r="C4246" i="44" a="1"/>
  <c r="B5772" i="44" a="1"/>
  <c r="C6568" i="44" a="1"/>
  <c r="B1835" i="44" a="1"/>
  <c r="C4069" i="44" a="1"/>
  <c r="B3941" i="44" a="1"/>
  <c r="C2517" i="44" a="1"/>
  <c r="B1780" i="44" a="1"/>
  <c r="C6570" i="44" a="1"/>
  <c r="B3730" i="44" a="1"/>
  <c r="B963" i="44" a="1"/>
  <c r="B6346" i="44" a="1"/>
  <c r="C6260" i="44" a="1"/>
  <c r="B4406" i="44" a="1"/>
  <c r="B3893" i="44" a="1"/>
  <c r="C5662" i="44" a="1"/>
  <c r="B6400" i="44" a="1"/>
  <c r="B8024" i="44" a="1"/>
  <c r="B3500" i="44" a="1"/>
  <c r="B1190" i="44" a="1"/>
  <c r="C4132" i="44" a="1"/>
  <c r="B8206" i="44" a="1"/>
  <c r="C9265" i="44" a="1"/>
  <c r="C7412" i="44" a="1"/>
  <c r="B6486" i="44" a="1"/>
  <c r="B4212" i="44" a="1"/>
  <c r="C831" i="44" a="1"/>
  <c r="C2629" i="44" a="1"/>
  <c r="B1441" i="44" a="1"/>
  <c r="C3127" i="44" a="1"/>
  <c r="B2285" i="44" a="1"/>
  <c r="C9858" i="44" a="1"/>
  <c r="C3348" i="44" a="1"/>
  <c r="C1846" i="44" a="1"/>
  <c r="B598" i="44" a="1"/>
  <c r="B8117" i="44" a="1"/>
  <c r="B3179" i="44" a="1"/>
  <c r="B7541" i="44" a="1"/>
  <c r="C4146" i="44" a="1"/>
  <c r="C8262" i="44" a="1"/>
  <c r="C3754" i="44" a="1"/>
  <c r="C6167" i="44" a="1"/>
  <c r="C9673" i="44" a="1"/>
  <c r="C9124" i="44" a="1"/>
  <c r="B6933" i="44" a="1"/>
  <c r="C3555" i="44" a="1"/>
  <c r="C9378" i="44" a="1"/>
  <c r="C8976" i="44" a="1"/>
  <c r="B542" i="44" a="1"/>
  <c r="C6159" i="44" a="1"/>
  <c r="C6840" i="44" a="1"/>
  <c r="B425" i="44" a="1"/>
  <c r="B5103" i="44" a="1"/>
  <c r="C6950" i="44" a="1"/>
  <c r="B2856" i="44" a="1"/>
  <c r="C9229" i="44" a="1"/>
  <c r="C9199" i="44" a="1"/>
  <c r="B4667" i="44" a="1"/>
  <c r="B467" i="44" a="1"/>
  <c r="C5038" i="44" a="1"/>
  <c r="C1492" i="44" a="1"/>
  <c r="B2462" i="44" a="1"/>
  <c r="B2759" i="44" a="1"/>
  <c r="C5718" i="44" a="1"/>
  <c r="B2447" i="44" a="1"/>
  <c r="C9602" i="44" a="1"/>
  <c r="C8216" i="44" a="1"/>
  <c r="C8949" i="44" a="1"/>
  <c r="C3460" i="44" a="1"/>
  <c r="C8212" i="44" a="1"/>
  <c r="B8810" i="44" a="1"/>
  <c r="C7160" i="44" a="1"/>
  <c r="B8906" i="44" a="1"/>
  <c r="C5822" i="44" a="1"/>
  <c r="C1437" i="44" a="1"/>
  <c r="B8276" i="44" a="1"/>
  <c r="B1022" i="44" a="1"/>
  <c r="B3748" i="44" a="1"/>
  <c r="C7256" i="44" a="1"/>
  <c r="B1189" i="44" a="1"/>
  <c r="B2571" i="44" a="1"/>
  <c r="C4955" i="44" a="1"/>
  <c r="B4817" i="44" a="1"/>
  <c r="B115" i="44" a="1"/>
  <c r="B8053" i="44" a="1"/>
  <c r="C9117" i="44" a="1"/>
  <c r="C3154" i="44" a="1"/>
  <c r="C3237" i="44" a="1"/>
  <c r="B6781" i="44" a="1"/>
  <c r="B8229" i="44" a="1"/>
  <c r="B9077" i="44" a="1"/>
  <c r="B5223" i="44" a="1"/>
  <c r="B6444" i="44" a="1"/>
  <c r="C3483" i="44" a="1"/>
  <c r="C3255" i="44" a="1"/>
  <c r="B6574" i="44" a="1"/>
  <c r="B3701" i="44" a="1"/>
  <c r="B3770" i="44" a="1"/>
  <c r="B4250" i="44" a="1"/>
  <c r="B8491" i="44" a="1"/>
  <c r="B9542" i="44" a="1"/>
  <c r="B4424" i="44" a="1"/>
  <c r="B7973" i="44" a="1"/>
  <c r="B2375" i="44" a="1"/>
  <c r="C1415" i="44" a="1"/>
  <c r="C6025" i="44" a="1"/>
  <c r="C5393" i="44" a="1"/>
  <c r="B6999" i="44" a="1"/>
  <c r="C8038" i="44" a="1"/>
  <c r="C5844" i="44" a="1"/>
  <c r="B6419" i="44" a="1"/>
  <c r="C5053" i="44" a="1"/>
  <c r="B7501" i="44" a="1"/>
  <c r="C6130" i="44" a="1"/>
  <c r="C4578" i="44" a="1"/>
  <c r="C7012" i="44" a="1"/>
  <c r="C8250" i="44" a="1"/>
  <c r="C8774" i="44" a="1"/>
  <c r="C5774" i="44" a="1"/>
  <c r="C5065" i="44" a="1"/>
  <c r="C9823" i="44" a="1"/>
  <c r="B9125" i="44" a="1"/>
  <c r="B1079" i="44" a="1"/>
  <c r="C5123" i="44" a="1"/>
  <c r="B9893" i="44" a="1"/>
  <c r="B756" i="44" a="1"/>
  <c r="C4721" i="44" a="1"/>
  <c r="C3334" i="44" a="1"/>
  <c r="B230" i="44" a="1"/>
  <c r="C4804" i="44" a="1"/>
  <c r="C1073" i="44" a="1"/>
  <c r="C1291" i="44" a="1"/>
  <c r="C570" i="44" a="1"/>
  <c r="C1337" i="44" a="1"/>
  <c r="C3881" i="44" a="1"/>
  <c r="C7891" i="44" a="1"/>
  <c r="B144" i="44" a="1"/>
  <c r="B3776" i="44" a="1"/>
  <c r="C5261" i="44" a="1"/>
  <c r="C4054" i="44" a="1"/>
  <c r="C6593" i="44" a="1"/>
  <c r="C6096" i="44" a="1"/>
  <c r="B9579" i="44" a="1"/>
  <c r="C9621" i="44" a="1"/>
  <c r="C6567" i="44" a="1"/>
  <c r="C8078" i="44" a="1"/>
  <c r="B8293" i="44" a="1"/>
  <c r="B6408" i="44" a="1"/>
  <c r="C4816" i="44" a="1"/>
  <c r="C1212" i="44" a="1"/>
  <c r="C5941" i="44" a="1"/>
  <c r="C4166" i="44" a="1"/>
  <c r="C37" i="44" a="1"/>
  <c r="C7448" i="44" a="1"/>
  <c r="C847" i="44" a="1"/>
  <c r="C1711" i="44" a="1"/>
  <c r="C1702" i="44" a="1"/>
  <c r="C1878" i="44" a="1"/>
  <c r="C6722" i="44" a="1"/>
  <c r="C5628" i="44" a="1"/>
  <c r="C6210" i="44" a="1"/>
  <c r="B968" i="44" a="1"/>
  <c r="B2581" i="44" a="1"/>
  <c r="B1100" i="44" a="1"/>
  <c r="C5527" i="44" a="1"/>
  <c r="C2050" i="44" a="1"/>
  <c r="B1195" i="44" a="1"/>
  <c r="B2660" i="44" a="1"/>
  <c r="B3288" i="44" a="1"/>
  <c r="C5888" i="44" a="1"/>
  <c r="C7208" i="44" a="1"/>
  <c r="C9250" i="44" a="1"/>
  <c r="C3183" i="44" a="1"/>
  <c r="C4754" i="44" a="1"/>
  <c r="C3482" i="44" a="1"/>
  <c r="C3409" i="44" a="1"/>
  <c r="C8408" i="44" a="1"/>
  <c r="C3050" i="44" a="1"/>
  <c r="C3144" i="44" a="1"/>
  <c r="C2506" i="44" a="1"/>
  <c r="C2599" i="44" a="1"/>
  <c r="C8811" i="44" a="1"/>
  <c r="B4810" i="44" a="1"/>
  <c r="C4202" i="44" a="1"/>
  <c r="B105" i="44" a="1"/>
  <c r="C7171" i="44" a="1"/>
  <c r="B6516" i="44" a="1"/>
  <c r="B4895" i="44" a="1"/>
  <c r="B512" i="44" a="1"/>
  <c r="B1797" i="44" a="1"/>
  <c r="C5254" i="44" a="1"/>
  <c r="B1233" i="44" a="1"/>
  <c r="C6546" i="44" a="1"/>
  <c r="C4705" i="44" a="1"/>
  <c r="C3314" i="44" a="1"/>
  <c r="C5415" i="44" a="1"/>
  <c r="B1573" i="44" a="1"/>
  <c r="B37" i="44" a="1"/>
  <c r="B147" i="44" a="1"/>
  <c r="C840" i="44" a="1"/>
  <c r="C467" i="44" a="1"/>
  <c r="C996" i="44" a="1"/>
  <c r="C9732" i="44" a="1"/>
  <c r="C8565" i="44" a="1"/>
  <c r="C9708" i="44" a="1"/>
  <c r="C8266" i="44" a="1"/>
  <c r="C9452" i="44" a="1"/>
  <c r="B6291" i="44" a="1"/>
  <c r="C3394" i="44" a="1"/>
  <c r="C3069" i="44" a="1"/>
  <c r="C4678" i="44" a="1"/>
  <c r="C3801" i="44" a="1"/>
  <c r="C658" i="44" a="1"/>
  <c r="B9020" i="44" a="1"/>
  <c r="C4941" i="44" a="1"/>
  <c r="C1859" i="44" a="1"/>
  <c r="C520" i="44" a="1"/>
  <c r="B5950" i="44" a="1"/>
  <c r="B584" i="44" a="1"/>
  <c r="C5807" i="44" a="1"/>
  <c r="C8904" i="44" a="1"/>
  <c r="C3157" i="44" a="1"/>
  <c r="C8862" i="44" a="1"/>
  <c r="C3912" i="44" a="1"/>
  <c r="B2639" i="44" a="1"/>
  <c r="C6058" i="44" a="1"/>
  <c r="C6279" i="44" a="1"/>
  <c r="B4202" i="44" a="1"/>
  <c r="C1011" i="44" a="1"/>
  <c r="C791" i="44" a="1"/>
  <c r="C7982" i="44" a="1"/>
  <c r="B3754" i="44" a="1"/>
  <c r="C8117" i="44" a="1"/>
  <c r="C2835" i="44" a="1"/>
  <c r="C5039" i="44" a="1"/>
  <c r="C5124" i="44" a="1"/>
  <c r="B787" i="44" a="1"/>
  <c r="B3326" i="44" a="1"/>
  <c r="C5211" i="44" a="1"/>
  <c r="C4200" i="44" a="1"/>
  <c r="C4295" i="44" a="1"/>
  <c r="C3140" i="44" a="1"/>
  <c r="C6045" i="44" a="1"/>
  <c r="C6434" i="44" a="1"/>
  <c r="C4765" i="44" a="1"/>
  <c r="C4741" i="44" a="1"/>
  <c r="B5244" i="44" a="1"/>
  <c r="B7873" i="44" a="1"/>
  <c r="C3281" i="44" a="1"/>
  <c r="B7356" i="44" a="1"/>
  <c r="B1909" i="44" a="1"/>
  <c r="C5757" i="44" a="1"/>
  <c r="B3427" i="44" a="1"/>
  <c r="C4258" i="44" a="1"/>
  <c r="C6379" i="44" a="1"/>
  <c r="B2612" i="44" a="1"/>
  <c r="C9511" i="44" a="1"/>
  <c r="C7607" i="44" a="1"/>
  <c r="B9402" i="44" a="1"/>
  <c r="B1787" i="44" a="1"/>
  <c r="B4522" i="44" a="1"/>
  <c r="B8034" i="44" a="1"/>
  <c r="B4496" i="44" a="1"/>
  <c r="B8921" i="44" a="1"/>
  <c r="C8272" i="44" a="1"/>
  <c r="B1229" i="44" a="1"/>
  <c r="B9457" i="44" a="1"/>
  <c r="B1446" i="44" a="1"/>
  <c r="B1918" i="44" a="1"/>
  <c r="B3225" i="44" a="1"/>
  <c r="C3734" i="44" a="1"/>
  <c r="B73" i="44" a="1"/>
  <c r="B557" i="44" a="1"/>
  <c r="B577" i="44" a="1"/>
  <c r="B2633" i="44" a="1"/>
  <c r="B1230" i="44" a="1"/>
  <c r="B640" i="44" a="1"/>
  <c r="B7021" i="44" a="1"/>
  <c r="C6857" i="44" a="1"/>
  <c r="C9436" i="44" a="1"/>
  <c r="C7659" i="44" a="1"/>
  <c r="B3472" i="44" a="1"/>
  <c r="B2746" i="44" a="1"/>
  <c r="B7003" i="44" a="1"/>
  <c r="B4096" i="44" a="1"/>
  <c r="B4799" i="44" a="1"/>
  <c r="C7205" i="44" a="1"/>
  <c r="B845" i="44" a="1"/>
  <c r="C678" i="44" a="1"/>
  <c r="B483" i="44" a="1"/>
  <c r="B4410" i="44" a="1"/>
  <c r="B4276" i="44" a="1"/>
  <c r="C5030" i="44" a="1"/>
  <c r="B4576" i="44" a="1"/>
  <c r="C8888" i="44" a="1"/>
  <c r="C6000" i="44" a="1"/>
  <c r="B6602" i="44" a="1"/>
  <c r="B109" i="44" a="1"/>
  <c r="C5587" i="44" a="1"/>
  <c r="C6031" i="44" a="1"/>
  <c r="C4261" i="44" a="1"/>
  <c r="C7386" i="44" a="1"/>
  <c r="B1692" i="44" a="1"/>
  <c r="C5536" i="44" a="1"/>
  <c r="C7068" i="44" a="1"/>
  <c r="B8684" i="44" a="1"/>
  <c r="C6098" i="44" a="1"/>
  <c r="B929" i="44" a="1"/>
  <c r="B8326" i="44" a="1"/>
  <c r="B5668" i="44" a="1"/>
  <c r="C6912" i="44" a="1"/>
  <c r="B6500" i="44" a="1"/>
  <c r="B2059" i="44" a="1"/>
  <c r="B1569" i="44" a="1"/>
  <c r="C7099" i="44" a="1"/>
  <c r="C7334" i="44" a="1"/>
  <c r="C8633" i="44" a="1"/>
  <c r="C8787" i="44" a="1"/>
  <c r="C8985" i="44" a="1"/>
  <c r="B3269" i="44" a="1"/>
  <c r="C4218" i="44" a="1"/>
  <c r="C1373" i="44" a="1"/>
  <c r="B1178" i="44" a="1"/>
  <c r="B9243" i="44" a="1"/>
  <c r="C6845" i="44" a="1"/>
  <c r="C4335" i="44" a="1"/>
  <c r="C9476" i="44" a="1"/>
  <c r="C8898" i="44" a="1"/>
  <c r="B4673" i="44" a="1"/>
  <c r="C7204" i="44" a="1"/>
  <c r="B661" i="44" a="1"/>
  <c r="C8613" i="44" a="1"/>
  <c r="C7150" i="44" a="1"/>
  <c r="C3934" i="44" a="1"/>
  <c r="B1359" i="44" a="1"/>
  <c r="C1902" i="44" a="1"/>
  <c r="C9403" i="44" a="1"/>
  <c r="C8314" i="44" a="1"/>
  <c r="C9920" i="44" a="1"/>
  <c r="C8439" i="44" a="1"/>
  <c r="C3774" i="44" a="1"/>
  <c r="C2402" i="44" a="1"/>
  <c r="B9318" i="44" a="1"/>
  <c r="C4217" i="44" a="1"/>
  <c r="C6828" i="44" a="1"/>
  <c r="B6879" i="44" a="1"/>
  <c r="B2745" i="44" a="1"/>
  <c r="B3818" i="44" a="1"/>
  <c r="B3911" i="44" a="1"/>
  <c r="C8041" i="44" a="1"/>
  <c r="C6807" i="44" a="1"/>
  <c r="C8282" i="44" a="1"/>
  <c r="B4210" i="44" a="1"/>
  <c r="B8263" i="44" a="1"/>
  <c r="B4641" i="44" a="1"/>
  <c r="B4232" i="44" a="1"/>
  <c r="C7418" i="44" a="1"/>
  <c r="C7174" i="44" a="1"/>
  <c r="C7090" i="44" a="1"/>
  <c r="B3897" i="44" a="1"/>
  <c r="C5362" i="44" a="1"/>
  <c r="B6576" i="44" a="1"/>
  <c r="C7021" i="44" a="1"/>
  <c r="C9878" i="44" a="1"/>
  <c r="B5388" i="44" a="1"/>
  <c r="C2075" i="44" a="1"/>
  <c r="C6796" i="44" a="1"/>
  <c r="C8398" i="44" a="1"/>
  <c r="C6784" i="44" a="1"/>
  <c r="C3167" i="44" a="1"/>
  <c r="C6261" i="44" a="1"/>
  <c r="B6838" i="44" a="1"/>
  <c r="C7948" i="44" a="1"/>
  <c r="C7283" i="44" a="1"/>
  <c r="B6650" i="44" a="1"/>
  <c r="C2586" i="44" a="1"/>
  <c r="C4240" i="44" a="1"/>
  <c r="C4985" i="44" a="1"/>
  <c r="C9968" i="44" a="1"/>
  <c r="C3121" i="44" a="1"/>
  <c r="B2755" i="44" a="1"/>
  <c r="C9097" i="44" a="1"/>
  <c r="C8635" i="44" a="1"/>
  <c r="C4557" i="44" a="1"/>
  <c r="C5654" i="44" a="1"/>
  <c r="C7469" i="44" a="1"/>
  <c r="B872" i="44" a="1"/>
  <c r="C7926" i="44" a="1"/>
  <c r="B4639" i="44" a="1"/>
  <c r="C8642" i="44" a="1"/>
  <c r="C7792" i="44" a="1"/>
  <c r="C6933" i="44" a="1"/>
  <c r="C5606" i="44" a="1"/>
  <c r="C670" i="44" a="1"/>
  <c r="B8423" i="44" a="1"/>
  <c r="B8550" i="44" a="1"/>
  <c r="B382" i="44" a="1"/>
  <c r="C6741" i="44" a="1"/>
  <c r="B4472" i="44" a="1"/>
  <c r="B8007" i="44" a="1"/>
  <c r="B6768" i="44" a="1"/>
  <c r="B4983" i="44" a="1"/>
  <c r="B3778" i="44" a="1"/>
  <c r="B5741" i="44" a="1"/>
  <c r="B6624" i="44" a="1"/>
  <c r="B5513" i="44" a="1"/>
  <c r="C2940" i="44" a="1"/>
  <c r="B518" i="44" a="1"/>
  <c r="C5647" i="44" a="1"/>
  <c r="C4293" i="44" a="1"/>
  <c r="B270" i="44" a="1"/>
  <c r="B8598" i="44" a="1"/>
  <c r="C9118" i="44" a="1"/>
  <c r="C7580" i="44" a="1"/>
  <c r="C8024" i="44" a="1"/>
  <c r="C9795" i="44" a="1"/>
  <c r="C6561" i="44" a="1"/>
  <c r="C7453" i="44" a="1"/>
  <c r="C3490" i="44" a="1"/>
  <c r="C8056" i="44" a="1"/>
  <c r="C6325" i="44" a="1"/>
  <c r="C9620" i="44" a="1"/>
  <c r="C7675" i="44" a="1"/>
  <c r="C8412" i="44" a="1"/>
  <c r="C7526" i="44" a="1"/>
  <c r="B3132" i="44" a="1"/>
  <c r="C5852" i="44" a="1"/>
  <c r="C3805" i="44" a="1"/>
  <c r="B6557" i="44" a="1"/>
  <c r="B7504" i="44" a="1"/>
  <c r="C3198" i="44" a="1"/>
  <c r="C3916" i="44" a="1"/>
  <c r="C5125" i="44" a="1"/>
  <c r="B9455" i="44" a="1"/>
  <c r="B7454" i="44" a="1"/>
  <c r="B8432" i="44" a="1"/>
  <c r="B1234" i="44" a="1"/>
  <c r="B1361" i="44" a="1"/>
  <c r="C6876" i="44" a="1"/>
  <c r="B1793" i="44" a="1"/>
  <c r="C8013" i="44" a="1"/>
  <c r="B7952" i="44" a="1"/>
  <c r="C8222" i="44" a="1"/>
  <c r="C5755" i="44" a="1"/>
  <c r="C8126" i="44" a="1"/>
  <c r="C5042" i="44" a="1"/>
  <c r="B2999" i="44" a="1"/>
  <c r="B5935" i="44" a="1"/>
  <c r="B9073" i="44" a="1"/>
  <c r="C3994" i="44" a="1"/>
  <c r="C8650" i="44" a="1"/>
  <c r="B6237" i="44" a="1"/>
  <c r="C3592" i="44" a="1"/>
  <c r="B9012" i="44" a="1"/>
  <c r="B3664" i="44" a="1"/>
  <c r="B3587" i="44" a="1"/>
  <c r="B4692" i="44" a="1"/>
  <c r="B9747" i="44" a="1"/>
  <c r="B6032" i="44" a="1"/>
  <c r="C4845" i="44" a="1"/>
  <c r="C6923" i="44" a="1"/>
  <c r="C7035" i="44" a="1"/>
  <c r="C5586" i="44" a="1"/>
  <c r="C7644" i="44" a="1"/>
  <c r="B1850" i="44" a="1"/>
  <c r="C6201" i="44" a="1"/>
  <c r="B499" i="44" a="1"/>
  <c r="C8087" i="44" a="1"/>
  <c r="C5779" i="44" a="1"/>
  <c r="B4623" i="44" a="1"/>
  <c r="C8108" i="44" a="1"/>
  <c r="C7071" i="44" a="1"/>
  <c r="C6702" i="44" a="1"/>
  <c r="C3410" i="44" a="1"/>
  <c r="B9896" i="44" a="1"/>
  <c r="C5621" i="44" a="1"/>
  <c r="C6193" i="44" a="1"/>
  <c r="C5224" i="44" a="1"/>
  <c r="C3702" i="44" a="1"/>
  <c r="B7717" i="44" a="1"/>
  <c r="C8270" i="44" a="1"/>
  <c r="B3887" i="44" a="1"/>
  <c r="C3271" i="44" a="1"/>
  <c r="B1987" i="44" a="1"/>
  <c r="B1828" i="44" a="1"/>
  <c r="B8531" i="44" a="1"/>
  <c r="B5640" i="44" a="1"/>
  <c r="B6078" i="44" a="1"/>
  <c r="B3790" i="44" a="1"/>
  <c r="C3532" i="44" a="1"/>
  <c r="B2540" i="44" a="1"/>
  <c r="C2179" i="44" a="1"/>
  <c r="B6179" i="44" a="1"/>
  <c r="C7527" i="44" a="1"/>
  <c r="C4553" i="44" a="1"/>
  <c r="C5285" i="44" a="1"/>
  <c r="C8458" i="44" a="1"/>
  <c r="C3705" i="44" a="1"/>
  <c r="B5083" i="44" a="1"/>
  <c r="C4040" i="44" a="1"/>
  <c r="B1472" i="44" a="1"/>
  <c r="B455" i="44" a="1"/>
  <c r="C7148" i="44" a="1"/>
  <c r="C5472" i="44" a="1"/>
  <c r="B5203" i="44" a="1"/>
  <c r="C6867" i="44" a="1"/>
  <c r="C2560" i="44" a="1"/>
  <c r="C3550" i="44" a="1"/>
  <c r="C5116" i="44" a="1"/>
  <c r="B3088" i="44" a="1"/>
  <c r="C8641" i="44" a="1"/>
  <c r="B3198" i="44" a="1"/>
  <c r="C2219" i="44" a="1"/>
  <c r="B895" i="44" a="1"/>
  <c r="C4108" i="44" a="1"/>
  <c r="B6211" i="44" a="1"/>
  <c r="B5430" i="44" a="1"/>
  <c r="C8760" i="44" a="1"/>
  <c r="B5731" i="44" a="1"/>
  <c r="C7872" i="44" a="1"/>
  <c r="B4512" i="44" a="1"/>
  <c r="B9663" i="44" a="1"/>
  <c r="C8254" i="44" a="1"/>
  <c r="B2509" i="44" a="1"/>
  <c r="B4982" i="44" a="1"/>
  <c r="B9521" i="44" a="1"/>
  <c r="B9162" i="44" a="1"/>
  <c r="B3835" i="44" a="1"/>
  <c r="C3724" i="44" a="1"/>
  <c r="B4834" i="44" a="1"/>
  <c r="B1362" i="44" a="1"/>
  <c r="B4797" i="44" a="1"/>
  <c r="B2995" i="44" a="1"/>
  <c r="B2184" i="44" a="1"/>
  <c r="C6271" i="44" a="1"/>
  <c r="C6789" i="44" a="1"/>
  <c r="C9938" i="44" a="1"/>
  <c r="C4461" i="44" a="1"/>
  <c r="C6728" i="44" a="1"/>
  <c r="C9833" i="44" a="1"/>
  <c r="C8754" i="44" a="1"/>
  <c r="C627" i="44" a="1"/>
  <c r="C9058" i="44" a="1"/>
  <c r="C4359" i="44" a="1"/>
  <c r="B4390" i="44" a="1"/>
  <c r="B5843" i="44" a="1"/>
  <c r="B1615" i="44" a="1"/>
  <c r="C4125" i="44" a="1"/>
  <c r="B2319" i="44" a="1"/>
  <c r="C7635" i="44" a="1"/>
  <c r="C9489" i="44" a="1"/>
  <c r="B3009" i="44" a="1"/>
  <c r="B3400" i="44" a="1"/>
  <c r="B2890" i="44" a="1"/>
  <c r="C3604" i="44" a="1"/>
  <c r="B5990" i="44" a="1"/>
  <c r="C8239" i="44" a="1"/>
  <c r="B1880" i="44" a="1"/>
  <c r="B4873" i="44" a="1"/>
  <c r="B4547" i="44" a="1"/>
  <c r="B3120" i="44" a="1"/>
  <c r="B5710" i="44" a="1"/>
  <c r="B3459" i="44" a="1"/>
  <c r="C3433" i="44" a="1"/>
  <c r="B7682" i="44" a="1"/>
  <c r="C6087" i="44" a="1"/>
  <c r="B8733" i="44" a="1"/>
  <c r="B4699" i="44" a="1"/>
  <c r="C3164" i="44" a="1"/>
  <c r="B7705" i="44" a="1"/>
  <c r="B5324" i="44" a="1"/>
  <c r="C5084" i="44" a="1"/>
  <c r="B3018" i="44" a="1"/>
  <c r="B5615" i="44" a="1"/>
  <c r="C8015" i="44" a="1"/>
  <c r="C2943" i="44" a="1"/>
  <c r="C7270" i="44" a="1"/>
  <c r="B8314" i="44" a="1"/>
  <c r="B3543" i="44" a="1"/>
  <c r="B1812" i="44" a="1"/>
  <c r="C7049" i="44" a="1"/>
  <c r="B9005" i="44" a="1"/>
  <c r="C7187" i="44" a="1"/>
  <c r="B1152" i="44" a="1"/>
  <c r="C3375" i="44" a="1"/>
  <c r="B2911" i="44" a="1"/>
  <c r="C9298" i="44" a="1"/>
  <c r="B4221" i="44" a="1"/>
  <c r="B8104" i="44" a="1"/>
  <c r="C9142" i="44" a="1"/>
  <c r="B7572" i="44" a="1"/>
  <c r="C2389" i="44" a="1"/>
  <c r="B3275" i="44" a="1"/>
  <c r="B3442" i="44" a="1"/>
  <c r="C9537" i="44" a="1"/>
  <c r="B4592" i="44" a="1"/>
  <c r="C9659" i="44" a="1"/>
  <c r="B6206" i="44" a="1"/>
  <c r="B6540" i="44" a="1"/>
  <c r="C6065" i="44" a="1"/>
  <c r="C8896" i="44" a="1"/>
  <c r="B7821" i="44" a="1"/>
  <c r="B8752" i="44" a="1"/>
  <c r="B7681" i="44" a="1"/>
  <c r="C3954" i="44" a="1"/>
  <c r="C7548" i="44" a="1"/>
  <c r="C2384" i="44" a="1"/>
  <c r="B3816" i="44" a="1"/>
  <c r="B8483" i="44" a="1"/>
  <c r="B1808" i="44" a="1"/>
  <c r="C4740" i="44" a="1"/>
  <c r="B991" i="44" a="1"/>
  <c r="B9800" i="44" a="1"/>
  <c r="C7595" i="44" a="1"/>
  <c r="B643" i="44" a="1"/>
  <c r="B5585" i="44" a="1"/>
  <c r="B718" i="44" a="1"/>
  <c r="B5196" i="44" a="1"/>
  <c r="C9069" i="44" a="1"/>
  <c r="C6102" i="44" a="1"/>
  <c r="B4755" i="44" a="1"/>
  <c r="B4010" i="44" a="1"/>
  <c r="C9754" i="44" a="1"/>
  <c r="C5033" i="44" a="1"/>
  <c r="B9647" i="44" a="1"/>
  <c r="B9903" i="44" a="1"/>
  <c r="B3438" i="44" a="1"/>
  <c r="C3318" i="44" a="1"/>
  <c r="C8324" i="44" a="1"/>
  <c r="B1266" i="44" a="1"/>
  <c r="B2300" i="44" a="1"/>
  <c r="C7804" i="44" a="1"/>
  <c r="B5654" i="44" a="1"/>
  <c r="C1761" i="44" a="1"/>
  <c r="B7287" i="44" a="1"/>
  <c r="B1489" i="44" a="1"/>
  <c r="C1389" i="44" a="1"/>
  <c r="C5877" i="44" a="1"/>
  <c r="C5262" i="44" a="1"/>
  <c r="C5855" i="44" a="1"/>
  <c r="C4137" i="44" a="1"/>
  <c r="C1236" i="44" a="1"/>
  <c r="C5561" i="44" a="1"/>
  <c r="C2192" i="44" a="1"/>
  <c r="C2475" i="44" a="1"/>
  <c r="C8610" i="44" a="1"/>
  <c r="C4646" i="44" a="1"/>
  <c r="B2274" i="44" a="1"/>
  <c r="C4874" i="44" a="1"/>
  <c r="C3143" i="44" a="1"/>
  <c r="C9891" i="44" a="1"/>
  <c r="C7296" i="44" a="1"/>
  <c r="B5274" i="44" a="1"/>
  <c r="C4374" i="44" a="1"/>
  <c r="C5162" i="44" a="1"/>
  <c r="C5881" i="44" a="1"/>
  <c r="B6471" i="44" a="1"/>
  <c r="C7729" i="44" a="1"/>
  <c r="B5469" i="44" a="1"/>
  <c r="C7108" i="44" a="1"/>
  <c r="C5438" i="44" a="1"/>
  <c r="C816" i="44" a="1"/>
  <c r="C356" i="44" a="1"/>
  <c r="C4657" i="44" a="1"/>
  <c r="C5050" i="44" a="1"/>
  <c r="C2505" i="44" a="1"/>
  <c r="C4357" i="44" a="1"/>
  <c r="C198" i="44" a="1"/>
  <c r="C1289" i="44" a="1"/>
  <c r="C8068" i="44" a="1"/>
  <c r="B7610" i="44" a="1"/>
  <c r="C7742" i="44" a="1"/>
  <c r="B834" i="44" a="1"/>
  <c r="C2387" i="44" a="1"/>
  <c r="B108" i="44" a="1"/>
  <c r="C2249" i="44" a="1"/>
  <c r="B6368" i="44" a="1"/>
  <c r="C3420" i="44" a="1"/>
  <c r="B160" i="44" a="1"/>
  <c r="C4284" i="44" a="1"/>
  <c r="B707" i="44" a="1"/>
  <c r="C5732" i="44" a="1"/>
  <c r="C7022" i="44" a="1"/>
  <c r="C353" i="44" a="1"/>
  <c r="C4432" i="44" a="1"/>
  <c r="C8848" i="44" a="1"/>
  <c r="C757" i="44" a="1"/>
  <c r="C7319" i="44" a="1"/>
  <c r="C3109" i="44" a="1"/>
  <c r="C5358" i="44" a="1"/>
  <c r="C4736" i="44" a="1"/>
  <c r="C7220" i="44" a="1"/>
  <c r="C2472" i="44" a="1"/>
  <c r="C9599" i="44" a="1"/>
  <c r="C3972" i="44" a="1"/>
  <c r="C5024" i="44" a="1"/>
  <c r="C2108" i="44" a="1"/>
  <c r="C6655" i="44" a="1"/>
  <c r="C4310" i="44" a="1"/>
  <c r="C6289" i="44" a="1"/>
  <c r="C9213" i="44" a="1"/>
  <c r="B2956" i="44" a="1"/>
  <c r="B8077" i="44" a="1"/>
  <c r="C7069" i="44" a="1"/>
  <c r="C3481" i="44" a="1"/>
  <c r="C2666" i="44" a="1"/>
  <c r="C4454" i="44" a="1"/>
  <c r="B3251" i="44" a="1"/>
  <c r="B980" i="44" a="1"/>
  <c r="C2166" i="44" a="1"/>
  <c r="C2226" i="44" a="1"/>
  <c r="C7960" i="44" a="1"/>
  <c r="C7883" i="44" a="1"/>
  <c r="C4552" i="44" a="1"/>
  <c r="B56" i="44" a="1"/>
  <c r="B7190" i="44" a="1"/>
  <c r="B3300" i="44" a="1"/>
  <c r="C4031" i="44" a="1"/>
  <c r="C6336" i="44" a="1"/>
  <c r="C4503" i="44" a="1"/>
  <c r="C8608" i="44" a="1"/>
  <c r="C1911" i="44" a="1"/>
  <c r="C5107" i="44" a="1"/>
  <c r="C5054" i="44" a="1"/>
  <c r="C2154" i="44" a="1"/>
  <c r="C3207" i="44" a="1"/>
  <c r="C43" i="44" a="1"/>
  <c r="C1767" i="44" a="1"/>
  <c r="C2215" i="44" a="1"/>
  <c r="C3477" i="44" a="1"/>
  <c r="C4507" i="44" a="1"/>
  <c r="C7554" i="44" a="1"/>
  <c r="C4994" i="44" a="1"/>
  <c r="C7770" i="44" a="1"/>
  <c r="C2458" i="44" a="1"/>
  <c r="C1302" i="44" a="1"/>
  <c r="C1458" i="44" a="1"/>
  <c r="B781" i="44" a="1"/>
  <c r="C1266" i="44" a="1"/>
  <c r="C6928" i="44" a="1"/>
  <c r="B3609" i="44" a="1"/>
  <c r="B678" i="44" a="1"/>
  <c r="C8688" i="44" a="1"/>
  <c r="C6286" i="44" a="1"/>
  <c r="C1182" i="44" a="1"/>
  <c r="B1187" i="44" a="1"/>
  <c r="C4247" i="44" a="1"/>
  <c r="B263" i="44" a="1"/>
  <c r="B5129" i="44" a="1"/>
  <c r="C8886" i="44" a="1"/>
  <c r="B1255" i="44" a="1"/>
  <c r="B7921" i="44" a="1"/>
  <c r="B808" i="44" a="1"/>
  <c r="B1733" i="44" a="1"/>
  <c r="C3698" i="44" a="1"/>
  <c r="B5955" i="44" a="1"/>
  <c r="C6977" i="44" a="1"/>
  <c r="B8659" i="44" a="1"/>
  <c r="C3301" i="44" a="1"/>
  <c r="C7826" i="44" a="1"/>
  <c r="C5505" i="44" a="1"/>
  <c r="C5082" i="44" a="1"/>
  <c r="B8057" i="44" a="1"/>
  <c r="C9992" i="44" a="1"/>
  <c r="B3498" i="44" a="1"/>
  <c r="B2577" i="44" a="1"/>
  <c r="C5384" i="44" a="1"/>
  <c r="B4900" i="44" a="1"/>
  <c r="C9111" i="44" a="1"/>
  <c r="C6792" i="44" a="1"/>
  <c r="C9943" i="44" a="1"/>
  <c r="B221" i="44" a="1"/>
  <c r="B9528" i="44" a="1"/>
  <c r="B9409" i="44" a="1"/>
  <c r="B5489" i="44" a="1"/>
  <c r="B2817" i="44" a="1"/>
  <c r="B1451" i="44" a="1"/>
  <c r="B2872" i="44" a="1"/>
  <c r="C4463" i="44" a="1"/>
  <c r="B47" i="44" a="1"/>
  <c r="C9548" i="44" a="1"/>
  <c r="C4186" i="44" a="1"/>
  <c r="B8911" i="44" a="1"/>
  <c r="B2343" i="44" a="1"/>
  <c r="B5346" i="44" a="1"/>
  <c r="B2006" i="44" a="1"/>
  <c r="C4538" i="44" a="1"/>
  <c r="C9679" i="44" a="1"/>
  <c r="B2115" i="44" a="1"/>
  <c r="B8907" i="44" a="1"/>
  <c r="C3019" i="44" a="1"/>
  <c r="C6393" i="44" a="1"/>
  <c r="C5969" i="44" a="1"/>
  <c r="B461" i="44" a="1"/>
  <c r="B9237" i="44" a="1"/>
  <c r="B9682" i="44" a="1"/>
  <c r="C5367" i="44" a="1"/>
  <c r="C5286" i="44" a="1"/>
  <c r="C5091" i="44" a="1"/>
  <c r="C3630" i="44" a="1"/>
  <c r="B77" i="44" a="1"/>
  <c r="C3561" i="44" a="1"/>
  <c r="B1837" i="44" a="1"/>
  <c r="C8341" i="44" a="1"/>
  <c r="B5630" i="44" a="1"/>
  <c r="B3292" i="44" a="1"/>
  <c r="B8447" i="44" a="1"/>
  <c r="C5740" i="44" a="1"/>
  <c r="C1599" i="44" a="1"/>
  <c r="B1133" i="44" a="1"/>
  <c r="B422" i="44" a="1"/>
  <c r="C7820" i="44" a="1"/>
  <c r="B3152" i="44" a="1"/>
  <c r="C9605" i="44" a="1"/>
  <c r="B4630" i="44" a="1"/>
  <c r="B8369" i="44" a="1"/>
  <c r="B271" i="44" a="1"/>
  <c r="B1357" i="44" a="1"/>
  <c r="C8131" i="44" a="1"/>
  <c r="B2719" i="44" a="1"/>
  <c r="C9490" i="44" a="1"/>
  <c r="C7345" i="44" a="1"/>
  <c r="B9194" i="44" a="1"/>
  <c r="C7518" i="44" a="1"/>
  <c r="C9178" i="44" a="1"/>
  <c r="B5688" i="44" a="1"/>
  <c r="B746" i="44" a="1"/>
  <c r="B157" i="44" a="1"/>
  <c r="C7329" i="44" a="1"/>
  <c r="B3904" i="44" a="1"/>
  <c r="C7354" i="44" a="1"/>
  <c r="C6886" i="44" a="1"/>
  <c r="C5734" i="44" a="1"/>
  <c r="B2066" i="44" a="1"/>
  <c r="C2256" i="44" a="1"/>
  <c r="C2524" i="44" a="1"/>
  <c r="C9600" i="44" a="1"/>
  <c r="C171" i="44" a="1"/>
  <c r="C9664" i="44" a="1"/>
  <c r="C5044" i="44" a="1"/>
  <c r="C6148" i="44" a="1"/>
  <c r="C9007" i="44" a="1"/>
  <c r="C5972" i="44" a="1"/>
  <c r="B944" i="44" a="1"/>
  <c r="B778" i="44" a="1"/>
  <c r="C8946" i="44" a="1"/>
  <c r="C1966" i="44" a="1"/>
  <c r="B898" i="44" a="1"/>
  <c r="B2294" i="44" a="1"/>
  <c r="C6383" i="44" a="1"/>
  <c r="B7303" i="44" a="1"/>
  <c r="B4178" i="44" a="1"/>
  <c r="B8205" i="44" a="1"/>
  <c r="C5868" i="44" a="1"/>
  <c r="C9318" i="44" a="1"/>
  <c r="B2844" i="44" a="1"/>
  <c r="C5689" i="44" a="1"/>
  <c r="B7026" i="44" a="1"/>
  <c r="B8595" i="44" a="1"/>
  <c r="C9618" i="44" a="1"/>
  <c r="C6129" i="44" a="1"/>
  <c r="B7850" i="44" a="1"/>
  <c r="B460" i="44" a="1"/>
  <c r="B9691" i="44" a="1"/>
  <c r="C5925" i="44" a="1"/>
  <c r="C1372" i="44" a="1"/>
  <c r="B7410" i="44" a="1"/>
  <c r="B4097" i="44" a="1"/>
  <c r="B1589" i="44" a="1"/>
  <c r="B335" i="44" a="1"/>
  <c r="C4663" i="44" a="1"/>
  <c r="C9678" i="44" a="1"/>
  <c r="C7317" i="44" a="1"/>
  <c r="C8995" i="44" a="1"/>
  <c r="B9029" i="44" a="1"/>
  <c r="B8546" i="44" a="1"/>
  <c r="C5761" i="44" a="1"/>
  <c r="C6019" i="44" a="1"/>
  <c r="B8187" i="44" a="1"/>
  <c r="C7639" i="44" a="1"/>
  <c r="B3914" i="44" a="1"/>
  <c r="C8459" i="44" a="1"/>
  <c r="C3367" i="44" a="1"/>
  <c r="C4517" i="44" a="1"/>
  <c r="B2690" i="44" a="1"/>
  <c r="C9820" i="44" a="1"/>
  <c r="B9348" i="44" a="1"/>
  <c r="C8058" i="44" a="1"/>
  <c r="B5316" i="44" a="1"/>
  <c r="B9642" i="44" a="1"/>
  <c r="C872" i="44" a="1"/>
  <c r="B7716" i="44" a="1"/>
  <c r="B1033" i="44" a="1"/>
  <c r="B4226" i="44" a="1"/>
  <c r="B3173" i="44" a="1"/>
  <c r="C2657" i="44" a="1"/>
  <c r="B1372" i="44" a="1"/>
  <c r="C2204" i="44" a="1"/>
  <c r="B2466" i="44" a="1"/>
  <c r="C6631" i="44" a="1"/>
  <c r="B5937" i="44" a="1"/>
  <c r="C9709" i="44" a="1"/>
  <c r="B6333" i="44" a="1"/>
  <c r="B1440" i="44" a="1"/>
  <c r="B9055" i="44" a="1"/>
  <c r="B3910" i="44" a="1"/>
  <c r="B3843" i="44" a="1"/>
  <c r="C8534" i="44" a="1"/>
  <c r="C6338" i="44" a="1"/>
  <c r="C7947" i="44" a="1"/>
  <c r="C9463" i="44" a="1"/>
  <c r="B7419" i="44" a="1"/>
  <c r="B2392" i="44" a="1"/>
  <c r="C4917" i="44" a="1"/>
  <c r="B5902" i="44" a="1"/>
  <c r="B7272" i="44" a="1"/>
  <c r="C4287" i="44" a="1"/>
  <c r="B7916" i="44" a="1"/>
  <c r="C7894" i="44" a="1"/>
  <c r="C182" i="44" a="1"/>
  <c r="B6587" i="44" a="1"/>
  <c r="C3491" i="44" a="1"/>
  <c r="C8134" i="44" a="1"/>
  <c r="C5102" i="44" a="1"/>
  <c r="C7690" i="44" a="1"/>
  <c r="C1914" i="44" a="1"/>
  <c r="B1124" i="44" a="1"/>
  <c r="C6752" i="44" a="1"/>
  <c r="C3297" i="44" a="1"/>
  <c r="B82" i="44" a="1"/>
  <c r="C7358" i="44" a="1"/>
  <c r="B435" i="44" a="1"/>
  <c r="C6445" i="44" a="1"/>
  <c r="C3485" i="44" a="1"/>
  <c r="B353" i="44" a="1"/>
  <c r="B2931" i="44" a="1"/>
  <c r="B6353" i="44" a="1"/>
  <c r="C5828" i="44" a="1"/>
  <c r="C4362" i="44" a="1"/>
  <c r="B2165" i="44" a="1"/>
  <c r="B119" i="44" a="1"/>
  <c r="C5187" i="44" a="1"/>
  <c r="C7798" i="44" a="1"/>
  <c r="B1931" i="44" a="1"/>
  <c r="C6621" i="44" a="1"/>
  <c r="C6947" i="44" a="1"/>
  <c r="B1784" i="44" a="1"/>
  <c r="B2938" i="44" a="1"/>
  <c r="C9558" i="44" a="1"/>
  <c r="C9248" i="44" a="1"/>
  <c r="B4766" i="44" a="1"/>
  <c r="B8831" i="44" a="1"/>
  <c r="C5919" i="44" a="1"/>
  <c r="C8399" i="44" a="1"/>
  <c r="C6275" i="44" a="1"/>
  <c r="B9584" i="44" a="1"/>
  <c r="B1875" i="44" a="1"/>
  <c r="B9603" i="44" a="1"/>
  <c r="B6454" i="44" a="1"/>
  <c r="C3556" i="44" a="1"/>
  <c r="C7394" i="44" a="1"/>
  <c r="C5289" i="44" a="1"/>
  <c r="C7668" i="44" a="1"/>
  <c r="B6168" i="44" a="1"/>
  <c r="C2680" i="44" a="1"/>
  <c r="C5695" i="44" a="1"/>
  <c r="C4474" i="44" a="1"/>
  <c r="C266" i="44" a="1"/>
  <c r="B4565" i="44" a="1"/>
  <c r="B5929" i="44" a="1"/>
  <c r="B2888" i="44" a="1"/>
  <c r="C2967" i="44" a="1"/>
  <c r="B8825" i="44" a="1"/>
  <c r="C7808" i="44" a="1"/>
  <c r="C7923" i="44" a="1"/>
  <c r="B4910" i="44" a="1"/>
  <c r="C3353" i="44" a="1"/>
  <c r="B7516" i="44" a="1"/>
  <c r="B7409" i="44" a="1"/>
  <c r="C8391" i="44" a="1"/>
  <c r="C8988" i="44" a="1"/>
  <c r="B1490" i="44" a="1"/>
  <c r="C8456" i="44" a="1"/>
  <c r="C6646" i="44" a="1"/>
  <c r="B1802" i="44" a="1"/>
  <c r="C4795" i="44" a="1"/>
  <c r="C7914" i="44" a="1"/>
  <c r="C8576" i="44" a="1"/>
  <c r="C4169" i="44" a="1"/>
  <c r="C8729" i="44" a="1"/>
  <c r="C6668" i="44" a="1"/>
  <c r="C4526" i="44" a="1"/>
  <c r="B9809" i="44" a="1"/>
  <c r="B711" i="44" a="1"/>
  <c r="B6084" i="44" a="1"/>
  <c r="C7037" i="44" a="1"/>
  <c r="B1135" i="44" a="1"/>
  <c r="B8664" i="44" a="1"/>
  <c r="B5382" i="44" a="1"/>
  <c r="B6411" i="44" a="1"/>
  <c r="B4957" i="44" a="1"/>
  <c r="C8816" i="44" a="1"/>
  <c r="C3679" i="44" a="1"/>
  <c r="C4891" i="44" a="1"/>
  <c r="C2169" i="44" a="1"/>
  <c r="C1782" i="44" a="1"/>
  <c r="B2512" i="44" a="1"/>
  <c r="C2341" i="44" a="1"/>
  <c r="C9344" i="44" a="1"/>
  <c r="C8706" i="44" a="1"/>
  <c r="B3157" i="44" a="1"/>
  <c r="C8095" i="44" a="1"/>
  <c r="B2836" i="44" a="1"/>
  <c r="C7568" i="44" a="1"/>
  <c r="C9369" i="44" a="1"/>
  <c r="B1928" i="44" a="1"/>
  <c r="C9815" i="44" a="1"/>
  <c r="B2099" i="44" a="1"/>
  <c r="C8168" i="44" a="1"/>
  <c r="C6233" i="44" a="1"/>
  <c r="B4581" i="44" a="1"/>
  <c r="B6325" i="44" a="1"/>
  <c r="B4922" i="44" a="1"/>
  <c r="C3265" i="44" a="1"/>
  <c r="C2719" i="44" a="1"/>
  <c r="C5168" i="44" a="1"/>
  <c r="C7115" i="44" a="1"/>
  <c r="B6099" i="44" a="1"/>
  <c r="B3266" i="44" a="1"/>
  <c r="C6237" i="44" a="1"/>
  <c r="B5224" i="44" a="1"/>
  <c r="C7902" i="44" a="1"/>
  <c r="C6866" i="44" a="1"/>
  <c r="C8453" i="44" a="1"/>
  <c r="C6447" i="44" a="1"/>
  <c r="B777" i="44" a="1"/>
  <c r="B4478" i="44" a="1"/>
  <c r="B2398" i="44" a="1"/>
  <c r="B8121" i="44" a="1"/>
  <c r="C4798" i="44" a="1"/>
  <c r="B5191" i="44" a="1"/>
  <c r="B7332" i="44" a="1"/>
  <c r="B5233" i="44" a="1"/>
  <c r="C7532" i="44" a="1"/>
  <c r="B1391" i="44" a="1"/>
  <c r="B2895" i="44" a="1"/>
  <c r="C9740" i="44" a="1"/>
  <c r="C4681" i="44" a="1"/>
  <c r="C4587" i="44" a="1"/>
  <c r="C3119" i="44" a="1"/>
  <c r="C8640" i="44" a="1"/>
  <c r="B8609" i="44" a="1"/>
  <c r="B1821" i="44" a="1"/>
  <c r="C5395" i="44" a="1"/>
  <c r="C3763" i="44" a="1"/>
  <c r="B5056" i="44" a="1"/>
  <c r="B8270" i="44" a="1"/>
  <c r="C8963" i="44" a="1"/>
  <c r="B101" i="44" a="1"/>
  <c r="C6214" i="44" a="1"/>
  <c r="B3842" i="44" a="1"/>
  <c r="C5568" i="44" a="1"/>
  <c r="B1829" i="44" a="1"/>
  <c r="C3608" i="44" a="1"/>
  <c r="B9685" i="44" a="1"/>
  <c r="B7765" i="44" a="1"/>
  <c r="C3568" i="44" a="1"/>
  <c r="C9167" i="44" a="1"/>
  <c r="B91" i="44" a="1"/>
  <c r="C8443" i="44" a="1"/>
  <c r="B4537" i="44" a="1"/>
  <c r="B1209" i="44" a="1"/>
  <c r="B3640" i="44" a="1"/>
  <c r="B8295" i="44" a="1"/>
  <c r="C8467" i="44" a="1"/>
  <c r="C6609" i="44" a="1"/>
  <c r="B1585" i="44" a="1"/>
  <c r="C8406" i="44" a="1"/>
  <c r="B1899" i="44" a="1"/>
  <c r="C7342" i="44" a="1"/>
  <c r="B3444" i="44" a="1"/>
  <c r="C8360" i="44" a="1"/>
  <c r="C8165" i="44" a="1"/>
  <c r="B2409" i="44" a="1"/>
  <c r="B173" i="44" a="1"/>
  <c r="B3195" i="44" a="1"/>
  <c r="C5072" i="44" a="1"/>
  <c r="B7418" i="44" a="1"/>
  <c r="C1309" i="44" a="1"/>
  <c r="B3693" i="44" a="1"/>
  <c r="C8989" i="44" a="1"/>
  <c r="C5430" i="44" a="1"/>
  <c r="C971" i="44" a="1"/>
  <c r="B7176" i="44" a="1"/>
  <c r="B608" i="44" a="1"/>
  <c r="C5730" i="44" a="1"/>
  <c r="B7459" i="44" a="1"/>
  <c r="B3155" i="44" a="1"/>
  <c r="B2471" i="44" a="1"/>
  <c r="B8218" i="44" a="1"/>
  <c r="C8914" i="44" a="1"/>
  <c r="C7112" i="44" a="1"/>
  <c r="C1548" i="44" a="1"/>
  <c r="B4914" i="44" a="1"/>
  <c r="B1529" i="44" a="1"/>
  <c r="C4180" i="44" a="1"/>
  <c r="C8865" i="44" a="1"/>
  <c r="B8445" i="44" a="1"/>
  <c r="B2273" i="44" a="1"/>
  <c r="C7997" i="44" a="1"/>
  <c r="C5837" i="44" a="1"/>
  <c r="B6375" i="44" a="1"/>
  <c r="C999" i="44" a="1"/>
  <c r="B8093" i="44" a="1"/>
  <c r="C8407" i="44" a="1"/>
  <c r="C6492" i="44" a="1"/>
  <c r="C6380" i="44" a="1"/>
  <c r="B1623" i="44" a="1"/>
  <c r="B4993" i="44" a="1"/>
  <c r="B5966" i="44" a="1"/>
  <c r="C9075" i="44" a="1"/>
  <c r="B5313" i="44" a="1"/>
  <c r="B8475" i="44" a="1"/>
  <c r="B9964" i="44" a="1"/>
  <c r="B1917" i="44" a="1"/>
  <c r="B1726" i="44" a="1"/>
  <c r="B1873" i="44" a="1"/>
  <c r="B7524" i="44" a="1"/>
  <c r="B617" i="44" a="1"/>
  <c r="C4883" i="44" a="1"/>
  <c r="B9236" i="44" a="1"/>
  <c r="B5358" i="44" a="1"/>
  <c r="C27" i="44" a="1"/>
  <c r="C8710" i="44" a="1"/>
  <c r="C4188" i="44" a="1"/>
  <c r="B2143" i="44" a="1"/>
  <c r="B7739" i="44" a="1"/>
  <c r="C5307" i="44" a="1"/>
  <c r="C6188" i="44" a="1"/>
  <c r="B5154" i="44" a="1"/>
  <c r="B5613" i="44" a="1"/>
  <c r="C6672" i="44" a="1"/>
  <c r="B1269" i="44" a="1"/>
  <c r="C5554" i="44" a="1"/>
  <c r="C3533" i="44" a="1"/>
  <c r="C4485" i="44" a="1"/>
  <c r="C3542" i="44" a="1"/>
  <c r="C486" i="44" a="1"/>
  <c r="C7398" i="44" a="1"/>
  <c r="C7382" i="44" a="1"/>
  <c r="C5883" i="44" a="1"/>
  <c r="C4869" i="44" a="1"/>
  <c r="C4242" i="44" a="1"/>
  <c r="C728" i="44" a="1"/>
  <c r="B851" i="44" a="1"/>
  <c r="C3406" i="44" a="1"/>
  <c r="C2980" i="44" a="1"/>
  <c r="C4227" i="44" a="1"/>
  <c r="C1743" i="44" a="1"/>
  <c r="C4837" i="44" a="1"/>
  <c r="B8149" i="44" a="1"/>
  <c r="C8451" i="44" a="1"/>
  <c r="C1553" i="44" a="1"/>
  <c r="B106" i="44" a="1"/>
  <c r="B2012" i="44" a="1"/>
  <c r="C8910" i="44" a="1"/>
  <c r="B8785" i="44" a="1"/>
  <c r="C1380" i="44" a="1"/>
  <c r="C2279" i="44" a="1"/>
  <c r="C2409" i="44" a="1"/>
  <c r="C8431" i="44" a="1"/>
  <c r="C7618" i="44" a="1"/>
  <c r="C6311" i="44" a="1"/>
  <c r="C1346" i="44" a="1"/>
  <c r="C8513" i="44" a="1"/>
  <c r="C3839" i="44" a="1"/>
  <c r="C3362" i="44" a="1"/>
  <c r="C9676" i="44" a="1"/>
  <c r="C4466" i="44" a="1"/>
  <c r="C3202" i="44" a="1"/>
  <c r="C2137" i="44" a="1"/>
  <c r="C4825" i="44" a="1"/>
  <c r="B7924" i="44" a="1"/>
  <c r="C7203" i="44" a="1"/>
  <c r="C4142" i="44" a="1"/>
  <c r="B1989" i="44" a="1"/>
  <c r="C256" i="44" a="1"/>
  <c r="C8543" i="44" a="1"/>
  <c r="B521" i="44" a="1"/>
  <c r="C2367" i="44" a="1"/>
  <c r="C5268" i="44" a="1"/>
  <c r="C4713" i="44" a="1"/>
  <c r="C9488" i="44" a="1"/>
  <c r="C2022" i="44" a="1"/>
  <c r="B4354" i="44" a="1"/>
  <c r="C2045" i="44" a="1"/>
  <c r="C7953" i="44" a="1"/>
  <c r="C1482" i="44" a="1"/>
  <c r="B3940" i="44" a="1"/>
  <c r="C2628" i="44" a="1"/>
  <c r="C4366" i="44" a="1"/>
  <c r="C2301" i="44" a="1"/>
  <c r="C4266" i="44" a="1"/>
  <c r="B96" i="44" a="1"/>
  <c r="C7200" i="44" a="1"/>
  <c r="C1426" i="44" a="1"/>
  <c r="B9109" i="44" a="1"/>
  <c r="C7041" i="44" a="1"/>
  <c r="C6642" i="44" a="1"/>
  <c r="C2987" i="44" a="1"/>
  <c r="C8920" i="44" a="1"/>
  <c r="C5763" i="44" a="1"/>
  <c r="C5229" i="44" a="1"/>
  <c r="B390" i="44" a="1"/>
  <c r="C718" i="44" a="1"/>
  <c r="C4509" i="44" a="1"/>
  <c r="C2485" i="44" a="1"/>
  <c r="C4933" i="44" a="1"/>
  <c r="C4512" i="44" a="1"/>
  <c r="B900" i="44" a="1"/>
  <c r="C3771" i="44" a="1"/>
  <c r="C3185" i="44" a="1"/>
  <c r="C3152" i="44" a="1"/>
  <c r="C8170" i="44" a="1"/>
  <c r="B1823" i="44" a="1"/>
  <c r="C5397" i="44" a="1"/>
  <c r="B1866" i="44" a="1"/>
  <c r="C7743" i="44" a="1"/>
  <c r="C6592" i="44" a="1"/>
  <c r="C8615" i="44" a="1"/>
  <c r="B6543" i="44" a="1"/>
  <c r="B3813" i="44" a="1"/>
  <c r="C4201" i="44" a="1"/>
  <c r="C6287" i="44" a="1"/>
  <c r="C5126" i="44" a="1"/>
  <c r="C1928" i="44" a="1"/>
  <c r="C7570" i="44" a="1"/>
  <c r="C5851" i="44" a="1"/>
  <c r="C4156" i="44" a="1"/>
  <c r="C5771" i="44" a="1"/>
  <c r="C4339" i="44" a="1"/>
  <c r="C1226" i="44" a="1"/>
  <c r="C3294" i="44" a="1"/>
  <c r="C2302" i="44" a="1"/>
  <c r="C6245" i="44" a="1"/>
  <c r="C6589" i="44" a="1"/>
  <c r="C5892" i="44" a="1"/>
  <c r="C8724" i="44" a="1"/>
  <c r="B9591" i="44" a="1"/>
  <c r="B3205" i="44" a="1"/>
  <c r="C609" i="44" a="1"/>
  <c r="C9743" i="44" a="1"/>
  <c r="C7403" i="44" a="1"/>
  <c r="C573" i="44" a="1"/>
  <c r="B3542" i="44" a="1"/>
  <c r="C8875" i="44" a="1"/>
  <c r="C3598" i="44" a="1"/>
  <c r="C4567" i="44" a="1"/>
  <c r="C7198" i="44" a="1"/>
  <c r="C6330" i="44" a="1"/>
  <c r="C8076" i="44" a="1"/>
  <c r="C8730" i="44" a="1"/>
  <c r="C7142" i="44" a="1"/>
  <c r="B2913" i="44" a="1"/>
  <c r="B6027" i="44" a="1"/>
  <c r="C7411" i="44" a="1"/>
  <c r="B5228" i="44" a="1"/>
  <c r="B9234" i="44" a="1"/>
  <c r="B139" i="44" a="1"/>
  <c r="B4678" i="44" a="1"/>
  <c r="B5622" i="44" a="1"/>
  <c r="C7686" i="44" a="1"/>
  <c r="B2551" i="44" a="1"/>
  <c r="B2717" i="44" a="1"/>
  <c r="C3634" i="44" a="1"/>
  <c r="C4574" i="44" a="1"/>
  <c r="C3470" i="44" a="1"/>
  <c r="C9226" i="44" a="1"/>
  <c r="B4539" i="44" a="1"/>
  <c r="B3312" i="44" a="1"/>
  <c r="C7390" i="44" a="1"/>
  <c r="B4694" i="44" a="1"/>
  <c r="B9662" i="44" a="1"/>
  <c r="B409" i="44" a="1"/>
  <c r="B5647" i="44" a="1"/>
  <c r="B5528" i="44" a="1"/>
  <c r="B9842" i="44" a="1"/>
  <c r="B90" i="44" a="1"/>
  <c r="C7225" i="44" a="1"/>
  <c r="B4231" i="44" a="1"/>
  <c r="B5970" i="44" a="1"/>
  <c r="C1543" i="44" a="1"/>
  <c r="B3651" i="44" a="1"/>
  <c r="B4850" i="44" a="1"/>
  <c r="B274" i="44" a="1"/>
  <c r="B6493" i="44" a="1"/>
  <c r="B775" i="44" a="1"/>
  <c r="C9674" i="44" a="1"/>
  <c r="B3990" i="44" a="1"/>
  <c r="C8007" i="44" a="1"/>
  <c r="B3799" i="44" a="1"/>
  <c r="C5209" i="44" a="1"/>
  <c r="C2401" i="44" a="1"/>
  <c r="C8372" i="44" a="1"/>
  <c r="B5978" i="44" a="1"/>
  <c r="B5284" i="44" a="1"/>
  <c r="B393" i="44" a="1"/>
  <c r="B69" i="44" a="1"/>
  <c r="B1289" i="44" a="1"/>
  <c r="C5712" i="44" a="1"/>
  <c r="C9630" i="44" a="1"/>
  <c r="B2382" i="44" a="1"/>
  <c r="C7144" i="44" a="1"/>
  <c r="B3367" i="44" a="1"/>
  <c r="B3094" i="44" a="1"/>
  <c r="C1870" i="44" a="1"/>
  <c r="B830" i="44" a="1"/>
  <c r="C8346" i="44" a="1"/>
  <c r="C7645" i="44" a="1"/>
  <c r="C3546" i="44" a="1"/>
  <c r="C5641" i="44" a="1"/>
  <c r="C3974" i="44" a="1"/>
  <c r="C5090" i="44" a="1"/>
  <c r="C7034" i="44" a="1"/>
  <c r="B1425" i="44" a="1"/>
  <c r="C5849" i="44" a="1"/>
  <c r="B2439" i="44" a="1"/>
  <c r="B3201" i="44" a="1"/>
  <c r="B803" i="44" a="1"/>
  <c r="C8232" i="44" a="1"/>
  <c r="C7380" i="44" a="1"/>
  <c r="B6106" i="44" a="1"/>
  <c r="B3621" i="44" a="1"/>
  <c r="B4504" i="44" a="1"/>
  <c r="B2194" i="44" a="1"/>
  <c r="B7580" i="44" a="1"/>
  <c r="B9262" i="44" a="1"/>
  <c r="C9413" i="44" a="1"/>
  <c r="B229" i="44" a="1"/>
  <c r="B7407" i="44" a="1"/>
  <c r="C8035" i="44" a="1"/>
  <c r="B5232" i="44" a="1"/>
  <c r="B2025" i="44" a="1"/>
  <c r="C7764" i="44" a="1"/>
  <c r="C3188" i="44" a="1"/>
  <c r="C1658" i="44" a="1"/>
  <c r="C7229" i="44" a="1"/>
  <c r="C9064" i="44" a="1"/>
  <c r="C7504" i="44" a="1"/>
  <c r="C7219" i="44" a="1"/>
  <c r="C7727" i="44" a="1"/>
  <c r="C9306" i="44" a="1"/>
  <c r="C5918" i="44" a="1"/>
  <c r="B8739" i="44" a="1"/>
  <c r="B1498" i="44" a="1"/>
  <c r="C5922" i="44" a="1"/>
  <c r="B4568" i="44" a="1"/>
  <c r="B9078" i="44" a="1"/>
  <c r="B5175" i="44" a="1"/>
  <c r="C3404" i="44" a="1"/>
  <c r="B2060" i="44" a="1"/>
  <c r="C3200" i="44" a="1"/>
  <c r="C9492" i="44" a="1"/>
  <c r="C6698" i="44" a="1"/>
  <c r="C8133" i="44" a="1"/>
  <c r="B9309" i="44" a="1"/>
  <c r="B4510" i="44" a="1"/>
  <c r="B2084" i="44" a="1"/>
  <c r="B8717" i="44" a="1"/>
  <c r="C8715" i="44" a="1"/>
  <c r="B7081" i="44" a="1"/>
  <c r="C8072" i="44" a="1"/>
  <c r="B7485" i="44" a="1"/>
  <c r="B44" i="44" a="1"/>
  <c r="C5153" i="44" a="1"/>
  <c r="C6512" i="44" a="1"/>
  <c r="B1857" i="44" a="1"/>
  <c r="B954" i="44" a="1"/>
  <c r="B3194" i="44" a="1"/>
  <c r="C9690" i="44" a="1"/>
  <c r="C6382" i="44" a="1"/>
  <c r="B5043" i="44" a="1"/>
  <c r="C8210" i="44" a="1"/>
  <c r="B7647" i="44" a="1"/>
  <c r="B2712" i="44" a="1"/>
  <c r="B4169" i="44" a="1"/>
  <c r="C5215" i="44" a="1"/>
  <c r="B1343" i="44" a="1"/>
  <c r="C7752" i="44" a="1"/>
  <c r="B7966" i="44" a="1"/>
  <c r="C5196" i="44" a="1"/>
  <c r="C7949" i="44" a="1"/>
  <c r="C5328" i="44" a="1"/>
  <c r="B2524" i="44" a="1"/>
  <c r="C9539" i="44" a="1"/>
  <c r="B6856" i="44" a="1"/>
  <c r="B883" i="44" a="1"/>
  <c r="B5563" i="44" a="1"/>
  <c r="C5109" i="44" a="1"/>
  <c r="C7339" i="44" a="1"/>
  <c r="C4153" i="44" a="1"/>
  <c r="C8411" i="44" a="1"/>
  <c r="C8223" i="44" a="1"/>
  <c r="C4274" i="44" a="1"/>
  <c r="C6712" i="44" a="1"/>
  <c r="B1526" i="44" a="1"/>
  <c r="B5256" i="44" a="1"/>
  <c r="C4313" i="44" a="1"/>
  <c r="B2156" i="44" a="1"/>
  <c r="C3708" i="44" a="1"/>
  <c r="B7348" i="44" a="1"/>
  <c r="B1523" i="44" a="1"/>
  <c r="B6714" i="44" a="1"/>
  <c r="C7230" i="44" a="1"/>
  <c r="B9376" i="44" a="1"/>
  <c r="B6011" i="44" a="1"/>
  <c r="B2662" i="44" a="1"/>
  <c r="C2482" i="44" a="1"/>
  <c r="C9223" i="44" a="1"/>
  <c r="B3138" i="44" a="1"/>
  <c r="B9080" i="44" a="1"/>
  <c r="B2224" i="44" a="1"/>
  <c r="B1937" i="44" a="1"/>
  <c r="B2815" i="44" a="1"/>
  <c r="B2626" i="44" a="1"/>
  <c r="B7214" i="44" a="1"/>
  <c r="C8044" i="44" a="1"/>
  <c r="B3289" i="44" a="1"/>
  <c r="B1881" i="44" a="1"/>
  <c r="C9482" i="44" a="1"/>
  <c r="C3400" i="44" a="1"/>
  <c r="B8115" i="44" a="1"/>
  <c r="B7926" i="44" a="1"/>
  <c r="B572" i="44" a="1"/>
  <c r="C5176" i="44" a="1"/>
  <c r="C3444" i="44" a="1"/>
  <c r="C6855" i="44" a="1"/>
  <c r="B7570" i="44" a="1"/>
  <c r="B1415" i="44" a="1"/>
  <c r="C7744" i="44" a="1"/>
  <c r="C3675" i="44" a="1"/>
  <c r="C6832" i="44" a="1"/>
  <c r="C6603" i="44" a="1"/>
  <c r="B3529" i="44" a="1"/>
  <c r="C6221" i="44" a="1"/>
  <c r="C7698" i="44" a="1"/>
  <c r="B5230" i="44" a="1"/>
  <c r="C8001" i="44" a="1"/>
  <c r="B6784" i="44" a="1"/>
  <c r="C8802" i="44" a="1"/>
  <c r="C2139" i="44" a="1"/>
  <c r="C7683" i="44" a="1"/>
  <c r="B8401" i="44" a="1"/>
  <c r="C5708" i="44" a="1"/>
  <c r="C9397" i="44" a="1"/>
  <c r="C7929" i="44" a="1"/>
  <c r="C5626" i="44" a="1"/>
  <c r="B8353" i="44" a="1"/>
  <c r="B4389" i="44" a="1"/>
  <c r="C8201" i="44" a="1"/>
  <c r="C6308" i="44" a="1"/>
  <c r="C9201" i="44" a="1"/>
  <c r="C4449" i="44" a="1"/>
  <c r="B9043" i="44" a="1"/>
  <c r="B5087" i="44" a="1"/>
  <c r="B6259" i="44" a="1"/>
  <c r="B1913" i="44" a="1"/>
  <c r="C8748" i="44" a="1"/>
  <c r="B3071" i="44" a="1"/>
  <c r="B8624" i="44" a="1"/>
  <c r="C4857" i="44" a="1"/>
  <c r="B2993" i="44" a="1"/>
  <c r="B535" i="44" a="1"/>
  <c r="C9647" i="44" a="1"/>
  <c r="C7723" i="44" a="1"/>
  <c r="C7852" i="44" a="1"/>
  <c r="B961" i="44" a="1"/>
  <c r="C7777" i="44" a="1"/>
  <c r="B3123" i="44" a="1"/>
  <c r="B5231" i="44" a="1"/>
  <c r="C8750" i="44" a="1"/>
  <c r="B4051" i="44" a="1"/>
  <c r="C9928" i="44" a="1"/>
  <c r="C7443" i="44" a="1"/>
  <c r="C3716" i="44" a="1"/>
  <c r="C5711" i="44" a="1"/>
  <c r="B6366" i="44" a="1"/>
  <c r="C9748" i="44" a="1"/>
  <c r="C6903" i="44" a="1"/>
  <c r="C5649" i="44" a="1"/>
  <c r="B1715" i="44" a="1"/>
  <c r="B1575" i="44" a="1"/>
  <c r="B5187" i="44" a="1"/>
  <c r="C2221" i="44" a="1"/>
  <c r="C1196" i="44" a="1"/>
  <c r="C3587" i="44" a="1"/>
  <c r="B3581" i="44" a="1"/>
  <c r="B2631" i="44" a="1"/>
  <c r="B8170" i="44" a="1"/>
  <c r="B404" i="44" a="1"/>
  <c r="C7183" i="44" a="1"/>
  <c r="B6686" i="44" a="1"/>
  <c r="B3436" i="44" a="1"/>
  <c r="B1438" i="44" a="1"/>
  <c r="B7506" i="44" a="1"/>
  <c r="B8136" i="44" a="1"/>
  <c r="B1916" i="44" a="1"/>
  <c r="B7697" i="44" a="1"/>
  <c r="B4260" i="44" a="1"/>
  <c r="B447" i="44" a="1"/>
  <c r="B4763" i="44" a="1"/>
  <c r="B5418" i="44" a="1"/>
  <c r="C6078" i="44" a="1"/>
  <c r="B3124" i="44" a="1"/>
  <c r="B155" i="44" a="1"/>
  <c r="C7631" i="44" a="1"/>
  <c r="C5308" i="44" a="1"/>
  <c r="B5865" i="44" a="1"/>
  <c r="C3576" i="44" a="1"/>
  <c r="C3618" i="44" a="1"/>
  <c r="C8812" i="44" a="1"/>
  <c r="C7430" i="44" a="1"/>
  <c r="C6276" i="44" a="1"/>
  <c r="B2008" i="44" a="1"/>
  <c r="B3974" i="44" a="1"/>
  <c r="C7114" i="44" a="1"/>
  <c r="B480" i="44" a="1"/>
  <c r="C9542" i="44" a="1"/>
  <c r="C8759" i="44" a="1"/>
  <c r="C3210" i="44" a="1"/>
  <c r="B1432" i="44" a="1"/>
  <c r="B1878" i="44" a="1"/>
  <c r="C7735" i="44" a="1"/>
  <c r="B5886" i="44" a="1"/>
  <c r="B8814" i="44" a="1"/>
  <c r="C9285" i="44" a="1"/>
  <c r="C8053" i="44" a="1"/>
  <c r="B6216" i="44" a="1"/>
  <c r="C9109" i="44" a="1"/>
  <c r="C5137" i="44" a="1"/>
  <c r="B6773" i="44" a="1"/>
  <c r="C9025" i="44" a="1"/>
  <c r="C2640" i="44" a="1"/>
  <c r="C9202" i="44" a="1"/>
  <c r="B6232" i="44" a="1"/>
  <c r="B2852" i="44" a="1"/>
  <c r="B7302" i="44" a="1"/>
  <c r="B4295" i="44" a="1"/>
  <c r="B9882" i="44" a="1"/>
  <c r="C6212" i="44" a="1"/>
  <c r="C3330" i="44" a="1"/>
  <c r="B5493" i="44" a="1"/>
  <c r="C9130" i="44" a="1"/>
  <c r="C9839" i="44" a="1"/>
  <c r="C8478" i="44" a="1"/>
  <c r="C7775" i="44" a="1"/>
  <c r="B3735" i="44" a="1"/>
  <c r="B199" i="44" a="1"/>
  <c r="C2977" i="44" a="1"/>
  <c r="B522" i="44" a="1"/>
  <c r="C3263" i="44" a="1"/>
  <c r="C2467" i="44" a="1"/>
  <c r="C7302" i="44" a="1"/>
  <c r="B973" i="44" a="1"/>
  <c r="C7892" i="44" a="1"/>
  <c r="C4364" i="44" a="1"/>
  <c r="C3107" i="44" a="1"/>
  <c r="B4024" i="44" a="1"/>
  <c r="B8497" i="44" a="1"/>
  <c r="C4234" i="44" a="1"/>
  <c r="C8253" i="44" a="1"/>
  <c r="B2991" i="44" a="1"/>
  <c r="B2803" i="44" a="1"/>
  <c r="B6603" i="44" a="1"/>
  <c r="B4345" i="44" a="1"/>
  <c r="C7118" i="44" a="1"/>
  <c r="B4263" i="44" a="1"/>
  <c r="C8798" i="44" a="1"/>
  <c r="B5956" i="44" a="1"/>
  <c r="B4173" i="44" a="1"/>
  <c r="C7175" i="44" a="1"/>
  <c r="C5874" i="44" a="1"/>
  <c r="B1527" i="44" a="1"/>
  <c r="B7861" i="44" a="1"/>
  <c r="B3305" i="44" a="1"/>
  <c r="B2296" i="44" a="1"/>
  <c r="B4713" i="44" a="1"/>
  <c r="B2726" i="44" a="1"/>
  <c r="C5988" i="44" a="1"/>
  <c r="B4254" i="44" a="1"/>
  <c r="B1637" i="44" a="1"/>
  <c r="C7510" i="44" a="1"/>
  <c r="C8034" i="44" a="1"/>
  <c r="C4843" i="44" a="1"/>
  <c r="B3967" i="44" a="1"/>
  <c r="C5233" i="44" a="1"/>
  <c r="B2988" i="44" a="1"/>
  <c r="B431" i="44" a="1"/>
  <c r="C4123" i="44" a="1"/>
  <c r="C3089" i="44" a="1"/>
  <c r="C824" i="44" a="1"/>
  <c r="B1674" i="44" a="1"/>
  <c r="B8557" i="44" a="1"/>
  <c r="B2145" i="44" a="1"/>
  <c r="B5835" i="44" a="1"/>
  <c r="C7728" i="44" a="1"/>
  <c r="C9854" i="44" a="1"/>
  <c r="C5117" i="44" a="1"/>
  <c r="C6622" i="44" a="1"/>
  <c r="B4228" i="44" a="1"/>
  <c r="B3563" i="44" a="1"/>
  <c r="B1184" i="44" a="1"/>
  <c r="C8263" i="44" a="1"/>
  <c r="C8326" i="44" a="1"/>
  <c r="B5531" i="44" a="1"/>
  <c r="B2943" i="44" a="1"/>
  <c r="C7688" i="44" a="1"/>
  <c r="B8181" i="44" a="1"/>
  <c r="B8735" i="44" a="1"/>
  <c r="C4087" i="44" a="1"/>
  <c r="C8235" i="44" a="1"/>
  <c r="C6751" i="44" a="1"/>
  <c r="B1340" i="44" a="1"/>
  <c r="C4505" i="44" a="1"/>
  <c r="B6535" i="44" a="1"/>
  <c r="B165" i="44" a="1"/>
  <c r="C6284" i="44" a="1"/>
  <c r="C6808" i="44" a="1"/>
  <c r="C2971" i="44" a="1"/>
  <c r="B704" i="44" a="1"/>
  <c r="B5803" i="44" a="1"/>
  <c r="B7892" i="44" a="1"/>
  <c r="B9221" i="44" a="1"/>
  <c r="C2306" i="44" a="1"/>
  <c r="B5303" i="44" a="1"/>
  <c r="B313" i="44" a="1"/>
  <c r="B7727" i="44" a="1"/>
  <c r="B9744" i="44" a="1"/>
  <c r="B1291" i="44" a="1"/>
  <c r="B1198" i="44" a="1"/>
  <c r="C5842" i="44" a="1"/>
  <c r="C7341" i="44" a="1"/>
  <c r="C9402" i="44" a="1"/>
  <c r="C6717" i="44" a="1"/>
  <c r="C6917" i="44" a="1"/>
  <c r="B623" i="44" a="1"/>
  <c r="C8496" i="44" a="1"/>
  <c r="C5645" i="44" a="1"/>
  <c r="C3958" i="44" a="1"/>
  <c r="C9478" i="44" a="1"/>
  <c r="C3769" i="44" a="1"/>
  <c r="C3012" i="44" a="1"/>
  <c r="C4803" i="44" a="1"/>
  <c r="C4220" i="44" a="1"/>
  <c r="C5831" i="44" a="1"/>
  <c r="C7680" i="44" a="1"/>
  <c r="C9394" i="44" a="1"/>
  <c r="C3266" i="44" a="1"/>
  <c r="C9760" i="44" a="1"/>
  <c r="C7647" i="44" a="1"/>
  <c r="B5438" i="44" a="1"/>
  <c r="C449" i="44" a="1"/>
  <c r="C4958" i="44" a="1"/>
  <c r="C4318" i="44" a="1"/>
  <c r="C4559" i="44" a="1"/>
  <c r="C2216" i="44" a="1"/>
  <c r="C9260" i="44" a="1"/>
  <c r="C5616" i="44" a="1"/>
  <c r="C4560" i="44" a="1"/>
  <c r="C3475" i="44" a="1"/>
  <c r="B1083" i="44" a="1"/>
  <c r="B1693" i="44" a="1"/>
  <c r="C8772" i="44" a="1"/>
  <c r="B550" i="44" a="1"/>
  <c r="B5345" i="44" a="1"/>
  <c r="C2477" i="44" a="1"/>
  <c r="C1298" i="44" a="1"/>
  <c r="B6978" i="44" a="1"/>
  <c r="B4585" i="44" a="1"/>
  <c r="C6881" i="44" a="1"/>
  <c r="C9220" i="44" a="1"/>
  <c r="B1464" i="44" a="1"/>
  <c r="B4065" i="44" a="1"/>
  <c r="C9014" i="44" a="1"/>
  <c r="C195" i="44" a="1"/>
  <c r="C55" i="44" a="1"/>
  <c r="C2615" i="44" a="1"/>
  <c r="C3443" i="44" a="1"/>
  <c r="C2656" i="44" a="1"/>
  <c r="C2297" i="44" a="1"/>
  <c r="C5274" i="44" a="1"/>
  <c r="C5160" i="44" a="1"/>
  <c r="C6472" i="44" a="1"/>
  <c r="B7154" i="44" a="1"/>
  <c r="C3959" i="44" a="1"/>
  <c r="B8241" i="44" a="1"/>
  <c r="C8618" i="44" a="1"/>
  <c r="C5214" i="44" a="1"/>
  <c r="C6141" i="44" a="1"/>
  <c r="B2588" i="44" a="1"/>
  <c r="B3697" i="44" a="1"/>
  <c r="C8284" i="44" a="1"/>
  <c r="C9193" i="44" a="1"/>
  <c r="B9101" i="44" a="1"/>
  <c r="C1759" i="44" a="1"/>
  <c r="C832" i="44" a="1"/>
  <c r="C599" i="44" a="1"/>
  <c r="C3189" i="44" a="1"/>
  <c r="C822" i="44" a="1"/>
  <c r="C9543" i="44" a="1"/>
  <c r="C5198" i="44" a="1"/>
  <c r="C8799" i="44" a="1"/>
  <c r="C2845" i="44" a="1"/>
  <c r="C6396" i="44" a="1"/>
  <c r="C2162" i="44" a="1"/>
  <c r="B5870" i="44" a="1"/>
  <c r="C9825" i="44" a="1"/>
  <c r="B7646" i="44" a="1"/>
  <c r="C8660" i="44" a="1"/>
  <c r="C1244" i="44" a="1"/>
  <c r="B4023" i="44" a="1"/>
  <c r="C9773" i="44" a="1"/>
  <c r="C1970" i="44" a="1"/>
  <c r="C7710" i="44" a="1"/>
  <c r="C4909" i="44" a="1"/>
  <c r="B4479" i="44" a="1"/>
  <c r="C416" i="44" a="1"/>
  <c r="C7722" i="44" a="1"/>
  <c r="C3037" i="44" a="1"/>
  <c r="C4806" i="44" a="1"/>
  <c r="C961" i="44" a="1"/>
  <c r="C3043" i="44" a="1"/>
  <c r="C4462" i="44" a="1"/>
  <c r="C8918" i="44" a="1"/>
  <c r="C6648" i="44" a="1"/>
  <c r="B4764" i="44" a="1"/>
  <c r="C2388" i="44" a="1"/>
  <c r="C6827" i="44" a="1"/>
  <c r="B6035" i="44" a="1"/>
  <c r="B3210" i="44" a="1"/>
  <c r="B1465" i="44" a="1"/>
  <c r="C8046" i="44" a="1"/>
  <c r="C7298" i="44" a="1"/>
  <c r="C2630" i="44" a="1"/>
  <c r="C9313" i="44" a="1"/>
  <c r="B5113" i="44" a="1"/>
  <c r="C307" i="44" a="1"/>
  <c r="C3688" i="44" a="1"/>
  <c r="C5178" i="44" a="1"/>
  <c r="C6099" i="44" a="1"/>
  <c r="C4294" i="44" a="1"/>
  <c r="B3795" i="44" a="1"/>
  <c r="C2944" i="44" a="1"/>
  <c r="C3585" i="44" a="1"/>
  <c r="C2716" i="44" a="1"/>
  <c r="B7417" i="44" a="1"/>
  <c r="C6278" i="44" a="1"/>
  <c r="C8047" i="44" a="1"/>
  <c r="B2178" i="44" a="1"/>
  <c r="C5445" i="44" a="1"/>
  <c r="B6912" i="44" a="1"/>
  <c r="C1192" i="44" a="1"/>
  <c r="B258" i="44" a="1"/>
  <c r="C2788" i="44" a="1"/>
  <c r="C2374" i="44" a="1"/>
  <c r="C7385" i="44" a="1"/>
  <c r="C7667" i="44" a="1"/>
  <c r="C7879" i="44" a="1"/>
  <c r="C2480" i="44" a="1"/>
  <c r="C5784" i="44" a="1"/>
  <c r="B6515" i="44" a="1"/>
  <c r="C1738" i="44" a="1"/>
  <c r="C3833" i="44" a="1"/>
  <c r="C3430" i="44" a="1"/>
  <c r="C8111" i="44" a="1"/>
  <c r="C7266" i="44" a="1"/>
  <c r="C3643" i="44" a="1"/>
  <c r="B2994" i="44" a="1"/>
  <c r="C6391" i="44" a="1"/>
  <c r="C8174" i="44" a="1"/>
  <c r="B1888" i="44" a="1"/>
  <c r="C7524" i="44" a="1"/>
  <c r="B3016" i="44" a="1"/>
  <c r="B5084" i="44" a="1"/>
  <c r="B3119" i="44" a="1"/>
  <c r="B8014" i="44" a="1"/>
  <c r="B8436" i="44" a="1"/>
  <c r="B340" i="44" a="1"/>
  <c r="B8274" i="44" a="1"/>
  <c r="B7181" i="44" a="1"/>
  <c r="C8267" i="44" a="1"/>
  <c r="B4417" i="44" a="1"/>
  <c r="B3111" i="44" a="1"/>
  <c r="C6153" i="44" a="1"/>
  <c r="B3669" i="44" a="1"/>
  <c r="C1747" i="44" a="1"/>
  <c r="C7893" i="44" a="1"/>
  <c r="C8160" i="44" a="1"/>
  <c r="C9717" i="44" a="1"/>
  <c r="B1319" i="44" a="1"/>
  <c r="B5762" i="44" a="1"/>
  <c r="B8538" i="44" a="1"/>
  <c r="B4377" i="44" a="1"/>
  <c r="B1718" i="44" a="1"/>
  <c r="C4881" i="44" a="1"/>
  <c r="B3222" i="44" a="1"/>
  <c r="C5413" i="44" a="1"/>
  <c r="B9027" i="44" a="1"/>
  <c r="C7477" i="44" a="1"/>
  <c r="B7760" i="44" a="1"/>
  <c r="C4078" i="44" a="1"/>
  <c r="B873" i="44" a="1"/>
  <c r="B2510" i="44" a="1"/>
  <c r="C6499" i="44" a="1"/>
  <c r="B8389" i="44" a="1"/>
  <c r="B4574" i="44" a="1"/>
  <c r="C4656" i="44" a="1"/>
  <c r="B6467" i="44" a="1"/>
  <c r="C6816" i="44" a="1"/>
  <c r="B5106" i="44" a="1"/>
  <c r="B4962" i="44" a="1"/>
  <c r="B1511" i="44" a="1"/>
  <c r="C3260" i="44" a="1"/>
  <c r="C2573" i="44" a="1"/>
  <c r="C5516" i="44" a="1"/>
  <c r="C7014" i="44" a="1"/>
  <c r="B9886" i="44" a="1"/>
  <c r="B8168" i="44" a="1"/>
  <c r="C4297" i="44" a="1"/>
  <c r="B4022" i="44" a="1"/>
  <c r="C7111" i="44" a="1"/>
  <c r="C4694" i="44" a="1"/>
  <c r="B15" i="44" a="1"/>
  <c r="B6805" i="44" a="1"/>
  <c r="B5393" i="44" a="1"/>
  <c r="B7174" i="44" a="1"/>
  <c r="B8630" i="44" a="1"/>
  <c r="C7552" i="44" a="1"/>
  <c r="B5216" i="44" a="1"/>
  <c r="C5049" i="44" a="1"/>
  <c r="B179" i="44" a="1"/>
  <c r="B4130" i="44" a="1"/>
  <c r="B181" i="44" a="1"/>
  <c r="B9619" i="44" a="1"/>
  <c r="B1429" i="44" a="1"/>
  <c r="C2115" i="44" a="1"/>
  <c r="C6527" i="44" a="1"/>
  <c r="C457" i="44" a="1"/>
  <c r="B4937" i="44" a="1"/>
  <c r="B8106" i="44" a="1"/>
  <c r="C6550" i="44" a="1"/>
  <c r="B103" i="44" a="1"/>
  <c r="C5269" i="44" a="1"/>
  <c r="C6755" i="44" a="1"/>
  <c r="B9093" i="44" a="1"/>
  <c r="C7107" i="44" a="1"/>
  <c r="C5742" i="44" a="1"/>
  <c r="C6173" i="44" a="1"/>
  <c r="C5398" i="44" a="1"/>
  <c r="C2570" i="44" a="1"/>
  <c r="B635" i="44" a="1"/>
  <c r="C4443" i="44" a="1"/>
  <c r="C4091" i="44" a="1"/>
  <c r="C9330" i="44" a="1"/>
  <c r="C1866" i="44" a="1"/>
  <c r="C8742" i="44" a="1"/>
  <c r="C2802" i="44" a="1"/>
  <c r="C8373" i="44" a="1"/>
  <c r="B2189" i="44" a="1"/>
  <c r="C3976" i="44" a="1"/>
  <c r="C5583" i="44" a="1"/>
  <c r="B8912" i="44" a="1"/>
  <c r="B4859" i="44" a="1"/>
  <c r="B9676" i="44" a="1"/>
  <c r="B4833" i="44" a="1"/>
  <c r="B8762" i="44" a="1"/>
  <c r="B8210" i="44" a="1"/>
  <c r="C2363" i="44" a="1"/>
  <c r="B7750" i="44" a="1"/>
  <c r="C7529" i="44" a="1"/>
  <c r="B1972" i="44" a="1"/>
  <c r="B2347" i="44" a="1"/>
  <c r="B827" i="44" a="1"/>
  <c r="B2265" i="44" a="1"/>
  <c r="B644" i="44" a="1"/>
  <c r="B4304" i="44" a="1"/>
  <c r="B8334" i="44" a="1"/>
  <c r="B3574" i="44" a="1"/>
  <c r="C6115" i="44" a="1"/>
  <c r="C7689" i="44" a="1"/>
  <c r="B6331" i="44" a="1"/>
  <c r="C9984" i="44" a="1"/>
  <c r="C6408" i="44" a="1"/>
  <c r="B1934" i="44" a="1"/>
  <c r="C3894" i="44" a="1"/>
  <c r="C4781" i="44" a="1"/>
  <c r="C4497" i="44" a="1"/>
  <c r="C2460" i="44" a="1"/>
  <c r="C1532" i="44" a="1"/>
  <c r="B2819" i="44" a="1"/>
  <c r="C9705" i="44" a="1"/>
  <c r="C6906" i="44" a="1"/>
  <c r="C8858" i="44" a="1"/>
  <c r="C9707" i="44" a="1"/>
  <c r="B3961" i="44" a="1"/>
  <c r="C4012" i="44" a="1"/>
  <c r="C5467" i="44" a="1"/>
  <c r="B3804" i="44" a="1"/>
  <c r="B6431" i="44" a="1"/>
  <c r="B8219" i="44" a="1"/>
  <c r="C5017" i="44" a="1"/>
  <c r="C1064" i="44" a="1"/>
  <c r="B4469" i="44" a="1"/>
  <c r="B9148" i="44" a="1"/>
  <c r="C8677" i="44" a="1"/>
  <c r="B6675" i="44" a="1"/>
  <c r="B2821" i="44" a="1"/>
  <c r="C9865" i="44" a="1"/>
  <c r="B394" i="44" a="1"/>
  <c r="C6068" i="44" a="1"/>
  <c r="C4634" i="44" a="1"/>
  <c r="B2109" i="44" a="1"/>
  <c r="C2714" i="44" a="1"/>
  <c r="C5449" i="44" a="1"/>
  <c r="B3597" i="44" a="1"/>
  <c r="B6351" i="44" a="1"/>
  <c r="B7794" i="44" a="1"/>
  <c r="B7292" i="44" a="1"/>
  <c r="C3412" i="44" a="1"/>
  <c r="C3273" i="44" a="1"/>
  <c r="B4327" i="44" a="1"/>
  <c r="B8872" i="44" a="1"/>
  <c r="C7241" i="44" a="1"/>
  <c r="C5900" i="44" a="1"/>
  <c r="B8060" i="44" a="1"/>
  <c r="B6596" i="44" a="1"/>
  <c r="C8591" i="44" a="1"/>
  <c r="B5309" i="44" a="1"/>
  <c r="C4631" i="44" a="1"/>
  <c r="B9451" i="44" a="1"/>
  <c r="C5441" i="44" a="1"/>
  <c r="C2750" i="44" a="1"/>
  <c r="C7212" i="44" a="1"/>
  <c r="C5352" i="44" a="1"/>
  <c r="C7092" i="44" a="1"/>
  <c r="C8214" i="44" a="1"/>
  <c r="C5513" i="44" a="1"/>
  <c r="C9401" i="44" a="1"/>
  <c r="C6283" i="44" a="1"/>
  <c r="C4004" i="44" a="1"/>
  <c r="C2720" i="44" a="1"/>
  <c r="C7697" i="44" a="1"/>
  <c r="C6100" i="44" a="1"/>
  <c r="C7816" i="44" a="1"/>
  <c r="C9566" i="44" a="1"/>
  <c r="C3758" i="44" a="1"/>
  <c r="B9087" i="44" a="1"/>
  <c r="B3850" i="44" a="1"/>
  <c r="C8958" i="44" a="1"/>
  <c r="B6771" i="44" a="1"/>
  <c r="C6765" i="44" a="1"/>
  <c r="C5267" i="44" a="1"/>
  <c r="B2858" i="44" a="1"/>
  <c r="C5506" i="44" a="1"/>
  <c r="C6411" i="44" a="1"/>
  <c r="B1040" i="44" a="1"/>
  <c r="B8938" i="44" a="1"/>
  <c r="B3216" i="44" a="1"/>
  <c r="B2418" i="44" a="1"/>
  <c r="C6385" i="44" a="1"/>
  <c r="B1515" i="44" a="1"/>
  <c r="C9107" i="44" a="1"/>
  <c r="C7658" i="44" a="1"/>
  <c r="B7169" i="44" a="1"/>
  <c r="B4807" i="44" a="1"/>
  <c r="C9534" i="44" a="1"/>
  <c r="C7877" i="44" a="1"/>
  <c r="B5461" i="44" a="1"/>
  <c r="C5656" i="44" a="1"/>
  <c r="B51" i="44" a="1"/>
  <c r="C8884" i="44" a="1"/>
  <c r="C8555" i="44" a="1"/>
  <c r="B297" i="44" a="1"/>
  <c r="C6348" i="44" a="1"/>
  <c r="C5667" i="44" a="1"/>
  <c r="C5830" i="44" a="1"/>
  <c r="B2461" i="44" a="1"/>
  <c r="C6055" i="44" a="1"/>
  <c r="B601" i="44" a="1"/>
  <c r="B5690" i="44" a="1"/>
  <c r="C4440" i="44" a="1"/>
  <c r="C6920" i="44" a="1"/>
  <c r="C2200" i="44" a="1"/>
  <c r="B1591" i="44" a="1"/>
  <c r="C3640" i="44" a="1"/>
  <c r="B8772" i="44" a="1"/>
  <c r="B5520" i="44" a="1"/>
  <c r="C3385" i="44" a="1"/>
  <c r="B4891" i="44" a="1"/>
  <c r="C7460" i="44" a="1"/>
  <c r="B7318" i="44" a="1"/>
  <c r="B508" i="44" a="1"/>
  <c r="C9453" i="44" a="1"/>
  <c r="C6844" i="44" a="1"/>
  <c r="B5289" i="44" a="1"/>
  <c r="C8447" i="44" a="1"/>
  <c r="C8296" i="44" a="1"/>
  <c r="B2955" i="44" a="1"/>
  <c r="C7703" i="44" a="1"/>
  <c r="B5259" i="44" a="1"/>
  <c r="C9067" i="44" a="1"/>
  <c r="B1868" i="44" a="1"/>
  <c r="C6222" i="44" a="1"/>
  <c r="B4086" i="44" a="1"/>
  <c r="B9229" i="44" a="1"/>
  <c r="B1068" i="44" a="1"/>
  <c r="B822" i="44" a="1"/>
  <c r="B6153" i="44" a="1"/>
  <c r="C9045" i="44" a="1"/>
  <c r="C4900" i="44" a="1"/>
  <c r="C8366" i="44" a="1"/>
  <c r="C9800" i="44" a="1"/>
  <c r="B5946" i="44" a="1"/>
  <c r="C5253" i="44" a="1"/>
  <c r="B2038" i="44" a="1"/>
  <c r="C5410" i="44" a="1"/>
  <c r="C5357" i="44" a="1"/>
  <c r="C5880" i="44" a="1"/>
  <c r="B7843" i="44" a="1"/>
  <c r="C3122" i="44" a="1"/>
  <c r="C7473" i="44" a="1"/>
  <c r="C3130" i="44" a="1"/>
  <c r="C7063" i="44" a="1"/>
  <c r="C6326" i="44" a="1"/>
  <c r="B1120" i="44" a="1"/>
  <c r="C6778" i="44" a="1"/>
  <c r="C3651" i="44" a="1"/>
  <c r="B8144" i="44" a="1"/>
  <c r="C3425" i="44" a="1"/>
  <c r="B6157" i="44" a="1"/>
  <c r="C3683" i="44" a="1"/>
  <c r="B3562" i="44" a="1"/>
  <c r="C7927" i="44" a="1"/>
  <c r="B3187" i="44" a="1"/>
  <c r="B5217" i="44" a="1"/>
  <c r="B3861" i="44" a="1"/>
  <c r="C5546" i="44" a="1"/>
  <c r="B8273" i="44" a="1"/>
  <c r="C9972" i="44" a="1"/>
  <c r="C9784" i="44" a="1"/>
  <c r="B3774" i="44" a="1"/>
  <c r="C7067" i="44" a="1"/>
  <c r="B8566" i="44" a="1"/>
  <c r="B1649" i="44" a="1"/>
  <c r="B2830" i="44" a="1"/>
  <c r="C5857" i="44" a="1"/>
  <c r="B8005" i="44" a="1"/>
  <c r="B8534" i="44" a="1"/>
  <c r="C8293" i="44" a="1"/>
  <c r="B3815" i="44" a="1"/>
  <c r="C5092" i="44" a="1"/>
  <c r="C9204" i="44" a="1"/>
  <c r="C6431" i="44" a="1"/>
  <c r="B6297" i="44" a="1"/>
  <c r="B4941" i="44" a="1"/>
  <c r="C8869" i="44" a="1"/>
  <c r="B1542" i="44" a="1"/>
  <c r="B6724" i="44" a="1"/>
  <c r="C7075" i="44" a="1"/>
  <c r="C5151" i="44" a="1"/>
  <c r="C9372" i="44" a="1"/>
  <c r="B486" i="44" a="1"/>
  <c r="B2941" i="44" a="1"/>
  <c r="C4695" i="44" a="1"/>
  <c r="C7551" i="44" a="1"/>
  <c r="C6206" i="44" a="1"/>
  <c r="B1957" i="44" a="1"/>
  <c r="B7874" i="44" a="1"/>
  <c r="B5183" i="44" a="1"/>
  <c r="C4161" i="44" a="1"/>
  <c r="C4519" i="44" a="1"/>
  <c r="B6681" i="44" a="1"/>
  <c r="B6750" i="44" a="1"/>
  <c r="C9609" i="44" a="1"/>
  <c r="C354" i="44" a="1"/>
  <c r="C4026" i="44" a="1"/>
  <c r="C7610" i="44" a="1"/>
  <c r="B8685" i="44" a="1"/>
  <c r="C7863" i="44" a="1"/>
  <c r="B281" i="44" a="1"/>
  <c r="C4875" i="44" a="1"/>
  <c r="C7864" i="44" a="1"/>
  <c r="B3991" i="44" a="1"/>
  <c r="B3505" i="44" a="1"/>
  <c r="B4270" i="44" a="1"/>
  <c r="B4773" i="44" a="1"/>
  <c r="B3773" i="44" a="1"/>
  <c r="C9744" i="44" a="1"/>
  <c r="C2253" i="44" a="1"/>
  <c r="B3982" i="44" a="1"/>
  <c r="B2820" i="44" a="1"/>
  <c r="C2175" i="44" a="1"/>
  <c r="B268" i="44" a="1"/>
  <c r="C9295" i="44" a="1"/>
  <c r="B6643" i="44" a="1"/>
  <c r="B4580" i="44" a="1"/>
  <c r="B6608" i="44" a="1"/>
  <c r="B1605" i="44" a="1"/>
  <c r="C9626" i="44" a="1"/>
  <c r="B5790" i="44" a="1"/>
  <c r="C6884" i="44" a="1"/>
  <c r="B552" i="44" a="1"/>
  <c r="B377" i="44" a="1"/>
  <c r="B1551" i="44" a="1"/>
  <c r="C5007" i="44" a="1"/>
  <c r="B2973" i="44" a="1"/>
  <c r="C8694" i="44" a="1"/>
  <c r="B1098" i="44" a="1"/>
  <c r="B343" i="44" a="1"/>
  <c r="B5184" i="44" a="1"/>
  <c r="B4509" i="44" a="1"/>
  <c r="C3783" i="44" a="1"/>
  <c r="B826" i="44" a="1"/>
  <c r="C6549" i="44" a="1"/>
  <c r="C7749" i="44" a="1"/>
  <c r="B9423" i="44" a="1"/>
  <c r="B7832" i="44" a="1"/>
  <c r="C5978" i="44" a="1"/>
  <c r="B6899" i="44" a="1"/>
  <c r="B7636" i="44" a="1"/>
  <c r="B6526" i="44" a="1"/>
  <c r="C6024" i="44" a="1"/>
  <c r="B3302" i="44" a="1"/>
  <c r="C344" i="44" a="1"/>
  <c r="B5746" i="44" a="1"/>
  <c r="B5099" i="44" a="1"/>
  <c r="B3706" i="44" a="1"/>
  <c r="B7532" i="44" a="1"/>
  <c r="B7299" i="44" a="1"/>
  <c r="B6252" i="44" a="1"/>
  <c r="C9419" i="44" a="1"/>
  <c r="C4577" i="44" a="1"/>
  <c r="B5322" i="44" a="1"/>
  <c r="B5924" i="44" a="1"/>
  <c r="C6352" i="44" a="1"/>
  <c r="B3695" i="44" a="1"/>
  <c r="C964" i="44" a="1"/>
  <c r="C1620" i="44" a="1"/>
  <c r="B9871" i="44" a="1"/>
  <c r="C7868" i="44" a="1"/>
  <c r="C2999" i="44" a="1"/>
  <c r="C3938" i="44" a="1"/>
  <c r="C5152" i="44" a="1"/>
  <c r="B3447" i="44" a="1"/>
  <c r="C2262" i="44" a="1"/>
  <c r="C3878" i="44" a="1"/>
  <c r="C6029" i="44" a="1"/>
  <c r="C5206" i="44" a="1"/>
  <c r="C1634" i="44" a="1"/>
  <c r="C7987" i="44" a="1"/>
  <c r="C4641" i="44" a="1"/>
  <c r="C7106" i="44" a="1"/>
  <c r="B5494" i="44" a="1"/>
  <c r="C6811" i="44" a="1"/>
  <c r="C798" i="44" a="1"/>
  <c r="B9499" i="44" a="1"/>
  <c r="C7738" i="44" a="1"/>
  <c r="C9162" i="44" a="1"/>
  <c r="C7157" i="44" a="1"/>
  <c r="B2652" i="44" a="1"/>
  <c r="C8475" i="44" a="1"/>
  <c r="B2074" i="44" a="1"/>
  <c r="C5806" i="44" a="1"/>
  <c r="B4180" i="44" a="1"/>
  <c r="C5292" i="44" a="1"/>
  <c r="B9259" i="44" a="1"/>
  <c r="B8610" i="44" a="1"/>
  <c r="C7998" i="44" a="1"/>
  <c r="B4765" i="44" a="1"/>
  <c r="B2212" i="44" a="1"/>
  <c r="B3081" i="44" a="1"/>
  <c r="C8434" i="44" a="1"/>
  <c r="B1341" i="44" a="1"/>
  <c r="B6528" i="44" a="1"/>
  <c r="B7526" i="44" a="1"/>
  <c r="B1257" i="44" a="1"/>
  <c r="B9047" i="44" a="1"/>
  <c r="C3262" i="44" a="1"/>
  <c r="B7313" i="44" a="1"/>
  <c r="B9544" i="44" a="1"/>
  <c r="B8376" i="44" a="1"/>
  <c r="C8841" i="44" a="1"/>
  <c r="B3942" i="44" a="1"/>
  <c r="B6257" i="44" a="1"/>
  <c r="B603" i="44" a="1"/>
  <c r="C7290" i="44" a="1"/>
  <c r="B3537" i="44" a="1"/>
  <c r="C3854" i="44" a="1"/>
  <c r="C5266" i="44" a="1"/>
  <c r="C3864" i="44" a="1"/>
  <c r="C5321" i="44" a="1"/>
  <c r="C9451" i="44" a="1"/>
  <c r="C5029" i="44" a="1"/>
  <c r="C5665" i="44" a="1"/>
  <c r="C3851" i="44" a="1"/>
  <c r="B5510" i="44" a="1"/>
  <c r="C8616" i="44" a="1"/>
  <c r="C8916" i="44" a="1"/>
  <c r="B7386" i="44" a="1"/>
  <c r="B2079" i="44" a="1"/>
  <c r="C8749" i="44" a="1"/>
  <c r="C9414" i="44" a="1"/>
  <c r="C9328" i="44" a="1"/>
  <c r="B7107" i="44" a="1"/>
  <c r="C7882" i="44" a="1"/>
  <c r="B2326" i="44" a="1"/>
  <c r="C7837" i="44" a="1"/>
  <c r="B2162" i="44" a="1"/>
  <c r="B7216" i="44" a="1"/>
  <c r="B1606" i="44" a="1"/>
  <c r="B7540" i="44" a="1"/>
  <c r="C9276" i="44" a="1"/>
  <c r="B819" i="44" a="1"/>
  <c r="B3236" i="44" a="1"/>
  <c r="C5709" i="44" a="1"/>
  <c r="B4809" i="44" a="1"/>
  <c r="B9930" i="44" a="1"/>
  <c r="B1940" i="44" a="1"/>
  <c r="C7303" i="44" a="1"/>
  <c r="C9905" i="44" a="1"/>
  <c r="B2075" i="44" a="1"/>
  <c r="B581" i="44" a="1"/>
  <c r="B8997" i="44" a="1"/>
  <c r="B2457" i="44" a="1"/>
  <c r="B4032" i="44" a="1"/>
  <c r="B8748" i="44" a="1"/>
  <c r="B4353" i="44" a="1"/>
  <c r="C6650" i="44" a="1"/>
  <c r="B6890" i="44" a="1"/>
  <c r="B8420" i="44" a="1"/>
  <c r="C5907" i="44" a="1"/>
  <c r="C9324" i="44" a="1"/>
  <c r="B257" i="44" a="1"/>
  <c r="C6754" i="44" a="1"/>
  <c r="C4170" i="44" a="1"/>
  <c r="C3560" i="44" a="1"/>
  <c r="B1159" i="44" a="1"/>
  <c r="C558" i="44" a="1"/>
  <c r="C7546" i="44" a="1"/>
  <c r="C3494" i="44" a="1"/>
  <c r="C8065" i="44" a="1"/>
  <c r="B4748" i="44" a="1"/>
  <c r="B7928" i="44" a="1"/>
  <c r="B8208" i="44" a="1"/>
  <c r="C3055" i="44" a="1"/>
  <c r="C6743" i="44" a="1"/>
  <c r="C5182" i="44" a="1"/>
  <c r="B5954" i="44" a="1"/>
  <c r="C4620" i="44" a="1"/>
  <c r="C8604" i="44" a="1"/>
  <c r="B127" i="44" a="1"/>
  <c r="B9334" i="44" a="1"/>
  <c r="C1822" i="44" a="1"/>
  <c r="B8882" i="44" a="1"/>
  <c r="C5202" i="44" a="1"/>
  <c r="B554" i="44" a="1"/>
  <c r="B7399" i="44" a="1"/>
  <c r="B3819" i="44" a="1"/>
  <c r="C8747" i="44" a="1"/>
  <c r="C7429" i="44" a="1"/>
  <c r="C2776" i="44" a="1"/>
  <c r="B1165" i="44" a="1"/>
  <c r="B3644" i="44" a="1"/>
  <c r="B7836" i="44" a="1"/>
  <c r="B2186" i="44" a="1"/>
  <c r="C5421" i="44" a="1"/>
  <c r="B5275" i="44" a="1"/>
  <c r="B6539" i="44" a="1"/>
  <c r="B4829" i="44" a="1"/>
  <c r="C3515" i="44" a="1"/>
  <c r="B597" i="44" a="1"/>
  <c r="B626" i="44" a="1"/>
  <c r="B5858" i="44" a="1"/>
  <c r="B9666" i="44" a="1"/>
  <c r="B2565" i="44" a="1"/>
  <c r="B7841" i="44" a="1"/>
  <c r="B4382" i="44" a="1"/>
  <c r="B4026" i="44" a="1"/>
  <c r="C9734" i="44" a="1"/>
  <c r="B5964" i="44" a="1"/>
  <c r="B5787" i="44" a="1"/>
  <c r="C1544" i="44" a="1"/>
  <c r="C7121" i="44" a="1"/>
  <c r="C4539" i="44" a="1"/>
  <c r="C8815" i="44" a="1"/>
  <c r="B5269" i="44" a="1"/>
  <c r="B1960" i="44" a="1"/>
  <c r="B2266" i="44" a="1"/>
  <c r="B9520" i="44" a="1"/>
  <c r="B4381" i="44" a="1"/>
  <c r="B9079" i="44" a="1"/>
  <c r="C7455" i="44" a="1"/>
  <c r="C8776" i="44" a="1"/>
  <c r="B7969" i="44" a="1"/>
  <c r="C9459" i="44" a="1"/>
  <c r="B817" i="44" a="1"/>
  <c r="B7882" i="44" a="1"/>
  <c r="B7044" i="44" a="1"/>
  <c r="B2268" i="44" a="1"/>
  <c r="B2206" i="44" a="1"/>
  <c r="B6689" i="44" a="1"/>
  <c r="B897" i="44" a="1"/>
  <c r="B4094" i="44" a="1"/>
  <c r="B927" i="44" a="1"/>
  <c r="B967" i="44" a="1"/>
  <c r="B4676" i="44" a="1"/>
  <c r="B5366" i="44" a="1"/>
  <c r="B135" i="44" a="1"/>
  <c r="B2275" i="44" a="1"/>
  <c r="B5702" i="44" a="1"/>
  <c r="B6809" i="44" a="1"/>
  <c r="B7878" i="44" a="1"/>
  <c r="B3993" i="44" a="1"/>
  <c r="B1646" i="44" a="1"/>
  <c r="C7976" i="44" a="1"/>
  <c r="B4916" i="44" a="1"/>
  <c r="B8140" i="44" a="1"/>
  <c r="B1613" i="44" a="1"/>
  <c r="B3867" i="44" a="1"/>
  <c r="B4174" i="44" a="1"/>
  <c r="B7920" i="44" a="1"/>
  <c r="B2862" i="44" a="1"/>
  <c r="B4350" i="44" a="1"/>
  <c r="B6465" i="44" a="1"/>
  <c r="B3926" i="44" a="1"/>
  <c r="B8781" i="44" a="1"/>
  <c r="B3185" i="44" a="1"/>
  <c r="B2832" i="44" a="1"/>
  <c r="B8749" i="44" a="1"/>
  <c r="C3943" i="44" a="1"/>
  <c r="B2303" i="44" a="1"/>
  <c r="B1073" i="44" a="1"/>
  <c r="B6646" i="44" a="1"/>
  <c r="B4737" i="44" a="1"/>
  <c r="C7765" i="44" a="1"/>
  <c r="B1374" i="44" a="1"/>
  <c r="B8663" i="44" a="1"/>
  <c r="B9150" i="44" a="1"/>
  <c r="B7474" i="44" a="1"/>
  <c r="B1222" i="44" a="1"/>
  <c r="B2387" i="44" a="1"/>
  <c r="B677" i="44" a="1"/>
  <c r="B6314" i="44" a="1"/>
  <c r="B8367" i="44" a="1"/>
  <c r="B2247" i="44" a="1"/>
  <c r="C8120" i="44" a="1"/>
  <c r="C6321" i="44" a="1"/>
  <c r="B5405" i="44" a="1"/>
  <c r="B9732" i="44" a="1"/>
  <c r="B3419" i="44" a="1"/>
  <c r="B9359" i="44" a="1"/>
  <c r="C8737" i="44" a="1"/>
  <c r="C9388" i="44" a="1"/>
  <c r="B6538" i="44" a="1"/>
  <c r="B7286" i="44" a="1"/>
  <c r="B9017" i="44" a="1"/>
  <c r="B5049" i="44" a="1"/>
  <c r="C6987" i="44" a="1"/>
  <c r="B7825" i="44" a="1"/>
  <c r="B7275" i="44" a="1"/>
  <c r="B4854" i="44" a="1"/>
  <c r="B8754" i="44" a="1"/>
  <c r="B174" i="44" a="1"/>
  <c r="B2794" i="44" a="1"/>
  <c r="B5198" i="44" a="1"/>
  <c r="B6647" i="44" a="1"/>
  <c r="B4786" i="44" a="1"/>
  <c r="B7207" i="44" a="1"/>
  <c r="B9853" i="44" a="1"/>
  <c r="B4227" i="44" a="1"/>
  <c r="B3737" i="44" a="1"/>
  <c r="B163" i="44" a="1"/>
  <c r="B4498" i="44" a="1"/>
  <c r="B9575" i="44" a="1"/>
  <c r="B1085" i="44" a="1"/>
  <c r="B6754" i="44" a="1"/>
  <c r="B8863" i="44" a="1"/>
  <c r="B5909" i="44" a="1"/>
  <c r="B7311" i="44" a="1"/>
  <c r="B3291" i="44" a="1"/>
  <c r="C9598" i="44" a="1"/>
  <c r="B4971" i="44" a="1"/>
  <c r="B6028" i="44" a="1"/>
  <c r="C9362" i="44" a="1"/>
  <c r="B5504" i="44" a="1"/>
  <c r="B569" i="44" a="1"/>
  <c r="B8845" i="44" a="1"/>
  <c r="B5922" i="44" a="1"/>
  <c r="B9776" i="44" a="1"/>
  <c r="B7329" i="44" a="1"/>
  <c r="B4398" i="44" a="1"/>
  <c r="B2332" i="44" a="1"/>
  <c r="B6256" i="44" a="1"/>
  <c r="B812" i="44" a="1"/>
  <c r="C9116" i="44" a="1"/>
  <c r="C7050" i="44" a="1"/>
  <c r="C9127" i="44" a="1"/>
  <c r="B7002" i="44" a="1"/>
  <c r="B1393" i="44" a="1"/>
  <c r="B2205" i="44" a="1"/>
  <c r="B6751" i="44" a="1"/>
  <c r="C8473" i="44" a="1"/>
  <c r="B5605" i="44" a="1"/>
  <c r="B4297" i="44" a="1"/>
  <c r="B1969" i="44" a="1"/>
  <c r="B6187" i="44" a="1"/>
  <c r="B3557" i="44" a="1"/>
  <c r="B9471" i="44" a="1"/>
  <c r="B9354" i="44" a="1"/>
  <c r="B3866" i="44" a="1"/>
  <c r="B2537" i="44" a="1"/>
  <c r="B8330" i="44" a="1"/>
  <c r="B3694" i="44" a="1"/>
  <c r="B6456" i="44" a="1"/>
  <c r="C8557" i="44" a="1"/>
  <c r="B8279" i="44" a="1"/>
  <c r="B8688" i="44" a="1"/>
  <c r="C8527" i="44" a="1"/>
  <c r="B9389" i="44" a="1"/>
  <c r="B337" i="44" a="1"/>
  <c r="B6658" i="44" a="1"/>
  <c r="B7090" i="44" a="1"/>
  <c r="B716" i="44" a="1"/>
  <c r="B5536" i="44" a="1"/>
  <c r="B3868" i="44" a="1"/>
  <c r="B5549" i="44" a="1"/>
  <c r="B773" i="44" a="1"/>
  <c r="B6490" i="44" a="1"/>
  <c r="B8803" i="44" a="1"/>
  <c r="B7213" i="44" a="1"/>
  <c r="B7110" i="44" a="1"/>
  <c r="B6116" i="44" a="1"/>
  <c r="B854" i="44" a="1"/>
  <c r="C7958" i="44" a="1"/>
  <c r="B8320" i="44" a="1"/>
  <c r="B3360" i="44" a="1"/>
  <c r="B4928" i="44" a="1"/>
  <c r="B5104" i="44" a="1"/>
  <c r="B388" i="44" a="1"/>
  <c r="B9574" i="44" a="1"/>
  <c r="C4314" i="44" a="1"/>
  <c r="B9089" i="44" a="1"/>
  <c r="C9491" i="44" a="1"/>
  <c r="C6669" i="44" a="1"/>
  <c r="B8513" i="44" a="1"/>
  <c r="B4923" i="44" a="1"/>
  <c r="B9933" i="44" a="1"/>
  <c r="C5486" i="44" a="1"/>
  <c r="B9119" i="44" a="1"/>
  <c r="B4256" i="44" a="1"/>
  <c r="B1994" i="44" a="1"/>
  <c r="B9612" i="44" a="1"/>
  <c r="B1418" i="44" a="1"/>
  <c r="B9200" i="44" a="1"/>
  <c r="B8593" i="44" a="1"/>
  <c r="B1019" i="44" a="1"/>
  <c r="C8639" i="44" a="1"/>
  <c r="B1232" i="44" a="1"/>
  <c r="B8328" i="44" a="1"/>
  <c r="B7389" i="44" a="1"/>
  <c r="B3997" i="44" a="1"/>
  <c r="B5328" i="44" a="1"/>
  <c r="B5679" i="44" a="1"/>
  <c r="C8025" i="44" a="1"/>
  <c r="B1485" i="44" a="1"/>
  <c r="B7408" i="44" a="1"/>
  <c r="B4105" i="44" a="1"/>
  <c r="B150" i="44" a="1"/>
  <c r="B2983" i="44" a="1"/>
  <c r="B9307" i="44" a="1"/>
  <c r="B6173" i="44" a="1"/>
  <c r="B5192" i="44" a="1"/>
  <c r="B8619" i="44" a="1"/>
  <c r="B9753" i="44" a="1"/>
  <c r="B374" i="44" a="1"/>
  <c r="B4743" i="44" a="1"/>
  <c r="B1914" i="44" a="1"/>
  <c r="B9198" i="44" a="1"/>
  <c r="B6058" i="44" a="1"/>
  <c r="B4825" i="44" a="1"/>
  <c r="B8580" i="44" a="1"/>
  <c r="C6171" i="44" a="1"/>
  <c r="B3483" i="44" a="1"/>
  <c r="B3922" i="44" a="1"/>
  <c r="B8987" i="44" a="1"/>
  <c r="C8093" i="44" a="1"/>
  <c r="B1394" i="44" a="1"/>
  <c r="B2874" i="44" a="1"/>
  <c r="B7631" i="44" a="1"/>
  <c r="B1212" i="44" a="1"/>
  <c r="C8051" i="44" a="1"/>
  <c r="B7684" i="44" a="1"/>
  <c r="B2424" i="44" a="1"/>
  <c r="B4002" i="44" a="1"/>
  <c r="C3775" i="44" a="1"/>
  <c r="B7036" i="44" a="1"/>
  <c r="B4329" i="44" a="1"/>
  <c r="B9230" i="44" a="1"/>
  <c r="C5081" i="44" a="1"/>
  <c r="C6282" i="44" a="1"/>
  <c r="B4575" i="44" a="1"/>
  <c r="C9300" i="44" a="1"/>
  <c r="C7993" i="44" a="1"/>
  <c r="B5526" i="44" a="1"/>
  <c r="B3027" i="44" a="1"/>
  <c r="B8974" i="44" a="1"/>
  <c r="B6025" i="44" a="1"/>
  <c r="B295" i="44" a="1"/>
  <c r="B4658" i="44" a="1"/>
  <c r="B3174" i="44" a="1"/>
  <c r="B1483" i="44" a="1"/>
  <c r="B7481" i="44" a="1"/>
  <c r="B8023" i="44" a="1"/>
  <c r="B7404" i="44" a="1"/>
  <c r="B4185" i="44" a="1"/>
  <c r="B3631" i="44" a="1"/>
  <c r="B5652" i="44" a="1"/>
  <c r="B5547" i="44" a="1"/>
  <c r="C9527" i="44" a="1"/>
  <c r="B4520" i="44" a="1"/>
  <c r="B3965" i="44" a="1"/>
  <c r="B9330" i="44" a="1"/>
  <c r="B7998" i="44" a="1"/>
  <c r="B6162" i="44" a="1"/>
  <c r="B1767" i="44" a="1"/>
  <c r="C8505" i="44" a="1"/>
  <c r="B4803" i="44" a="1"/>
  <c r="B2678" i="44" a="1"/>
  <c r="B8536" i="44" a="1"/>
  <c r="B7762" i="44" a="1"/>
  <c r="B1602" i="44" a="1"/>
  <c r="B5038" i="44" a="1"/>
  <c r="C5765" i="44" a="1"/>
  <c r="C9351" i="44" a="1"/>
  <c r="B8682" i="44" a="1"/>
  <c r="B8812" i="44" a="1"/>
  <c r="B5254" i="44" a="1"/>
  <c r="B1023" i="44" a="1"/>
  <c r="B3853" i="44" a="1"/>
  <c r="B1170" i="44" a="1"/>
  <c r="B2869" i="44" a="1"/>
  <c r="B6940" i="44" a="1"/>
  <c r="B3417" i="44" a="1"/>
  <c r="C7771" i="44" a="1"/>
  <c r="B260" i="44" a="1"/>
  <c r="B4872" i="44" a="1"/>
  <c r="B4876" i="44" a="1"/>
  <c r="B9252" i="44" a="1"/>
  <c r="B4638" i="44" a="1"/>
  <c r="B5157" i="44" a="1"/>
  <c r="B4648" i="44" a="1"/>
  <c r="B8180" i="44" a="1"/>
  <c r="B4262" i="44" a="1"/>
  <c r="B7295" i="44" a="1"/>
  <c r="B312" i="44" a="1"/>
  <c r="B5072" i="44" a="1"/>
  <c r="B130" i="44" a="1"/>
  <c r="B9526" i="44" a="1"/>
  <c r="B2904" i="44" a="1"/>
  <c r="B5075" i="44" a="1"/>
  <c r="C3791" i="44" a="1"/>
  <c r="B2122" i="44" a="1"/>
  <c r="C6001" i="44" a="1"/>
  <c r="B575" i="44" a="1"/>
  <c r="C7100" i="44" a="1"/>
  <c r="B1035" i="44" a="1"/>
  <c r="B7664" i="44" a="1"/>
  <c r="B2653" i="44" a="1"/>
  <c r="B7105" i="44" a="1"/>
  <c r="C9907" i="44" a="1"/>
  <c r="B6622" i="44" a="1"/>
  <c r="B9493" i="44" a="1"/>
  <c r="B3742" i="44" a="1"/>
  <c r="B7170" i="44" a="1"/>
  <c r="B1166" i="44" a="1"/>
  <c r="B7692" i="44" a="1"/>
  <c r="C8967" i="44" a="1"/>
  <c r="B6885" i="44" a="1"/>
  <c r="B7310" i="44" a="1"/>
  <c r="C8021" i="44" a="1"/>
  <c r="C6442" i="44" a="1"/>
  <c r="B8036" i="44" a="1"/>
  <c r="B9159" i="44" a="1"/>
  <c r="B7008" i="44" a="1"/>
  <c r="C8008" i="44" a="1"/>
  <c r="B1387" i="44" a="1"/>
  <c r="C8105" i="44" a="1"/>
  <c r="B2547" i="44" a="1"/>
  <c r="C9015" i="44" a="1"/>
  <c r="C8968" i="44" a="1"/>
  <c r="B976" i="44" a="1"/>
  <c r="B7025" i="44" a="1"/>
  <c r="B5680" i="44" a="1"/>
  <c r="B7772" i="44" a="1"/>
  <c r="B7498" i="44" a="1"/>
  <c r="C9211" i="44" a="1"/>
  <c r="B8325" i="44" a="1"/>
  <c r="C7904" i="44" a="1"/>
  <c r="C7094" i="44" a="1"/>
  <c r="B2722" i="44" a="1"/>
  <c r="B8468" i="44" a="1"/>
  <c r="B8804" i="44" a="1"/>
  <c r="B7319" i="44" a="1"/>
  <c r="C9561" i="44" a="1"/>
  <c r="C8687" i="44" a="1"/>
  <c r="B5355" i="44" a="1"/>
  <c r="B7609" i="44" a="1"/>
  <c r="B4596" i="44" a="1"/>
  <c r="B278" i="44" a="1"/>
  <c r="B3869" i="44" a="1"/>
  <c r="C4930" i="44" a="1"/>
  <c r="B3303" i="44" a="1"/>
  <c r="C9942" i="44" a="1"/>
  <c r="C9293" i="44" a="1"/>
  <c r="B7052" i="44" a="1"/>
  <c r="B9627" i="44" a="1"/>
  <c r="C7549" i="44" a="1"/>
  <c r="B2279" i="44" a="1"/>
  <c r="B9232" i="44" a="1"/>
  <c r="B2472" i="44" a="1"/>
  <c r="B3229" i="44" a="1"/>
  <c r="B1761" i="44" a="1"/>
  <c r="B4154" i="44" a="1"/>
  <c r="B4624" i="44" a="1"/>
  <c r="B149" i="44" a="1"/>
  <c r="C6190" i="44" a="1"/>
  <c r="C8194" i="44" a="1"/>
  <c r="B9306" i="44" a="1"/>
  <c r="C8868" i="44" a="1"/>
  <c r="B9113" i="44" a="1"/>
  <c r="C6835" i="44" a="1"/>
  <c r="B7278" i="44" a="1"/>
  <c r="B9698" i="44" a="1"/>
  <c r="B2152" i="44" a="1"/>
  <c r="B4313" i="44" a="1"/>
  <c r="B4124" i="44" a="1"/>
  <c r="B7791" i="44" a="1"/>
  <c r="B7072" i="44" a="1"/>
  <c r="B6349" i="44" a="1"/>
  <c r="B8908" i="44" a="1"/>
  <c r="B7515" i="44" a="1"/>
  <c r="C9513" i="44" a="1"/>
  <c r="B8542" i="44" a="1"/>
  <c r="B6778" i="44" a="1"/>
  <c r="B5248" i="44" a="1"/>
  <c r="B8554" i="44" a="1"/>
  <c r="B1676" i="44" a="1"/>
  <c r="C4014" i="44" a="1"/>
  <c r="B5010" i="44" a="1"/>
  <c r="B170" i="44" a="1"/>
  <c r="B4514" i="44" a="1"/>
  <c r="B9870" i="44" a="1"/>
  <c r="B1930" i="44" a="1"/>
  <c r="B3135" i="44" a="1"/>
  <c r="B8833" i="44" a="1"/>
  <c r="B7482" i="44" a="1"/>
  <c r="C5227" i="44" a="1"/>
  <c r="B239" i="44" a="1"/>
  <c r="B5498" i="44" a="1"/>
  <c r="B2944" i="44" a="1"/>
  <c r="B2556" i="44" a="1"/>
  <c r="B7083" i="44" a="1"/>
  <c r="B5600" i="44" a="1"/>
  <c r="B355" i="44" a="1"/>
  <c r="B9901" i="44" a="1"/>
  <c r="C6255" i="44" a="1"/>
  <c r="C1145" i="44" a="1"/>
  <c r="C3706" i="44" a="1"/>
  <c r="C6710" i="44" a="1"/>
  <c r="C6600" i="44" a="1"/>
  <c r="B654" i="44" a="1"/>
  <c r="C7164" i="44" a="1"/>
  <c r="C456" i="44" a="1"/>
  <c r="C59" i="44" a="1"/>
  <c r="C8243" i="44" a="1"/>
  <c r="B6927" i="44" a="1"/>
  <c r="C2841" i="44" a="1"/>
  <c r="C8086" i="44" a="1"/>
  <c r="C7397" i="44" a="1"/>
  <c r="B7144" i="44" a="1"/>
  <c r="B3408" i="44" a="1"/>
  <c r="B6356" i="44" a="1"/>
  <c r="B2116" i="44" a="1"/>
  <c r="B3605" i="44" a="1"/>
  <c r="B6705" i="44" a="1"/>
  <c r="C5247" i="44" a="1"/>
  <c r="C6021" i="44" a="1"/>
  <c r="C3926" i="44" a="1"/>
  <c r="C7888" i="44" a="1"/>
  <c r="C2168" i="44" a="1"/>
  <c r="B2605" i="44" a="1"/>
  <c r="C5973" i="44" a="1"/>
  <c r="C8225" i="44" a="1"/>
  <c r="B1284" i="44" a="1"/>
  <c r="C4464" i="44" a="1"/>
  <c r="B350" i="44" a="1"/>
  <c r="C7799" i="44" a="1"/>
  <c r="C4618" i="44" a="1"/>
  <c r="C5508" i="44" a="1"/>
  <c r="C9450" i="44" a="1"/>
  <c r="B4579" i="44" a="1"/>
  <c r="B7845" i="44" a="1"/>
  <c r="C8192" i="44" a="1"/>
  <c r="B2625" i="44" a="1"/>
  <c r="C7363" i="44" a="1"/>
  <c r="C5297" i="44" a="1"/>
  <c r="C2775" i="44" a="1"/>
  <c r="C4642" i="44" a="1"/>
  <c r="B4092" i="44" a="1"/>
  <c r="B6147" i="44" a="1"/>
  <c r="B5911" i="44" a="1"/>
  <c r="C3303" i="44" a="1"/>
  <c r="B5297" i="44" a="1"/>
  <c r="C3761" i="44" a="1"/>
  <c r="C4635" i="44" a="1"/>
  <c r="B4652" i="44" a="1"/>
  <c r="B7627" i="44" a="1"/>
  <c r="B5138" i="44" a="1"/>
  <c r="C9532" i="44" a="1"/>
  <c r="C8460" i="44" a="1"/>
  <c r="B7253" i="44" a="1"/>
  <c r="C7989" i="44" a="1"/>
  <c r="C7060" i="44" a="1"/>
  <c r="B3785" i="44" a="1"/>
  <c r="B1030" i="44" a="1"/>
  <c r="B2393" i="44" a="1"/>
  <c r="B713" i="44" a="1"/>
  <c r="B6020" i="44" a="1"/>
  <c r="B3975" i="44" a="1"/>
  <c r="B6946" i="44" a="1"/>
  <c r="B8867" i="44" a="1"/>
  <c r="C8474" i="44" a="1"/>
  <c r="B4845" i="44" a="1"/>
  <c r="B5204" i="44" a="1"/>
  <c r="B1533" i="44" a="1"/>
  <c r="B4693" i="44" a="1"/>
  <c r="B7629" i="44" a="1"/>
  <c r="B6717" i="44" a="1"/>
  <c r="C8552" i="44" a="1"/>
  <c r="C5793" i="44" a="1"/>
  <c r="B9673" i="44" a="1"/>
  <c r="B634" i="44" a="1"/>
  <c r="C5396" i="44" a="1"/>
  <c r="C5051" i="44" a="1"/>
  <c r="C8667" i="44" a="1"/>
  <c r="C3418" i="44" a="1"/>
  <c r="C3530" i="44" a="1"/>
  <c r="B4921" i="44" a="1"/>
  <c r="C6591" i="44" a="1"/>
  <c r="B3172" i="44" a="1"/>
  <c r="B3456" i="44" a="1"/>
  <c r="B3744" i="44" a="1"/>
  <c r="C3112" i="44" a="1"/>
  <c r="B4988" i="44" a="1"/>
  <c r="C2037" i="44" a="1"/>
  <c r="C3074" i="44" a="1"/>
  <c r="C9448" i="44" a="1"/>
  <c r="B1404" i="44" a="1"/>
  <c r="C6540" i="44" a="1"/>
  <c r="C5994" i="44" a="1"/>
  <c r="B5185" i="44" a="1"/>
  <c r="B8236" i="44" a="1"/>
  <c r="C5968" i="44" a="1"/>
  <c r="B1709" i="44" a="1"/>
  <c r="B417" i="44" a="1"/>
  <c r="C7733" i="44" a="1"/>
  <c r="C8114" i="44" a="1"/>
  <c r="B8790" i="44" a="1"/>
  <c r="B7063" i="44" a="1"/>
  <c r="B8408" i="44" a="1"/>
  <c r="C2415" i="44" a="1"/>
  <c r="C6900" i="44" a="1"/>
  <c r="B8910" i="44" a="1"/>
  <c r="C6060" i="44" a="1"/>
  <c r="B7379" i="44" a="1"/>
  <c r="B8217" i="44" a="1"/>
  <c r="C5601" i="44" a="1"/>
  <c r="C4104" i="44" a="1"/>
  <c r="C6850" i="44" a="1"/>
  <c r="C8952" i="44" a="1"/>
  <c r="B2112" i="44" a="1"/>
  <c r="C2008" i="44" a="1"/>
  <c r="B2073" i="44" a="1"/>
  <c r="B3862" i="44" a="1"/>
  <c r="C3169" i="44" a="1"/>
  <c r="B3183" i="44" a="1"/>
  <c r="C6216" i="44" a="1"/>
  <c r="C7328" i="44" a="1"/>
  <c r="B2796" i="44" a="1"/>
  <c r="B2748" i="44" a="1"/>
  <c r="B9918" i="44" a="1"/>
  <c r="B7566" i="44" a="1"/>
  <c r="B8299" i="44" a="1"/>
  <c r="B4815" i="44" a="1"/>
  <c r="C5882" i="44" a="1"/>
  <c r="B4475" i="44" a="1"/>
  <c r="B2671" i="44" a="1"/>
  <c r="B5117" i="44" a="1"/>
  <c r="B715" i="44" a="1"/>
  <c r="B9433" i="44" a="1"/>
  <c r="B999" i="44" a="1"/>
  <c r="B6752" i="44" a="1"/>
  <c r="C8648" i="44" a="1"/>
  <c r="B6081" i="44" a="1"/>
  <c r="C5222" i="44" a="1"/>
  <c r="B3051" i="44" a="1"/>
  <c r="B5734" i="44" a="1"/>
  <c r="B7462" i="44" a="1"/>
  <c r="B7994" i="44" a="1"/>
  <c r="B2903" i="44" a="1"/>
  <c r="C9860" i="44" a="1"/>
  <c r="B7092" i="44" a="1"/>
  <c r="B4779" i="44" a="1"/>
  <c r="B9372" i="44" a="1"/>
  <c r="B2030" i="44" a="1"/>
  <c r="B1580" i="44" a="1"/>
  <c r="B5696" i="44" a="1"/>
  <c r="B894" i="44" a="1"/>
  <c r="C1245" i="44" a="1"/>
  <c r="B6706" i="44" a="1"/>
  <c r="B8242" i="44" a="1"/>
  <c r="B4501" i="44" a="1"/>
  <c r="B8448" i="44" a="1"/>
  <c r="C9129" i="44" a="1"/>
  <c r="B8146" i="44" a="1"/>
  <c r="B9537" i="44" a="1"/>
  <c r="B9955" i="44" a="1"/>
  <c r="C6354" i="44" a="1"/>
  <c r="B8492" i="44" a="1"/>
  <c r="B2031" i="44" a="1"/>
  <c r="B7584" i="44" a="1"/>
  <c r="B2047" i="44" a="1"/>
  <c r="B8400" i="44" a="1"/>
  <c r="B6264" i="44" a="1"/>
  <c r="C6624" i="44" a="1"/>
  <c r="B7011" i="44" a="1"/>
  <c r="B6432" i="44" a="1"/>
  <c r="B9391" i="44" a="1"/>
  <c r="B7279" i="44" a="1"/>
  <c r="B7477" i="44" a="1"/>
  <c r="B4955" i="44" a="1"/>
  <c r="C8672" i="44" a="1"/>
  <c r="B8673" i="44" a="1"/>
  <c r="C9147" i="44" a="1"/>
  <c r="C5705" i="44" a="1"/>
  <c r="B2485" i="44" a="1"/>
  <c r="C7184" i="44" a="1"/>
  <c r="B958" i="44" a="1"/>
  <c r="B6908" i="44" a="1"/>
  <c r="B4466" i="44" a="1"/>
  <c r="B3511" i="44" a="1"/>
  <c r="B3207" i="44" a="1"/>
  <c r="B9725" i="44" a="1"/>
  <c r="C6809" i="44" a="1"/>
  <c r="C8890" i="44" a="1"/>
  <c r="B3007" i="44" a="1"/>
  <c r="B7574" i="44" a="1"/>
  <c r="B3973" i="44" a="1"/>
  <c r="C5657" i="44" a="1"/>
  <c r="B6316" i="44" a="1"/>
  <c r="B9095" i="44" a="1"/>
  <c r="B5569" i="44" a="1"/>
  <c r="C3891" i="44" a="1"/>
  <c r="B9787" i="44" a="1"/>
  <c r="B743" i="44" a="1"/>
  <c r="B3722" i="44" a="1"/>
  <c r="B8526" i="44" a="1"/>
  <c r="B5809" i="44" a="1"/>
  <c r="B5329" i="44" a="1"/>
  <c r="B5554" i="44" a="1"/>
  <c r="B1792" i="44" a="1"/>
  <c r="C9783" i="44" a="1"/>
  <c r="B9202" i="44" a="1"/>
  <c r="B4464" i="44" a="1"/>
  <c r="B8090" i="44" a="1"/>
  <c r="B9213" i="44" a="1"/>
  <c r="B5390" i="44" a="1"/>
  <c r="C9791" i="44" a="1"/>
  <c r="C2855" i="44" a="1"/>
  <c r="B8535" i="44" a="1"/>
  <c r="B3397" i="44" a="1"/>
  <c r="B9346" i="44" a="1"/>
  <c r="B6107" i="44" a="1"/>
  <c r="B4894" i="44" a="1"/>
  <c r="C5985" i="44" a="1"/>
  <c r="B8691" i="44" a="1"/>
  <c r="B3219" i="44" a="1"/>
  <c r="B4365" i="44" a="1"/>
  <c r="B6340" i="44" a="1"/>
  <c r="B4452" i="44" a="1"/>
  <c r="B5037" i="44" a="1"/>
  <c r="C3897" i="44" a="1"/>
  <c r="B5427" i="44" a="1"/>
  <c r="B8640" i="44" a="1"/>
  <c r="B1379" i="44" a="1"/>
  <c r="C9323" i="44" a="1"/>
  <c r="B180" i="44" a="1"/>
  <c r="C3191" i="44" a="1"/>
  <c r="B2086" i="44" a="1"/>
  <c r="B6881" i="44" a="1"/>
  <c r="B3996" i="44" a="1"/>
  <c r="B9288" i="44" a="1"/>
  <c r="B1948" i="44" a="1"/>
  <c r="C8477" i="44" a="1"/>
  <c r="B4620" i="44" a="1"/>
  <c r="C5638" i="44" a="1"/>
  <c r="B9709" i="44" a="1"/>
  <c r="B7623" i="44" a="1"/>
  <c r="B2918" i="44" a="1"/>
  <c r="C5722" i="44" a="1"/>
  <c r="B9586" i="44" a="1"/>
  <c r="C4877" i="44" a="1"/>
  <c r="C7110" i="44" a="1"/>
  <c r="B1682" i="44" a="1"/>
  <c r="B2342" i="44" a="1"/>
  <c r="B5771" i="44" a="1"/>
  <c r="C5668" i="44" a="1"/>
  <c r="B9773" i="44" a="1"/>
  <c r="B2779" i="44" a="1"/>
  <c r="B1714" i="44" a="1"/>
  <c r="B9925" i="44" a="1"/>
  <c r="C6169" i="44" a="1"/>
  <c r="B4532" i="44" a="1"/>
  <c r="B8511" i="44" a="1"/>
  <c r="B9998" i="44" a="1"/>
  <c r="B6483" i="44" a="1"/>
  <c r="B2572" i="44" a="1"/>
  <c r="B2657" i="44" a="1"/>
  <c r="C7236" i="44" a="1"/>
  <c r="B8" i="44" a="1"/>
  <c r="C2104" i="44" a="1"/>
  <c r="B6837" i="44" a="1"/>
  <c r="B5558" i="44" a="1"/>
  <c r="B70" i="44" a="1"/>
  <c r="C9655" i="44" a="1"/>
  <c r="B3059" i="44" a="1"/>
  <c r="B2281" i="44" a="1"/>
  <c r="B9817" i="44" a="1"/>
  <c r="B1478" i="44" a="1"/>
  <c r="B523" i="44" a="1"/>
  <c r="B9156" i="44" a="1"/>
  <c r="B7554" i="44" a="1"/>
  <c r="B1762" i="44" a="1"/>
  <c r="B1731" i="44" a="1"/>
  <c r="B4915" i="44" a="1"/>
  <c r="B9178" i="44" a="1"/>
  <c r="C9038" i="44" a="1"/>
  <c r="B2286" i="44" a="1"/>
  <c r="B6766" i="44" a="1"/>
  <c r="B3908" i="44" a="1"/>
  <c r="B8434" i="44" a="1"/>
  <c r="C4099" i="44" a="1"/>
  <c r="B1238" i="44" a="1"/>
  <c r="B5008" i="44" a="1"/>
  <c r="B4495" i="44" a="1"/>
  <c r="B8394" i="44" a="1"/>
  <c r="B858" i="44" a="1"/>
  <c r="B9789" i="44" a="1"/>
  <c r="B9124" i="44" a="1"/>
  <c r="B2783" i="44" a="1"/>
  <c r="B539" i="44" a="1"/>
  <c r="B6002" i="44" a="1"/>
  <c r="B714" i="44" a="1"/>
  <c r="C6759" i="44" a="1"/>
  <c r="B2151" i="44" a="1"/>
  <c r="B9001" i="44" a="1"/>
  <c r="B3395" i="44" a="1"/>
  <c r="B2149" i="44" a="1"/>
  <c r="C5942" i="44" a="1"/>
  <c r="C7206" i="44" a="1"/>
  <c r="B7784" i="44" a="1"/>
  <c r="C5019" i="44" a="1"/>
  <c r="B2150" i="44" a="1"/>
  <c r="B1356" i="44" a="1"/>
  <c r="B9407" i="44" a="1"/>
  <c r="B8977" i="44" a="1"/>
  <c r="B6787" i="44" a="1"/>
  <c r="B8960" i="44" a="1"/>
  <c r="B977" i="44" a="1"/>
  <c r="B5683" i="44" a="1"/>
  <c r="B1240" i="44" a="1"/>
  <c r="B7104" i="44" a="1"/>
  <c r="B7581" i="44" a="1"/>
  <c r="B2390" i="44" a="1"/>
  <c r="B4984" i="44" a="1"/>
  <c r="B1443" i="44" a="1"/>
  <c r="B4432" i="44" a="1"/>
  <c r="B5107" i="44" a="1"/>
  <c r="B1422" i="44" a="1"/>
  <c r="B9884" i="44" a="1"/>
  <c r="B6612" i="44" a="1"/>
  <c r="B7013" i="44" a="1"/>
  <c r="B5450" i="44" a="1"/>
  <c r="B4530" i="44" a="1"/>
  <c r="B9739" i="44" a="1"/>
  <c r="B8710" i="44" a="1"/>
  <c r="B2367" i="44" a="1"/>
  <c r="B5255" i="44" a="1"/>
  <c r="B9694" i="44" a="1"/>
  <c r="C3865" i="44" a="1"/>
  <c r="C5897" i="44" a="1"/>
  <c r="C5365" i="44" a="1"/>
  <c r="C7301" i="44" a="1"/>
  <c r="B9986" i="44" a="1"/>
  <c r="B2765" i="44" a="1"/>
  <c r="B9731" i="44" a="1"/>
  <c r="B874" i="44" a="1"/>
  <c r="B4925" i="44" a="1"/>
  <c r="C7221" i="44" a="1"/>
  <c r="B4609" i="44" a="1"/>
  <c r="B5903" i="44" a="1"/>
  <c r="B3761" i="44" a="1"/>
  <c r="B6111" i="44" a="1"/>
  <c r="B8633" i="44" a="1"/>
  <c r="B5207" i="44" a="1"/>
  <c r="B1535" i="44" a="1"/>
  <c r="B3193" i="44" a="1"/>
  <c r="B8827" i="44" a="1"/>
  <c r="B4745" i="44" a="1"/>
  <c r="B5045" i="44" a="1"/>
  <c r="B6047" i="44" a="1"/>
  <c r="B8709" i="44" a="1"/>
  <c r="B424" i="44" a="1"/>
  <c r="B5786" i="44" a="1"/>
  <c r="B6868" i="44" a="1"/>
  <c r="B9962" i="44" a="1"/>
  <c r="B6801" i="44" a="1"/>
  <c r="C9407" i="44" a="1"/>
  <c r="B9751" i="44" a="1"/>
  <c r="B8167" i="44" a="1"/>
  <c r="B2250" i="44" a="1"/>
  <c r="B9364" i="44" a="1"/>
  <c r="B538" i="44" a="1"/>
  <c r="B3806" i="44" a="1"/>
  <c r="B6721" i="44" a="1"/>
  <c r="B6420" i="44" a="1"/>
  <c r="B6498" i="44" a="1"/>
  <c r="B8668" i="44" a="1"/>
  <c r="C6594" i="44" a="1"/>
  <c r="B1725" i="44" a="1"/>
  <c r="B5908" i="44" a="1"/>
  <c r="B1785" i="44" a="1"/>
  <c r="B6268" i="44" a="1"/>
  <c r="B4781" i="44" a="1"/>
  <c r="B6071" i="44" a="1"/>
  <c r="B8438" i="44" a="1"/>
  <c r="C8927" i="44" a="1"/>
  <c r="C7705" i="44" a="1"/>
  <c r="B4018" i="44" a="1"/>
  <c r="B5945" i="44" a="1"/>
  <c r="B7261" i="44" a="1"/>
  <c r="C6582" i="44" a="1"/>
  <c r="B4448" i="44" a="1"/>
  <c r="B586" i="44" a="1"/>
  <c r="C9415" i="44" a="1"/>
  <c r="B5352" i="44" a="1"/>
  <c r="B8583" i="44" a="1"/>
  <c r="C8306" i="44" a="1"/>
  <c r="C3913" i="44" a="1"/>
  <c r="C6515" i="44" a="1"/>
  <c r="B8130" i="44" a="1"/>
  <c r="B5948" i="44" a="1"/>
  <c r="B4164" i="44" a="1"/>
  <c r="B9266" i="44" a="1"/>
  <c r="B679" i="44" a="1"/>
  <c r="B2270" i="44" a="1"/>
  <c r="B9960" i="44" a="1"/>
  <c r="C5750" i="44" a="1"/>
  <c r="B6800" i="44" a="1"/>
  <c r="B8010" i="44" a="1"/>
  <c r="B2061" i="44" a="1"/>
  <c r="B7690" i="44" a="1"/>
  <c r="B4184" i="44" a="1"/>
  <c r="B3549" i="44" a="1"/>
  <c r="B1765" i="44" a="1"/>
  <c r="B6006" i="44" a="1"/>
  <c r="B1470" i="44" a="1"/>
  <c r="B2199" i="44" a="1"/>
  <c r="B8548" i="44" a="1"/>
  <c r="B4267" i="44" a="1"/>
  <c r="C7709" i="44" a="1"/>
  <c r="C9887" i="44" a="1"/>
  <c r="B6192" i="44" a="1"/>
  <c r="B3840" i="44" a="1"/>
  <c r="B2141" i="44" a="1"/>
  <c r="B6796" i="44" a="1"/>
  <c r="B8738" i="44" a="1"/>
  <c r="C9996" i="44" a="1"/>
  <c r="B9818" i="44" a="1"/>
  <c r="B8894" i="44" a="1"/>
  <c r="B5417" i="44" a="1"/>
  <c r="C7248" i="44" a="1"/>
  <c r="B4091" i="44" a="1"/>
  <c r="B2578" i="44" a="1"/>
  <c r="B7818" i="44" a="1"/>
  <c r="B2351" i="44" a="1"/>
  <c r="B9984" i="44" a="1"/>
  <c r="B4060" i="44" a="1"/>
  <c r="B9659" i="44" a="1"/>
  <c r="B7103" i="44" a="1"/>
  <c r="B9931" i="44" a="1"/>
  <c r="C7497" i="44" a="1"/>
  <c r="B7982" i="44" a="1"/>
  <c r="B5471" i="44" a="1"/>
  <c r="B7809" i="44" a="1"/>
  <c r="B6591" i="44" a="1"/>
  <c r="B411" i="44" a="1"/>
  <c r="C9733" i="44" a="1"/>
  <c r="B1954" i="44" a="1"/>
  <c r="B7373" i="44" a="1"/>
  <c r="C2349" i="44" a="1"/>
  <c r="B8861" i="44" a="1"/>
  <c r="C8937" i="44" a="1"/>
  <c r="B9910" i="44" a="1"/>
  <c r="C4772" i="44" a="1"/>
  <c r="B3091" i="44" a="1"/>
  <c r="C6101" i="44" a="1"/>
  <c r="C8813" i="44" a="1"/>
  <c r="B1055" i="44" a="1"/>
  <c r="B4813" i="44" a="1"/>
  <c r="B6365" i="44" a="1"/>
  <c r="B9881" i="44" a="1"/>
  <c r="C4566" i="44" a="1"/>
  <c r="C3710" i="44" a="1"/>
  <c r="B4339" i="44" a="1"/>
  <c r="B556" i="44" a="1"/>
  <c r="B594" i="44" a="1"/>
  <c r="B9338" i="44" a="1"/>
  <c r="B7937" i="44" a="1"/>
  <c r="B4660" i="44" a="1"/>
  <c r="C7210" i="44" a="1"/>
  <c r="B7940" i="44" a="1"/>
  <c r="C3233" i="44" a="1"/>
  <c r="B2452" i="44" a="1"/>
  <c r="B168" i="44" a="1"/>
  <c r="B7895" i="44" a="1"/>
  <c r="B1949" i="44" a="1"/>
  <c r="C8741" i="44" a="1"/>
  <c r="B8886" i="44" a="1"/>
  <c r="B520" i="44" a="1"/>
  <c r="B471" i="44" a="1"/>
  <c r="B9606" i="44" a="1"/>
  <c r="B933" i="44" a="1"/>
  <c r="B6146" i="44" a="1"/>
  <c r="B3807" i="44" a="1"/>
  <c r="B9250" i="44" a="1"/>
  <c r="B2172" i="44" a="1"/>
  <c r="B3992" i="44" a="1"/>
  <c r="B75" i="44" a="1"/>
  <c r="C7357" i="44" a="1"/>
  <c r="B4142" i="44" a="1"/>
  <c r="B6892" i="44" a="1"/>
  <c r="B267" i="44" a="1"/>
  <c r="B5801" i="44" a="1"/>
  <c r="C8717" i="44" a="1"/>
  <c r="B5593" i="44" a="1"/>
  <c r="B5462" i="44" a="1"/>
  <c r="B8838" i="44" a="1"/>
  <c r="B6527" i="44" a="1"/>
  <c r="B1392" i="44" a="1"/>
  <c r="B4774" i="44" a="1"/>
  <c r="C6873" i="44" a="1"/>
  <c r="B4245" i="44" a="1"/>
  <c r="B8309" i="44" a="1"/>
  <c r="C6095" i="44" a="1"/>
  <c r="C3506" i="44" a="1"/>
  <c r="B1108" i="44" a="1"/>
  <c r="B838" i="44" a="1"/>
  <c r="B3196" i="44" a="1"/>
  <c r="B1274" i="44" a="1"/>
  <c r="C8113" i="44" a="1"/>
  <c r="C7097" i="44" a="1"/>
  <c r="B6450" i="44" a="1"/>
  <c r="B9715" i="44" a="1"/>
  <c r="B1656" i="44" a="1"/>
  <c r="C4098" i="44" a="1"/>
  <c r="C8575" i="44" a="1"/>
  <c r="C8732" i="44" a="1"/>
  <c r="C7782" i="44" a="1"/>
  <c r="B3023" i="44" a="1"/>
  <c r="B3415" i="44" a="1"/>
  <c r="B9190" i="44" a="1"/>
  <c r="B4860" i="44" a="1"/>
  <c r="B5091" i="44" a="1"/>
  <c r="C8022" i="44" a="1"/>
  <c r="C5859" i="44" a="1"/>
  <c r="C6676" i="44" a="1"/>
  <c r="B6381" i="44" a="1"/>
  <c r="C9776" i="44" a="1"/>
  <c r="C7323" i="44" a="1"/>
  <c r="C2691" i="44" a="1"/>
  <c r="B8606" i="44" a="1"/>
  <c r="B9465" i="44" a="1"/>
  <c r="B6693" i="44" a="1"/>
  <c r="B1525" i="44" a="1"/>
  <c r="C8061" i="44" a="1"/>
  <c r="C5679" i="44" a="1"/>
  <c r="C6560" i="44" a="1"/>
  <c r="B4008" i="44" a="1"/>
  <c r="B3584" i="44" a="1"/>
  <c r="C6241" i="44" a="1"/>
  <c r="B2434" i="44" a="1"/>
  <c r="C9019" i="44" a="1"/>
  <c r="B328" i="44" a="1"/>
  <c r="C5566" i="44" a="1"/>
  <c r="B9823" i="44" a="1"/>
  <c r="B987" i="44" a="1"/>
  <c r="B1300" i="44" a="1"/>
  <c r="C1891" i="44" a="1"/>
  <c r="C3659" i="44" a="1"/>
  <c r="C1820" i="44" a="1"/>
  <c r="C1470" i="44" a="1"/>
  <c r="C6117" i="44" a="1"/>
  <c r="C6559" i="44" a="1"/>
  <c r="B9165" i="44" a="1"/>
  <c r="C5813" i="44" a="1"/>
  <c r="C5800" i="44" a="1"/>
  <c r="B128" i="44" a="1"/>
  <c r="C4583" i="44" a="1"/>
  <c r="B1531" i="44" a="1"/>
  <c r="C5483" i="44" a="1"/>
  <c r="B5773" i="44" a="1"/>
  <c r="C9003" i="44" a="1"/>
  <c r="C6053" i="44" a="1"/>
  <c r="C5903" i="44" a="1"/>
  <c r="C3203" i="44" a="1"/>
  <c r="C6274" i="44" a="1"/>
  <c r="C7901" i="44" a="1"/>
  <c r="C4627" i="44" a="1"/>
  <c r="B1973" i="44" a="1"/>
  <c r="C1512" i="44" a="1"/>
  <c r="B3948" i="44" a="1"/>
  <c r="B1584" i="44" a="1"/>
  <c r="B7055" i="44" a="1"/>
  <c r="C4834" i="44" a="1"/>
  <c r="B869" i="44" a="1"/>
  <c r="B919" i="44" a="1"/>
  <c r="B9921" i="44" a="1"/>
  <c r="C6509" i="44" a="1"/>
  <c r="B6382" i="44" a="1"/>
  <c r="C7962" i="44" a="1"/>
  <c r="B7243" i="44" a="1"/>
  <c r="B6859" i="44" a="1"/>
  <c r="B11" i="44" a="1"/>
  <c r="B1889" i="44" a="1"/>
  <c r="B7089" i="44" a="1"/>
  <c r="C9239" i="44" a="1"/>
  <c r="B994" i="44" a="1"/>
  <c r="B3337" i="44" a="1"/>
  <c r="B481" i="44" a="1"/>
  <c r="B9105" i="44" a="1"/>
  <c r="C3748" i="44" a="1"/>
  <c r="B5368" i="44" a="1"/>
  <c r="C8544" i="44" a="1"/>
  <c r="C1586" i="44" a="1"/>
  <c r="C2074" i="44" a="1"/>
  <c r="C5136" i="44" a="1"/>
  <c r="C8546" i="44" a="1"/>
  <c r="C7134" i="44" a="1"/>
  <c r="C7907" i="44" a="1"/>
  <c r="C9597" i="44" a="1"/>
  <c r="B3249" i="44" a="1"/>
  <c r="C2016" i="44" a="1"/>
  <c r="C8423" i="44" a="1"/>
  <c r="C7324" i="44" a="1"/>
  <c r="C6327" i="44" a="1"/>
  <c r="C3478" i="44" a="1"/>
  <c r="C5488" i="44" a="1"/>
  <c r="C2456" i="44" a="1"/>
  <c r="B2324" i="44" a="1"/>
  <c r="B3954" i="44" a="1"/>
  <c r="B2514" i="44" a="1"/>
  <c r="B9412" i="44" a="1"/>
  <c r="B9708" i="44" a="1"/>
  <c r="B2776" i="44" a="1"/>
  <c r="C6242" i="44" a="1"/>
  <c r="B6075" i="44" a="1"/>
  <c r="C4487" i="44" a="1"/>
  <c r="B2449" i="44" a="1"/>
  <c r="C5905" i="44" a="1"/>
  <c r="C9462" i="44" a="1"/>
  <c r="B4500" i="44" a="1"/>
  <c r="B4351" i="44" a="1"/>
  <c r="B7259" i="44" a="1"/>
  <c r="B9597" i="44" a="1"/>
  <c r="B2083" i="44" a="1"/>
  <c r="C7609" i="44" a="1"/>
  <c r="B7941" i="44" a="1"/>
  <c r="B5161" i="44" a="1"/>
  <c r="C9901" i="44" a="1"/>
  <c r="B7369" i="44" a="1"/>
  <c r="C7754" i="44" a="1"/>
  <c r="C6473" i="44" a="1"/>
  <c r="B7961" i="44" a="1"/>
  <c r="B1698" i="44" a="1"/>
  <c r="B9461" i="44" a="1"/>
  <c r="C5866" i="44" a="1"/>
  <c r="B8284" i="44" a="1"/>
  <c r="B1645" i="44" a="1"/>
  <c r="B3197" i="44" a="1"/>
  <c r="C4008" i="44" a="1"/>
  <c r="C8445" i="44" a="1"/>
  <c r="B5604" i="44" a="1"/>
  <c r="B6030" i="44" a="1"/>
  <c r="B9554" i="44" a="1"/>
  <c r="B4589" i="44" a="1"/>
  <c r="B5900" i="44" a="1"/>
  <c r="B3772" i="44" a="1"/>
  <c r="B4095" i="44" a="1"/>
  <c r="B5079" i="44" a="1"/>
  <c r="B1890" i="44" a="1"/>
  <c r="C6921" i="44" a="1"/>
  <c r="B8329" i="44" a="1"/>
  <c r="B5591" i="44" a="1"/>
  <c r="B2352" i="44" a="1"/>
  <c r="B6278" i="44" a="1"/>
  <c r="B917" i="44" a="1"/>
  <c r="C2499" i="44" a="1"/>
  <c r="B8364" i="44" a="1"/>
  <c r="B4334" i="44" a="1"/>
  <c r="B8462" i="44" a="1"/>
  <c r="C8010" i="44" a="1"/>
  <c r="B2455" i="44" a="1"/>
  <c r="C3377" i="44" a="1"/>
  <c r="B731" i="44" a="1"/>
  <c r="C7437" i="44" a="1"/>
  <c r="C8854" i="44" a="1"/>
  <c r="B9325" i="44" a="1"/>
  <c r="C9849" i="44" a="1"/>
  <c r="B5799" i="44" a="1"/>
  <c r="B8489" i="44" a="1"/>
  <c r="B9367" i="44" a="1"/>
  <c r="B3243" i="44" a="1"/>
  <c r="B725" i="44" a="1"/>
  <c r="B578" i="44" a="1"/>
  <c r="C9317" i="44" a="1"/>
  <c r="B3889" i="44" a="1"/>
  <c r="B7983" i="44" a="1"/>
  <c r="B2548" i="44" a="1"/>
  <c r="B167" i="44" a="1"/>
  <c r="B8246" i="44" a="1"/>
  <c r="C8490" i="44" a="1"/>
  <c r="C6425" i="44" a="1"/>
  <c r="B3938" i="44" a="1"/>
  <c r="B6692" i="44" a="1"/>
  <c r="B6939" i="44" a="1"/>
  <c r="B6735" i="44" a="1"/>
  <c r="B398" i="44" a="1"/>
  <c r="B8261" i="44" a="1"/>
  <c r="B7648" i="44" a="1"/>
  <c r="C7117" i="44" a="1"/>
  <c r="C3402" i="44" a="1"/>
  <c r="B9039" i="44" a="1"/>
  <c r="B3916" i="44" a="1"/>
  <c r="C9909" i="44" a="1"/>
  <c r="C8322" i="44" a="1"/>
  <c r="B8879" i="44" a="1"/>
  <c r="C8959" i="44" a="1"/>
  <c r="B9283" i="44" a="1"/>
  <c r="B8656" i="44" a="1"/>
  <c r="B2897" i="44" a="1"/>
  <c r="B501" i="44" a="1"/>
  <c r="B686" i="44" a="1"/>
  <c r="B478" i="44" a="1"/>
  <c r="B9398" i="44" a="1"/>
  <c r="B9199" i="44" a="1"/>
  <c r="C4908" i="44" a="1"/>
  <c r="B621" i="44" a="1"/>
  <c r="B5572" i="44" a="1"/>
  <c r="B7324" i="44" a="1"/>
  <c r="B2287" i="44" a="1"/>
  <c r="B2582" i="44" a="1"/>
  <c r="B7736" i="44" a="1"/>
  <c r="B9395" i="44" a="1"/>
  <c r="B5152" i="44" a="1"/>
  <c r="B3704" i="44" a="1"/>
  <c r="C6719" i="44" a="1"/>
  <c r="B5618" i="44" a="1"/>
  <c r="B352" i="44" a="1"/>
  <c r="B6745" i="44" a="1"/>
  <c r="C6203" i="44" a="1"/>
  <c r="C4745" i="44" a="1"/>
  <c r="B7406" i="44" a="1"/>
  <c r="B19" i="44" a="1"/>
  <c r="B3125" i="44" a="1"/>
  <c r="C7288" i="44" a="1"/>
  <c r="B8164" i="44" a="1"/>
  <c r="B8095" i="44" a="1"/>
  <c r="B2754" i="44" a="1"/>
  <c r="B9400" i="44" a="1"/>
  <c r="B2987" i="44" a="1"/>
  <c r="B9635" i="44" a="1"/>
  <c r="B9850" i="44" a="1"/>
  <c r="B1476" i="44" a="1"/>
  <c r="C8978" i="44" a="1"/>
  <c r="B7563" i="44" a="1"/>
  <c r="B6317" i="44" a="1"/>
  <c r="B4131" i="44" a="1"/>
  <c r="B4144" i="44" a="1"/>
  <c r="B8932" i="44" a="1"/>
  <c r="B4853" i="44" a="1"/>
  <c r="B8399" i="44" a="1"/>
  <c r="B3880" i="44" a="1"/>
  <c r="B6803" i="44" a="1"/>
  <c r="B2834" i="44" a="1"/>
  <c r="C9767" i="44" a="1"/>
  <c r="B9179" i="44" a="1"/>
  <c r="B6826" i="44" a="1"/>
  <c r="B4865" i="44" a="1"/>
  <c r="B7720" i="44" a="1"/>
  <c r="B952" i="44" a="1"/>
  <c r="B6900" i="44" a="1"/>
  <c r="B1177" i="44" a="1"/>
  <c r="B4050" i="44" a="1"/>
  <c r="B8472" i="44" a="1"/>
  <c r="B9883" i="44" a="1"/>
  <c r="C8563" i="44" a="1"/>
  <c r="B3767" i="44" a="1"/>
  <c r="B7490" i="44" a="1"/>
  <c r="B8769" i="44" a="1"/>
  <c r="B6460" i="44" a="1"/>
  <c r="B2630" i="44" a="1"/>
  <c r="B9255" i="44" a="1"/>
  <c r="B9667" i="44" a="1"/>
  <c r="B7423" i="44" a="1"/>
  <c r="B8301" i="44" a="1"/>
  <c r="C7557" i="44" a="1"/>
  <c r="B955" i="44" a="1"/>
  <c r="B5532" i="44" a="1"/>
  <c r="B5743" i="44" a="1"/>
  <c r="B8043" i="44" a="1"/>
  <c r="C6200" i="44" a="1"/>
  <c r="B7133" i="44" a="1"/>
  <c r="B2113" i="44" a="1"/>
  <c r="B8686" i="44" a="1"/>
  <c r="B7919" i="44" a="1"/>
  <c r="B9995" i="44" a="1"/>
  <c r="B7996" i="44" a="1"/>
  <c r="B8406" i="44" a="1"/>
  <c r="C4435" i="44" a="1"/>
  <c r="B2951" i="44" a="1"/>
  <c r="C6972" i="44" a="1"/>
  <c r="B8771" i="44" a="1"/>
  <c r="B1799" i="44" a="1"/>
  <c r="B6503" i="44" a="1"/>
  <c r="B9345" i="44" a="1"/>
  <c r="B8777" i="44" a="1"/>
  <c r="B2784" i="44" a="1"/>
  <c r="B8186" i="44" a="1"/>
  <c r="B6451" i="44" a="1"/>
  <c r="B816" i="44" a="1"/>
  <c r="B7032" i="44" a="1"/>
  <c r="B255" i="44" a="1"/>
  <c r="B5995" i="44" a="1"/>
  <c r="B7557" i="44" a="1"/>
  <c r="C8561" i="44" a="1"/>
  <c r="B8847" i="44" a="1"/>
  <c r="C8586" i="44" a="1"/>
  <c r="B7639" i="44" a="1"/>
  <c r="B1428" i="44" a="1"/>
  <c r="C2354" i="44" a="1"/>
  <c r="B4198" i="44" a="1"/>
  <c r="C6614" i="44" a="1"/>
  <c r="B1977" i="44" a="1"/>
  <c r="C7984" i="44" a="1"/>
  <c r="B211" i="44" a="1"/>
  <c r="B4613" i="44" a="1"/>
  <c r="B3104" i="44" a="1"/>
  <c r="B6810" i="44" a="1"/>
  <c r="B3031" i="44" a="1"/>
  <c r="B4795" i="44" a="1"/>
  <c r="C6144" i="44" a="1"/>
  <c r="B4388" i="44" a="1"/>
  <c r="C4838" i="44" a="1"/>
  <c r="B3469" i="44" a="1"/>
  <c r="B9540" i="44" a="1"/>
  <c r="B240" i="44" a="1"/>
  <c r="B5126" i="44" a="1"/>
  <c r="B5855" i="44" a="1"/>
  <c r="C9753" i="44" a="1"/>
  <c r="B8741" i="44" a="1"/>
  <c r="C5023" i="44" a="1"/>
  <c r="B5214" i="44" a="1"/>
  <c r="B8202" i="44" a="1"/>
  <c r="C5305" i="44" a="1"/>
  <c r="B349" i="44" a="1"/>
  <c r="C7724" i="44" a="1"/>
  <c r="B6564" i="44" a="1"/>
  <c r="B7528" i="44" a="1"/>
  <c r="B3278" i="44" a="1"/>
  <c r="B7031" i="44" a="1"/>
  <c r="B9737" i="44" a="1"/>
  <c r="B1309" i="44" a="1"/>
  <c r="B7067" i="44" a="1"/>
  <c r="B4587" i="44" a="1"/>
  <c r="B9867" i="44" a="1"/>
  <c r="B2063" i="44" a="1"/>
  <c r="B6673" i="44" a="1"/>
  <c r="B5960" i="44" a="1"/>
  <c r="B4989" i="44" a="1"/>
  <c r="B7707" i="44" a="1"/>
  <c r="B7465" i="44" a="1"/>
  <c r="B8018" i="44" a="1"/>
  <c r="B5163" i="44" a="1"/>
  <c r="B7834" i="44" a="1"/>
  <c r="B1205" i="44" a="1"/>
  <c r="B2731" i="44" a="1"/>
  <c r="B7010" i="44" a="1"/>
  <c r="B3110" i="44" a="1"/>
  <c r="B5997" i="44" a="1"/>
  <c r="B9532" i="44" a="1"/>
  <c r="B81" i="44" a="1"/>
  <c r="B6857" i="44" a="1"/>
  <c r="B9719" i="44" a="1"/>
  <c r="B6318" i="44" a="1"/>
  <c r="B1409" i="44" a="1"/>
  <c r="C9752" i="44" a="1"/>
  <c r="B1461" i="44" a="1"/>
  <c r="B4582" i="44" a="1"/>
  <c r="C6089" i="44" a="1"/>
  <c r="C9256" i="44" a="1"/>
  <c r="B6434" i="44" a="1"/>
  <c r="B428" i="44" a="1"/>
  <c r="B7231" i="44" a="1"/>
  <c r="C8909" i="44" a="1"/>
  <c r="B3402" i="44" a="1"/>
  <c r="C6569" i="44" a="1"/>
  <c r="C7237" i="44" a="1"/>
  <c r="B8650" i="44" a="1"/>
  <c r="B5391" i="44" a="1"/>
  <c r="C8019" i="44" a="1"/>
  <c r="B2383" i="44" a="1"/>
  <c r="B788" i="44" a="1"/>
  <c r="B1312" i="44" a="1"/>
  <c r="B6789" i="44" a="1"/>
  <c r="B8271" i="44" a="1"/>
  <c r="B1746" i="44" a="1"/>
  <c r="B1147" i="44" a="1"/>
  <c r="B9652" i="44" a="1"/>
  <c r="B7624" i="44" a="1"/>
  <c r="B7905" i="44" a="1"/>
  <c r="B7960" i="44" a="1"/>
  <c r="B2350" i="44" a="1"/>
  <c r="B8789" i="44" a="1"/>
  <c r="C2083" i="44" a="1"/>
  <c r="B8734" i="44" a="1"/>
  <c r="B4487" i="44" a="1"/>
  <c r="B6367" i="44" a="1"/>
  <c r="B9937" i="44" a="1"/>
  <c r="C9033" i="44" a="1"/>
  <c r="B5026" i="44" a="1"/>
  <c r="B8679" i="44" a="1"/>
  <c r="B8174" i="44" a="1"/>
  <c r="B1739" i="44" a="1"/>
  <c r="C8693" i="44" a="1"/>
  <c r="B4963" i="44" a="1"/>
  <c r="B509" i="44" a="1"/>
  <c r="C5104" i="44" a="1"/>
  <c r="B5636" i="44" a="1"/>
  <c r="B2523" i="44" a="1"/>
  <c r="B4919" i="44" a="1"/>
  <c r="B458" i="44" a="1"/>
  <c r="B7792" i="44" a="1"/>
  <c r="B6909" i="44" a="1"/>
  <c r="B7651" i="44" a="1"/>
  <c r="B8695" i="44" a="1"/>
  <c r="C9817" i="44" a="1"/>
  <c r="C7167" i="44" a="1"/>
  <c r="B589" i="44" a="1"/>
  <c r="B2964" i="44" a="1"/>
  <c r="B5544" i="44" a="1"/>
  <c r="B5110" i="44" a="1"/>
  <c r="B3775" i="44" a="1"/>
  <c r="B8518" i="44" a="1"/>
  <c r="B1339" i="44" a="1"/>
  <c r="B1421" i="44" a="1"/>
  <c r="B7016" i="44" a="1"/>
  <c r="B728" i="44" a="1"/>
  <c r="B6580" i="44" a="1"/>
  <c r="C7126" i="44" a="1"/>
  <c r="B2979" i="44" a="1"/>
  <c r="C3593" i="44" a="1"/>
  <c r="B1196" i="44" a="1"/>
  <c r="B7403" i="44" a="1"/>
  <c r="B5755" i="44" a="1"/>
  <c r="B7053" i="44" a="1"/>
  <c r="B9722" i="44" a="1"/>
  <c r="C7163" i="44" a="1"/>
  <c r="B3517" i="44" a="1"/>
  <c r="B7645" i="44" a="1"/>
  <c r="B6709" i="44" a="1"/>
  <c r="B7014" i="44" a="1"/>
  <c r="B5490" i="44" a="1"/>
  <c r="B6582" i="44" a="1"/>
  <c r="C4496" i="44" a="1"/>
  <c r="B2909" i="44" a="1"/>
  <c r="B2260" i="44" a="1"/>
  <c r="B5815" i="44" a="1"/>
  <c r="B9894" i="44" a="1"/>
  <c r="B1459" i="44" a="1"/>
  <c r="C4143" i="44" a="1"/>
  <c r="B7455" i="44" a="1"/>
  <c r="C5076" i="44" a="1"/>
  <c r="B7427" i="44" a="1"/>
  <c r="C8480" i="44" a="1"/>
  <c r="B5943" i="44" a="1"/>
  <c r="B7887" i="44" a="1"/>
  <c r="B4273" i="44" a="1"/>
  <c r="C9272" i="44" a="1"/>
  <c r="B4402" i="44" a="1"/>
  <c r="B8725" i="44" a="1"/>
  <c r="B6682" i="44" a="1"/>
  <c r="B631" i="44" a="1"/>
  <c r="B684" i="44" a="1"/>
  <c r="B8822" i="44" a="1"/>
  <c r="B4782" i="44" a="1"/>
  <c r="B6947" i="44" a="1"/>
  <c r="B4725" i="44" a="1"/>
  <c r="B2898" i="44" a="1"/>
  <c r="B8740" i="44" a="1"/>
  <c r="B1577" i="44" a="1"/>
  <c r="B6024" i="44" a="1"/>
  <c r="B1512" i="44" a="1"/>
  <c r="B8009" i="44" a="1"/>
  <c r="B8984" i="44" a="1"/>
  <c r="B6390" i="44" a="1"/>
  <c r="B9932" i="44" a="1"/>
  <c r="B7677" i="44" a="1"/>
  <c r="B4421" i="44" a="1"/>
  <c r="B4077" i="44" a="1"/>
  <c r="C9919" i="44" a="1"/>
  <c r="B3233" i="44" a="1"/>
  <c r="B8418" i="44" a="1"/>
  <c r="C3529" i="44" a="1"/>
  <c r="C7141" i="44" a="1"/>
  <c r="B1360" i="44" a="1"/>
  <c r="B9415" i="44" a="1"/>
  <c r="B8521" i="44" a="1"/>
  <c r="C9043" i="44" a="1"/>
  <c r="B4769" i="44" a="1"/>
  <c r="B2100" i="44" a="1"/>
  <c r="B2314" i="44" a="1"/>
  <c r="B4308" i="44" a="1"/>
  <c r="B2963" i="44" a="1"/>
  <c r="B7015" i="44" a="1"/>
  <c r="B8860" i="44" a="1"/>
  <c r="B3984" i="44" a="1"/>
  <c r="B2826" i="44" a="1"/>
  <c r="B7114" i="44" a="1"/>
  <c r="C8395" i="44" a="1"/>
  <c r="B4987" i="44" a="1"/>
  <c r="B737" i="44" a="1"/>
  <c r="B1826" i="44" a="1"/>
  <c r="B9634" i="44" a="1"/>
  <c r="B9927" i="44" a="1"/>
  <c r="B2029" i="44" a="1"/>
  <c r="B1281" i="44" a="1"/>
  <c r="B9116" i="44" a="1"/>
  <c r="B7244" i="44" a="1"/>
  <c r="B8102" i="44" a="1"/>
  <c r="B907" i="44" a="1"/>
  <c r="C5894" i="44" a="1"/>
  <c r="B3945" i="44" a="1"/>
  <c r="B9314" i="44" a="1"/>
  <c r="C6598" i="44" a="1"/>
  <c r="B5251" i="44" a="1"/>
  <c r="B2686" i="44" a="1"/>
  <c r="B5757" i="44" a="1"/>
  <c r="B3884" i="44" a="1"/>
  <c r="B3783" i="44" a="1"/>
  <c r="B9552" i="44" a="1"/>
  <c r="B9432" i="44" a="1"/>
  <c r="B848" i="44" a="1"/>
  <c r="B2644" i="44" a="1"/>
  <c r="B971" i="44" a="1"/>
  <c r="B3647" i="44" a="1"/>
  <c r="B1760" i="44" a="1"/>
  <c r="B6565" i="44" a="1"/>
  <c r="B7351" i="44" a="1"/>
  <c r="B2557" i="44" a="1"/>
  <c r="B9928" i="44" a="1"/>
  <c r="B8877" i="44" a="1"/>
  <c r="B1543" i="44" a="1"/>
  <c r="B6014" i="44" a="1"/>
  <c r="B8715" i="44" a="1"/>
  <c r="B9397" i="44" a="1"/>
  <c r="C2871" i="44" a="1"/>
  <c r="B2932" i="44" a="1"/>
  <c r="C9190" i="44" a="1"/>
  <c r="C4345" i="44" a="1"/>
  <c r="C1938" i="44" a="1"/>
  <c r="B3987" i="44" a="1"/>
  <c r="B7657" i="44" a="1"/>
  <c r="C9982" i="44" a="1"/>
  <c r="B7007" i="44" a="1"/>
  <c r="C8844" i="44" a="1"/>
  <c r="B2947" i="44" a="1"/>
  <c r="B6688" i="44" a="1"/>
  <c r="C7186" i="44" a="1"/>
  <c r="B3622" i="44" a="1"/>
  <c r="C2847" i="44" a="1"/>
  <c r="C5468" i="44" a="1"/>
  <c r="B650" i="44" a="1"/>
  <c r="B9468" i="44" a="1"/>
  <c r="B965" i="44" a="1"/>
  <c r="B2241" i="44" a="1"/>
  <c r="C6015" i="44" a="1"/>
  <c r="C9831" i="44" a="1"/>
  <c r="C7745" i="44" a="1"/>
  <c r="B9936" i="44" a="1"/>
  <c r="B2730" i="44" a="1"/>
  <c r="B8232" i="44" a="1"/>
  <c r="B5218" i="44" a="1"/>
  <c r="C696" i="44" a="1"/>
  <c r="B9828" i="44" a="1"/>
  <c r="C6225" i="44" a="1"/>
  <c r="B5007" i="44" a="1"/>
  <c r="B1075" i="44" a="1"/>
  <c r="B7912" i="44" a="1"/>
  <c r="C5548" i="44" a="1"/>
  <c r="C3326" i="44" a="1"/>
  <c r="B3757" i="44" a="1"/>
  <c r="C7634" i="44" a="1"/>
  <c r="C1810" i="44" a="1"/>
  <c r="B4986" i="44" a="1"/>
  <c r="B8817" i="44" a="1"/>
  <c r="C9779" i="44" a="1"/>
  <c r="B420" i="44" a="1"/>
  <c r="C8783" i="44" a="1"/>
  <c r="C1954" i="44" a="1"/>
  <c r="B8653" i="44" a="1"/>
  <c r="C7571" i="44" a="1"/>
  <c r="C2091" i="44" a="1"/>
  <c r="C4597" i="44" a="1"/>
  <c r="C8379" i="44" a="1"/>
  <c r="B7171" i="44" a="1"/>
  <c r="B2968" i="44" a="1"/>
  <c r="B7183" i="44" a="1"/>
  <c r="B4305" i="44" a="1"/>
  <c r="C6579" i="44" a="1"/>
  <c r="B5464" i="44" a="1"/>
  <c r="C7952" i="44" a="1"/>
  <c r="C6126" i="44" a="1"/>
  <c r="B8885" i="44" a="1"/>
  <c r="B671" i="44" a="1"/>
  <c r="B3578" i="44" a="1"/>
  <c r="B9813" i="44" a="1"/>
  <c r="B2762" i="44" a="1"/>
  <c r="C7587" i="44" a="1"/>
  <c r="C6166" i="44" a="1"/>
  <c r="B41" i="44" a="1"/>
  <c r="B767" i="44" a="1"/>
  <c r="C6967" i="44" a="1"/>
  <c r="B1744" i="44" a="1"/>
  <c r="C9699" i="44" a="1"/>
  <c r="B7582" i="44" a="1"/>
  <c r="B7838" i="44" a="1"/>
  <c r="C7790" i="44" a="1"/>
  <c r="B269" i="44" a="1"/>
  <c r="B1320" i="44" a="1"/>
  <c r="C7858" i="44" a="1"/>
  <c r="C7823" i="44" a="1"/>
  <c r="C5534" i="44" a="1"/>
  <c r="C6588" i="44" a="1"/>
  <c r="C2925" i="44" a="1"/>
  <c r="C1469" i="44" a="1"/>
  <c r="B9363" i="44" a="1"/>
  <c r="C7670" i="44" a="1"/>
  <c r="B5986" i="44" a="1"/>
  <c r="C6688" i="44" a="1"/>
  <c r="C4196" i="44" a="1"/>
  <c r="C5580" i="44" a="1"/>
  <c r="B4908" i="44" a="1"/>
  <c r="C2595" i="44" a="1"/>
  <c r="B378" i="44" a="1"/>
  <c r="B7565" i="44" a="1"/>
  <c r="C9512" i="44" a="1"/>
  <c r="C3735" i="44" a="1"/>
  <c r="B4220" i="44" a="1"/>
  <c r="B2853" i="44" a="1"/>
  <c r="B3416" i="44" a="1"/>
  <c r="B8896" i="44" a="1"/>
  <c r="C8110" i="44" a="1"/>
  <c r="B8335" i="44" a="1"/>
  <c r="C8840" i="44" a="1"/>
  <c r="C7147" i="44" a="1"/>
  <c r="C8414" i="44" a="1"/>
  <c r="B9285" i="44" a="1"/>
  <c r="C6513" i="44" a="1"/>
  <c r="C4762" i="44" a="1"/>
  <c r="B7801" i="44" a="1"/>
  <c r="B6742" i="44" a="1"/>
  <c r="B3580" i="44" a="1"/>
  <c r="B8200" i="44" a="1"/>
  <c r="B9653" i="44" a="1"/>
  <c r="B585" i="44" a="1"/>
  <c r="C5448" i="44" a="1"/>
  <c r="B5296" i="44" a="1"/>
  <c r="B1344" i="44" a="1"/>
  <c r="C4595" i="44" a="1"/>
  <c r="C7829" i="44" a="1"/>
  <c r="B4003" i="44" a="1"/>
  <c r="B992" i="44" a="1"/>
  <c r="B2880" i="44" a="1"/>
  <c r="B261" i="44" a="1"/>
  <c r="B162" i="44" a="1"/>
  <c r="C7447" i="44" a="1"/>
  <c r="C1456" i="44" a="1"/>
  <c r="B1806" i="44" a="1"/>
  <c r="C3715" i="44" a="1"/>
  <c r="C9617" i="44" a="1"/>
  <c r="B4456" i="44" a="1"/>
  <c r="B1704" i="44" a="1"/>
  <c r="B3167" i="44" a="1"/>
  <c r="B5658" i="44" a="1"/>
  <c r="B368" i="44" a="1"/>
  <c r="B9464" i="44" a="1"/>
  <c r="B9447" i="44" a="1"/>
  <c r="B3641" i="44" a="1"/>
  <c r="C9941" i="44" a="1"/>
  <c r="B6704" i="44" a="1"/>
  <c r="B1181" i="44" a="1"/>
  <c r="B6462" i="44" a="1"/>
  <c r="B7060" i="44" a="1"/>
  <c r="B3632" i="44" a="1"/>
  <c r="B3034" i="44" a="1"/>
  <c r="B1322" i="44" a="1"/>
  <c r="B1164" i="44" a="1"/>
  <c r="B4242" i="44" a="1"/>
  <c r="B9489" i="44" a="1"/>
  <c r="C8470" i="44" a="1"/>
  <c r="B5455" i="44" a="1"/>
  <c r="B9100" i="44" a="1"/>
  <c r="B2401" i="44" a="1"/>
  <c r="B1338" i="44" a="1"/>
  <c r="B3534" i="44" a="1"/>
  <c r="B1985" i="44" a="1"/>
  <c r="C7315" i="44" a="1"/>
  <c r="B8129" i="44" a="1"/>
  <c r="B5916" i="44" a="1"/>
  <c r="B5989" i="44" a="1"/>
  <c r="B4318" i="44" a="1"/>
  <c r="B9877" i="44" a="1"/>
  <c r="B1703" i="44" a="1"/>
  <c r="B8859" i="44" a="1"/>
  <c r="B7480" i="44" a="1"/>
  <c r="B2164" i="44" a="1"/>
  <c r="B9509" i="44" a="1"/>
  <c r="B1671" i="44" a="1"/>
  <c r="B9422" i="44" a="1"/>
  <c r="B9713" i="44" a="1"/>
  <c r="B9760" i="44" a="1"/>
  <c r="B9848" i="44" a="1"/>
  <c r="C9425" i="44" a="1"/>
  <c r="B3506" i="44" a="1"/>
  <c r="B9546" i="44" a="1"/>
  <c r="B2602" i="44" a="1"/>
  <c r="B7997" i="44" a="1"/>
  <c r="B1290" i="44" a="1"/>
  <c r="B9780" i="44" a="1"/>
  <c r="B8728" i="44" a="1"/>
  <c r="C7612" i="44" a="1"/>
  <c r="B4874" i="44" a="1"/>
  <c r="C7734" i="44" a="1"/>
  <c r="C8162" i="44" a="1"/>
  <c r="B6289" i="44" a="1"/>
  <c r="B4241" i="44" a="1"/>
  <c r="B4998" i="44" a="1"/>
  <c r="C9421" i="44" a="1"/>
  <c r="B6277" i="44" a="1"/>
  <c r="B6635" i="44" a="1"/>
  <c r="B247" i="44" a="1"/>
  <c r="B9999" i="44" a="1"/>
  <c r="B4503" i="44" a="1"/>
  <c r="C7740" i="44" a="1"/>
  <c r="B4806" i="44" a="1"/>
  <c r="B9341" i="44" a="1"/>
  <c r="C9049" i="44" a="1"/>
  <c r="B9822" i="44" a="1"/>
  <c r="B3166" i="44" a="1"/>
  <c r="B6022" i="44" a="1"/>
  <c r="B6437" i="44" a="1"/>
  <c r="B706" i="44" a="1"/>
  <c r="B697" i="44" a="1"/>
  <c r="B3387" i="44" a="1"/>
  <c r="B7708" i="44" a="1"/>
  <c r="B9153" i="44" a="1"/>
  <c r="B4436" i="44" a="1"/>
  <c r="B6410" i="44" a="1"/>
  <c r="B6496" i="44" a="1"/>
  <c r="C6783" i="44" a="1"/>
  <c r="B4731" i="44" a="1"/>
  <c r="B7020" i="44" a="1"/>
  <c r="B1632" i="44" a="1"/>
  <c r="B3126" i="44" a="1"/>
  <c r="B8322" i="44" a="1"/>
  <c r="B6477" i="44" a="1"/>
  <c r="B1475" i="44" a="1"/>
  <c r="B46" i="44" a="1"/>
  <c r="B2334" i="44" a="1"/>
  <c r="B5525" i="44" a="1"/>
  <c r="B4113" i="44" a="1"/>
  <c r="B7785" i="44" a="1"/>
  <c r="B9750" i="44" a="1"/>
  <c r="B6655" i="44" a="1"/>
  <c r="B6660" i="44" a="1"/>
  <c r="B6533" i="44" a="1"/>
  <c r="B2641" i="44" a="1"/>
  <c r="B5733" i="44" a="1"/>
  <c r="B1175" i="44" a="1"/>
  <c r="B4717" i="44" a="1"/>
  <c r="B9284" i="44" a="1"/>
  <c r="B9920" i="44" a="1"/>
  <c r="B5452" i="44" a="1"/>
  <c r="C7555" i="44" a="1"/>
  <c r="B8476" i="44" a="1"/>
  <c r="B3351" i="44" a="1"/>
  <c r="C8782" i="44" a="1"/>
  <c r="B7224" i="44" a="1"/>
  <c r="B156" i="44" a="1"/>
  <c r="B868" i="44" a="1"/>
  <c r="B4161" i="44" a="1"/>
  <c r="B7508" i="44" a="1"/>
  <c r="B2599" i="44" a="1"/>
  <c r="B4727" i="44" a="1"/>
  <c r="C8820" i="44" a="1"/>
  <c r="B4947" i="44" a="1"/>
  <c r="C4343" i="44" a="1"/>
  <c r="B2704" i="44" a="1"/>
  <c r="B8818" i="44" a="1"/>
  <c r="B7136" i="44" a="1"/>
  <c r="C6357" i="44" a="1"/>
  <c r="B3630" i="44" a="1"/>
  <c r="B5979" i="44" a="1"/>
  <c r="B9233" i="44" a="1"/>
  <c r="B5639" i="44" a="1"/>
  <c r="B8721" i="44" a="1"/>
  <c r="B2936" i="44" a="1"/>
  <c r="B1537" i="44" a="1"/>
  <c r="B6684" i="44" a="1"/>
  <c r="C4300" i="44" a="1"/>
  <c r="B7119" i="44" a="1"/>
  <c r="B2234" i="44" a="1"/>
  <c r="B3186" i="44" a="1"/>
  <c r="C7337" i="44" a="1"/>
  <c r="C8320" i="44" a="1"/>
  <c r="C3364" i="44" a="1"/>
  <c r="B5506" i="44" a="1"/>
  <c r="B4183" i="44" a="1"/>
  <c r="C7632" i="44" a="1"/>
  <c r="B6178" i="44" a="1"/>
  <c r="B7576" i="44" a="1"/>
  <c r="B8061" i="44" a="1"/>
  <c r="B2543" i="44" a="1"/>
  <c r="B1106" i="44" a="1"/>
  <c r="B9879" i="44" a="1"/>
  <c r="B8289" i="44" a="1"/>
  <c r="B3932" i="44" a="1"/>
  <c r="B1095" i="44" a="1"/>
  <c r="B2360" i="44" a="1"/>
  <c r="B4804" i="44" a="1"/>
  <c r="B849" i="44" a="1"/>
  <c r="B9693" i="44" a="1"/>
  <c r="B4770" i="44" a="1"/>
  <c r="B5449" i="44" a="1"/>
  <c r="C6189" i="44" a="1"/>
  <c r="B1848" i="44" a="1"/>
  <c r="B6197" i="44" a="1"/>
  <c r="B7796" i="44" a="1"/>
  <c r="B4372" i="44" a="1"/>
  <c r="C8662" i="44" a="1"/>
  <c r="B1048" i="44" a="1"/>
  <c r="B1939" i="44" a="1"/>
  <c r="C6224" i="44" a="1"/>
  <c r="B5769" i="44" a="1"/>
  <c r="B8253" i="44" a="1"/>
  <c r="C6630" i="44" a="1"/>
  <c r="C3884" i="44" a="1"/>
  <c r="B3350" i="44" a="1"/>
  <c r="B8964" i="44" a="1"/>
  <c r="B1794" i="44" a="1"/>
  <c r="B7826" i="44" a="1"/>
  <c r="B5034" i="44" a="1"/>
  <c r="B4248" i="44" a="1"/>
  <c r="B4513" i="44" a="1"/>
  <c r="B3329" i="44" a="1"/>
  <c r="B4038" i="44" a="1"/>
  <c r="B8823" i="44" a="1"/>
  <c r="C3920" i="44" a="1"/>
  <c r="C6565" i="44" a="1"/>
  <c r="B6872" i="44" a="1"/>
  <c r="C5596" i="44" a="1"/>
  <c r="C2275" i="44" a="1"/>
  <c r="B8791" i="44" a="1"/>
  <c r="B8604" i="44" a="1"/>
  <c r="B7907" i="44" a="1"/>
  <c r="B1691" i="44" a="1"/>
  <c r="B7448" i="44" a="1"/>
  <c r="B8927" i="44" a="1"/>
  <c r="B9053" i="44" a="1"/>
  <c r="B5963" i="44" a="1"/>
  <c r="B9898" i="44" a="1"/>
  <c r="B4706" i="44" a="1"/>
  <c r="C7304" i="44" a="1"/>
  <c r="B515" i="44" a="1"/>
  <c r="B1922" i="44" a="1"/>
  <c r="C5458" i="44" a="1"/>
  <c r="B6137" i="44" a="1"/>
  <c r="B6345" i="44" a="1"/>
  <c r="B824" i="44" a="1"/>
  <c r="B9000" i="44" a="1"/>
  <c r="B2838" i="44" a="1"/>
  <c r="B5333" i="44" a="1"/>
  <c r="C1918" i="44" a="1"/>
  <c r="B5404" i="44" a="1"/>
  <c r="B4074" i="44" a="1"/>
  <c r="C5265" i="44" a="1"/>
  <c r="B5245" i="44" a="1"/>
  <c r="B7054" i="44" a="1"/>
  <c r="B1986" i="44" a="1"/>
  <c r="B2855" i="44" a="1"/>
  <c r="B7689" i="44" a="1"/>
  <c r="B4823" i="44" a="1"/>
  <c r="B7062" i="44" a="1"/>
  <c r="C5108" i="44" a="1"/>
  <c r="C5808" i="44" a="1"/>
  <c r="B3470" i="44" a="1"/>
  <c r="C7978" i="44" a="1"/>
  <c r="B1471" i="44" a="1"/>
  <c r="B6412" i="44" a="1"/>
  <c r="C7061" i="44" a="1"/>
  <c r="B6708" i="44" a="1"/>
  <c r="B7456" i="44" a="1"/>
  <c r="B2854" i="44" a="1"/>
  <c r="C6705" i="44" a="1"/>
  <c r="B3870" i="44" a="1"/>
  <c r="C9245" i="44" a="1"/>
  <c r="C5545" i="44" a="1"/>
  <c r="B9506" i="44" a="1"/>
  <c r="B2563" i="44" a="1"/>
  <c r="C8723" i="44" a="1"/>
  <c r="B8995" i="44" a="1"/>
  <c r="C9677" i="44" a="1"/>
  <c r="B7764" i="44" a="1"/>
  <c r="C7093" i="44" a="1"/>
  <c r="B7142" i="44" a="1"/>
  <c r="C9806" i="44" a="1"/>
  <c r="B5225" i="44" a="1"/>
  <c r="C8213" i="44" a="1"/>
  <c r="B8380" i="44" a="1"/>
  <c r="B7320" i="44" a="1"/>
  <c r="B5042" i="44" a="1"/>
  <c r="C5244" i="44" a="1"/>
  <c r="B1570" i="44" a="1"/>
  <c r="B5739" i="44" a="1"/>
  <c r="B7976" i="44" a="1"/>
  <c r="B7752" i="44" a="1"/>
  <c r="B662" i="44" a="1"/>
  <c r="B1903" i="44" a="1"/>
  <c r="C8902" i="44" a="1"/>
  <c r="B8504" i="44" a="1"/>
  <c r="B1951" i="44" a="1"/>
  <c r="B9863" i="44" a="1"/>
  <c r="C8330" i="44" a="1"/>
  <c r="B6329" i="44" a="1"/>
  <c r="B7300" i="44" a="1"/>
  <c r="B9687" i="44" a="1"/>
  <c r="B5193" i="44" a="1"/>
  <c r="B3420" i="44" a="1"/>
  <c r="B9801" i="44" a="1"/>
  <c r="C9531" i="44" a="1"/>
  <c r="B6066" i="44" a="1"/>
  <c r="B7268" i="44" a="1"/>
  <c r="B1149" i="44" a="1"/>
  <c r="B5625" i="44" a="1"/>
  <c r="B4981" i="44" a="1"/>
  <c r="B2005" i="44" a="1"/>
  <c r="B365" i="44" a="1"/>
  <c r="C7508" i="44" a="1"/>
  <c r="C6856" i="44" a="1"/>
  <c r="B9226" i="44" a="1"/>
  <c r="C6679" i="44" a="1"/>
  <c r="B2228" i="44" a="1"/>
  <c r="B7193" i="44" a="1"/>
  <c r="C8497" i="44" a="1"/>
  <c r="B9902" i="44" a="1"/>
  <c r="B815" i="44" a="1"/>
  <c r="B8366" i="44" a="1"/>
  <c r="B6953" i="44" a="1"/>
  <c r="B6509" i="44" a="1"/>
  <c r="B4920" i="44" a="1"/>
  <c r="B4429" i="44" a="1"/>
  <c r="B7518" i="44" a="1"/>
  <c r="B8629" i="44" a="1"/>
  <c r="B3591" i="44" a="1"/>
  <c r="B9794" i="44" a="1"/>
  <c r="B9507" i="44" a="1"/>
  <c r="C6726" i="44" a="1"/>
  <c r="C5577" i="44" a="1"/>
  <c r="B3342" i="44" a="1"/>
  <c r="C9700" i="44" a="1"/>
  <c r="B6609" i="44" a="1"/>
  <c r="B4811" i="44" a="1"/>
  <c r="B3791" i="44" a="1"/>
  <c r="B1756" i="44" a="1"/>
  <c r="B6004" i="44" a="1"/>
  <c r="B8732" i="44" a="1"/>
  <c r="B8947" i="44" a="1"/>
  <c r="B4851" i="44" a="1"/>
  <c r="B7588" i="44" a="1"/>
  <c r="B8637" i="44" a="1"/>
  <c r="C8547" i="44" a="1"/>
  <c r="B6098" i="44" a="1"/>
  <c r="B7932" i="44" a="1"/>
  <c r="B7460" i="44" a="1"/>
  <c r="C6931" i="44" a="1"/>
  <c r="B9628" i="44" a="1"/>
  <c r="B4468" i="44" a="1"/>
  <c r="B9070" i="44" a="1"/>
  <c r="B6485" i="44" a="1"/>
  <c r="B5703" i="44" a="1"/>
  <c r="B3935" i="44" a="1"/>
  <c r="B7283" i="44" a="1"/>
  <c r="B6399" i="44" a="1"/>
  <c r="B1791" i="44" a="1"/>
  <c r="C8915" i="44" a="1"/>
  <c r="B4139" i="44" a="1"/>
  <c r="B3480" i="44" a="1"/>
  <c r="C8382" i="44" a="1"/>
  <c r="B7700" i="44" a="1"/>
  <c r="C8573" i="44" a="1"/>
  <c r="B1474" i="44" a="1"/>
  <c r="C8060" i="44" a="1"/>
  <c r="C6258" i="44" a="1"/>
  <c r="C3850" i="44" a="1"/>
  <c r="B2136" i="44" a="1"/>
  <c r="B2891" i="44" a="1"/>
  <c r="B1886" i="44" a="1"/>
  <c r="B7087" i="44" a="1"/>
  <c r="B4959" i="44" a="1"/>
  <c r="B7390" i="44" a="1"/>
  <c r="B9524" i="44" a="1"/>
  <c r="B4687" i="44" a="1"/>
  <c r="B6987" i="44" a="1"/>
  <c r="B947" i="44" a="1"/>
  <c r="B3095" i="44" a="1"/>
  <c r="B3087" i="44" a="1"/>
  <c r="B7385" i="44" a="1"/>
  <c r="B3878" i="44" a="1"/>
  <c r="B484" i="44" a="1"/>
  <c r="B152" i="44" a="1"/>
  <c r="B1636" i="44" a="1"/>
  <c r="B5059" i="44" a="1"/>
  <c r="C9735" i="44" a="1"/>
  <c r="B4207" i="44" a="1"/>
  <c r="B8766" i="44" a="1"/>
  <c r="B5610" i="44" a="1"/>
  <c r="B9172" i="44" a="1"/>
  <c r="B7891" i="44" a="1"/>
  <c r="B8120" i="44" a="1"/>
  <c r="B9185" i="44" a="1"/>
  <c r="B8943" i="44" a="1"/>
  <c r="B8875" i="44" a="1"/>
  <c r="B8970" i="44" a="1"/>
  <c r="B6185" i="44" a="1"/>
  <c r="B7266" i="44" a="1"/>
  <c r="B7160" i="44" a="1"/>
  <c r="B4896" i="44" a="1"/>
  <c r="B7186" i="44" a="1"/>
  <c r="C7523" i="44" a="1"/>
  <c r="B9270" i="44" a="1"/>
  <c r="B2146" i="44" a="1"/>
  <c r="B4393" i="44" a="1"/>
  <c r="B9322" i="44" a="1"/>
  <c r="B2532" i="44" a="1"/>
  <c r="B9851" i="44" a="1"/>
  <c r="B7943" i="44" a="1"/>
  <c r="B2415" i="44" a="1"/>
  <c r="B3561" i="44" a="1"/>
  <c r="B2729" i="44" a="1"/>
  <c r="B4837" i="44" a="1"/>
  <c r="B1069" i="44" a="1"/>
  <c r="B6119" i="44" a="1"/>
  <c r="C9200" i="44" a="1"/>
  <c r="B5374" i="44" a="1"/>
  <c r="C6916" i="44" a="1"/>
  <c r="B4407" i="44" a="1"/>
  <c r="C7113" i="44" a="1"/>
  <c r="B3014" i="44" a="1"/>
  <c r="C6539" i="44" a="1"/>
  <c r="B4422" i="44" a="1"/>
  <c r="B5431" i="44" a="1"/>
  <c r="C8415" i="44" a="1"/>
  <c r="B551" i="44" a="1"/>
  <c r="B21" i="44" a="1"/>
  <c r="B1150" i="44" a="1"/>
  <c r="B6586" i="44" a="1"/>
  <c r="B5332" i="44" a="1"/>
  <c r="C6963" i="44" a="1"/>
  <c r="B1097" i="44" a="1"/>
  <c r="B482" i="44" a="1"/>
  <c r="C7567" i="44" a="1"/>
  <c r="B4229" i="44" a="1"/>
  <c r="B3264" i="44" a="1"/>
  <c r="C7880" i="44" a="1"/>
  <c r="B1173" i="44" a="1"/>
  <c r="B9041" i="44" a="1"/>
  <c r="C5298" i="44" a="1"/>
  <c r="C8531" i="44" a="1"/>
  <c r="C9656" i="44" a="1"/>
  <c r="C5220" i="44" a="1"/>
  <c r="C6262" i="44" a="1"/>
  <c r="C6297" i="44" a="1"/>
  <c r="B3788" i="44" a="1"/>
  <c r="B4309" i="44" a="1"/>
  <c r="C9110" i="44" a="1"/>
  <c r="B1773" i="44" a="1"/>
  <c r="C6356" i="44" a="1"/>
  <c r="B1568" i="44" a="1"/>
  <c r="C4675" i="44" a="1"/>
  <c r="B3895" i="44" a="1"/>
  <c r="C5245" i="44" a="1"/>
  <c r="B1299" i="44" a="1"/>
  <c r="B8958" i="44" a="1"/>
  <c r="B3414" i="44" a="1"/>
  <c r="B8114" i="44" a="1"/>
  <c r="C7702" i="44" a="1"/>
  <c r="B2733" i="44" a="1"/>
  <c r="B8443" i="44" a="1"/>
  <c r="C8045" i="44" a="1"/>
  <c r="C5821" i="44" a="1"/>
  <c r="B7871" i="44" a="1"/>
  <c r="B1158" i="44" a="1"/>
  <c r="C4914" i="44" a="1"/>
  <c r="B5888" i="44" a="1"/>
  <c r="C9275" i="44" a="1"/>
  <c r="C7361" i="44" a="1"/>
  <c r="B1713" i="44" a="1"/>
  <c r="C2520" i="44" a="1"/>
  <c r="B6452" i="44" a="1"/>
  <c r="B5025" i="44" a="1"/>
  <c r="C7104" i="44" a="1"/>
  <c r="B1572" i="44" a="1"/>
  <c r="B7189" i="44" a="1"/>
  <c r="C6990" i="44" a="1"/>
  <c r="B5408" i="44" a="1"/>
  <c r="C9998" i="44" a="1"/>
  <c r="C6787" i="44" a="1"/>
  <c r="B6555" i="44" a="1"/>
  <c r="B6000" i="44" a="1"/>
  <c r="B2216" i="44" a="1"/>
  <c r="B1303" i="44" a="1"/>
  <c r="C4481" i="44" a="1"/>
  <c r="B8856" i="44" a="1"/>
  <c r="C6632" i="44" a="1"/>
  <c r="B4703" i="44" a="1"/>
  <c r="C8824" i="44" a="1"/>
  <c r="B6941" i="44" a="1"/>
  <c r="C8347" i="44" a="1"/>
  <c r="B8157" i="44" a="1"/>
  <c r="B5889" i="44" a="1"/>
  <c r="B3346" i="44" a="1"/>
  <c r="B4563" i="44" a="1"/>
  <c r="B2239" i="44" a="1"/>
  <c r="B6409" i="44" a="1"/>
  <c r="B3728" i="44" a="1"/>
  <c r="C9096" i="44" a="1"/>
  <c r="B3261" i="44" a="1"/>
  <c r="B3572" i="44" a="1"/>
  <c r="B5108" i="44" a="1"/>
  <c r="B5912" i="44" a="1"/>
  <c r="B9969" i="44" a="1"/>
  <c r="B7890" i="44" a="1"/>
  <c r="C3351" i="44" a="1"/>
  <c r="C3899" i="44" a="1"/>
  <c r="C4805" i="44" a="1"/>
  <c r="C6941" i="44" a="1"/>
  <c r="C4963" i="44" a="1"/>
  <c r="B2453" i="44" a="1"/>
  <c r="B1610" i="44" a="1"/>
  <c r="B8022" i="44" a="1"/>
  <c r="C9953" i="44" a="1"/>
  <c r="C9576" i="44" a="1"/>
  <c r="B8828" i="44" a="1"/>
  <c r="C6028" i="44" a="1"/>
  <c r="B9779" i="44" a="1"/>
  <c r="C2004" i="44" a="1"/>
  <c r="C1024" i="44" a="1"/>
  <c r="C180" i="44" a="1"/>
  <c r="C7558" i="44" a="1"/>
  <c r="B5170" i="44" a="1"/>
  <c r="C3626" i="44" a="1"/>
  <c r="C2605" i="44" a="1"/>
  <c r="C2267" i="44" a="1"/>
  <c r="B1276" i="44" a="1"/>
  <c r="C7132" i="44" a="1"/>
  <c r="B5241" i="44" a="1"/>
  <c r="B1640" i="44" a="1"/>
  <c r="C5052" i="44" a="1"/>
  <c r="B6104" i="44" a="1"/>
  <c r="B8317" i="44" a="1"/>
  <c r="B694" i="44" a="1"/>
  <c r="B3454" i="44" a="1"/>
  <c r="C8585" i="44" a="1"/>
  <c r="B2789" i="44" a="1"/>
  <c r="B8636" i="44" a="1"/>
  <c r="B7392" i="44" a="1"/>
  <c r="B3142" i="44" a="1"/>
  <c r="B612" i="44" a="1"/>
  <c r="C5231" i="44" a="1"/>
  <c r="C9322" i="44" a="1"/>
  <c r="B3715" i="44" a="1"/>
  <c r="B7130" i="44" a="1"/>
  <c r="C4868" i="44" a="1"/>
  <c r="B5197" i="44" a="1"/>
  <c r="C9751" i="44" a="1"/>
  <c r="C9785" i="44" a="1"/>
  <c r="C8106" i="44" a="1"/>
  <c r="B2423" i="44" a="1"/>
  <c r="B5009" i="44" a="1"/>
  <c r="C8186" i="44" a="1"/>
  <c r="B4938" i="44" a="1"/>
  <c r="B7041" i="44" a="1"/>
  <c r="C7717" i="44" a="1"/>
  <c r="B5243" i="44" a="1"/>
  <c r="B5906" i="44" a="1"/>
  <c r="B4772" i="44" a="1"/>
  <c r="B8608" i="44" a="1"/>
  <c r="B3851" i="44" a="1"/>
  <c r="C9208" i="44" a="1"/>
  <c r="B6388" i="44" a="1"/>
  <c r="B6043" i="44" a="1"/>
  <c r="B760" i="44" a="1"/>
  <c r="B5812" i="44" a="1"/>
  <c r="B1126" i="44" a="1"/>
  <c r="B7393" i="44" a="1"/>
  <c r="C2339" i="44" a="1"/>
  <c r="B2953" i="44" a="1"/>
  <c r="B6193" i="44" a="1"/>
  <c r="B80" i="44" a="1"/>
  <c r="B9614" i="44" a="1"/>
  <c r="B6093" i="44" a="1"/>
  <c r="B7074" i="44" a="1"/>
  <c r="B2914" i="44" a="1"/>
  <c r="B9774" i="44" a="1"/>
  <c r="C7814" i="44" a="1"/>
  <c r="C6714" i="44" a="1"/>
  <c r="B9015" i="44" a="1"/>
  <c r="C8755" i="44" a="1"/>
  <c r="B6600" i="44" a="1"/>
  <c r="B9075" i="44" a="1"/>
  <c r="C7614" i="44" a="1"/>
  <c r="B6342" i="44" a="1"/>
  <c r="B3627" i="44" a="1"/>
  <c r="B4284" i="44" a="1"/>
  <c r="B4612" i="44" a="1"/>
  <c r="B5200" i="44" a="1"/>
  <c r="C8281" i="44" a="1"/>
  <c r="B8666" i="44" a="1"/>
  <c r="C9305" i="44" a="1"/>
  <c r="B7667" i="44" a="1"/>
  <c r="B6774" i="44" a="1"/>
  <c r="B2798" i="44" a="1"/>
  <c r="C6486" i="44" a="1"/>
  <c r="B6669" i="44" a="1"/>
  <c r="B6727" i="44" a="1"/>
  <c r="C3322" i="44" a="1"/>
  <c r="B8207" i="44" a="1"/>
  <c r="B6568" i="44" a="1"/>
  <c r="B7625" i="44" a="1"/>
  <c r="C8190" i="44" a="1"/>
  <c r="C3939" i="44" a="1"/>
  <c r="B1933" i="44" a="1"/>
  <c r="B8898" i="44" a="1"/>
  <c r="C9714" i="44" a="1"/>
  <c r="C9723" i="44" a="1"/>
  <c r="B2201" i="44" a="1"/>
  <c r="B7335" i="44" a="1"/>
  <c r="B5767" i="44" a="1"/>
  <c r="B5439" i="44" a="1"/>
  <c r="B9989" i="44" a="1"/>
  <c r="C7917" i="44" a="1"/>
  <c r="B2623" i="44" a="1"/>
  <c r="C7129" i="44" a="1"/>
  <c r="B7813" i="44" a="1"/>
  <c r="B8626" i="44" a="1"/>
  <c r="B6690" i="44" a="1"/>
  <c r="B786" i="44" a="1"/>
  <c r="C5288" i="44" a="1"/>
  <c r="B8794" i="44" a="1"/>
  <c r="B6383" i="44" a="1"/>
  <c r="B4586" i="44" a="1"/>
  <c r="B7475" i="44" a="1"/>
  <c r="C8965" i="44" a="1"/>
  <c r="B9265" i="44" a="1"/>
  <c r="B3628" i="44" a="1"/>
  <c r="B7241" i="44" a="1"/>
  <c r="B9235" i="44" a="1"/>
  <c r="B5856" i="44" a="1"/>
  <c r="B9420" i="44" a="1"/>
  <c r="B9369" i="44" a="1"/>
  <c r="B9718" i="44" a="1"/>
  <c r="B669" i="44" a="1"/>
  <c r="B8982" i="44" a="1"/>
  <c r="B3837" i="44" a="1"/>
  <c r="B6962" i="44" a="1"/>
  <c r="B7276" i="44" a="1"/>
  <c r="B9310" i="44" a="1"/>
  <c r="B3833" i="44" a="1"/>
  <c r="C8763" i="44" a="1"/>
  <c r="B5941" i="44" a="1"/>
  <c r="B1375" i="44" a="1"/>
  <c r="B6183" i="44" a="1"/>
  <c r="C7935" i="44" a="1"/>
  <c r="B204" i="44" a="1"/>
  <c r="B8298" i="44" a="1"/>
  <c r="B9239" i="44" a="1"/>
  <c r="C6495" i="44" a="1"/>
  <c r="B6236" i="44" a="1"/>
  <c r="B4840" i="44" a="1"/>
  <c r="B33" i="44" a="1"/>
  <c r="B5877" i="44" a="1"/>
  <c r="B4954" i="44" a="1"/>
  <c r="B5002" i="44" a="1"/>
  <c r="B9007" i="44" a="1"/>
  <c r="C5101" i="44" a="1"/>
  <c r="B1859" i="44" a="1"/>
  <c r="B9074" i="44" a="1"/>
  <c r="B9173" i="44" a="1"/>
  <c r="B6954" i="44" a="1"/>
  <c r="C7563" i="44" a="1"/>
  <c r="B9385" i="44" a="1"/>
  <c r="B7288" i="44" a="1"/>
  <c r="B5029" i="44" a="1"/>
  <c r="B5386" i="44" a="1"/>
  <c r="B3106" i="44" a="1"/>
  <c r="B2011" i="44" a="1"/>
  <c r="B7280" i="44" a="1"/>
  <c r="B9145" i="44" a="1"/>
  <c r="B2915" i="44" a="1"/>
  <c r="B9381" i="44" a="1"/>
  <c r="B9674" i="44" a="1"/>
  <c r="B9836" i="44" a="1"/>
  <c r="B4502" i="44" a="1"/>
  <c r="B7553" i="44" a="1"/>
  <c r="B208" i="44" a="1"/>
  <c r="B8993" i="44" a="1"/>
  <c r="C7538" i="44" a="1"/>
  <c r="B5885" i="44" a="1"/>
  <c r="B7113" i="44" a="1"/>
  <c r="C6176" i="44" a="1"/>
  <c r="B4934" i="44" a="1"/>
  <c r="B6226" i="44" a="1"/>
  <c r="B3726" i="44" a="1"/>
  <c r="B2917" i="44" a="1"/>
  <c r="B6298" i="44" a="1"/>
  <c r="B1140" i="44" a="1"/>
  <c r="B2396" i="44" a="1"/>
  <c r="C4950" i="44" a="1"/>
  <c r="B1644" i="44" a="1"/>
  <c r="B5623" i="44" a="1"/>
  <c r="B2713" i="44" a="1"/>
  <c r="B8430" i="44" a="1"/>
  <c r="B8064" i="44" a="1"/>
  <c r="B6248" i="44" a="1"/>
  <c r="C7458" i="44" a="1"/>
  <c r="C8157" i="44" a="1"/>
  <c r="B8070" i="44" a="1"/>
  <c r="B5671" i="44" a="1"/>
  <c r="B7954" i="44" a="1"/>
  <c r="B5208" i="44" a="1"/>
  <c r="C9393" i="44" a="1"/>
  <c r="C5684" i="44" a="1"/>
  <c r="B6730" i="44" a="1"/>
  <c r="B4036" i="44" a="1"/>
  <c r="B4952" i="44" a="1"/>
  <c r="B5484" i="44" a="1"/>
  <c r="B1618" i="44" a="1"/>
  <c r="B5518" i="44" a="1"/>
  <c r="C7378" i="44" a="1"/>
  <c r="B740" i="44" a="1"/>
  <c r="C5147" i="44" a="1"/>
  <c r="B8519" i="44" a="1"/>
  <c r="B5206" i="44" a="1"/>
  <c r="B3143" i="44" a="1"/>
  <c r="C7305" i="44" a="1"/>
  <c r="B196" i="44" a="1"/>
  <c r="C6456" i="44" a="1"/>
  <c r="C5353" i="44" a="1"/>
  <c r="C7507" i="44" a="1"/>
  <c r="B3315" i="44" a="1"/>
  <c r="B7875" i="44" a="1"/>
  <c r="B5199" i="44" a="1"/>
  <c r="C7968" i="44" a="1"/>
  <c r="B327" i="44" a="1"/>
  <c r="B5475" i="44" a="1"/>
  <c r="B6549" i="44" a="1"/>
  <c r="B8778" i="44" a="1"/>
  <c r="C8817" i="44" a="1"/>
  <c r="C7257" i="44" a="1"/>
  <c r="B3817" i="44" a="1"/>
  <c r="B7150" i="44" a="1"/>
  <c r="B2682" i="44" a="1"/>
  <c r="B1752" i="44" a="1"/>
  <c r="B5479" i="44" a="1"/>
  <c r="B3625" i="44" a="1"/>
  <c r="B8282" i="44" a="1"/>
  <c r="B8515" i="44" a="1"/>
  <c r="B6605" i="44" a="1"/>
  <c r="B9810" i="44" a="1"/>
  <c r="B4433" i="44" a="1"/>
  <c r="B8119" i="44" a="1"/>
  <c r="C2418" i="44" a="1"/>
  <c r="B2916" i="44" a="1"/>
  <c r="C8149" i="44" a="1"/>
  <c r="B172" i="44" a="1"/>
  <c r="B5614" i="44" a="1"/>
  <c r="B9868" i="44" a="1"/>
  <c r="B2404" i="44" a="1"/>
  <c r="C9594" i="44" a="1"/>
  <c r="B9303" i="44" a="1"/>
  <c r="C6423" i="44" a="1"/>
  <c r="B5446" i="44" a="1"/>
  <c r="B5456" i="44" a="1"/>
  <c r="C6342" i="44" a="1"/>
  <c r="B685" i="44" a="1"/>
  <c r="B7047" i="44" a="1"/>
  <c r="C5205" i="44" a="1"/>
  <c r="C5861" i="44" a="1"/>
  <c r="B1895" i="44" a="1"/>
  <c r="B903" i="44" a="1"/>
  <c r="B5776" i="44" a="1"/>
  <c r="B5659" i="44" a="1"/>
  <c r="C9177" i="44" a="1"/>
  <c r="C9102" i="44" a="1"/>
  <c r="B2272" i="44" a="1"/>
  <c r="C5158" i="44" a="1"/>
  <c r="B7744" i="44" a="1"/>
  <c r="C9750" i="44" a="1"/>
  <c r="B4119" i="44" a="1"/>
  <c r="B1635" i="44" a="1"/>
  <c r="B4222" i="44" a="1"/>
  <c r="B3646" i="44" a="1"/>
  <c r="B7143" i="44" a="1"/>
  <c r="B5634" i="44" a="1"/>
  <c r="B8479" i="44" a="1"/>
  <c r="B3610" i="44" a="1"/>
  <c r="B5069" i="44" a="1"/>
  <c r="B4040" i="44" a="1"/>
  <c r="B3042" i="44" a="1"/>
  <c r="B6045" i="44" a="1"/>
  <c r="B4822" i="44" a="1"/>
  <c r="B2093" i="44" a="1"/>
  <c r="B1548" i="44" a="1"/>
  <c r="C7934" i="44" a="1"/>
  <c r="C6319" i="44" a="1"/>
  <c r="B1405" i="44" a="1"/>
  <c r="B6425" i="44" a="1"/>
  <c r="B94" i="44" a="1"/>
  <c r="C8005" i="44" a="1"/>
  <c r="C9573" i="44" a="1"/>
  <c r="B7344" i="44" a="1"/>
  <c r="B5435" i="44" a="1"/>
  <c r="B5827" i="44" a="1"/>
  <c r="B3429" i="44" a="1"/>
  <c r="B3017" i="44" a="1"/>
  <c r="B2618" i="44" a="1"/>
  <c r="B6719" i="44" a="1"/>
  <c r="B5626" i="44" a="1"/>
  <c r="B9950" i="44" a="1"/>
  <c r="B1936" i="44" a="1"/>
  <c r="B6072" i="44" a="1"/>
  <c r="C3572" i="44" a="1"/>
  <c r="B7778" i="44" a="1"/>
  <c r="B5011" i="44" a="1"/>
  <c r="C3755" i="44" a="1"/>
  <c r="B3769" i="44" a="1"/>
  <c r="C3684" i="44" a="1"/>
  <c r="B1419" i="44" a="1"/>
  <c r="B8813" i="44" a="1"/>
  <c r="B5999" i="44" a="1"/>
  <c r="B7401" i="44" a="1"/>
  <c r="B6457" i="44" a="1"/>
  <c r="B9935" i="44" a="1"/>
  <c r="B6524" i="44" a="1"/>
  <c r="B2094" i="44" a="1"/>
  <c r="B6541" i="44" a="1"/>
  <c r="B882" i="44" a="1"/>
  <c r="B9568" i="44" a="1"/>
  <c r="C9769" i="44" a="1"/>
  <c r="C3915" i="44" a="1"/>
  <c r="B4114" i="44" a="1"/>
  <c r="B6080" i="44" a="1"/>
  <c r="B9378" i="44" a="1"/>
  <c r="B3015" i="44" a="1"/>
  <c r="B6821" i="44" a="1"/>
  <c r="B6968" i="44" a="1"/>
  <c r="C6997" i="44" a="1"/>
  <c r="B8038" i="44" a="1"/>
  <c r="B9413" i="44" a="1"/>
  <c r="B5141" i="44" a="1"/>
  <c r="C8542" i="44" a="1"/>
  <c r="C5759" i="44" a="1"/>
  <c r="B395" i="44" a="1"/>
  <c r="C5569" i="44" a="1"/>
  <c r="B6344" i="44" a="1"/>
  <c r="B7443" i="44" a="1"/>
  <c r="B2769" i="44" a="1"/>
  <c r="B7680" i="44" a="1"/>
  <c r="B7507" i="44" a="1"/>
  <c r="B8382" i="44" a="1"/>
  <c r="C8797" i="44" a="1"/>
  <c r="B8359" i="44" a="1"/>
  <c r="B4043" i="44" a="1"/>
  <c r="B3115" i="44" a="1"/>
  <c r="B2470" i="44" a="1"/>
  <c r="B641" i="44" a="1"/>
  <c r="C8385" i="44" a="1"/>
  <c r="B8310" i="44" a="1"/>
  <c r="B750" i="44" a="1"/>
  <c r="B1406" i="44" a="1"/>
  <c r="B3410" i="44" a="1"/>
  <c r="B7472" i="44" a="1"/>
  <c r="B7000" i="44" a="1"/>
  <c r="B8747" i="44" a="1"/>
  <c r="B1737" i="44" a="1"/>
  <c r="B7569" i="44" a="1"/>
  <c r="B2619" i="44" a="1"/>
  <c r="B3048" i="44" a="1"/>
  <c r="B5453" i="44" a="1"/>
  <c r="B7767" i="44" a="1"/>
  <c r="B7017" i="44" a="1"/>
  <c r="B2526" i="44" a="1"/>
  <c r="B1578" i="44" a="1"/>
  <c r="B89" i="44" a="1"/>
  <c r="B9852" i="44" a="1"/>
  <c r="B6176" i="44" a="1"/>
  <c r="B1242" i="44" a="1"/>
  <c r="B2422" i="44" a="1"/>
  <c r="B1683" i="44" a="1"/>
  <c r="B9858" i="44" a="1"/>
  <c r="C8553" i="44" a="1"/>
  <c r="B5181" i="44" a="1"/>
  <c r="C6962" i="44" a="1"/>
  <c r="B5833" i="44" a="1"/>
  <c r="B6489" i="44" a="1"/>
  <c r="C5086" i="44" a="1"/>
  <c r="C6422" i="44" a="1"/>
  <c r="B2322" i="44" a="1"/>
  <c r="B7678" i="44" a="1"/>
  <c r="B5158" i="44" a="1"/>
  <c r="B7349" i="44" a="1"/>
  <c r="B8316" i="44" a="1"/>
  <c r="C8796" i="44" a="1"/>
  <c r="B7865" i="44" a="1"/>
  <c r="B8094" i="44" a="1"/>
  <c r="B5412" i="44" a="1"/>
  <c r="B6812" i="44" a="1"/>
  <c r="C5677" i="44" a="1"/>
  <c r="B8578" i="44" a="1"/>
  <c r="C5180" i="44" a="1"/>
  <c r="B6820" i="44" a="1"/>
  <c r="B6447" i="44" a="1"/>
  <c r="C9246" i="44" a="1"/>
  <c r="B6553" i="44" a="1"/>
  <c r="B7383" i="44" a="1"/>
  <c r="C5754" i="44" a="1"/>
  <c r="B354" i="44" a="1"/>
  <c r="B9246" i="44" a="1"/>
  <c r="B2291" i="44" a="1"/>
  <c r="B6418" i="44" a="1"/>
  <c r="B543" i="44" a="1"/>
  <c r="B2552" i="44" a="1"/>
  <c r="C9030" i="44" a="1"/>
  <c r="B5120" i="44" a="1"/>
  <c r="B3685" i="44" a="1"/>
  <c r="B8835" i="44" a="1"/>
  <c r="B7953" i="44" a="1"/>
  <c r="B7754" i="44" a="1"/>
  <c r="B2195" i="44" a="1"/>
  <c r="B5012" i="44" a="1"/>
  <c r="B5834" i="44" a="1"/>
  <c r="B6220" i="44" a="1"/>
  <c r="B6443" i="44" a="1"/>
  <c r="B3033" i="44" a="1"/>
  <c r="C8421" i="44" a="1"/>
  <c r="B9091" i="44" a="1"/>
  <c r="C9396" i="44" a="1"/>
  <c r="B5326" i="44" a="1"/>
  <c r="C3215" i="44" a="1"/>
  <c r="B434" i="44" a="1"/>
  <c r="B1116" i="44" a="1"/>
  <c r="B4684" i="44" a="1"/>
  <c r="B796" i="44" a="1"/>
  <c r="C2114" i="44" a="1"/>
  <c r="B1968" i="44" a="1"/>
  <c r="B2889" i="44" a="1"/>
  <c r="C9951" i="44" a="1"/>
  <c r="C7461" i="44" a="1"/>
  <c r="B7737" i="44" a="1"/>
  <c r="C1240" i="44" a="1"/>
  <c r="B1180" i="44" a="1"/>
  <c r="B832" i="44" a="1"/>
  <c r="B8222" i="44" a="1"/>
  <c r="B7270" i="44" a="1"/>
  <c r="B3602" i="44" a="1"/>
  <c r="B664" i="44" a="1"/>
  <c r="B8599" i="44" a="1"/>
  <c r="B4116" i="44" a="1"/>
  <c r="C5495" i="44" a="1"/>
  <c r="C4960" i="44" a="1"/>
  <c r="C8860" i="44" a="1"/>
  <c r="C5584" i="44" a="1"/>
  <c r="B8904" i="44" a="1"/>
  <c r="C5597" i="44" a="1"/>
  <c r="C5163" i="44" a="1"/>
  <c r="B6175" i="44" a="1"/>
  <c r="B3955" i="44" a="1"/>
  <c r="B4034" i="44" a="1"/>
  <c r="B6055" i="44" a="1"/>
  <c r="C3436" i="44" a="1"/>
  <c r="B6184" i="44" a="1"/>
  <c r="B2517" i="44" a="1"/>
  <c r="C7379" i="44" a="1"/>
  <c r="C6272" i="44" a="1"/>
  <c r="B4800" i="44" a="1"/>
  <c r="B5675" i="44" a="1"/>
  <c r="C5523" i="44" a="1"/>
  <c r="B2811" i="44" a="1"/>
  <c r="C9588" i="44" a="1"/>
  <c r="B3794" i="44" a="1"/>
  <c r="C5745" i="44" a="1"/>
  <c r="B6302" i="44" a="1"/>
  <c r="B3265" i="44" a="1"/>
  <c r="B2469" i="44" a="1"/>
  <c r="B5667" i="44" a="1"/>
  <c r="B74" i="44" a="1"/>
  <c r="B3626" i="44" a="1"/>
  <c r="B4958" i="44" a="1"/>
  <c r="B2027" i="44" a="1"/>
  <c r="B885" i="44" a="1"/>
  <c r="B299" i="44" a="1"/>
  <c r="C8602" i="44" a="1"/>
  <c r="C6038" i="44" a="1"/>
  <c r="C5377" i="44" a="1"/>
  <c r="C8164" i="44" a="1"/>
  <c r="C6433" i="44" a="1"/>
  <c r="B6274" i="44" a="1"/>
  <c r="C4555" i="44" a="1"/>
  <c r="C4253" i="44" a="1"/>
  <c r="C9874" i="44" a="1"/>
  <c r="B745" i="44" a="1"/>
  <c r="C1100" i="44" a="1"/>
  <c r="C6140" i="44" a="1"/>
  <c r="C8380" i="44" a="1"/>
  <c r="C4050" i="44" a="1"/>
  <c r="B9463" i="44" a="1"/>
  <c r="C6339" i="44" a="1"/>
  <c r="B1862" i="44" a="1"/>
  <c r="C3820" i="44" a="1"/>
  <c r="B4946" i="44" a="1"/>
  <c r="C2758" i="44" a="1"/>
  <c r="B8444" i="44" a="1"/>
  <c r="C9586" i="44" a="1"/>
  <c r="B9189" i="44" a="1"/>
  <c r="C3996" i="44" a="1"/>
  <c r="B6871" i="44" a="1"/>
  <c r="B3356" i="44" a="1"/>
  <c r="C8522" i="44" a="1"/>
  <c r="B8015" i="44" a="1"/>
  <c r="B3214" i="44" a="1"/>
  <c r="B7336" i="44" a="1"/>
  <c r="B2658" i="44" a="1"/>
  <c r="B6823" i="44" a="1"/>
  <c r="B4090" i="44" a="1"/>
  <c r="B5046" i="44" a="1"/>
  <c r="C9343" i="44" a="1"/>
  <c r="B4691" i="44" a="1"/>
  <c r="B3171" i="44" a="1"/>
  <c r="B341" i="44" a="1"/>
  <c r="C9277" i="44" a="1"/>
  <c r="B3703" i="44" a="1"/>
  <c r="B6598" i="44" a="1"/>
  <c r="B8922" i="44" a="1"/>
  <c r="B290" i="44" a="1"/>
  <c r="C1786" i="44" a="1"/>
  <c r="C5563" i="44" a="1"/>
  <c r="C6123" i="44" a="1"/>
  <c r="C1360" i="44" a="1"/>
  <c r="B1071" i="44" a="1"/>
  <c r="C6645" i="44" a="1"/>
  <c r="C2763" i="44" a="1"/>
  <c r="B3022" i="44" a="1"/>
  <c r="C6402" i="44" a="1"/>
  <c r="C4182" i="44" a="1"/>
  <c r="B8150" i="44" a="1"/>
  <c r="C5442" i="44" a="1"/>
  <c r="B7111" i="44" a="1"/>
  <c r="B9335" i="44" a="1"/>
  <c r="C3753" i="44" a="1"/>
  <c r="B8440" i="44" a="1"/>
  <c r="B5742" i="44" a="1"/>
  <c r="B4451" i="44" a="1"/>
  <c r="B3141" i="44" a="1"/>
  <c r="C5354" i="44" a="1"/>
  <c r="C5949" i="44" a="1"/>
  <c r="B2363" i="44" a="1"/>
  <c r="C9662" i="44" a="1"/>
  <c r="B293" i="44" a="1"/>
  <c r="C5524" i="44" a="1"/>
  <c r="C5385" i="44" a="1"/>
  <c r="C8559" i="44" a="1"/>
  <c r="B6205" i="44" a="1"/>
  <c r="C8287" i="44" a="1"/>
  <c r="C7838" i="44" a="1"/>
  <c r="B2288" i="44" a="1"/>
  <c r="C9775" i="44" a="1"/>
  <c r="B7885" i="44" a="1"/>
  <c r="B6601" i="44" a="1"/>
  <c r="B1057" i="44" a="1"/>
  <c r="B118" i="44" a="1"/>
  <c r="B4082" i="44" a="1"/>
  <c r="B1389" i="44" a="1"/>
  <c r="C7543" i="44" a="1"/>
  <c r="C4197" i="44" a="1"/>
  <c r="B9044" i="44" a="1"/>
  <c r="B1454" i="44" a="1"/>
  <c r="B3090" i="44" a="1"/>
  <c r="C6852" i="44" a="1"/>
  <c r="B9023" i="44" a="1"/>
  <c r="C7706" i="44" a="1"/>
  <c r="B3465" i="44" a="1"/>
  <c r="B5001" i="44" a="1"/>
  <c r="B8854" i="44" a="1"/>
  <c r="C9145" i="44" a="1"/>
  <c r="B5716" i="44" a="1"/>
  <c r="B3986" i="44" a="1"/>
  <c r="B6341" i="44" a="1"/>
  <c r="B8985" i="44" a="1"/>
  <c r="B1846" i="44" a="1"/>
  <c r="C9474" i="44" a="1"/>
  <c r="C7909" i="44" a="1"/>
  <c r="B7211" i="44" a="1"/>
  <c r="B5863" i="44" a="1"/>
  <c r="B9147" i="44" a="1"/>
  <c r="C6406" i="44" a="1"/>
  <c r="B450" i="44" a="1"/>
  <c r="B6923" i="44" a="1"/>
  <c r="C8260" i="44" a="1"/>
  <c r="B2997" i="44" a="1"/>
  <c r="B7559" i="44" a="1"/>
  <c r="B7747" i="44" a="1"/>
  <c r="C3620" i="44" a="1"/>
  <c r="B8590" i="44" a="1"/>
  <c r="B7106" i="44" a="1"/>
  <c r="B7668" i="44" a="1"/>
  <c r="B6082" i="44" a="1"/>
  <c r="B125" i="44" a="1"/>
  <c r="B6384" i="44" a="1"/>
  <c r="B6662" i="44" a="1"/>
  <c r="B5394" i="44" a="1"/>
  <c r="B6665" i="44" a="1"/>
  <c r="B5691" i="44" a="1"/>
  <c r="B2346" i="44" a="1"/>
  <c r="C5110" i="44" a="1"/>
  <c r="C4111" i="44" a="1"/>
  <c r="B8809" i="44" a="1"/>
  <c r="B7799" i="44" a="1"/>
  <c r="B9609" i="44" a="1"/>
  <c r="B4627" i="44" a="1"/>
  <c r="B2793" i="44" a="1"/>
  <c r="B7534" i="44" a="1"/>
  <c r="B5436" i="44" a="1"/>
  <c r="B2906" i="44" a="1"/>
  <c r="B6008" i="44" a="1"/>
  <c r="B9004" i="44" a="1"/>
  <c r="B1716" i="44" a="1"/>
  <c r="B3001" i="44" a="1"/>
  <c r="B6816" i="44" a="1"/>
  <c r="C8805" i="44" a="1"/>
  <c r="C5943" i="44" a="1"/>
  <c r="C9237" i="44" a="1"/>
  <c r="B1223" i="44" a="1"/>
  <c r="B6053" i="44" a="1"/>
  <c r="B7029" i="44" a="1"/>
  <c r="B3330" i="44" a="1"/>
  <c r="B1617" i="44" a="1"/>
  <c r="B4681" i="44" a="1"/>
  <c r="C8620" i="44" a="1"/>
  <c r="B2338" i="44" a="1"/>
  <c r="B2045" i="44" a="1"/>
  <c r="C5057" i="44" a="1"/>
  <c r="B7226" i="44" a="1"/>
  <c r="B4683" i="44" a="1"/>
  <c r="B1962" i="44" a="1"/>
  <c r="B734" i="44" a="1"/>
  <c r="C3449" i="44" a="1"/>
  <c r="B3063" i="44" a="1"/>
  <c r="C5617" i="44" a="1"/>
  <c r="B317" i="44" a="1"/>
  <c r="B4552" i="44" a="1"/>
  <c r="B3678" i="44" a="1"/>
  <c r="C6870" i="44" a="1"/>
  <c r="B5236" i="44" a="1"/>
  <c r="C6897" i="44" a="1"/>
  <c r="B5850" i="44" a="1"/>
  <c r="B9393" i="44" a="1"/>
  <c r="B446" i="44" a="1"/>
  <c r="B9915" i="44" a="1"/>
  <c r="B6607" i="44" a="1"/>
  <c r="B7579" i="44" a="1"/>
  <c r="B5068" i="44" a="1"/>
  <c r="B8678" i="44" a="1"/>
  <c r="B4236" i="44" a="1"/>
  <c r="B9578" i="44" a="1"/>
  <c r="B6964" i="44" a="1"/>
  <c r="B9712" i="44" a="1"/>
  <c r="B3696" i="44" a="1"/>
  <c r="B9434" i="44" a="1"/>
  <c r="C4854" i="44" a="1"/>
  <c r="B4839" i="44" a="1"/>
  <c r="B5899" i="44" a="1"/>
  <c r="C8923" i="44" a="1"/>
  <c r="B7505" i="44" a="1"/>
  <c r="C9774" i="44" a="1"/>
  <c r="C9829" i="44" a="1"/>
  <c r="C9975" i="44" a="1"/>
  <c r="B7315" i="44" a="1"/>
  <c r="B3615" i="44" a="1"/>
  <c r="B7233" i="44" a="1"/>
  <c r="B5951" i="44" a="1"/>
  <c r="B8393" i="44" a="1"/>
  <c r="B1929" i="44" a="1"/>
  <c r="B5454" i="44" a="1"/>
  <c r="C8689" i="44" a="1"/>
  <c r="B6154" i="44" a="1"/>
  <c r="B5784" i="44" a="1"/>
  <c r="C7869" i="44" a="1"/>
  <c r="C2351" i="44" a="1"/>
  <c r="B1450" i="44" a="1"/>
  <c r="B7851" i="44" a="1"/>
  <c r="B6428" i="44" a="1"/>
  <c r="C8089" i="44" a="1"/>
  <c r="B2896" i="44" a="1"/>
  <c r="B5844" i="44" a="1"/>
  <c r="B2046" i="44" a="1"/>
  <c r="B2741" i="44" a="1"/>
  <c r="B2498" i="44" a="1"/>
  <c r="B1796" i="44" a="1"/>
  <c r="B9569" i="44" a="1"/>
  <c r="B1014" i="44" a="1"/>
  <c r="B2724" i="44" a="1"/>
  <c r="C8189" i="44" a="1"/>
  <c r="C5721" i="44" a="1"/>
  <c r="C9997" i="44" a="1"/>
  <c r="C8515" i="44" a="1"/>
  <c r="B9094" i="44" a="1"/>
  <c r="B9491" i="44" a="1"/>
  <c r="B3613" i="44" a="1"/>
  <c r="B8671" i="44" a="1"/>
  <c r="B5319" i="44" a="1"/>
  <c r="B6115" i="44" a="1"/>
  <c r="B910" i="44" a="1"/>
  <c r="B2743" i="44" a="1"/>
  <c r="B4399" i="44" a="1"/>
  <c r="B866" i="44" a="1"/>
  <c r="B9856" i="44" a="1"/>
  <c r="B4414" i="44" a="1"/>
  <c r="C6470" i="44" a="1"/>
  <c r="B4063" i="44" a="1"/>
  <c r="B3026" i="44" a="1"/>
  <c r="B3440" i="44" a="1"/>
  <c r="B3979" i="44" a="1"/>
  <c r="C9645" i="44" a="1"/>
  <c r="B652" i="44" a="1"/>
  <c r="C8919" i="44" a="1"/>
  <c r="B9686" i="44" a="1"/>
  <c r="B5066" i="44" a="1"/>
  <c r="B334" i="44" a="1"/>
  <c r="B7422" i="44" a="1"/>
  <c r="B1297" i="44" a="1"/>
  <c r="B6246" i="44" a="1"/>
  <c r="C8733" i="44" a="1"/>
  <c r="B3643" i="44" a="1"/>
  <c r="B9355" i="44" a="1"/>
  <c r="B3599" i="44" a="1"/>
  <c r="B1331" i="44" a="1"/>
  <c r="C6387" i="44" a="1"/>
  <c r="B2403" i="44" a="1"/>
  <c r="C6147" i="44" a="1"/>
  <c r="B1950" i="44" a="1"/>
  <c r="C3902" i="44" a="1"/>
  <c r="B8006" i="44" a="1"/>
  <c r="C8511" i="44" a="1"/>
  <c r="B3960" i="44" a="1"/>
  <c r="C9481" i="44" a="1"/>
  <c r="C9514" i="44" a="1"/>
  <c r="B2051" i="44" a="1"/>
  <c r="B7995" i="44" a="1"/>
  <c r="B831" i="44" a="1"/>
  <c r="B2505" i="44" a="1"/>
  <c r="C5924" i="44" a="1"/>
  <c r="B5677" i="44" a="1"/>
  <c r="B8239" i="44" a="1"/>
  <c r="C3903" i="44" a="1"/>
  <c r="B5128" i="44" a="1"/>
  <c r="B8635" i="44" a="1"/>
  <c r="B8782" i="44" a="1"/>
  <c r="B8705" i="44" a="1"/>
  <c r="B7146" i="44" a="1"/>
  <c r="B6869" i="44" a="1"/>
  <c r="B2684" i="44" a="1"/>
  <c r="B6394" i="44" a="1"/>
  <c r="B1842" i="44" a="1"/>
  <c r="B4384" i="44" a="1"/>
  <c r="B5496" i="44" a="1"/>
  <c r="C4138" i="44" a="1"/>
  <c r="B7380" i="44" a="1"/>
  <c r="B5481" i="44" a="1"/>
  <c r="B8323" i="44" a="1"/>
  <c r="B1402" i="44" a="1"/>
  <c r="B6169" i="44" a="1"/>
  <c r="B609" i="44" a="1"/>
  <c r="C8834" i="44" a="1"/>
  <c r="B7466" i="44" a="1"/>
  <c r="B241" i="44" a="1"/>
  <c r="B6617" i="44" a="1"/>
  <c r="B7608" i="44" a="1"/>
  <c r="B8195" i="44" a="1"/>
  <c r="C9139" i="44" a="1"/>
  <c r="B3116" i="44" a="1"/>
  <c r="B4892" i="44" a="1"/>
  <c r="B561" i="44" a="1"/>
  <c r="B7876" i="44" a="1"/>
  <c r="B9274" i="44" a="1"/>
  <c r="B3746" i="44" a="1"/>
  <c r="B9680" i="44" a="1"/>
  <c r="B839" i="44" a="1"/>
  <c r="B9492" i="44" a="1"/>
  <c r="C8484" i="44" a="1"/>
  <c r="B8699" i="44" a="1"/>
  <c r="B8968" i="44" a="1"/>
  <c r="B8596" i="44" a="1"/>
  <c r="B500" i="44" a="1"/>
  <c r="B1215" i="44" a="1"/>
  <c r="C6215" i="44" a="1"/>
  <c r="B4115" i="44" a="1"/>
  <c r="B6392" i="44" a="1"/>
  <c r="C6529" i="44" a="1"/>
  <c r="B9724" i="44" a="1"/>
  <c r="B6484" i="44" a="1"/>
  <c r="B6273" i="44" a="1"/>
  <c r="B8185" i="44" a="1"/>
  <c r="C8951" i="44" a="1"/>
  <c r="B2091" i="44" a="1"/>
  <c r="B912" i="44" a="1"/>
  <c r="B9738" i="44" a="1"/>
  <c r="B3024" i="44" a="1"/>
  <c r="B9906" i="44" a="1"/>
  <c r="B5718" i="44" a="1"/>
  <c r="B5122" i="44" a="1"/>
  <c r="B7881" i="44" a="1"/>
  <c r="B4017" i="44" a="1"/>
  <c r="B9672" i="44" a="1"/>
  <c r="B4099" i="44" a="1"/>
  <c r="B8481" i="44" a="1"/>
  <c r="C6223" i="44" a="1"/>
  <c r="B2068" i="44" a="1"/>
  <c r="B853" i="44" a="1"/>
  <c r="B2210" i="44" a="1"/>
  <c r="B6687" i="44" a="1"/>
  <c r="B4757" i="44" a="1"/>
  <c r="B6825" i="44" a="1"/>
  <c r="B2365" i="44" a="1"/>
  <c r="B9155" i="44" a="1"/>
  <c r="B2187" i="44" a="1"/>
  <c r="B2245" i="44" a="1"/>
  <c r="B9878" i="44" a="1"/>
  <c r="B4268" i="44" a="1"/>
  <c r="C6186" i="44" a="1"/>
  <c r="B809" i="44" a="1"/>
  <c r="C9977" i="44" a="1"/>
  <c r="B567" i="44" a="1"/>
  <c r="B9997" i="44" a="1"/>
  <c r="B4286" i="44" a="1"/>
  <c r="C6686" i="44" a="1"/>
  <c r="B2133" i="44" a="1"/>
  <c r="B4821" i="44" a="1"/>
  <c r="B7445" i="44" a="1"/>
  <c r="B2480" i="44" a="1"/>
  <c r="B3645" i="44" a="1"/>
  <c r="B3896" i="44" a="1"/>
  <c r="B4258" i="44" a="1"/>
  <c r="B3486" i="44" a="1"/>
  <c r="B4059" i="44" a="1"/>
  <c r="B8951" i="44" a="1"/>
  <c r="B1110" i="44" a="1"/>
  <c r="B2592" i="44" a="1"/>
  <c r="B8343" i="44" a="1"/>
  <c r="C5678" i="44" a="1"/>
  <c r="B2081" i="44" a="1"/>
  <c r="B7687" i="44" a="1"/>
  <c r="B516" i="44" a="1"/>
  <c r="B5748" i="44" a="1"/>
  <c r="B8507" i="44" a="1"/>
  <c r="C3887" i="44" a="1"/>
  <c r="B913" i="44" a="1"/>
  <c r="C7530" i="44" a="1"/>
  <c r="B3598" i="44" a="1"/>
  <c r="C3910" i="44" a="1"/>
  <c r="C7011" i="44" a="1"/>
  <c r="B2568" i="44" a="1"/>
  <c r="B2875" i="44" a="1"/>
  <c r="B5041" i="44" a="1"/>
  <c r="B4362" i="44" a="1"/>
  <c r="B3824" i="44" a="1"/>
  <c r="B9440" i="44" a="1"/>
  <c r="B5736" i="44" a="1"/>
  <c r="B6861" i="44" a="1"/>
  <c r="B5086" i="44" a="1"/>
  <c r="B9142" i="44" a="1"/>
  <c r="C3035" i="44" a="1"/>
  <c r="B9118" i="44" a="1"/>
  <c r="B6122" i="44" a="1"/>
  <c r="B4805" i="44" a="1"/>
  <c r="B9008" i="44" a="1"/>
  <c r="C9505" i="44" a="1"/>
  <c r="B3202" i="44" a="1"/>
  <c r="C5570" i="44" a="1"/>
  <c r="B5383" i="44" a="1"/>
  <c r="B9832" i="44" a="1"/>
  <c r="B3064" i="44" a="1"/>
  <c r="C7127" i="44" a="1"/>
  <c r="B1804" i="44" a="1"/>
  <c r="B6707" i="44" a="1"/>
  <c r="C8658" i="44" a="1"/>
  <c r="B2780" i="44" a="1"/>
  <c r="C7503" i="44" a="1"/>
  <c r="B9720" i="44" a="1"/>
  <c r="B5821" i="44" a="1"/>
  <c r="B5701" i="44" a="1"/>
  <c r="C6831" i="44" a="1"/>
  <c r="C5280" i="44" a="1"/>
  <c r="B5548" i="44" a="1"/>
  <c r="B2892" i="44" a="1"/>
  <c r="C8435" i="44" a="1"/>
  <c r="B2859" i="44" a="1"/>
  <c r="B798" i="44" a="1"/>
  <c r="B3139" i="44" a="1"/>
  <c r="B6718" i="44" a="1"/>
  <c r="B3588" i="44" a="1"/>
  <c r="B8707" i="44" a="1"/>
  <c r="B1643" i="44" a="1"/>
  <c r="B5780" i="44" a="1"/>
  <c r="C9772" i="44" a="1"/>
  <c r="B7741" i="44" a="1"/>
  <c r="B8203" i="44" a="1"/>
  <c r="C9501" i="44" a="1"/>
  <c r="B2407" i="44" a="1"/>
  <c r="B688" i="44" a="1"/>
  <c r="B2646" i="44" a="1"/>
  <c r="C3474" i="44" a="1"/>
  <c r="B2642" i="44" a="1"/>
  <c r="B5603" i="44" a="1"/>
  <c r="C9787" i="44" a="1"/>
  <c r="C6056" i="44" a="1"/>
  <c r="B6076" i="44" a="1"/>
  <c r="B2304" i="44" a="1"/>
  <c r="C2947" i="44" a="1"/>
  <c r="B1385" i="44" a="1"/>
  <c r="C8509" i="44" a="1"/>
  <c r="C3496" i="44" a="1"/>
  <c r="B884" i="44" a="1"/>
  <c r="B9405" i="44" a="1"/>
  <c r="B6571" i="44" a="1"/>
  <c r="B8269" i="44" a="1"/>
  <c r="B8243" i="44" a="1"/>
  <c r="B9654" i="44" a="1"/>
  <c r="B5542" i="44" a="1"/>
  <c r="B6194" i="44" a="1"/>
  <c r="B8179" i="44" a="1"/>
  <c r="B9132" i="44" a="1"/>
  <c r="B5495" i="44" a="1"/>
  <c r="B7101" i="44" a="1"/>
  <c r="B4423" i="44" a="1"/>
  <c r="B9377" i="44" a="1"/>
  <c r="B878" i="44" a="1"/>
  <c r="B4391" i="44" a="1"/>
  <c r="B3981" i="44" a="1"/>
  <c r="B8319" i="44" a="1"/>
  <c r="B1012" i="44" a="1"/>
  <c r="B8774" i="44" a="1"/>
  <c r="B2536" i="44" a="1"/>
  <c r="B4306" i="44" a="1"/>
  <c r="B4240" i="44" a="1"/>
  <c r="B8188" i="44" a="1"/>
  <c r="B1103" i="44" a="1"/>
  <c r="C9409" i="44" a="1"/>
  <c r="B5065" i="44" a="1"/>
  <c r="B9695" i="44" a="1"/>
  <c r="B7178" i="44" a="1"/>
  <c r="B6280" i="44" a="1"/>
  <c r="B5403" i="44" a="1"/>
  <c r="B5540" i="44" a="1"/>
  <c r="B6039" i="44" a="1"/>
  <c r="B4047" i="44" a="1"/>
  <c r="B391" i="44" a="1"/>
  <c r="B2330" i="44" a="1"/>
  <c r="B2795" i="44" a="1"/>
  <c r="B4419" i="44" a="1"/>
  <c r="B867" i="44" a="1"/>
  <c r="B2620" i="44" a="1"/>
  <c r="B9511" i="44" a="1"/>
  <c r="B2437" i="44" a="1"/>
  <c r="B5583" i="44" a="1"/>
  <c r="B3881" i="44" a="1"/>
  <c r="C4711" i="44" a="1"/>
  <c r="C6872" i="44" a="1"/>
  <c r="B1131" i="44" a="1"/>
  <c r="B9313" i="44" a="1"/>
  <c r="C199" i="44" a="1"/>
  <c r="C3695" i="44" a="1"/>
  <c r="B5662" i="44" a="1"/>
  <c r="B705" i="44" a="1"/>
  <c r="C8335" i="44" a="1"/>
  <c r="B8840" i="44" a="1"/>
  <c r="C7628" i="44" a="1"/>
  <c r="C6041" i="44" a="1"/>
  <c r="C3092" i="44" a="1"/>
  <c r="B8942" i="44" a="1"/>
  <c r="B7127" i="44" a="1"/>
  <c r="C6891" i="44" a="1"/>
  <c r="B7202" i="44" a="1"/>
  <c r="B8285" i="44" a="1"/>
  <c r="C1575" i="44" a="1"/>
  <c r="C7969" i="44" a="1"/>
  <c r="C3723" i="44" a="1"/>
  <c r="B9065" i="44" a="1"/>
  <c r="B9299" i="44" a="1"/>
  <c r="B3257" i="44" a="1"/>
  <c r="B5482" i="44" a="1"/>
  <c r="B6347" i="44" a="1"/>
  <c r="B171" i="44" a="1"/>
  <c r="B1518" i="44" a="1"/>
  <c r="B8800" i="44" a="1"/>
  <c r="B1634" i="44" a="1"/>
  <c r="B250" i="44" a="1"/>
  <c r="B5162" i="44" a="1"/>
  <c r="C7166" i="44" a="1"/>
  <c r="B6401" i="44" a="1"/>
  <c r="B7613" i="44" a="1"/>
  <c r="B8397" i="44" a="1"/>
  <c r="B627" i="44" a="1"/>
  <c r="C4827" i="44" a="1"/>
  <c r="B4836" i="44" a="1"/>
  <c r="B4924" i="44" a="1"/>
  <c r="C6005" i="44" a="1"/>
  <c r="C2837" i="44" a="1"/>
  <c r="B3635" i="44" a="1"/>
  <c r="B5287" i="44" a="1"/>
  <c r="B3876" i="44" a="1"/>
  <c r="C3835" i="44" a="1"/>
  <c r="B6144" i="44" a="1"/>
  <c r="B2157" i="44" a="1"/>
  <c r="B64" i="44" a="1"/>
  <c r="C6138" i="44" a="1"/>
  <c r="B8191" i="44" a="1"/>
  <c r="B8753" i="44" a="1"/>
  <c r="C1652" i="44" a="1"/>
  <c r="B1163" i="44" a="1"/>
  <c r="C3182" i="44" a="1"/>
  <c r="B3846" i="44" a="1"/>
  <c r="C6664" i="44" a="1"/>
  <c r="B2442" i="44" a="1"/>
  <c r="C9376" i="44" a="1"/>
  <c r="B4283" i="44" a="1"/>
  <c r="C3329" i="44" a="1"/>
  <c r="B6969" i="44" a="1"/>
  <c r="B7898" i="44" a="1"/>
  <c r="C9799" i="44" a="1"/>
  <c r="B3263" i="44" a="1"/>
  <c r="B7641" i="44" a="1"/>
  <c r="C5681" i="44" a="1"/>
  <c r="B4943" i="44" a="1"/>
  <c r="C7584" i="44" a="1"/>
  <c r="B4176" i="44" a="1"/>
  <c r="B3567" i="44" a="1"/>
  <c r="B7071" i="44" a="1"/>
  <c r="B5209" i="44" a="1"/>
  <c r="B9304" i="44" a="1"/>
  <c r="C4719" i="44" a="1"/>
  <c r="C7031" i="44" a="1"/>
  <c r="B399" i="44" a="1"/>
  <c r="C3588" i="44" a="1"/>
  <c r="B9888" i="44" a="1"/>
  <c r="C7622" i="44" a="1"/>
  <c r="C6775" i="44" a="1"/>
  <c r="C8634" i="44" a="1"/>
  <c r="B4157" i="44" a="1"/>
  <c r="C3212" i="44" a="1"/>
  <c r="C2942" i="44" a="1"/>
  <c r="C8357" i="44" a="1"/>
  <c r="B1358" i="44" a="1"/>
  <c r="C4592" i="44" a="1"/>
  <c r="C7295" i="44" a="1"/>
  <c r="B206" i="44" a="1"/>
  <c r="C4622" i="44" a="1"/>
  <c r="B7925" i="44" a="1"/>
  <c r="B7788" i="44" a="1"/>
  <c r="C8734" i="44" a="1"/>
  <c r="B3834" i="44" a="1"/>
  <c r="B6518" i="44" a="1"/>
  <c r="C5887" i="44" a="1"/>
  <c r="C8517" i="44" a="1"/>
  <c r="B595" i="44" a="1"/>
  <c r="B1032" i="44" a="1"/>
  <c r="C7772" i="44" a="1"/>
  <c r="B9959" i="44" a="1"/>
  <c r="B3523" i="44" a="1"/>
  <c r="B2054" i="44" a="1"/>
  <c r="B5071" i="44" a="1"/>
  <c r="B8826" i="44" a="1"/>
  <c r="C6692" i="44" a="1"/>
  <c r="C6070" i="44" a="1"/>
  <c r="C4279" i="44" a="1"/>
  <c r="B5825" i="44" a="1"/>
  <c r="B2448" i="44" a="1"/>
  <c r="B1843" i="44" a="1"/>
  <c r="B4995" i="44" a="1"/>
  <c r="C7387" i="44" a="1"/>
  <c r="B4312" i="44" a="1"/>
  <c r="B9968" i="44" a="1"/>
  <c r="C2029" i="44" a="1"/>
  <c r="B9316" i="44" a="1"/>
  <c r="C3699" i="44" a="1"/>
  <c r="C9689" i="44" a="1"/>
  <c r="B4287" i="44" a="1"/>
  <c r="B6059" i="44" a="1"/>
  <c r="C4090" i="44" a="1"/>
  <c r="B4196" i="44" a="1"/>
  <c r="B3492" i="44" a="1"/>
  <c r="C9603" i="44" a="1"/>
  <c r="B9086" i="44" a="1"/>
  <c r="B2432" i="44" a="1"/>
  <c r="B3822" i="44" a="1"/>
  <c r="B9785" i="44" a="1"/>
  <c r="B3209" i="44" a="1"/>
  <c r="B6765" i="44" a="1"/>
  <c r="B571" i="44" a="1"/>
  <c r="B9293" i="44" a="1"/>
  <c r="B1346" i="44" a="1"/>
  <c r="B668" i="44" a="1"/>
  <c r="B2969" i="44" a="1"/>
  <c r="B9469" i="44" a="1"/>
  <c r="B9778" i="44" a="1"/>
  <c r="B8876" i="44" a="1"/>
  <c r="B8957" i="44" a="1"/>
  <c r="B3720" i="44" a="1"/>
  <c r="B5304" i="44" a="1"/>
  <c r="B310" i="44" a="1"/>
  <c r="B2384" i="44" a="1"/>
  <c r="C8855" i="44" a="1"/>
  <c r="B7770" i="44" a="1"/>
  <c r="B2937" i="44" a="1"/>
  <c r="C6980" i="44" a="1"/>
  <c r="B1293" i="44" a="1"/>
  <c r="B6167" i="44" a="1"/>
  <c r="B3192" i="44" a="1"/>
  <c r="B7530" i="44" a="1"/>
  <c r="C7136" i="44" a="1"/>
  <c r="C9991" i="44" a="1"/>
  <c r="B8689" i="44" a="1"/>
  <c r="B736" i="44" a="1"/>
  <c r="B1167" i="44" a="1"/>
  <c r="B1795" i="44" a="1"/>
  <c r="B6884" i="44" a="1"/>
  <c r="B3586" i="44" a="1"/>
  <c r="B5745" i="44" a="1"/>
  <c r="B2127" i="44" a="1"/>
  <c r="B4412" i="44" a="1"/>
  <c r="B9630" i="44" a="1"/>
  <c r="C6551" i="44" a="1"/>
  <c r="B9184" i="44" a="1"/>
  <c r="B6196" i="44" a="1"/>
  <c r="C8069" i="44" a="1"/>
  <c r="B3998" i="44" a="1"/>
  <c r="B9904" i="44" a="1"/>
  <c r="B2692" i="44" a="1"/>
  <c r="B9529" i="44" a="1"/>
  <c r="B3353" i="44" a="1"/>
  <c r="B7035" i="44" a="1"/>
  <c r="B3845" i="44" a="1"/>
  <c r="B1983" i="44" a="1"/>
  <c r="B1499" i="44" a="1"/>
  <c r="C8139" i="44" a="1"/>
  <c r="B7151" i="44" a="1"/>
  <c r="C6265" i="44" a="1"/>
  <c r="B1386" i="44" a="1"/>
  <c r="C1934" i="44" a="1"/>
  <c r="B2901" i="44" a="1"/>
  <c r="C4971" i="44" a="1"/>
  <c r="C4530" i="44" a="1"/>
  <c r="B8044" i="44" a="1"/>
  <c r="B6228" i="44" a="1"/>
  <c r="C6915" i="44" a="1"/>
  <c r="B8895" i="44" a="1"/>
  <c r="B4191" i="44" a="1"/>
  <c r="B142" i="44" a="1"/>
  <c r="B1017" i="44" a="1"/>
  <c r="C8979" i="44" a="1"/>
  <c r="B5709" i="44" a="1"/>
  <c r="B5595" i="44" a="1"/>
  <c r="B8302" i="44" a="1"/>
  <c r="B3389" i="44" a="1"/>
  <c r="B7045" i="44" a="1"/>
  <c r="B1771" i="44" a="1"/>
  <c r="B16" i="44" a="1"/>
  <c r="B6569" i="44" a="1"/>
  <c r="B9097" i="44" a="1"/>
  <c r="C4684" i="44" a="1"/>
  <c r="B6802" i="44" a="1"/>
  <c r="B2072" i="44" a="1"/>
  <c r="B7265" i="44" a="1"/>
  <c r="B9714" i="44" a="1"/>
  <c r="B504" i="44" a="1"/>
  <c r="B92" i="44" a="1"/>
  <c r="B4474" i="44" a="1"/>
  <c r="C6927" i="44" a="1"/>
  <c r="B5598" i="44" a="1"/>
  <c r="B8414" i="44" a="1"/>
  <c r="B7470" i="44" a="1"/>
  <c r="B7372" i="44" a="1"/>
  <c r="B5422" i="44" a="1"/>
  <c r="B9222" i="44" a="1"/>
  <c r="B5984" i="44" a="1"/>
  <c r="B7974" i="44" a="1"/>
  <c r="B1778" i="44" a="1"/>
  <c r="B5416" i="44" a="1"/>
  <c r="B4531" i="44" a="1"/>
  <c r="B9186" i="44" a="1"/>
  <c r="B3503" i="44" a="1"/>
  <c r="B5816" i="44" a="1"/>
  <c r="B8808" i="44" a="1"/>
  <c r="C8932" i="44" a="1"/>
  <c r="B799" i="44" a="1"/>
  <c r="B2111" i="44" a="1"/>
  <c r="B6057" i="44" a="1"/>
  <c r="C9309" i="44" a="1"/>
  <c r="B7442" i="44" a="1"/>
  <c r="B2182" i="44" a="1"/>
  <c r="B3858" i="44" a="1"/>
  <c r="B7100" i="44" a="1"/>
  <c r="B487" i="44" a="1"/>
  <c r="C3455" i="44" a="1"/>
  <c r="B3803" i="44" a="1"/>
  <c r="B8855" i="44" a="1"/>
  <c r="B1576" i="44" a="1"/>
  <c r="B10000" i="44" a="1"/>
  <c r="C8507" i="44" a="1"/>
  <c r="B6012" i="44" a="1"/>
  <c r="C9048" i="44" a="1"/>
  <c r="C8032" i="44" a="1"/>
  <c r="B6703" i="44" a="1"/>
  <c r="B9987" i="44" a="1"/>
  <c r="B7852" i="44" a="1"/>
  <c r="B3658" i="44" a="1"/>
  <c r="B2790" i="44" a="1"/>
  <c r="B1491" i="44" a="1"/>
  <c r="B1050" i="44" a="1"/>
  <c r="B6143" i="44" a="1"/>
  <c r="B5036" i="44" a="1"/>
  <c r="B5109" i="44" a="1"/>
  <c r="B8226" i="44" a="1"/>
  <c r="B348" i="44" a="1"/>
  <c r="B7463" i="44" a="1"/>
  <c r="B1700" i="44" a="1"/>
  <c r="C6277" i="44" a="1"/>
  <c r="B3178" i="44" a="1"/>
  <c r="C9006" i="44" a="1"/>
  <c r="B7188" i="44" a="1"/>
  <c r="B7806" i="44" a="1"/>
  <c r="B4949" i="44" a="1"/>
  <c r="C6106" i="44" a="1"/>
  <c r="B5629" i="44" a="1"/>
  <c r="C3691" i="44" a="1"/>
  <c r="B630" i="44" a="1"/>
  <c r="B6882" i="44" a="1"/>
  <c r="B4494" i="44" a="1"/>
  <c r="B6827" i="44" a="1"/>
  <c r="B7660" i="44" a="1"/>
  <c r="C2831" i="44" a="1"/>
  <c r="B2414" i="44" a="1"/>
  <c r="B8669" i="44" a="1"/>
  <c r="B2284" i="44" a="1"/>
  <c r="B732" i="44" a="1"/>
  <c r="B3331" i="44" a="1"/>
  <c r="B7945" i="44" a="1"/>
  <c r="B3050" i="44" a="1"/>
  <c r="C8018" i="44" a="1"/>
  <c r="B7522" i="44" a="1"/>
  <c r="B2527" i="44" a="1"/>
  <c r="C8485" i="44" a="1"/>
  <c r="B7521" i="44" a="1"/>
  <c r="B4049" i="44" a="1"/>
  <c r="B1768" i="44" a="1"/>
  <c r="B8065" i="44" a="1"/>
  <c r="C1471" i="44" a="1"/>
  <c r="B3611" i="44" a="1"/>
  <c r="B1544" i="44" a="1"/>
  <c r="B3745" i="44" a="1"/>
  <c r="C7665" i="44" a="1"/>
  <c r="B2323" i="44" a="1"/>
  <c r="B1998" i="44" a="1"/>
  <c r="B7962" i="44" a="1"/>
  <c r="B4816" i="44" a="1"/>
  <c r="B7059" i="44" a="1"/>
  <c r="B2575" i="44" a="1"/>
  <c r="B2362" i="44" a="1"/>
  <c r="B6740" i="44" a="1"/>
  <c r="B5864" i="44" a="1"/>
  <c r="B4427" i="44" a="1"/>
  <c r="B5527" i="44" a="1"/>
  <c r="B1540" i="44" a="1"/>
  <c r="B2478" i="44" a="1"/>
  <c r="B4819" i="44" a="1"/>
  <c r="B3390" i="44" a="1"/>
  <c r="C9669" i="44" a="1"/>
  <c r="C8917" i="44" a="1"/>
  <c r="B4794" i="44" a="1"/>
  <c r="B2534" i="44" a="1"/>
  <c r="B5611" i="44" a="1"/>
  <c r="B6200" i="44" a="1"/>
  <c r="B7599" i="44" a="1"/>
  <c r="B4564" i="44" a="1"/>
  <c r="C4172" i="44" a="1"/>
  <c r="C9098" i="44" a="1"/>
  <c r="B36" i="44" a="1"/>
  <c r="B2388" i="44" a="1"/>
  <c r="B9717" i="44" a="1"/>
  <c r="C7055" i="44" a="1"/>
  <c r="B6883" i="44" a="1"/>
  <c r="C4442" i="44" a="1"/>
  <c r="C6769" i="44" a="1"/>
  <c r="B9790" i="44" a="1"/>
  <c r="B1333" i="44" a="1"/>
  <c r="B4950" i="44" a="1"/>
  <c r="B4019" i="44" a="1"/>
  <c r="B6997" i="44" a="1"/>
  <c r="B1112" i="44" a="1"/>
  <c r="B5410" i="44" a="1"/>
  <c r="B3046" i="44" a="1"/>
  <c r="B6240" i="44" a="1"/>
  <c r="B6584" i="44" a="1"/>
  <c r="B7529" i="44" a="1"/>
  <c r="B463" i="44" a="1"/>
  <c r="C5058" i="44" a="1"/>
  <c r="B7093" i="44" a="1"/>
  <c r="C3063" i="44" a="1"/>
  <c r="C8894" i="44" a="1"/>
  <c r="C6684" i="44" a="1"/>
  <c r="B5132" i="44" a="1"/>
  <c r="C5201" i="44" a="1"/>
  <c r="B6150" i="44" a="1"/>
  <c r="B4637" i="44" a="1"/>
  <c r="C8795" i="44" a="1"/>
  <c r="B8375" i="44" a="1"/>
  <c r="B752" i="44" a="1"/>
  <c r="B3909" i="44" a="1"/>
  <c r="B301" i="44" a="1"/>
  <c r="B1349" i="44" a="1"/>
  <c r="B1342" i="44" a="1"/>
  <c r="B6204" i="44" a="1"/>
  <c r="B9467" i="44" a="1"/>
  <c r="B6067" i="44" a="1"/>
  <c r="B4194" i="44" a="1"/>
  <c r="B6244" i="44" a="1"/>
  <c r="C5094" i="44" a="1"/>
  <c r="B6711" i="44" a="1"/>
  <c r="B7706" i="44" a="1"/>
  <c r="B3501" i="44" a="1"/>
  <c r="B9807" i="44" a="1"/>
  <c r="B3113" i="44" a="1"/>
  <c r="B176" i="44" a="1"/>
  <c r="C8773" i="44" a="1"/>
  <c r="C8649" i="44" a="1"/>
  <c r="B9490" i="44" a="1"/>
  <c r="C9739" i="44" a="1"/>
  <c r="B2310" i="44" a="1"/>
  <c r="B3496" i="44" a="1"/>
  <c r="B8396" i="44" a="1"/>
  <c r="B3970" i="44" a="1"/>
  <c r="B8452" i="44" a="1"/>
  <c r="B658" i="44" a="1"/>
  <c r="C9957" i="44" a="1"/>
  <c r="B7347" i="44" a="1"/>
  <c r="B5727" i="44" a="1"/>
  <c r="B6255" i="44" a="1"/>
  <c r="B3374" i="44" a="1"/>
  <c r="B3038" i="44" a="1"/>
  <c r="B9791" i="44" a="1"/>
  <c r="B8386" i="44" a="1"/>
  <c r="B7097" i="44" a="1"/>
  <c r="B7577" i="44" a="1"/>
  <c r="B2050" i="44" a="1"/>
  <c r="B7201" i="44" a="1"/>
  <c r="B8451" i="44" a="1"/>
  <c r="B5137" i="44" a="1"/>
  <c r="B4866" i="44" a="1"/>
  <c r="B5944" i="44" a="1"/>
  <c r="B4893" i="44" a="1"/>
  <c r="C5615" i="44" a="1"/>
  <c r="C5370" i="44" a="1"/>
  <c r="B565" i="44" a="1"/>
  <c r="B6863" i="44" a="1"/>
  <c r="B4906" i="44" a="1"/>
  <c r="C9171" i="44" a="1"/>
  <c r="B2632" i="44" a="1"/>
  <c r="C6309" i="44" a="1"/>
  <c r="B4192" i="44" a="1"/>
  <c r="C2905" i="44" a="1"/>
  <c r="B8697" i="44" a="1"/>
  <c r="B195" i="44" a="1"/>
  <c r="B9581" i="44" a="1"/>
  <c r="B9057" i="44" a="1"/>
  <c r="B2003" i="44" a="1"/>
  <c r="B2752" i="44" a="1"/>
  <c r="B9966" i="44" a="1"/>
  <c r="B1211" i="44" a="1"/>
  <c r="B4700" i="44" a="1"/>
  <c r="B6251" i="44" a="1"/>
  <c r="B9824" i="44" a="1"/>
  <c r="B4152" i="44" a="1"/>
  <c r="B5292" i="44" a="1"/>
  <c r="B9975" i="44" a="1"/>
  <c r="B9623" i="44" a="1"/>
  <c r="B7321" i="44" a="1"/>
  <c r="C8187" i="44" a="1"/>
  <c r="B8474" i="44" a="1"/>
  <c r="B6458" i="44" a="1"/>
  <c r="C8155" i="44" a="1"/>
  <c r="B2139" i="44" a="1"/>
  <c r="B9757" i="44" a="1"/>
  <c r="B8687" i="44" a="1"/>
  <c r="C8859" i="44" a="1"/>
  <c r="B2399" i="44" a="1"/>
  <c r="B373" i="44" a="1"/>
  <c r="B8371" i="44" a="1"/>
  <c r="B2372" i="44" a="1"/>
  <c r="B8556" i="44" a="1"/>
  <c r="C3391" i="44" a="1"/>
  <c r="C6628" i="44" a="1"/>
  <c r="C7801" i="44" a="1"/>
  <c r="B5294" i="44" a="1"/>
  <c r="B906" i="44" a="1"/>
  <c r="B2299" i="44" a="1"/>
  <c r="B2507" i="44" a="1"/>
  <c r="B6895" i="44" a="1"/>
  <c r="C7156" i="44" a="1"/>
  <c r="B4661" i="44" a="1"/>
  <c r="B8256" i="44" a="1"/>
  <c r="B3313" i="44" a="1"/>
  <c r="B7649" i="44" a="1"/>
  <c r="B5813" i="44" a="1"/>
  <c r="B8435" i="44" a="1"/>
  <c r="B5560" i="44" a="1"/>
  <c r="C9950" i="44" a="1"/>
  <c r="C862" i="44" a="1"/>
  <c r="B8731" i="44" a="1"/>
  <c r="B950" i="44" a="1"/>
  <c r="B5959" i="44" a="1"/>
  <c r="B2395" i="44" a="1"/>
  <c r="B7173" i="44" a="1"/>
  <c r="B9495" i="44" a="1"/>
  <c r="B2056" i="44" a="1"/>
  <c r="B1337" i="44" a="1"/>
  <c r="B3403" i="44" a="1"/>
  <c r="B7896" i="44" a="1"/>
  <c r="B7731" i="44" a="1"/>
  <c r="B4603" i="44" a="1"/>
  <c r="B3589" i="44" a="1"/>
  <c r="C8350" i="44" a="1"/>
  <c r="B5145" i="44" a="1"/>
  <c r="C8309" i="44" a="1"/>
  <c r="B6786" i="44" a="1"/>
  <c r="B1162" i="44" a="1"/>
  <c r="B6261" i="44" a="1"/>
  <c r="C6731" i="44" a="1"/>
  <c r="B4861" i="44" a="1"/>
  <c r="B5098" i="44" a="1"/>
  <c r="B1655" i="44" a="1"/>
  <c r="B6811" i="44" a="1"/>
  <c r="C3690" i="44" a="1"/>
  <c r="B4138" i="44" a="1"/>
  <c r="B5633" i="44" a="1"/>
  <c r="B4680" i="44" a="1"/>
  <c r="C7961" i="44" a="1"/>
  <c r="B6710" i="44" a="1"/>
  <c r="B1506" i="44" a="1"/>
  <c r="B8410" i="44" a="1"/>
  <c r="B8377" i="44" a="1"/>
  <c r="B5782" i="44" a="1"/>
  <c r="B14" i="44" a="1"/>
  <c r="C8781" i="44" a="1"/>
  <c r="B6779" i="44" a="1"/>
  <c r="B3971" i="44" a="1"/>
  <c r="B9136" i="44" a="1"/>
  <c r="B3080" i="44" a="1"/>
  <c r="B6473" i="44" a="1"/>
  <c r="C9035" i="44" a="1"/>
  <c r="B5286" i="44" a="1"/>
  <c r="B1687" i="44" a="1"/>
  <c r="B9366" i="44" a="1"/>
  <c r="C3289" i="44" a="1"/>
  <c r="B1263" i="44" a="1"/>
  <c r="B1841" i="44" a="1"/>
  <c r="C6735" i="44" a="1"/>
  <c r="C8229" i="44" a="1"/>
  <c r="C7624" i="44" a="1"/>
  <c r="C7887" i="44" a="1"/>
  <c r="B3847" i="44" a="1"/>
  <c r="C1929" i="44" a="1"/>
  <c r="B1856" i="44" a="1"/>
  <c r="C7340" i="44" a="1"/>
  <c r="C8476" i="44" a="1"/>
  <c r="C2011" i="44" a="1"/>
  <c r="C5361" i="44" a="1"/>
  <c r="C8163" i="44" a="1"/>
  <c r="B6395" i="44" a="1"/>
  <c r="B2608" i="44" a="1"/>
  <c r="B9031" i="44" a="1"/>
  <c r="C8465" i="44" a="1"/>
  <c r="B8163" i="44" a="1"/>
  <c r="C9422" i="44" a="1"/>
  <c r="C9360" i="44" a="1"/>
  <c r="C3129" i="44" a="1"/>
  <c r="B6198" i="44" a="1"/>
  <c r="C6185" i="44" a="1"/>
  <c r="C5954" i="44" a="1"/>
  <c r="B5440" i="44" a="1"/>
  <c r="C5105" i="44" a="1"/>
  <c r="B279" i="44" a="1"/>
  <c r="B2313" i="44" a="1"/>
  <c r="B502" i="44" a="1"/>
  <c r="B5759" i="44" a="1"/>
  <c r="B2131" i="44" a="1"/>
  <c r="C6689" i="44" a="1"/>
  <c r="B2312" i="44" a="1"/>
  <c r="C7284" i="44" a="1"/>
  <c r="C8600" i="44" a="1"/>
  <c r="C6695" i="44" a="1"/>
  <c r="C8166" i="44" a="1"/>
  <c r="B383" i="44" a="1"/>
  <c r="C6243" i="44" a="1"/>
  <c r="B4543" i="44" a="1"/>
  <c r="C282" i="44" a="1"/>
  <c r="B8499" i="44" a="1"/>
  <c r="C9380" i="44" a="1"/>
  <c r="C6535" i="44" a="1"/>
  <c r="B3228" i="44" a="1"/>
  <c r="C8571" i="44" a="1"/>
  <c r="B61" i="44" a="1"/>
  <c r="B1496" i="44" a="1"/>
  <c r="B7341" i="44" a="1"/>
  <c r="B525" i="44" a="1"/>
  <c r="B1314" i="44" a="1"/>
  <c r="B568" i="44" a="1"/>
  <c r="B5891" i="44" a="1"/>
  <c r="C2243" i="44" a="1"/>
  <c r="B4714" i="44" a="1"/>
  <c r="C2533" i="44" a="1"/>
  <c r="B9035" i="44" a="1"/>
  <c r="B9472" i="44" a="1"/>
  <c r="B4517" i="44" a="1"/>
  <c r="B4726" i="44" a="1"/>
  <c r="B526" i="44" a="1"/>
  <c r="B7827" i="44" a="1"/>
  <c r="B444" i="44" a="1"/>
  <c r="B3541" i="44" a="1"/>
  <c r="B2965" i="44" a="1"/>
  <c r="B26" i="44" a="1"/>
  <c r="B3721" i="44" a="1"/>
  <c r="B1524" i="44" a="1"/>
  <c r="B468" i="44" a="1"/>
  <c r="B5033" i="44" a="1"/>
  <c r="C7889" i="44" a="1"/>
  <c r="C9580" i="44" a="1"/>
  <c r="B4328" i="44" a="1"/>
  <c r="B6128" i="44" a="1"/>
  <c r="C1431" i="44" a="1"/>
  <c r="B4903" i="44" a="1"/>
  <c r="C5349" i="44" a="1"/>
  <c r="C4025" i="44" a="1"/>
  <c r="C4372" i="44" a="1"/>
  <c r="C4441" i="44" a="1"/>
  <c r="B6889" i="44" a="1"/>
  <c r="C8220" i="44" a="1"/>
  <c r="C4236" i="44" a="1"/>
  <c r="C4731" i="44" a="1"/>
  <c r="C6450" i="44" a="1"/>
  <c r="B4012" i="44" a="1"/>
  <c r="B4917" i="44" a="1"/>
  <c r="C6136" i="44" a="1"/>
  <c r="B5279" i="44" a="1"/>
  <c r="C2239" i="44" a="1"/>
  <c r="B3502" i="44" a="1"/>
  <c r="C7963" i="44" a="1"/>
  <c r="C7249" i="44" a="1"/>
  <c r="B6616" i="44" a="1"/>
  <c r="C7692" i="44" a="1"/>
  <c r="C3535" i="44" a="1"/>
  <c r="B193" i="44" a="1"/>
  <c r="B5347" i="44" a="1"/>
  <c r="B2708" i="44" a="1"/>
  <c r="B8341" i="44" a="1"/>
  <c r="B9406" i="44" a="1"/>
  <c r="B4538" i="44" a="1"/>
  <c r="C9504" i="44" a="1"/>
  <c r="B319" i="44" a="1"/>
  <c r="B2117" i="44" a="1"/>
  <c r="B6355" i="44" a="1"/>
  <c r="C7149" i="44" a="1"/>
  <c r="C7066" i="44" a="1"/>
  <c r="B8881" i="44" a="1"/>
  <c r="C7381" i="44" a="1"/>
  <c r="B8929" i="44" a="1"/>
  <c r="B5168" i="44" a="1"/>
  <c r="B6140" i="44" a="1"/>
  <c r="B3259" i="44" a="1"/>
  <c r="B659" i="44" a="1"/>
  <c r="B3510" i="44" a="1"/>
  <c r="B9605" i="44" a="1"/>
  <c r="B7669" i="44" a="1"/>
  <c r="B9660" i="44" a="1"/>
  <c r="B4001" i="44" a="1"/>
  <c r="B2525" i="44" a="1"/>
  <c r="B774" i="44" a="1"/>
  <c r="B126" i="44" a="1"/>
  <c r="B8177" i="44" a="1"/>
  <c r="C6899" i="44" a="1"/>
  <c r="B65" i="44" a="1"/>
  <c r="B1988" i="44" a="1"/>
  <c r="B5400" i="44" a="1"/>
  <c r="B445" i="44" a="1"/>
  <c r="B4846" i="44" a="1"/>
  <c r="B1227" i="44" a="1"/>
  <c r="C6390" i="44" a="1"/>
  <c r="B7897" i="44" a="1"/>
  <c r="B5238" i="44" a="1"/>
  <c r="B3043" i="44" a="1"/>
  <c r="B6247" i="44" a="1"/>
  <c r="C8384" i="44" a="1"/>
  <c r="B1154" i="44" a="1"/>
  <c r="B3550" i="44" a="1"/>
  <c r="C6465" i="44" a="1"/>
  <c r="B7306" i="44" a="1"/>
  <c r="B6213" i="44" a="1"/>
  <c r="B1586" i="44" a="1"/>
  <c r="B1477" i="44" a="1"/>
  <c r="B5252" i="44" a="1"/>
  <c r="B330" i="44" a="1"/>
  <c r="C5878" i="44" a="1"/>
  <c r="B7285" i="44" a="1"/>
  <c r="B9129" i="44" a="1"/>
  <c r="B4877" i="44" a="1"/>
  <c r="B9315" i="44" a="1"/>
  <c r="B2416" i="44" a="1"/>
  <c r="B2163" i="44" a="1"/>
  <c r="C6936" i="44" a="1"/>
  <c r="B3156" i="44" a="1"/>
  <c r="B1024" i="44" a="1"/>
  <c r="B3600" i="44" a="1"/>
  <c r="B5367" i="44" a="1"/>
  <c r="B1179" i="44" a="1"/>
  <c r="B2188" i="44" a="1"/>
  <c r="C8804" i="44" a="1"/>
  <c r="B5136" i="44" a="1"/>
  <c r="B957" i="44" a="1"/>
  <c r="B1894" i="44" a="1"/>
  <c r="B8332" i="44" a="1"/>
  <c r="B7421" i="44" a="1"/>
  <c r="B9710" i="44" a="1"/>
  <c r="C5573" i="44" a="1"/>
  <c r="B6845" i="44" a="1"/>
  <c r="C5068" i="44" a="1"/>
  <c r="B1514" i="44" a="1"/>
  <c r="B6850" i="44" a="1"/>
  <c r="B3379" i="44" a="1"/>
  <c r="B9435" i="44" a="1"/>
  <c r="B6504" i="44" a="1"/>
  <c r="B7781" i="44" a="1"/>
  <c r="B1667" i="44" a="1"/>
  <c r="B6632" i="44" a="1"/>
  <c r="B8703" i="44" a="1"/>
  <c r="B3686" i="44" a="1"/>
  <c r="B3683" i="44" a="1"/>
  <c r="C8683" i="44" a="1"/>
  <c r="B7780" i="44" a="1"/>
  <c r="B1221" i="44" a="1"/>
  <c r="C8656" i="44" a="1"/>
  <c r="C7101" i="44" a="1"/>
  <c r="B2699" i="44" a="1"/>
  <c r="B4386" i="44" a="1"/>
  <c r="B6136" i="44" a="1"/>
  <c r="B3905" i="44" a="1"/>
  <c r="B8078" i="44" a="1"/>
  <c r="B100" i="44" a="1"/>
  <c r="B2240" i="44" a="1"/>
  <c r="B1678" i="44" a="1"/>
  <c r="B1134" i="44" a="1"/>
  <c r="C7925" i="44" a="1"/>
  <c r="B5246" i="44" a="1"/>
  <c r="B2214" i="44" a="1"/>
  <c r="C9195" i="44" a="1"/>
  <c r="C4535" i="44" a="1"/>
  <c r="B2613" i="44" a="1"/>
  <c r="B7698" i="44" a="1"/>
  <c r="B719" i="44" a="1"/>
  <c r="B3781" i="44" a="1"/>
  <c r="B7761" i="44" a="1"/>
  <c r="B6906" i="44" a="1"/>
  <c r="B7209" i="44" a="1"/>
  <c r="C8609" i="44" a="1"/>
  <c r="C1513" i="44" a="1"/>
  <c r="B6546" i="44" a="1"/>
  <c r="B8527" i="44" a="1"/>
  <c r="B1869" i="44" a="1"/>
  <c r="B8281" i="44" a="1"/>
  <c r="C4223" i="44" a="1"/>
  <c r="B2255" i="44" a="1"/>
  <c r="B1705" i="44" a="1"/>
  <c r="B2554" i="44" a="1"/>
  <c r="B1967" i="44" a="1"/>
  <c r="C8863" i="44" a="1"/>
  <c r="B1244" i="44" a="1"/>
  <c r="B6426" i="44" a="1"/>
  <c r="B6514" i="44" a="1"/>
  <c r="B4521" i="44" a="1"/>
  <c r="B8832" i="44" a="1"/>
  <c r="B5336" i="44" a="1"/>
  <c r="B5606" i="44" a="1"/>
  <c r="B889" i="44" a="1"/>
  <c r="B3546" i="44" a="1"/>
  <c r="B5641" i="44" a="1"/>
  <c r="B5567" i="44" a="1"/>
  <c r="B4426" i="44" a="1"/>
  <c r="B8961" i="44" a="1"/>
  <c r="C7281" i="44" a="1"/>
  <c r="C8588" i="44" a="1"/>
  <c r="B4749" i="44" a="1"/>
  <c r="C7739" i="44" a="1"/>
  <c r="B4476" i="44" a="1"/>
  <c r="B2504" i="44" a="1"/>
  <c r="B6138" i="44" a="1"/>
  <c r="B7956" i="44" a="1"/>
  <c r="B2703" i="44" a="1"/>
  <c r="B2667" i="44" a="1"/>
  <c r="B6834" i="44" a="1"/>
  <c r="B6052" i="44" a="1"/>
  <c r="B6001" i="44" a="1"/>
  <c r="B7715" i="44" a="1"/>
  <c r="C4042" i="44" a="1"/>
  <c r="B5577" i="44" a="1"/>
  <c r="B5887" i="44" a="1"/>
  <c r="B9727" i="44" a="1"/>
  <c r="C9125" i="44" a="1"/>
  <c r="B9430" i="44" a="1"/>
  <c r="B5529" i="44" a="1"/>
  <c r="C3244" i="44" a="1"/>
  <c r="B5306" i="44" a="1"/>
  <c r="B9207" i="44" a="1"/>
  <c r="B9909" i="44" a="1"/>
  <c r="B1673" i="44" a="1"/>
  <c r="B9625" i="44" a="1"/>
  <c r="B9228" i="44" a="1"/>
  <c r="B3930" i="44" a="1"/>
  <c r="C7841" i="44" a="1"/>
  <c r="B8286" i="44" a="1"/>
  <c r="B4486" i="44" a="1"/>
  <c r="B5413" i="44" a="1"/>
  <c r="B5535" i="44" a="1"/>
  <c r="B4132" i="44" a="1"/>
  <c r="B3780" i="44" a="1"/>
  <c r="B7228" i="44" a="1"/>
  <c r="B6149" i="44" a="1"/>
  <c r="B3458" i="44" a="1"/>
  <c r="B6161" i="44" a="1"/>
  <c r="B7195" i="44" a="1"/>
  <c r="B7345" i="44" a="1"/>
  <c r="B5102" i="44" a="1"/>
  <c r="B7343" i="44" a="1"/>
  <c r="B3787" i="44" a="1"/>
  <c r="B9050" i="44" a="1"/>
  <c r="C7789" i="44" a="1"/>
  <c r="B3433" i="44" a="1"/>
  <c r="C6085" i="44" a="1"/>
  <c r="C7314" i="44" a="1"/>
  <c r="B8231" i="44" a="1"/>
  <c r="C7459" i="44" a="1"/>
  <c r="C3456" i="44" a="1"/>
  <c r="C9051" i="44" a="1"/>
  <c r="B2529" i="44" a="1"/>
  <c r="B2196" i="44" a="1"/>
  <c r="B2167" i="44" a="1"/>
  <c r="B1681" i="44" a="1"/>
  <c r="B280" i="44" a="1"/>
  <c r="B9152" i="44" a="1"/>
  <c r="B8683" i="44" a="1"/>
  <c r="C5549" i="44" a="1"/>
  <c r="C6703" i="44" a="1"/>
  <c r="B514" i="44" a="1"/>
  <c r="C6192" i="44" a="1"/>
  <c r="C4023" i="44" a="1"/>
  <c r="B6174" i="44" a="1"/>
  <c r="C6902" i="44" a="1"/>
  <c r="B8441" i="44" a="1"/>
  <c r="B8634" i="44" a="1"/>
  <c r="B2417" i="44" a="1"/>
  <c r="B1677" i="44" a="1"/>
  <c r="B6348" i="44" a="1"/>
  <c r="B4744" i="44" a="1"/>
  <c r="C7051" i="44" a="1"/>
  <c r="B6127" i="44" a="1"/>
  <c r="B6928" i="44" a="1"/>
  <c r="B1838" i="44" a="1"/>
  <c r="B8350" i="44" a="1"/>
  <c r="C7951" i="44" a="1"/>
  <c r="B587" i="44" a="1"/>
  <c r="B5957" i="44" a="1"/>
  <c r="B9176" i="44" a="1"/>
  <c r="B5262" i="44" a="1"/>
  <c r="B8152" i="44" a="1"/>
  <c r="B7159" i="44" a="1"/>
  <c r="B4666" i="44" a="1"/>
  <c r="C6444" i="44" a="1"/>
  <c r="B5472" i="44" a="1"/>
  <c r="B8642" i="44" a="1"/>
  <c r="B2980" i="44" a="1"/>
  <c r="B8067" i="44" a="1"/>
  <c r="B9382" i="44" a="1"/>
  <c r="B6777" i="44" a="1"/>
  <c r="B3272" i="44" a="1"/>
  <c r="B5457" i="44" a="1"/>
  <c r="B9514" i="44" a="1"/>
  <c r="B5240" i="44" a="1"/>
  <c r="B6260" i="44" a="1"/>
  <c r="B9026" i="44" a="1"/>
  <c r="B3040" i="44" a="1"/>
  <c r="B8620" i="44" a="1"/>
  <c r="B7262" i="44" a="1"/>
  <c r="C3788" i="44" a="1"/>
  <c r="B5949" i="44" a="1"/>
  <c r="B1481" i="44" a="1"/>
  <c r="B3793" i="44" a="1"/>
  <c r="B8171" i="44" a="1"/>
  <c r="C4796" i="44" a="1"/>
  <c r="B8346" i="44" a="1"/>
  <c r="B4672" i="44" a="1"/>
  <c r="B7461" i="44" a="1"/>
  <c r="B5511" i="44" a="1"/>
  <c r="B6701" i="44" a="1"/>
  <c r="B9621" i="44" a="1"/>
  <c r="B9470" i="44" a="1"/>
  <c r="B8304" i="44" a="1"/>
  <c r="B6330" i="44" a="1"/>
  <c r="B744" i="44" a="1"/>
  <c r="B3642" i="44" a="1"/>
  <c r="B1352" i="44" a="1"/>
  <c r="B3021" i="44" a="1"/>
  <c r="C9140" i="44" a="1"/>
  <c r="B6126" i="44" a="1"/>
  <c r="B7546" i="44" a="1"/>
  <c r="B4141" i="44" a="1"/>
  <c r="C4758" i="44" a="1"/>
  <c r="B1504" i="44" a="1"/>
  <c r="B9547" i="44" a="1"/>
  <c r="C9847" i="44" a="1"/>
  <c r="B2321" i="44" a="1"/>
  <c r="B4255" i="44" a="1"/>
  <c r="C6625" i="44" a="1"/>
  <c r="C9382" i="44" a="1"/>
  <c r="B2320" i="44" a="1"/>
  <c r="B9804" i="44" a="1"/>
  <c r="C7475" i="44" a="1"/>
  <c r="B2233" i="44" a="1"/>
  <c r="B5070" i="44" a="1"/>
  <c r="B6069" i="44" a="1"/>
  <c r="B3273" i="44" a="1"/>
  <c r="B9056" i="44" a="1"/>
  <c r="C5598" i="44" a="1"/>
  <c r="B1803" i="44" a="1"/>
  <c r="B7768" i="44" a="1"/>
  <c r="B3976" i="44" a="1"/>
  <c r="C8761" i="44" a="1"/>
  <c r="B2883" i="44" a="1"/>
  <c r="B1408" i="44" a="1"/>
  <c r="C9349" i="44" a="1"/>
  <c r="C5769" i="44" a="1"/>
  <c r="B2102" i="44" a="1"/>
  <c r="B6627" i="44" a="1"/>
  <c r="C9264" i="44" a="1"/>
  <c r="C5937" i="44" a="1"/>
  <c r="B5131" i="44" a="1"/>
  <c r="B6548" i="44" a="1"/>
  <c r="C5429" i="44" a="1"/>
  <c r="B722" i="44" a="1"/>
  <c r="C3287" i="44" a="1"/>
  <c r="C6359" i="44" a="1"/>
  <c r="C7995" i="44" a="1"/>
  <c r="B6109" i="44" a="1"/>
  <c r="C3505" i="44" a="1"/>
  <c r="C5785" i="44" a="1"/>
  <c r="B2340" i="44" a="1"/>
  <c r="B9880" i="44" a="1"/>
  <c r="B921" i="44" a="1"/>
  <c r="B367" i="44" a="1"/>
  <c r="B3680" i="44" a="1"/>
  <c r="C7007" i="44" a="1"/>
  <c r="C5014" i="44" a="1"/>
  <c r="B192" i="44" a="1"/>
  <c r="B945" i="44" a="1"/>
  <c r="B4783" i="44" a="1"/>
  <c r="B5473" i="44" a="1"/>
  <c r="B7497" i="44" a="1"/>
  <c r="B4162" i="44" a="1"/>
  <c r="B7350" i="44" a="1"/>
  <c r="B1317" i="44" a="1"/>
  <c r="B1301" i="44" a="1"/>
  <c r="B4172" i="44" a="1"/>
  <c r="C1288" i="44" a="1"/>
  <c r="B8079" i="44" a="1"/>
  <c r="B4710" i="44" a="1"/>
  <c r="C8413" i="44" a="1"/>
  <c r="B7951" i="44" a="1"/>
  <c r="C6634" i="44" a="1"/>
  <c r="B8454" i="44" a="1"/>
  <c r="B3659" i="44" a="1"/>
  <c r="B9697" i="44" a="1"/>
  <c r="B9814" i="44" a="1"/>
  <c r="C5890" i="44" a="1"/>
  <c r="B3716" i="44" a="1"/>
  <c r="B6585" i="44" a="1"/>
  <c r="C8364" i="44" a="1"/>
  <c r="C8663" i="44" a="1"/>
  <c r="B3371" i="44" a="1"/>
  <c r="B8530" i="44" a="1"/>
  <c r="B7659" i="44" a="1"/>
  <c r="B984" i="44" a="1"/>
  <c r="B6294" i="44" a="1"/>
  <c r="B4670" i="44" a="1"/>
  <c r="B4064" i="44" a="1"/>
  <c r="C7945" i="44" a="1"/>
  <c r="B1651" i="44" a="1"/>
  <c r="B757" i="44" a="1"/>
  <c r="B8784" i="44" a="1"/>
  <c r="B3823" i="44" a="1"/>
  <c r="B3544" i="44" a="1"/>
  <c r="C9715" i="44" a="1"/>
  <c r="B7603" i="44" a="1"/>
  <c r="B9312" i="44" a="1"/>
  <c r="B9037" i="44" a="1"/>
  <c r="C8313" i="44" a="1"/>
  <c r="B5570" i="44" a="1"/>
  <c r="B7696" i="44" a="1"/>
  <c r="C9456" i="44" a="1"/>
  <c r="B9019" i="44" a="1"/>
  <c r="B4016" i="44" a="1"/>
  <c r="B8132" i="44" a="1"/>
  <c r="B2609" i="44" a="1"/>
  <c r="B1522" i="44" a="1"/>
  <c r="B2736" i="44" a="1"/>
  <c r="B7436" i="44" a="1"/>
  <c r="B5823" i="44" a="1"/>
  <c r="B5151" i="44" a="1"/>
  <c r="B4265" i="44" a="1"/>
  <c r="B5732" i="44" a="1"/>
  <c r="B9792" i="44" a="1"/>
  <c r="B3755" i="44" a="1"/>
  <c r="B3875" i="44" a="1"/>
  <c r="B3494" i="44" a="1"/>
  <c r="B5538" i="44" a="1"/>
  <c r="B8983" i="44" a="1"/>
  <c r="C8393" i="44" a="1"/>
  <c r="B699" i="44" a="1"/>
  <c r="B5751" i="44" a="1"/>
  <c r="B7147" i="44" a="1"/>
  <c r="B7001" i="44" a="1"/>
  <c r="B6985" i="44" a="1"/>
  <c r="B4020" i="44" a="1"/>
  <c r="B7486" i="44" a="1"/>
  <c r="B974" i="44" a="1"/>
  <c r="C8806" i="44" a="1"/>
  <c r="B8134" i="44" a="1"/>
  <c r="C6969" i="44" a="1"/>
  <c r="C7259" i="44" a="1"/>
  <c r="B3709" i="44" a="1"/>
  <c r="B497" i="44" a="1"/>
  <c r="C8818" i="44" a="1"/>
  <c r="B9917" i="44" a="1"/>
  <c r="B649" i="44" a="1"/>
  <c r="B3107" i="44" a="1"/>
  <c r="B6930" i="44" a="1"/>
  <c r="B696" i="44" a="1"/>
  <c r="B8033" i="44" a="1"/>
  <c r="B5283" i="44" a="1"/>
  <c r="B9934" i="44" a="1"/>
  <c r="B6948" i="44" a="1"/>
  <c r="B4489" i="44" a="1"/>
  <c r="B475" i="44" a="1"/>
  <c r="B2298" i="44" a="1"/>
  <c r="B2353" i="44" a="1"/>
  <c r="B7884" i="44" a="1"/>
  <c r="B4379" i="44" a="1"/>
  <c r="B6674" i="44" a="1"/>
  <c r="B7184" i="44" a="1"/>
  <c r="C3898" i="44" a="1"/>
  <c r="B5167" i="44" a="1"/>
  <c r="C8738" i="44" a="1"/>
  <c r="C6094" i="44" a="1"/>
  <c r="C3545" i="44" a="1"/>
  <c r="C7047" i="44" a="1"/>
  <c r="C4151" i="44" a="1"/>
  <c r="B6648" i="44" a="1"/>
  <c r="B6973" i="44" a="1"/>
  <c r="C5818" i="44" a="1"/>
  <c r="B9300" i="44" a="1"/>
  <c r="C7673" i="44" a="1"/>
  <c r="B1588" i="44" a="1"/>
  <c r="C3076" i="44" a="1"/>
  <c r="B4041" i="44" a="1"/>
  <c r="C3627" i="44" a="1"/>
  <c r="B4902" i="44" a="1"/>
  <c r="C9086" i="44" a="1"/>
  <c r="C8843" i="44" a="1"/>
  <c r="B7082" i="44" a="1"/>
  <c r="C5216" i="44" a="1"/>
  <c r="B6250" i="44" a="1"/>
  <c r="B4882" i="44" a="1"/>
  <c r="C9577" i="44" a="1"/>
  <c r="B1021" i="44" a="1"/>
  <c r="C2867" i="44" a="1"/>
  <c r="C3609" i="44" a="1"/>
  <c r="B5637" i="44" a="1"/>
  <c r="C9915" i="44" a="1"/>
  <c r="B2806" i="44" a="1"/>
  <c r="B9775" i="44" a="1"/>
  <c r="C6819" i="44" a="1"/>
  <c r="B2137" i="44" a="1"/>
  <c r="B876" i="44" a="1"/>
  <c r="C8651" i="44" a="1"/>
  <c r="C4747" i="44" a="1"/>
  <c r="C7306" i="44" a="1"/>
  <c r="B31" i="44" a="1"/>
  <c r="C91" i="44" a="1"/>
  <c r="B4862" i="44" a="1"/>
  <c r="B5502" i="44" a="1"/>
  <c r="C9625" i="44" a="1"/>
  <c r="C5541" i="44" a="1"/>
  <c r="B5222" i="44" a="1"/>
  <c r="C3438" i="44" a="1"/>
  <c r="B5521" i="44" a="1"/>
  <c r="C1138" i="44" a="1"/>
  <c r="C7003" i="44" a="1"/>
  <c r="B5295" i="44" a="1"/>
  <c r="B1912" i="44" a="1"/>
  <c r="C2483" i="44" a="1"/>
  <c r="B9613" i="44" a="1"/>
  <c r="C8764" i="44" a="1"/>
  <c r="B7864" i="44" a="1"/>
  <c r="B3057" i="44" a="1"/>
  <c r="B8128" i="44" a="1"/>
  <c r="B562" i="44" a="1"/>
  <c r="B2175" i="44" a="1"/>
  <c r="B2863" i="44" a="1"/>
  <c r="B7650" i="44" a="1"/>
  <c r="B8118" i="44" a="1"/>
  <c r="B8559" i="44" a="1"/>
  <c r="B9188" i="44" a="1"/>
  <c r="B1395" i="44" a="1"/>
  <c r="C8712" i="44" a="1"/>
  <c r="B4776" i="44" a="1"/>
  <c r="C3500" i="44" a="1"/>
  <c r="B8563" i="44" a="1"/>
  <c r="B3311" i="44" a="1"/>
  <c r="C4038" i="44" a="1"/>
  <c r="C7360" i="44" a="1"/>
  <c r="B6478" i="44" a="1"/>
  <c r="C7946" i="44" a="1"/>
  <c r="C9039" i="44" a="1"/>
  <c r="B4746" i="44" a="1"/>
  <c r="B6915" i="44" a="1"/>
  <c r="C6585" i="44" a="1"/>
  <c r="C2933" i="44" a="1"/>
  <c r="B2654" i="44" a="1"/>
  <c r="C5948" i="44" a="1"/>
  <c r="C2549" i="44" a="1"/>
  <c r="C4152" i="44" a="1"/>
  <c r="B4067" i="44" a="1"/>
  <c r="C6773" i="44" a="1"/>
  <c r="C9228" i="44" a="1"/>
  <c r="C7375" i="44" a="1"/>
  <c r="C8578" i="44" a="1"/>
  <c r="C5499" i="44" a="1"/>
  <c r="C249" i="44" a="1"/>
  <c r="B5983" i="44" a="1"/>
  <c r="C6086" i="44" a="1"/>
  <c r="B6664" i="44" a="1"/>
  <c r="C9435" i="44" a="1"/>
  <c r="B632" i="44" a="1"/>
  <c r="C8861" i="44" a="1"/>
  <c r="C6110" i="44" a="1"/>
  <c r="C5977" i="44" a="1"/>
  <c r="B7483" i="44" a="1"/>
  <c r="B5239" i="44" a="1"/>
  <c r="B42" i="44" a="1"/>
  <c r="B4698" i="44" a="1"/>
  <c r="B2153" i="44" a="1"/>
  <c r="B237" i="44" a="1"/>
  <c r="B3189" i="44" a="1"/>
  <c r="C542" i="44" a="1"/>
  <c r="B1561" i="44" a="1"/>
  <c r="C3137" i="44" a="1"/>
  <c r="B5300" i="44" a="1"/>
  <c r="C4766" i="44" a="1"/>
  <c r="B2884" i="44" a="1"/>
  <c r="C7806" i="44" a="1"/>
  <c r="C7649" i="44" a="1"/>
  <c r="B8981" i="44" a="1"/>
  <c r="B5768" i="44" a="1"/>
  <c r="B4750" i="44" a="1"/>
  <c r="C8304" i="44" a="1"/>
  <c r="B1138" i="44" a="1"/>
  <c r="B1893" i="44" a="1"/>
  <c r="B9061" i="44" a="1"/>
  <c r="B6910" i="44" a="1"/>
  <c r="B2912" i="44" a="1"/>
  <c r="B3213" i="44" a="1"/>
  <c r="B2561" i="44" a="1"/>
  <c r="C6079" i="44" a="1"/>
  <c r="B2473" i="44" a="1"/>
  <c r="C4844" i="44" a="1"/>
  <c r="B7070" i="44" a="1"/>
  <c r="C2919" i="44" a="1"/>
  <c r="C5193" i="44" a="1"/>
  <c r="B1959" i="44" a="1"/>
  <c r="B2337" i="44" a="1"/>
  <c r="B8676" i="44" a="1"/>
  <c r="B8936" i="44" a="1"/>
  <c r="C9687" i="44" a="1"/>
  <c r="B4079" i="44" a="1"/>
  <c r="C6805" i="44" a="1"/>
  <c r="B7872" i="44" a="1"/>
  <c r="B4201" i="44" a="1"/>
  <c r="C7467" i="44" a="1"/>
  <c r="C6945" i="44" a="1"/>
  <c r="B5559" i="44" a="1"/>
  <c r="B9624" i="44" a="1"/>
  <c r="B1210" i="44" a="1"/>
  <c r="B6620" i="44" a="1"/>
  <c r="B8032" i="44" a="1"/>
  <c r="B2580" i="44" a="1"/>
  <c r="B5021" i="44" a="1"/>
  <c r="B1117" i="44" a="1"/>
  <c r="B7057" i="44" a="1"/>
  <c r="C9207" i="44" a="1"/>
  <c r="C5250" i="44" a="1"/>
  <c r="B9456" i="44" a="1"/>
  <c r="B3025" i="44" a="1"/>
  <c r="B7192" i="44" a="1"/>
  <c r="C989" i="44" a="1"/>
  <c r="B8569" i="44" a="1"/>
  <c r="B233" i="44" a="1"/>
  <c r="B5144" i="44" a="1"/>
  <c r="B4557" i="44" a="1"/>
  <c r="B7514" i="44" a="1"/>
  <c r="B3340" i="44" a="1"/>
  <c r="B4632" i="44" a="1"/>
  <c r="C9084" i="44" a="1"/>
  <c r="B2785" i="44" a="1"/>
  <c r="B864" i="44" a="1"/>
  <c r="B9058" i="44" a="1"/>
  <c r="B1113" i="44" a="1"/>
  <c r="B4789" i="44" a="1"/>
  <c r="B234" i="44" a="1"/>
  <c r="B5142" i="44" a="1"/>
  <c r="B9812" i="44" a="1"/>
  <c r="B3385" i="44" a="1"/>
  <c r="B3121" i="44" a="1"/>
  <c r="B9257" i="44" a="1"/>
  <c r="B536" i="44" a="1"/>
  <c r="C7085" i="44" a="1"/>
  <c r="B6480" i="44" a="1"/>
  <c r="B7869" i="44" a="1"/>
  <c r="C3180" i="44" a="1"/>
  <c r="C9724" i="44" a="1"/>
  <c r="B2535" i="44" a="1"/>
  <c r="C7177" i="44" a="1"/>
  <c r="B8158" i="44" a="1"/>
  <c r="B4604" i="44" a="1"/>
  <c r="B4277" i="44" a="1"/>
  <c r="C4475" i="44" a="1"/>
  <c r="B5735" i="44" a="1"/>
  <c r="B5607" i="44" a="1"/>
  <c r="C7145" i="44" a="1"/>
  <c r="B5003" i="44" a="1"/>
  <c r="B3639" i="44" a="1"/>
  <c r="B7296" i="44" a="1"/>
  <c r="B1865" i="44" a="1"/>
  <c r="B9631" i="44" a="1"/>
  <c r="B5505" i="44" a="1"/>
  <c r="C7861" i="44" a="1"/>
  <c r="C6716" i="44" a="1"/>
  <c r="B5749" i="44" a="1"/>
  <c r="B7857" i="44" a="1"/>
  <c r="B2518" i="44" a="1"/>
  <c r="B6063" i="44" a="1"/>
  <c r="B989" i="44" a="1"/>
  <c r="B8266" i="44" a="1"/>
  <c r="C6022" i="44" a="1"/>
  <c r="B8255" i="44" a="1"/>
  <c r="B6852" i="44" a="1"/>
  <c r="B8643" i="44" a="1"/>
  <c r="B7855" i="44" a="1"/>
  <c r="B7828" i="44" a="1"/>
  <c r="B8300" i="44" a="1"/>
  <c r="B3928" i="44" a="1"/>
  <c r="B904" i="44" a="1"/>
  <c r="B8759" i="44" a="1"/>
  <c r="C2877" i="44" a="1"/>
  <c r="B755" i="44" a="1"/>
  <c r="B9572" i="44" a="1"/>
  <c r="B213" i="44" a="1"/>
  <c r="B8257" i="44" a="1"/>
  <c r="B6956" i="44" a="1"/>
  <c r="B2106" i="44" a="1"/>
  <c r="B3227" i="44" a="1"/>
  <c r="B9911" i="44" a="1"/>
  <c r="B7502" i="44" a="1"/>
  <c r="B9410" i="44" a="1"/>
  <c r="B9128" i="44" a="1"/>
  <c r="B6230" i="44" a="1"/>
  <c r="B6597" i="44" a="1"/>
  <c r="B3037" i="44" a="1"/>
  <c r="B9371" i="44" a="1"/>
  <c r="C5717" i="44" a="1"/>
  <c r="B2687" i="44" a="1"/>
  <c r="B6896" i="44" a="1"/>
  <c r="B3168" i="44" a="1"/>
  <c r="B3786" i="44" a="1"/>
  <c r="B2450" i="44" a="1"/>
  <c r="C4972" i="44" a="1"/>
  <c r="B7819" i="44" a="1"/>
  <c r="B2560" i="44" a="1"/>
  <c r="B244" i="44" a="1"/>
  <c r="C3983" i="44" a="1"/>
  <c r="B1397" i="44" a="1"/>
  <c r="C5607" i="44" a="1"/>
  <c r="C5018" i="44" a="1"/>
  <c r="C9601" i="44" a="1"/>
  <c r="B9843" i="44" a="1"/>
  <c r="B3382" i="44" a="1"/>
  <c r="B9664" i="44" a="1"/>
  <c r="B1971" i="44" a="1"/>
  <c r="B1052" i="44" a="1"/>
  <c r="B2101" i="44" a="1"/>
  <c r="B2882" i="44" a="1"/>
  <c r="B7326" i="44" a="1"/>
  <c r="B924" i="44" a="1"/>
  <c r="B2048" i="44" a="1"/>
  <c r="B3560" i="44" a="1"/>
  <c r="B8249" i="44" a="1"/>
  <c r="B7451" i="44" a="1"/>
  <c r="C9013" i="44" a="1"/>
  <c r="B7688" i="44" a="1"/>
  <c r="B9942" i="44" a="1"/>
  <c r="B4590" i="44" a="1"/>
  <c r="B6031" i="44" a="1"/>
  <c r="B6265" i="44" a="1"/>
  <c r="C9251" i="44" a="1"/>
  <c r="B8915" i="44" a="1"/>
  <c r="B7371" i="44" a="1"/>
  <c r="B3129" i="44" a="1"/>
  <c r="B1956" i="44" a="1"/>
  <c r="C6553" i="44" a="1"/>
  <c r="C9554" i="44" a="1"/>
  <c r="C7760" i="44" a="1"/>
  <c r="B137" i="44" a="1"/>
  <c r="B4880" i="44" a="1"/>
  <c r="B3004" i="44" a="1"/>
  <c r="C7454" i="44" a="1"/>
  <c r="B8262" i="44" a="1"/>
  <c r="B9982" i="44" a="1"/>
  <c r="B4719" i="44" a="1"/>
  <c r="C9683" i="44" a="1"/>
  <c r="B2850" i="44" a="1"/>
  <c r="B6631" i="44" a="1"/>
  <c r="B2711" i="44" a="1"/>
  <c r="C3193" i="44" a="1"/>
  <c r="C8481" i="44" a="1"/>
  <c r="B2940" i="44" a="1"/>
  <c r="C6131" i="44" a="1"/>
  <c r="B7990" i="44" a="1"/>
  <c r="B7859" i="44" a="1"/>
  <c r="B5938" i="44" a="1"/>
  <c r="B2204" i="44" a="1"/>
  <c r="B4884" i="44" a="1"/>
  <c r="B4122" i="44" a="1"/>
  <c r="B8944" i="44" a="1"/>
  <c r="C5521" i="44" a="1"/>
  <c r="B5580" i="44" a="1"/>
  <c r="B8156" i="44" a="1"/>
  <c r="B1727" i="44" a="1"/>
  <c r="C9688" i="44" a="1"/>
  <c r="B2379" i="44" a="1"/>
  <c r="B4171" i="44" a="1"/>
  <c r="B5643" i="44" a="1"/>
  <c r="B4655" i="44" a="1"/>
  <c r="B8561" i="44" a="1"/>
  <c r="B4705" i="44" a="1"/>
  <c r="B3937" i="44" a="1"/>
  <c r="B4665" i="44" a="1"/>
  <c r="B9576" i="44" a="1"/>
  <c r="C8577" i="44" a="1"/>
  <c r="B5350" i="44" a="1"/>
  <c r="B5684" i="44" a="1"/>
  <c r="B2705" i="44" a="1"/>
  <c r="C5845" i="44" a="1"/>
  <c r="C9160" i="44" a="1"/>
  <c r="C4989" i="44" a="1"/>
  <c r="B6225" i="44" a="1"/>
  <c r="B5437" i="44" a="1"/>
  <c r="B277" i="44" a="1"/>
  <c r="B7866" i="44" a="1"/>
  <c r="B5537" i="44" a="1"/>
  <c r="B7977" i="44" a="1"/>
  <c r="B6949" i="44" a="1"/>
  <c r="B7028" i="44" a="1"/>
  <c r="B5884" i="44" a="1"/>
  <c r="B9180" i="44" a="1"/>
  <c r="B2021" i="44" a="1"/>
  <c r="B8539" i="44" a="1"/>
  <c r="C9433" i="44" a="1"/>
  <c r="B8105" i="44" a="1"/>
  <c r="B222" i="44" a="1"/>
  <c r="B2306" i="44" a="1"/>
  <c r="B7361" i="44" a="1"/>
  <c r="B9562" i="44" a="1"/>
  <c r="B1553" i="44" a="1"/>
  <c r="B154" i="44" a="1"/>
  <c r="B3290" i="44" a="1"/>
  <c r="B7683" i="44" a="1"/>
  <c r="B5793" i="44" a="1"/>
  <c r="B4458" i="44" a="1"/>
  <c r="C8512" i="44" a="1"/>
  <c r="C6377" i="44" a="1"/>
  <c r="C2893" i="44" a="1"/>
  <c r="B5023" i="44" a="1"/>
  <c r="C9329" i="44" a="1"/>
  <c r="B7959" i="44" a="1"/>
  <c r="C6467" i="44" a="1"/>
  <c r="B1007" i="44" a="1"/>
  <c r="B2542" i="44" a="1"/>
  <c r="B6243" i="44" a="1"/>
  <c r="B6756" i="44" a="1"/>
  <c r="C6195" i="44" a="1"/>
  <c r="B6731" i="44" a="1"/>
  <c r="B6112" i="44" a="1"/>
  <c r="B5729" i="44" a="1"/>
  <c r="B8183" i="44" a="1"/>
  <c r="B8967" i="44" a="1"/>
  <c r="B4975" i="44" a="1"/>
  <c r="C3980" i="44" a="1"/>
  <c r="C7517" i="44" a="1"/>
  <c r="B8321" i="44" a="1"/>
  <c r="B9135" i="44" a="1"/>
  <c r="B2002" i="44" a="1"/>
  <c r="B2017" i="44" a="1"/>
  <c r="B2103" i="44" a="1"/>
  <c r="B5873" i="44" a="1"/>
  <c r="C7870" i="44" a="1"/>
  <c r="B6018" i="44" a="1"/>
  <c r="B911" i="44" a="1"/>
  <c r="B8092" i="44" a="1"/>
  <c r="C6846" i="44" a="1"/>
  <c r="B6851" i="44" a="1"/>
  <c r="B4311" i="44" a="1"/>
  <c r="B7227" i="44" a="1"/>
  <c r="B2606" i="44" a="1"/>
  <c r="B190" i="44" a="1"/>
  <c r="B6322" i="44" a="1"/>
  <c r="B2158" i="44" a="1"/>
  <c r="B5379" i="44" a="1"/>
  <c r="B7098" i="44" a="1"/>
  <c r="B4298" i="44" a="1"/>
  <c r="B1896" i="44" a="1"/>
  <c r="B914" i="44" a="1"/>
  <c r="B4225" i="44" a="1"/>
  <c r="B9587" i="44" a="1"/>
  <c r="B4929" i="44" a="1"/>
  <c r="B3105" i="44" a="1"/>
  <c r="B8111" i="44" a="1"/>
  <c r="B6141" i="44" a="1"/>
  <c r="B6780" i="44" a="1"/>
  <c r="B3413" i="44" a="1"/>
  <c r="B9963" i="44" a="1"/>
  <c r="C8525" i="44" a="1"/>
  <c r="B7196" i="44" a="1"/>
  <c r="C6296" i="44" a="1"/>
  <c r="B4279" i="44" a="1"/>
  <c r="C3497" i="44" a="1"/>
  <c r="C8234" i="44" a="1"/>
  <c r="C7515" i="44" a="1"/>
  <c r="C5685" i="44" a="1"/>
  <c r="B2610" i="44" a="1"/>
  <c r="C5462" i="44" a="1"/>
  <c r="B1216" i="44" a="1"/>
  <c r="C9697" i="44" a="1"/>
  <c r="B9519" i="44" a="1"/>
  <c r="B39" i="44" a="1"/>
  <c r="B861" i="44" a="1"/>
  <c r="B7444" i="44" a="1"/>
  <c r="C5758" i="44" a="1"/>
  <c r="B1037" i="44" a="1"/>
  <c r="B8988" i="44" a="1"/>
  <c r="C9037" i="44" a="1"/>
  <c r="C9158" i="44" a="1"/>
  <c r="B4733" i="44" a="1"/>
  <c r="B7079" i="44" a="1"/>
  <c r="B6961" i="44" a="1"/>
  <c r="B8502" i="44" a="1"/>
  <c r="B5414" i="44" a="1"/>
  <c r="B7273" i="44" a="1"/>
  <c r="B8402" i="44" a="1"/>
  <c r="C9345" i="44" a="1"/>
  <c r="B3053" i="44" a="1"/>
  <c r="B6798" i="44" a="1"/>
  <c r="C8971" i="44" a="1"/>
  <c r="C3369" i="44" a="1"/>
  <c r="B7695" i="44" a="1"/>
  <c r="B53" i="44" a="1"/>
  <c r="C4934" i="44" a="1"/>
  <c r="C6010" i="44" a="1"/>
  <c r="B4651" i="44" a="1"/>
  <c r="B2792" i="44" a="1"/>
  <c r="B3191" i="44" a="1"/>
  <c r="B863" i="44" a="1"/>
  <c r="C5208" i="44" a="1"/>
  <c r="C6996" i="44" a="1"/>
  <c r="B7901" i="44" a="1"/>
  <c r="B6233" i="44" a="1"/>
  <c r="B673" i="44" a="1"/>
  <c r="B9343" i="44" a="1"/>
  <c r="C8494" i="44" a="1"/>
  <c r="B6393" i="44" a="1"/>
  <c r="C9471" i="44" a="1"/>
  <c r="C3770" i="44" a="1"/>
  <c r="B291" i="44" a="1"/>
  <c r="B647" i="44" a="1"/>
  <c r="B8655" i="44" a="1"/>
  <c r="B726" i="44" a="1"/>
  <c r="B5717" i="44" a="1"/>
  <c r="B7555" i="44" a="1"/>
  <c r="C5926" i="44" a="1"/>
  <c r="C8500" i="44" a="1"/>
  <c r="B6234" i="44" a="1"/>
  <c r="C8792" i="44" a="1"/>
  <c r="B9860" i="44" a="1"/>
  <c r="B4261" i="44" a="1"/>
  <c r="C4271" i="44" a="1"/>
  <c r="B2015" i="44" a="1"/>
  <c r="B6982" i="44" a="1"/>
  <c r="B7824" i="44" a="1"/>
  <c r="B8846" i="44" a="1"/>
  <c r="C9643" i="44" a="1"/>
  <c r="C7356" i="44" a="1"/>
  <c r="B9280" i="44" a="1"/>
  <c r="B5372" i="44" a="1"/>
  <c r="B9473" i="44" a="1"/>
  <c r="B8802" i="44" a="1"/>
  <c r="B9024" i="44" a="1"/>
  <c r="B5063" i="44" a="1"/>
  <c r="B1119" i="44" a="1"/>
  <c r="C7496" i="44" a="1"/>
  <c r="B9996" i="44" a="1"/>
  <c r="B4316" i="44" a="1"/>
  <c r="B9696" i="44" a="1"/>
  <c r="C7009" i="44" a="1"/>
  <c r="B5973" i="44" a="1"/>
  <c r="B2000" i="44" a="1"/>
  <c r="B3149" i="44" a="1"/>
  <c r="B5249" i="44" a="1"/>
  <c r="C6637" i="44" a="1"/>
  <c r="B9913" i="44" a="1"/>
  <c r="C8753" i="44" a="1"/>
  <c r="B8989" i="44" a="1"/>
  <c r="B6364" i="44" a="1"/>
  <c r="C7440" i="44" a="1"/>
  <c r="B7291" i="44" a="1"/>
  <c r="B6170" i="44" a="1"/>
  <c r="B7849" i="44" a="1"/>
  <c r="C7779" i="44" a="1"/>
  <c r="B6424" i="44" a="1"/>
  <c r="B6785" i="44" a="1"/>
  <c r="B9661" i="44" a="1"/>
  <c r="B8042" i="44" a="1"/>
  <c r="B342" i="44" a="1"/>
  <c r="B7632" i="44" a="1"/>
  <c r="B6145" i="44" a="1"/>
  <c r="B7523" i="44" a="1"/>
  <c r="C5913" i="44" a="1"/>
  <c r="B7694" i="44" a="1"/>
  <c r="C8953" i="44" a="1"/>
  <c r="B9677" i="44" a="1"/>
  <c r="C7601" i="44" a="1"/>
  <c r="B5699" i="44" a="1"/>
  <c r="B2772" i="44" a="1"/>
  <c r="B1884" i="44" a="1"/>
  <c r="B8694" i="44" a="1"/>
  <c r="B3756" i="44" a="1"/>
  <c r="B3892" i="44" a="1"/>
  <c r="B6182" i="44" a="1"/>
  <c r="B8857" i="44" a="1"/>
  <c r="C7768" i="44" a="1"/>
  <c r="B1758" i="44" a="1"/>
  <c r="B2595" i="44" a="1"/>
  <c r="B3247" i="44" a="1"/>
  <c r="B9622" i="44" a="1"/>
  <c r="B6763" i="44" a="1"/>
  <c r="B4042" i="44" a="1"/>
  <c r="B9912" i="44" a="1"/>
  <c r="C6306" i="44" a="1"/>
  <c r="C8387" i="44" a="1"/>
  <c r="B2873" i="44" a="1"/>
  <c r="B5392" i="44" a="1"/>
  <c r="C4846" i="44" a="1"/>
  <c r="B7766" i="44" a="1"/>
  <c r="C5314" i="44" a="1"/>
  <c r="B4223" i="44" a="1"/>
  <c r="B7589" i="44" a="1"/>
  <c r="B560" i="44" a="1"/>
  <c r="B283" i="44" a="1"/>
  <c r="C5302" i="44" a="1"/>
  <c r="C6780" i="44" a="1"/>
  <c r="C7102" i="44" a="1"/>
  <c r="C7933" i="44" a="1"/>
  <c r="B6729" i="44" a="1"/>
  <c r="C4515" i="44" a="1"/>
  <c r="B9120" i="44" a="1"/>
  <c r="B4492" i="44" a="1"/>
  <c r="B5433" i="44" a="1"/>
  <c r="C8655" i="44" a="1"/>
  <c r="C8104" i="44" a="1"/>
  <c r="B4571" i="44" a="1"/>
  <c r="C9182" i="44" a="1"/>
  <c r="B5483" i="44" a="1"/>
  <c r="B1809" i="44" a="1"/>
  <c r="B5758" i="44" a="1"/>
  <c r="B4374" i="44" a="1"/>
  <c r="C9835" i="44" a="1"/>
  <c r="B459" i="44" a="1"/>
  <c r="B8553" i="44" a="1"/>
  <c r="C5693" i="44" a="1"/>
  <c r="C4977" i="44" a="1"/>
  <c r="B804" i="44" a="1"/>
  <c r="B2267" i="44" a="1"/>
  <c r="C7028" i="44" a="1"/>
  <c r="C8091" i="44" a="1"/>
  <c r="C8203" i="44" a="1"/>
  <c r="C6460" i="44" a="1"/>
  <c r="C6054" i="44" a="1"/>
  <c r="C3538" i="44" a="1"/>
  <c r="C3665" i="44" a="1"/>
  <c r="C2843" i="44" a="1"/>
  <c r="B7556" i="44" a="1"/>
  <c r="C2189" i="44" a="1"/>
  <c r="C5927" i="44" a="1"/>
  <c r="B754" i="44" a="1"/>
  <c r="B570" i="44" a="1"/>
  <c r="C6584" i="44" a="1"/>
  <c r="C4959" i="44" a="1"/>
  <c r="C2939" i="44" a="1"/>
  <c r="B6163" i="44" a="1"/>
  <c r="B5539" i="44" a="1"/>
  <c r="C6268" i="44" a="1"/>
  <c r="C8907" i="44" a="1"/>
  <c r="C3048" i="44" a="1"/>
  <c r="C4127" i="44" a="1"/>
  <c r="B7725" i="44" a="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"B2982" i="44" a="1"/>
  <c r="B3751" i="44" a="1"/>
  <c r="C4742" i="44" a="1"/>
  <c r="B6558" i="44" a="1"/>
  <c r="C9703" i="44" a="1"/>
  <c r="B4271" i="44" a="1"/>
  <c r="C4518" i="44" a="1"/>
  <c r="B3687" i="44" a="1"/>
  <c r="C4967" i="44" a="1"/>
  <c r="C4648" i="44" a="1"/>
  <c r="C6813" i="44" a="1"/>
  <c r="B3688" i="44" a="1"/>
  <c r="C5916" i="44" a="1"/>
  <c r="C2155" i="44" a="1"/>
  <c r="C9522" i="44" a="1"/>
  <c r="C8519" i="44" a="1"/>
  <c r="B1839" i="44" a="1"/>
  <c r="C2773" i="44" a="1"/>
  <c r="C7194" i="44" a="1"/>
  <c r="B9021" i="44" a="1"/>
  <c r="C7139" i="44" a="1"/>
  <c r="B9604" i="44" a="1"/>
  <c r="C4859" i="44" a="1"/>
  <c r="B7638" i="44" a="1"/>
  <c r="C2901" i="44" a="1"/>
  <c r="C7078" i="44" a="1"/>
  <c r="B5369" i="44" a="1"/>
  <c r="C5036" i="44" a="1"/>
  <c r="C8876" i="44" a="1"/>
  <c r="B1199" i="44" a="1"/>
  <c r="B2876" i="44" a="1"/>
  <c r="B3995" i="44" a="1"/>
  <c r="C8938" i="44" a="1"/>
  <c r="B9908" i="44" a="1"/>
  <c r="B5078" i="44" a="1"/>
  <c r="C5957" i="44" a="1"/>
  <c r="C9384" i="44" a="1"/>
  <c r="B5266" i="44" a="1"/>
  <c r="B4438" i="44" a="1"/>
  <c r="B4005" i="44" a="1"/>
  <c r="C5805" i="44" a="1"/>
  <c r="B7120" i="44" a="1"/>
  <c r="B5282" i="44" a="1"/>
  <c r="C777" i="44" a="1"/>
  <c r="B3164" i="44" a="1"/>
  <c r="B7131" i="44" a="1"/>
  <c r="B6937" i="44" a="1"/>
  <c r="B4777" i="44" a="1"/>
  <c r="C9173" i="44" a="1"/>
  <c r="B8720" i="44" a="1"/>
  <c r="B8950" i="44" a="1"/>
  <c r="C6536" i="44" a="1"/>
  <c r="C7336" i="44" a="1"/>
  <c r="B2672" i="44" a="1"/>
  <c r="B3841" i="44" a="1"/>
  <c r="C6854" i="44" a="1"/>
  <c r="B4942" i="44" a="1"/>
  <c r="B5674" i="44" a="1"/>
  <c r="B5974" i="44" a="1"/>
  <c r="B6980" i="44" a="1"/>
  <c r="B2701" i="44" a="1"/>
  <c r="B7724" i="44" a="1"/>
  <c r="C8665" i="44" a="1"/>
  <c r="B5918" i="44" a="1"/>
  <c r="B4653" i="44" a="1"/>
  <c r="B3035" i="44" a="1"/>
  <c r="C8537" i="44" a="1"/>
  <c r="B5644" i="44" a="1"/>
  <c r="C7862" i="44" a="1"/>
  <c r="B2617" i="44" a="1"/>
  <c r="B1328" i="44" a="1"/>
  <c r="B1084" i="44" a="1"/>
  <c r="C4983" i="44" a="1"/>
  <c r="B4264" i="44" a="1"/>
  <c r="C6981" i="44" a="1"/>
  <c r="B5621" i="44" a="1"/>
  <c r="B1827" i="44" a="1"/>
  <c r="B5952" i="44" a="1"/>
  <c r="B8868" i="44" a="1"/>
  <c r="B9592" i="44" a="1"/>
  <c r="B2886" i="44" a="1"/>
  <c r="B2019" i="44" a="1"/>
  <c r="B5375" i="44" a="1"/>
  <c r="B6439" i="44" a="1"/>
  <c r="B6813" i="44" a="1"/>
  <c r="C8961" i="44" a="1"/>
  <c r="B7435" i="44" a="1"/>
  <c r="C7243" i="44" a="1"/>
  <c r="B5441" i="44" a="1"/>
  <c r="B3327" i="44" a="1"/>
  <c r="B5962" i="44" a="1"/>
  <c r="B3032" i="44" a="1"/>
  <c r="B5697" i="44" a="1"/>
  <c r="B6429" i="44" a="1"/>
  <c r="B8573" i="44" a="1"/>
  <c r="C3977" i="44" a="1"/>
  <c r="B2907" i="44" a="1"/>
  <c r="B610" i="44" a="1"/>
  <c r="C2935" i="44" a="1"/>
  <c r="B8880" i="44" a="1"/>
  <c r="B6913" i="44" a="1"/>
  <c r="B3455" i="44" a="1"/>
  <c r="C9431" i="44" a="1"/>
  <c r="B2843" i="44" a="1"/>
  <c r="B236" i="44" a="1"/>
  <c r="C9642" i="44" a="1"/>
  <c r="C4373" i="44" a="1"/>
  <c r="B8381" i="44" a="1"/>
  <c r="B6275" i="44" a="1"/>
  <c r="B8603" i="44" a="1"/>
  <c r="B2694" i="44" a="1"/>
  <c r="C3583" i="44" a="1"/>
  <c r="B4980" i="44" a="1"/>
  <c r="B441" i="44" a="1"/>
  <c r="B275" i="44" a="1"/>
  <c r="B3068" i="44" a="1"/>
  <c r="B3398" i="44" a="1"/>
  <c r="B2135" i="44" a="1"/>
  <c r="B7457" i="44" a="1"/>
  <c r="B8878" i="44" a="1"/>
  <c r="B5476" i="44" a="1"/>
  <c r="B8660" i="44" a="1"/>
  <c r="B8579" i="44" a="1"/>
  <c r="B6986" i="44" a="1"/>
  <c r="B5719" i="44" a="1"/>
  <c r="C6760" i="44" a="1"/>
  <c r="B62" i="44" a="1"/>
  <c r="B3676" i="44" a="1"/>
  <c r="B12" i="44" a="1"/>
  <c r="B8412" i="44" a="1"/>
  <c r="B5288" i="44" a="1"/>
  <c r="B3412" i="44" a="1"/>
  <c r="B7358" i="44" a="1"/>
  <c r="B4897" i="44" a="1"/>
  <c r="B5445" i="44" a="1"/>
  <c r="B8680" i="44" a="1"/>
  <c r="B8852" i="44" a="1"/>
  <c r="B9170" i="44" a="1"/>
  <c r="B4397" i="44" a="1"/>
  <c r="B763" i="44" a="1"/>
  <c r="B5756" i="44" a="1"/>
  <c r="B4642" i="44" a="1"/>
  <c r="B4883" i="44" a="1"/>
  <c r="C1854" i="44" a="1"/>
  <c r="C8933" i="44" a="1"/>
  <c r="B5171" i="44" a="1"/>
  <c r="B3406" i="44" a="1"/>
  <c r="B9914" i="44" a="1"/>
  <c r="B6118" i="44" a="1"/>
  <c r="B4611" i="44" a="1"/>
  <c r="C9311" i="44" a="1"/>
  <c r="B3238" i="44" a="1"/>
  <c r="C8702" i="44" a="1"/>
  <c r="B2430" i="44" a="1"/>
  <c r="B8495" i="44" a="1"/>
  <c r="B6090" i="44" a="1"/>
  <c r="B8761" i="44" a="1"/>
  <c r="B2174" i="44" a="1"/>
  <c r="C4431" i="44" a="1"/>
  <c r="B2829" i="44" a="1"/>
  <c r="C7542" i="44" a="1"/>
  <c r="B5016" i="44" a="1"/>
  <c r="B8503" i="44" a="1"/>
  <c r="B637" i="44" a="1"/>
  <c r="B325" i="44" a="1"/>
  <c r="C9105" i="44" a="1"/>
  <c r="B4301" i="44" a="1"/>
  <c r="C3531" i="44" a="1"/>
  <c r="B9425" i="44" a="1"/>
  <c r="B5227" i="44" a="1"/>
  <c r="B9830" i="44" a="1"/>
  <c r="C9304" i="44" a="1"/>
  <c r="B35" i="44" a="1"/>
  <c r="C6301" i="44" a="1"/>
  <c r="B5826" i="44" a="1"/>
  <c r="B5868" i="44" a="1"/>
  <c r="B3464" i="44" a="1"/>
  <c r="B7388" i="44" a="1"/>
  <c r="B9305" i="44" a="1"/>
  <c r="B4600" i="44" a="1"/>
  <c r="B413" i="44" a="1"/>
  <c r="B3725" i="44" a="1"/>
  <c r="B9788" i="44" a="1"/>
  <c r="C7366" i="44" a="1"/>
  <c r="B4721" i="44" a="1"/>
  <c r="B870" i="44" a="1"/>
  <c r="B2591" i="44" a="1"/>
  <c r="B2927" i="44" a="1"/>
  <c r="C3767" i="44" a="1"/>
  <c r="C9581" i="44" a="1"/>
  <c r="B3151" i="44" a="1"/>
  <c r="B6521" i="44" a="1"/>
  <c r="B7064" i="44" a="1"/>
  <c r="B9974" i="44" a="1"/>
  <c r="B9144" i="44" a="1"/>
  <c r="B8701" i="44" a="1"/>
  <c r="B9054" i="44" a="1"/>
  <c r="B1908" i="44" a="1"/>
  <c r="B5897" i="44" a="1"/>
  <c r="B691" i="44" a="1"/>
  <c r="B6299" i="44" a="1"/>
  <c r="B427" i="44" a="1"/>
  <c r="B1286" i="44" a="1"/>
  <c r="C9089" i="44" a="1"/>
  <c r="C5644" i="44" a="1"/>
  <c r="C9023" i="44" a="1"/>
  <c r="B8312" i="44" a="1"/>
  <c r="C4204" i="44" a="1"/>
  <c r="B2976" i="44" a="1"/>
  <c r="B7745" i="44" a="1"/>
  <c r="B6990" i="44" a="1"/>
  <c r="B3964" i="44" a="1"/>
  <c r="B7886" i="44" a="1"/>
  <c r="B2336" i="44" a="1"/>
  <c r="B3606" i="44" a="1"/>
  <c r="B614" i="44" a="1"/>
  <c r="B682" i="44" a="1"/>
  <c r="C6666" i="44" a="1"/>
  <c r="C9789" i="44" a="1"/>
  <c r="B8307" i="44" a="1"/>
  <c r="C7276" i="44" a="1"/>
  <c r="B7163" i="44" a="1"/>
  <c r="B6579" i="44" a="1"/>
  <c r="B948" i="44" a="1"/>
  <c r="C8878" i="44" a="1"/>
  <c r="B4728" i="44" a="1"/>
  <c r="B3075" i="44" a="1"/>
  <c r="B8469" i="44" a="1"/>
  <c r="B9062" i="44" a="1"/>
  <c r="B5795" i="44" a="1"/>
  <c r="B7644" i="44" a="1"/>
  <c r="B8126" i="44" a="1"/>
  <c r="B5653" i="44" a="1"/>
  <c r="C5048" i="44" a="1"/>
  <c r="C5260" i="44" a="1"/>
  <c r="B1247" i="44" a="1"/>
  <c r="C8237" i="44" a="1"/>
  <c r="B9895" i="44" a="1"/>
  <c r="B7594" i="44" a="1"/>
  <c r="B5425" i="44" a="1"/>
  <c r="B8340" i="44" a="1"/>
  <c r="B5281" i="44" a="1"/>
  <c r="B9865" i="44" a="1"/>
  <c r="B7775" i="44" a="1"/>
  <c r="B6520" i="44" a="1"/>
  <c r="B960" i="44" a="1"/>
  <c r="B8750" i="44" a="1"/>
  <c r="B7510" i="44" a="1"/>
  <c r="B9539" i="44" a="1"/>
  <c r="B231" i="44" a="1"/>
  <c r="B8926" i="44" a="1"/>
  <c r="B7662" i="44" a="1"/>
  <c r="B123" i="44" a="1"/>
  <c r="B3218" i="44" a="1"/>
  <c r="B1759" i="44" a="1"/>
  <c r="C3379" i="44" a="1"/>
  <c r="B5774" i="44" a="1"/>
  <c r="B922" i="44" a="1"/>
  <c r="B9206" i="44" a="1"/>
  <c r="B3482" i="44" a="1"/>
  <c r="B6929" i="44" a="1"/>
  <c r="C9824" i="44" a="1"/>
  <c r="B5818" i="44" a="1"/>
  <c r="C9921" i="44" a="1"/>
  <c r="B4878" i="44" a="1"/>
  <c r="B7789" i="44" a="1"/>
  <c r="B2949" i="44" a="1"/>
  <c r="B4428" i="44" a="1"/>
  <c r="B7304" i="44" a="1"/>
  <c r="B4875" i="44" a="1"/>
  <c r="B1111" i="44" a="1"/>
  <c r="C4849" i="44" a="1"/>
  <c r="C2783" i="44" a="1"/>
  <c r="B3750" i="44" a="1"/>
  <c r="B5857" i="44" a="1"/>
  <c r="B3957" i="44" a="1"/>
  <c r="C9593" i="44" a="1"/>
  <c r="B2373" i="44" a="1"/>
  <c r="C4611" i="44" a="1"/>
  <c r="B7963" i="44" a="1"/>
  <c r="B8172" i="44" a="1"/>
  <c r="B1467" i="44" a="1"/>
  <c r="B3056" i="44" a="1"/>
  <c r="B454" i="44" a="1"/>
  <c r="B5564" i="44" a="1"/>
  <c r="B5397" i="44" a="1"/>
  <c r="B9723" i="44" a="1"/>
  <c r="B9479" i="44" a="1"/>
  <c r="B5627" i="44" a="1"/>
  <c r="B5018" i="44" a="1"/>
  <c r="B3564" i="44" a="1"/>
  <c r="B4102" i="44" a="1"/>
  <c r="B9339" i="44" a="1"/>
  <c r="C9855" i="44" a="1"/>
  <c r="B9290" i="44" a="1"/>
  <c r="C9212" i="44" a="1"/>
  <c r="B226" i="44" a="1"/>
  <c r="B5861" i="44" a="1"/>
  <c r="B9485" i="44" a="1"/>
  <c r="B6495" i="44" a="1"/>
  <c r="B9429" i="44" a="1"/>
  <c r="B9033" i="44" a="1"/>
  <c r="B7922" i="44" a="1"/>
  <c r="B8490" i="44" a="1"/>
  <c r="C8050" i="44" a="1"/>
  <c r="B3852" i="44" a="1"/>
  <c r="B8647" i="44" a="1"/>
  <c r="B5399" i="44" a="1"/>
  <c r="B8744" i="44" a="1"/>
  <c r="B4011" i="44" a="1"/>
  <c r="B9784" i="44" a="1"/>
  <c r="C6114" i="44" a="1"/>
  <c r="B8403" i="44" a="1"/>
  <c r="B4280" i="44" a="1"/>
  <c r="B8776" i="44" a="1"/>
  <c r="B7359" i="44" a="1"/>
  <c r="B4182" i="44" a="1"/>
  <c r="B549" i="44" a="1"/>
  <c r="B9426" i="44" a="1"/>
  <c r="B5348" i="44" a="1"/>
  <c r="B7168" i="44" a="1"/>
  <c r="C2269" i="44" a="1"/>
  <c r="B6238" i="44" a="1"/>
  <c r="B8700" i="44" a="1"/>
  <c r="C7617" i="44" a="1"/>
  <c r="C7971" i="44" a="1"/>
  <c r="C7282" i="44" a="1"/>
  <c r="C9869" i="44" a="1"/>
  <c r="C9710" i="44" a="1"/>
  <c r="B1722" i="44" a="1"/>
  <c r="C8329" i="44" a="1"/>
  <c r="B4808" i="44" a="1"/>
  <c r="B7964" i="44" a="1"/>
  <c r="B2420" i="44" a="1"/>
  <c r="B5849" i="44" a="1"/>
  <c r="B4554" i="44" a="1"/>
  <c r="C8396" i="44" a="1"/>
  <c r="B4081" i="44" a="1"/>
  <c r="B7450" i="44" a="1"/>
  <c r="C9138" i="44" a="1"/>
  <c r="C5129" i="44" a="1"/>
  <c r="B6512" i="44" a="1"/>
  <c r="B5253" i="44" a="1"/>
  <c r="B2908" i="44" a="1"/>
  <c r="B4084" i="44" a="1"/>
  <c r="C8521" i="44" a="1"/>
  <c r="B5783" i="44" a="1"/>
  <c r="B6241" i="44" a="1"/>
  <c r="B6567" i="44" a="1"/>
  <c r="B6378" i="44" a="1"/>
  <c r="B969" i="44" a="1"/>
  <c r="B1996" i="44" a="1"/>
  <c r="C9846" i="44" a="1"/>
  <c r="C6489" i="44" a="1"/>
  <c r="C6926" i="44" a="1"/>
  <c r="B6089" i="44" a="1"/>
  <c r="C5572" i="44" a="1"/>
  <c r="C8469" i="44" a="1"/>
  <c r="B7860" i="44" a="1"/>
  <c r="B8979" i="44" a="1"/>
  <c r="B9036" i="44" a="1"/>
  <c r="B7046" i="44" a="1"/>
  <c r="B9841" i="44" a="1"/>
  <c r="B3133" i="44" a="1"/>
  <c r="C4009" i="44" a="1"/>
  <c r="B6505" i="44" a="1"/>
  <c r="B3856" i="44" a="1"/>
  <c r="C5574" i="44" a="1"/>
  <c r="B3782" i="44" a="1"/>
  <c r="B72" i="44" a="1"/>
  <c r="B5904" i="44" a="1"/>
  <c r="B2438" i="44" a="1"/>
  <c r="B7805" i="44" a="1"/>
  <c r="B9559" i="44" a="1"/>
  <c r="C6701" i="44" a="1"/>
  <c r="B3296" i="44" a="1"/>
  <c r="B2950" i="44" a="1"/>
  <c r="B3963" i="44" a="1"/>
  <c r="B1614" i="44" a="1"/>
  <c r="B4243" i="44" a="1"/>
  <c r="C8049" i="44" a="1"/>
  <c r="B4999" i="44" a="1"/>
  <c r="C5824" i="44" a="1"/>
  <c r="C9333" i="44" a="1"/>
  <c r="C9410" i="44" a="1"/>
  <c r="B5338" i="44" a="1"/>
  <c r="B9067" i="44" a="1"/>
  <c r="B7915" i="44" a="1"/>
  <c r="C8345" i="44" a="1"/>
  <c r="B3005" i="44" a="1"/>
  <c r="B4447" i="44" a="1"/>
  <c r="B7126" i="44" a="1"/>
  <c r="B5920" i="44" a="1"/>
  <c r="B7512" i="44" a="1"/>
  <c r="B9375" i="44" a="1"/>
  <c r="B6343" i="44" a="1"/>
  <c r="C7486" i="44" a="1"/>
  <c r="B5967" i="44" a="1"/>
  <c r="B2378" i="44" a="1"/>
  <c r="B9618" i="44" a="1"/>
  <c r="B3740" i="44" a="1"/>
  <c r="C8185" i="44" a="1"/>
  <c r="B8240" i="44" a="1"/>
  <c r="B8220" i="44" a="1"/>
  <c r="B397" i="44" a="1"/>
  <c r="B5576" i="44" a="1"/>
  <c r="C5853" i="44" a="1"/>
  <c r="B5174" i="44" a="1"/>
  <c r="B8352" i="44" a="1"/>
  <c r="B5040" i="44" a="1"/>
  <c r="B1329" i="44" a="1"/>
  <c r="B7803" i="44" a="1"/>
  <c r="B9210" i="44" a="1"/>
  <c r="B6676" i="44" a="1"/>
  <c r="C9867" i="44" a="1"/>
  <c r="C8593" i="44" a="1"/>
  <c r="B5361" i="44" a="1"/>
  <c r="B856" i="44" a="1"/>
  <c r="C4732" i="44" a="1"/>
  <c r="B3490" i="44" a="1"/>
  <c r="B1707" i="44" a="1"/>
  <c r="B6389" i="44" a="1"/>
  <c r="B6901" i="44" a="1"/>
  <c r="C7807" i="44" a="1"/>
  <c r="B336" i="44" a="1"/>
  <c r="B9143" i="44" a="1"/>
  <c r="C8394" i="44" a="1"/>
  <c r="B7488" i="44" a="1"/>
  <c r="C9607" i="44" a="1"/>
  <c r="B1070" i="44" a="1"/>
  <c r="B3789" i="44" a="1"/>
  <c r="B4931" i="44" a="1"/>
  <c r="C3311" i="44" a="1"/>
  <c r="C7252" i="44" a="1"/>
  <c r="B5522" i="44" a="1"/>
  <c r="B5354" i="44" a="1"/>
  <c r="C4203" i="44" a="1"/>
  <c r="B1236" i="44" a="1"/>
  <c r="B8788" i="44" a="1"/>
  <c r="B2259" i="44" a="1"/>
  <c r="C5858" i="44" a="1"/>
  <c r="B9819" i="44" a="1"/>
  <c r="C8362" i="44" a="1"/>
  <c r="C8670" i="44" a="1"/>
  <c r="C8052" i="44" a="1"/>
  <c r="C3132" i="44" a="1"/>
  <c r="B9541" i="44" a="1"/>
  <c r="B143" i="44" a="1"/>
  <c r="B794" i="44" a="1"/>
  <c r="C5959" i="44" a="1"/>
  <c r="C3098" i="44" a="1"/>
  <c r="B5335" i="44" a="1"/>
  <c r="B9583" i="44" a="1"/>
  <c r="B5260" i="44" a="1"/>
  <c r="C7773" i="44" a="1"/>
  <c r="B8883" i="44" a="1"/>
  <c r="C5099" i="44" a="1"/>
  <c r="B3553" i="44" a="1"/>
  <c r="C5301" i="44" a="1"/>
  <c r="B7549" i="44" a="1"/>
  <c r="B4335" i="44" a="1"/>
  <c r="B5898" i="44" a="1"/>
  <c r="B2503" i="44" a="1"/>
  <c r="B9503" i="44" a="1"/>
  <c r="B6525" i="44" a="1"/>
  <c r="B4701" i="44" a="1"/>
  <c r="B4542" i="44" a="1"/>
  <c r="B749" i="44" a="1"/>
  <c r="B5905" i="44" a="1"/>
  <c r="B5582" i="44" a="1"/>
  <c r="B8313" i="44" a="1"/>
  <c r="B5351" i="44" a="1"/>
  <c r="B1657" i="44" a="1"/>
  <c r="B1442" i="44" a="1"/>
  <c r="B27" i="44" a="1"/>
  <c r="C3718" i="44" a="1"/>
  <c r="B8049" i="44" a="1"/>
  <c r="B8779" i="44" a="1"/>
  <c r="C3049" i="44" a="1"/>
  <c r="C8067" i="44" a="1"/>
  <c r="C8290" i="44" a="1"/>
  <c r="C9325" i="44" a="1"/>
  <c r="C9578" i="44" a="1"/>
  <c r="C2098" i="44" a="1"/>
  <c r="C5085" i="44" a="1"/>
  <c r="C5501" i="44" a="1"/>
  <c r="B4739" i="44" a="1"/>
  <c r="C7262" i="44" a="1"/>
  <c r="B308" i="44" a="1"/>
  <c r="B6713" i="44" a="1"/>
  <c r="B7672" i="44" a="1"/>
  <c r="C9327" i="44" a="1"/>
  <c r="B1434" i="44" a="1"/>
  <c r="C1721" i="44" a="1"/>
  <c r="C5428" i="44" a="1"/>
  <c r="B1388" i="44" a="1"/>
  <c r="B7981" i="44" a="1"/>
  <c r="B1904" i="44" a="1"/>
  <c r="C8913" i="44" a="1"/>
  <c r="C1570" i="44" a="1"/>
  <c r="C2887" i="44" a="1"/>
  <c r="B5054" i="44" a="1"/>
  <c r="B8865" i="44" a="1"/>
  <c r="B6152" i="44" a="1"/>
  <c r="B5486" i="44" a="1"/>
  <c r="B6301" i="44" a="1"/>
  <c r="C7876" i="44" a="1"/>
  <c r="C7017" i="44" a="1"/>
  <c r="C9319" i="44" a="1"/>
  <c r="B5968" i="44" a="1"/>
  <c r="C3178" i="44" a="1"/>
  <c r="C7240" i="44" a="1"/>
  <c r="B8345" i="44" a="1"/>
  <c r="B877" i="44" a="1"/>
  <c r="C7333" i="44" a="1"/>
  <c r="C1031" i="44" a="1"/>
  <c r="B2781" i="44" a="1"/>
  <c r="C5932" i="44" a="1"/>
  <c r="C7620" i="44" a="1"/>
  <c r="B986" i="44" a="1"/>
  <c r="C8867" i="44" a="1"/>
  <c r="C9730" i="44" a="1"/>
  <c r="C3096" i="44" a="1"/>
  <c r="C3186" i="44" a="1"/>
  <c r="B7854" i="44" a="1"/>
  <c r="B3188" i="44" a="1"/>
  <c r="C8059" i="44" a="1"/>
  <c r="C7911" i="44" a="1"/>
  <c r="B6907" i="44" a="1"/>
  <c r="C4817" i="44" a="1"/>
  <c r="C7058" i="44" a="1"/>
  <c r="C7604" i="44" a="1"/>
  <c r="B6026" i="44" a="1"/>
  <c r="B7893" i="44" a="1"/>
  <c r="C4981" i="44" a="1"/>
  <c r="C6505" i="44" a="1"/>
  <c r="B1398" i="44" a="1"/>
  <c r="B200" i="44" a="1"/>
  <c r="B3019" i="44" a="1"/>
  <c r="C7260" i="44" a="1"/>
  <c r="B8487" i="44" a="1"/>
  <c r="C6532" i="44" a="1"/>
  <c r="B7723" i="44" a="1"/>
  <c r="B5474" i="44" a="1"/>
  <c r="B2533" i="44" a="1"/>
  <c r="C9888" i="44" a="1"/>
  <c r="B5631" i="44" a="1"/>
  <c r="C9989" i="44" a="1"/>
  <c r="C5605" i="44" a="1"/>
  <c r="C4903" i="44" a="1"/>
  <c r="C7162" i="44" a="1"/>
  <c r="B7967" i="44" a="1"/>
  <c r="B7578" i="44" a="1"/>
  <c r="B2621" i="44" a="1"/>
  <c r="B3383" i="44" a="1"/>
  <c r="C6191" i="44" a="1"/>
  <c r="C8328" i="44" a="1"/>
  <c r="C8722" i="44" a="1"/>
  <c r="C2555" i="44" a="1"/>
  <c r="C8762" i="44" a="1"/>
  <c r="B2065" i="44" a="1"/>
  <c r="B8028" i="44" a="1"/>
  <c r="B966" i="44" a="1"/>
  <c r="B84" i="44" a="1"/>
  <c r="B2814" i="44" a="1"/>
  <c r="C7501" i="44" a="1"/>
  <c r="B7622" i="44" a="1"/>
  <c r="C4671" i="44" a="1"/>
  <c r="C9335" i="44" a="1"/>
  <c r="B4729" i="44" a="1"/>
  <c r="B189" i="44" a="1"/>
  <c r="B1528" i="44" a="1"/>
  <c r="B8966" i="44" a="1"/>
  <c r="B7048" i="44" a="1"/>
  <c r="C8279" i="44" a="1"/>
  <c r="B1612" i="44" a="1"/>
  <c r="B8937" i="44" a="1"/>
  <c r="B4784" i="44" a="1"/>
  <c r="B8344" i="44" a="1"/>
  <c r="B9759" i="44" a="1"/>
  <c r="B558" i="44" a="1"/>
  <c r="B629" i="44" a="1"/>
  <c r="B8614" i="44" a="1"/>
  <c r="B1825" i="44" a="1"/>
  <c r="B6645" i="44" a="1"/>
  <c r="B5420" i="44" a="1"/>
  <c r="B1121" i="44" a="1"/>
  <c r="B6266" i="44" a="1"/>
  <c r="C3849" i="44" a="1"/>
  <c r="B347" i="44" a="1"/>
  <c r="B9386" i="44" a="1"/>
  <c r="B6199" i="44" a="1"/>
  <c r="B3439" i="44" a="1"/>
  <c r="B651" i="44" a="1"/>
  <c r="B9317" i="44" a="1"/>
  <c r="C9971" i="44" a="1"/>
  <c r="B2155" i="44" a="1"/>
  <c r="B3058" i="44" a="1"/>
  <c r="B8764" i="44" a="1"/>
  <c r="B1981" i="44" a="1"/>
  <c r="B6753" i="44" a="1"/>
  <c r="C7541" i="44" a="1"/>
  <c r="B6217" i="44" a="1"/>
  <c r="B3700" i="44" a="1"/>
  <c r="B9951" i="44" a="1"/>
  <c r="B6993" i="44" a="1"/>
  <c r="B4057" i="44" a="1"/>
  <c r="B780" i="44" a="1"/>
  <c r="B3461" i="44" a="1"/>
  <c r="B7833" i="44" a="1"/>
  <c r="B4044" i="44" a="1"/>
  <c r="B8327" i="44" a="1"/>
  <c r="B1118" i="44" a="1"/>
  <c r="B1010" i="44" a="1"/>
  <c r="B8567" i="44" a="1"/>
  <c r="C7625" i="44" a="1"/>
  <c r="B8291" i="44" a="1"/>
  <c r="C9694" i="44" a="1"/>
  <c r="B8594" i="44" a="1"/>
  <c r="B5166" i="44" a="1"/>
  <c r="B2920" i="44" a="1"/>
  <c r="B8917" i="44" a="1"/>
  <c r="B6151" i="44" a="1"/>
  <c r="B2673" i="44" a="1"/>
  <c r="B5022" i="44" a="1"/>
  <c r="B2818" i="44" a="1"/>
  <c r="B9048" i="44" a="1"/>
  <c r="B6324" i="44" a="1"/>
  <c r="C8845" i="44" a="1"/>
  <c r="B6262" i="44" a="1"/>
  <c r="C9695" i="44" a="1"/>
  <c r="B1947" i="44" a="1"/>
  <c r="B9215" i="44" a="1"/>
  <c r="C9885" i="44" a="1"/>
  <c r="B1011" i="44" a="1"/>
  <c r="B4649" i="44" a="1"/>
  <c r="B6513" i="44" a="1"/>
  <c r="B6499" i="44" a="1"/>
  <c r="B8248" i="44" a="1"/>
  <c r="B1105" i="44" a="1"/>
  <c r="B6132" i="44" a="1"/>
  <c r="B4439" i="44" a="1"/>
  <c r="B9876" i="44" a="1"/>
  <c r="B6231" i="44" a="1"/>
  <c r="C3087" i="44" a="1"/>
  <c r="B7145" i="44" a="1"/>
  <c r="B2121" i="44" a="1"/>
  <c r="B2714" i="44" a="1"/>
  <c r="B7370" i="44" a="1"/>
  <c r="B6164" i="44" a="1"/>
  <c r="B6758" i="44" a="1"/>
  <c r="B2118" i="44" a="1"/>
  <c r="B8409" i="44" a="1"/>
  <c r="B546" i="44" a="1"/>
  <c r="B227" i="44" a="1"/>
  <c r="B7756" i="44" a="1"/>
  <c r="C8079" i="44" a="1"/>
  <c r="C9945" i="44" a="1"/>
  <c r="B3524" i="44" a="1"/>
  <c r="B2865" i="44" a="1"/>
  <c r="B1611" i="44" a="1"/>
  <c r="B3358" i="44" a="1"/>
  <c r="B4066" i="44" a="1"/>
  <c r="C6804" i="44" a="1"/>
  <c r="B3359" i="44" a="1"/>
  <c r="B5754" i="44" a="1"/>
  <c r="B9244" i="44" a="1"/>
  <c r="C9976" i="44" a="1"/>
  <c r="B1482" i="44" a="1"/>
  <c r="B6639" i="44" a="1"/>
  <c r="B7157" i="44" a="1"/>
  <c r="C6709" i="44" a="1"/>
  <c r="B3540" i="44" a="1"/>
  <c r="B8807" i="44" a="1"/>
  <c r="C9917" i="44" a="1"/>
  <c r="C3875" i="44" a="1"/>
  <c r="B9096" i="44" a="1"/>
  <c r="C6152" i="44" a="1"/>
  <c r="B6951" i="44" a="1"/>
  <c r="B6897" i="44" a="1"/>
  <c r="B2590" i="44" a="1"/>
  <c r="B8025" i="44" a="1"/>
  <c r="B1380" i="44" a="1"/>
  <c r="B6614" i="44" a="1"/>
  <c r="C6298" i="44" a="1"/>
  <c r="B1728" i="44" a="1"/>
  <c r="B9571" i="44" a="1"/>
  <c r="B9749" i="44" a="1"/>
  <c r="B5839" i="44" a="1"/>
  <c r="B6537" i="44" a="1"/>
  <c r="C6918" i="44" a="1"/>
  <c r="C9653" i="44" a="1"/>
  <c r="C8101" i="44" a="1"/>
  <c r="B4631" i="44" a="1"/>
  <c r="B4848" i="44" a="1"/>
  <c r="B8954" i="44" a="1"/>
  <c r="B9553" i="44" a="1"/>
  <c r="B346" i="44" a="1"/>
  <c r="C9716" i="44" a="1"/>
  <c r="B8592" i="44" a="1"/>
  <c r="B5798" i="44" a="1"/>
  <c r="C3642" i="44" a="1"/>
  <c r="B6165" i="44" a="1"/>
  <c r="B5875" i="44" a="1"/>
  <c r="B9555" i="44" a="1"/>
  <c r="B3177" i="44" a="1"/>
  <c r="B8463" i="44" a="1"/>
  <c r="C9536" i="44" a="1"/>
  <c r="C3292" i="44" a="1"/>
  <c r="B3098" i="44" a="1"/>
  <c r="C7370" i="44" a="1"/>
  <c r="B7616" i="44" a="1"/>
  <c r="C8895" i="44" a="1"/>
  <c r="B2308" i="44" a="1"/>
  <c r="B6723" i="44" a="1"/>
  <c r="C9644" i="44" a="1"/>
  <c r="B4979" i="44" a="1"/>
  <c r="B2253" i="44" a="1"/>
  <c r="B3953" i="44" a="1"/>
  <c r="B2292" i="44" a="1"/>
  <c r="B2513" i="44" a="1"/>
  <c r="C9479" i="44" a="1"/>
  <c r="C8463" i="44" a="1"/>
  <c r="C7322" i="44" a="1"/>
  <c r="B3888" i="44" a="1"/>
  <c r="C8242" i="44" a="1"/>
  <c r="C1330" i="44" a="1"/>
  <c r="B9084" i="44" a="1"/>
  <c r="B1053" i="44" a="1"/>
  <c r="B2408" i="44" a="1"/>
  <c r="B7264" i="44" a="1"/>
  <c r="B1633" i="44" a="1"/>
  <c r="B9952" i="44" a="1"/>
  <c r="B8591" i="44" a="1"/>
  <c r="B2942" i="44" a="1"/>
  <c r="B8992" i="44" a="1"/>
  <c r="B8135" i="44" a="1"/>
  <c r="C6839" i="44" a="1"/>
  <c r="B4235" i="44" a="1"/>
  <c r="C8301" i="44" a="1"/>
  <c r="B6438" i="44" a="1"/>
  <c r="B9611" i="44" a="1"/>
  <c r="B8690" i="44" a="1"/>
  <c r="B6360" i="44" a="1"/>
  <c r="C9187" i="44" a="1"/>
  <c r="B7992" i="44" a="1"/>
  <c r="B7479" i="44" a="1"/>
  <c r="B2860" i="44" a="1"/>
  <c r="B9736" i="44" a="1"/>
  <c r="B8780" i="44" a="1"/>
  <c r="B3576" i="44" a="1"/>
  <c r="C8504" i="44" a="1"/>
  <c r="C1950" i="44" a="1"/>
  <c r="B2515" i="44" a="1"/>
  <c r="B9258" i="44" a="1"/>
  <c r="B8565" i="44" a="1"/>
  <c r="B5339" i="44" a="1"/>
  <c r="B2972" i="44" a="1"/>
  <c r="B58" i="44" a="1"/>
  <c r="B9735" i="44" a="1"/>
  <c r="B289" i="44" a="1"/>
  <c r="C5669" i="44" a="1"/>
  <c r="B6492" i="44" a="1"/>
  <c r="C6403" i="44" a="1"/>
  <c r="C7759" i="44" a="1"/>
  <c r="B5261" i="44" a="1"/>
  <c r="C9281" i="44" a="1"/>
  <c r="B8103" i="44" a="1"/>
  <c r="B2289" i="44" a="1"/>
  <c r="B4912" i="44" a="1"/>
  <c r="B2256" i="44" a="1"/>
  <c r="B7721" i="44" a="1"/>
  <c r="B8358" i="44" a="1"/>
  <c r="B4567" i="44" a="1"/>
  <c r="B264" i="44" a="1"/>
  <c r="B3874" i="44" a="1"/>
  <c r="B9530" i="44" a="1"/>
  <c r="B8528" i="44" a="1"/>
  <c r="B7571" i="44" a="1"/>
  <c r="C5228" i="44" a="1"/>
  <c r="B3592" i="44" a="1"/>
  <c r="C6970" i="44" a="1"/>
  <c r="B8496" i="44" a="1"/>
  <c r="C7350" i="44" a="1"/>
  <c r="C8381" i="44" a="1"/>
  <c r="B1926" i="44" a="1"/>
  <c r="B5876" i="44" a="1"/>
  <c r="C9929" i="44" a="1"/>
  <c r="B7652" i="44" a="1"/>
  <c r="B5370" i="44" a="1"/>
  <c r="C9911" i="44" a="1"/>
  <c r="C6409" i="44" a="1"/>
  <c r="B1790" i="44" a="1"/>
  <c r="B8727" i="44" a="1"/>
  <c r="C8786" i="44" a="1"/>
  <c r="C9755" i="44" a="1"/>
  <c r="B4715" i="44" a="1"/>
  <c r="B360" i="44" a="1"/>
  <c r="B4027" i="44" a="1"/>
  <c r="B901" i="44" a="1"/>
  <c r="B7426" i="44" a="1"/>
  <c r="B2345" i="44" a="1"/>
  <c r="B6474" i="44" a="1"/>
  <c r="C9395" i="44" a="1"/>
  <c r="B7204" i="44" a="1"/>
  <c r="C6449" i="44" a="1"/>
  <c r="C7168" i="44" a="1"/>
  <c r="C3751" i="44" a="1"/>
  <c r="C7981" i="44" a="1"/>
  <c r="B6522" i="44" a="1"/>
  <c r="C8903" i="44" a="1"/>
  <c r="B6716" i="44" a="1"/>
  <c r="B385" i="44" a="1"/>
  <c r="B6309" i="44" a="1"/>
  <c r="B6010" i="44" a="1"/>
  <c r="B7914" i="44" a="1"/>
  <c r="B9924" i="44" a="1"/>
  <c r="B8161" i="44" a="1"/>
  <c r="B7888" i="44" a="1"/>
  <c r="B2421" i="44" a="1"/>
  <c r="B7769" i="44" a="1"/>
  <c r="B2465" i="44" a="1"/>
  <c r="B5402" i="44" a="1"/>
  <c r="B3802" i="44" a="1"/>
  <c r="B7807" i="44" a="1"/>
  <c r="B7019" i="44" a="1"/>
  <c r="B6761" i="44" a="1"/>
  <c r="B9294" i="44" a="1"/>
  <c r="B1046" i="44" a="1"/>
  <c r="C6957" i="44" a="1"/>
  <c r="C5316" i="44" a="1"/>
  <c r="B1005" i="44" a="1"/>
  <c r="B2071" i="44" a="1"/>
  <c r="C9830" i="44" a="1"/>
  <c r="B6726" i="44" a="1"/>
  <c r="C3739" i="44" a="1"/>
  <c r="C7986" i="44" a="1"/>
  <c r="B6749" i="44" a="1"/>
  <c r="B2317" i="44" a="1"/>
  <c r="C5629" i="44" a="1"/>
  <c r="B3384" i="44" a="1"/>
  <c r="B8920" i="44" a="1"/>
  <c r="B7710" i="44" a="1"/>
  <c r="B4013" i="44" a="1"/>
  <c r="B2831" i="44" a="1"/>
  <c r="B495" i="44" a="1"/>
  <c r="C7176" i="44" a="1"/>
  <c r="B1065" i="44" a="1"/>
  <c r="B8541" i="44" a="1"/>
  <c r="B4385" i="44" a="1"/>
  <c r="B3082" i="44" a="1"/>
  <c r="C6566" i="44" a="1"/>
  <c r="C9640" i="44" a="1"/>
  <c r="B249" i="44" a="1"/>
  <c r="C8735" i="44" a="1"/>
  <c r="B5761" i="44" a="1"/>
  <c r="C8383" i="44" a="1"/>
  <c r="B6507" i="44" a="1"/>
  <c r="B5095" i="44" a="1"/>
  <c r="B9701" i="44" a="1"/>
  <c r="C9215" i="44" a="1"/>
  <c r="B5650" i="44" a="1"/>
  <c r="B7152" i="44" a="1"/>
  <c r="B2183" i="44" a="1"/>
  <c r="C1737" i="44" a="1"/>
  <c r="B7611" i="44" a="1"/>
  <c r="B7158" i="44" a="1"/>
  <c r="C9151" i="44" a="1"/>
  <c r="B1819" i="44" a="1"/>
  <c r="B9439" i="44" a="1"/>
  <c r="B4296" i="44" a="1"/>
  <c r="B3826" i="44" a="1"/>
  <c r="B7846" i="44" a="1"/>
  <c r="B2429" i="44" a="1"/>
  <c r="B9139" i="44" a="1"/>
  <c r="C8137" i="44" a="1"/>
  <c r="B4123" i="44" a="1"/>
  <c r="B7858" i="44" a="1"/>
  <c r="B3226" i="44" a="1"/>
  <c r="B6133" i="44" a="1"/>
  <c r="B3857" i="44" a="1"/>
  <c r="B3074" i="44" a="1"/>
  <c r="B4824" i="44" a="1"/>
  <c r="B7847" i="44" a="1"/>
  <c r="B1935" i="44" a="1"/>
  <c r="B5566" i="44" a="1"/>
  <c r="B862" i="44" a="1"/>
  <c r="C7153" i="44" a="1"/>
  <c r="B8925" i="44" a="1"/>
  <c r="B4997" i="44" a="1"/>
  <c r="C9483" i="44" a="1"/>
  <c r="B5458" i="44" a="1"/>
  <c r="B5561" i="44" a="1"/>
  <c r="B8176" i="44" a="1"/>
  <c r="B1822" i="44" a="1"/>
  <c r="B6959" i="44" a="1"/>
  <c r="B8354" i="44" a="1"/>
  <c r="C8765" i="44" a="1"/>
  <c r="B6932" i="44" a="1"/>
  <c r="B1241" i="44" a="1"/>
  <c r="B2861" i="44" a="1"/>
  <c r="B1963" i="44" a="1"/>
  <c r="B3763" i="44" a="1"/>
  <c r="B8287" i="44" a="1"/>
  <c r="C9613" i="44" a="1"/>
  <c r="B68" i="44" a="1"/>
  <c r="B4529" i="44" a="1"/>
  <c r="C4479" i="44" a="1"/>
  <c r="B1501" i="44" a="1"/>
  <c r="B392" i="44" a="1"/>
  <c r="B4976" i="44" a="1"/>
  <c r="B2742" i="44" a="1"/>
  <c r="B7135" i="44" a="1"/>
  <c r="B7076" i="44" a="1"/>
  <c r="B2740" i="44" a="1"/>
  <c r="B5395" i="44" a="1"/>
  <c r="B9498" i="44" a="1"/>
  <c r="B7931" i="44" a="1"/>
  <c r="B6062" i="44" a="1"/>
  <c r="C5777" i="44" a="1"/>
  <c r="B2082" i="44" a="1"/>
  <c r="B285" i="44" a="1"/>
  <c r="C4619" i="44" a="1"/>
  <c r="B6338" i="44" a="1"/>
  <c r="B7223" i="44" a="1"/>
  <c r="B9072" i="44" a="1"/>
  <c r="B2026" i="44" a="1"/>
  <c r="C9913" i="44" a="1"/>
  <c r="B8900" i="44" a="1"/>
  <c r="B1252" i="44" a="1"/>
  <c r="C9119" i="44" a="1"/>
  <c r="B3514" i="44" a="1"/>
  <c r="C5896" i="44" a="1"/>
  <c r="C1804" i="44" a="1"/>
  <c r="B8011" i="44" a="1"/>
  <c r="B2928" i="44" a="1"/>
  <c r="B5917" i="44" a="1"/>
  <c r="B1469" i="44" a="1"/>
  <c r="B9795" i="44" a="1"/>
  <c r="C4215" i="44" a="1"/>
  <c r="C7653" i="44" a="1"/>
  <c r="C7170" i="44" a="1"/>
  <c r="B893" i="44" a="1"/>
  <c r="B7414" i="44" a="1"/>
  <c r="B3521" i="44" a="1"/>
  <c r="B4904" i="44" a="1"/>
  <c r="C5960" i="44" a="1"/>
  <c r="C8696" i="44" a="1"/>
  <c r="C4821" i="44" a="1"/>
  <c r="C9467" i="44" a="1"/>
  <c r="B8792" i="44" a="1"/>
  <c r="C2911" i="44" a="1"/>
  <c r="C6973" i="44" a="1"/>
  <c r="C7846" i="44" a="1"/>
  <c r="B2924" i="44" a="1"/>
  <c r="C6667" i="44" a="1"/>
  <c r="B3325" i="44" a="1"/>
  <c r="B517" i="44" a="1"/>
  <c r="B6068" i="44" a="1"/>
  <c r="C8416" i="44" a="1"/>
  <c r="B9743" i="44" a="1"/>
  <c r="C7120" i="44" a="1"/>
  <c r="B3619" i="44" a="1"/>
  <c r="B9227" i="44" a="1"/>
  <c r="B9380" i="44" a="1"/>
  <c r="B2222" i="44" a="1"/>
  <c r="C7547" i="44" a="1"/>
  <c r="C7374" i="44" a="1"/>
  <c r="B6323" i="44" a="1"/>
  <c r="B8390" i="44" a="1"/>
  <c r="B3900" i="44" a="1"/>
  <c r="B4826" i="44" a="1"/>
  <c r="C2721" i="44" a="1"/>
  <c r="B7378" i="44" a="1"/>
  <c r="C8122" i="44" a="1"/>
  <c r="C8442" i="44" a="1"/>
  <c r="B3347" i="44" a="1"/>
  <c r="B2067" i="44" a="1"/>
  <c r="B3254" i="44" a="1"/>
  <c r="C6615" i="44" a="1"/>
  <c r="C6463" i="44" a="1"/>
  <c r="B7050" i="44" a="1"/>
  <c r="B3437" i="44" a="1"/>
  <c r="C5512" i="44" a="1"/>
  <c r="B191" i="44" a="1"/>
  <c r="C1840" i="44" a="1"/>
  <c r="C9083" i="44" a="1"/>
  <c r="B6415" i="44" a="1"/>
  <c r="B9703" i="44" a="1"/>
  <c r="C8871" i="44" a="1"/>
  <c r="B1775" i="44" a="1"/>
  <c r="C4513" i="44" a="1"/>
  <c r="C7321" i="44" a="1"/>
  <c r="C7232" i="44" a="1"/>
  <c r="B3223" i="44" a="1"/>
  <c r="B7215" i="44" a="1"/>
  <c r="B8357" i="44" a="1"/>
  <c r="C6858" i="44" a="1"/>
  <c r="B717" i="44" a="1"/>
  <c r="B9261" i="44" a="1"/>
  <c r="B8473" i="44" a="1"/>
  <c r="B3719" i="44" a="1"/>
  <c r="B2923" i="44" a="1"/>
  <c r="C8501" i="44" a="1"/>
  <c r="B3528" i="44" a="1"/>
  <c r="B1706" i="44" a="1"/>
  <c r="B2930" i="44" a="1"/>
  <c r="C9973" i="44" a="1"/>
  <c r="C7464" i="44" a="1"/>
  <c r="B6914" i="44" a="1"/>
  <c r="B7117" i="44" a="1"/>
  <c r="B6876" i="44" a="1"/>
  <c r="B2545" i="44" a="1"/>
  <c r="B1087" i="44" a="1"/>
  <c r="C9916" i="44" a="1"/>
  <c r="C3175" i="44" a="1"/>
  <c r="C5056" i="44" a="1"/>
  <c r="C4302" i="44" a="1"/>
  <c r="B582" i="44" a="1"/>
  <c r="C7024" i="44" a="1"/>
  <c r="C4927" i="44" a="1"/>
  <c r="B4602" i="44" a="1"/>
  <c r="C3639" i="44" a="1"/>
  <c r="B2727" i="44" a="1"/>
  <c r="C5990" i="44" a="1"/>
  <c r="B4626" i="44" a="1"/>
  <c r="C1106" i="44" a="1"/>
  <c r="B1979" i="44" a="1"/>
  <c r="C9350" i="44" a="1"/>
  <c r="B5599" i="44" a="1"/>
  <c r="C4601" i="44" a="1"/>
  <c r="B358" i="44" a="1"/>
  <c r="B5550" i="44" a="1"/>
  <c r="B8045" i="44" a="1"/>
  <c r="C2974" i="44" a="1"/>
  <c r="C3895" i="44" a="1"/>
  <c r="C6362" i="44" a="1"/>
  <c r="C6295" i="44" a="1"/>
  <c r="C2951" i="44" a="1"/>
  <c r="B166" i="44" a="1"/>
  <c r="C5127" i="44" a="1"/>
  <c r="C9811" i="44" a="1"/>
  <c r="B2236" i="44" a="1"/>
  <c r="B9797" i="44" a="1"/>
  <c r="B2374" i="44" a="1"/>
  <c r="C5324" i="44" a="1"/>
  <c r="B9670" i="44" a="1"/>
  <c r="B1559" i="44" a="1"/>
  <c r="B7917" i="44" a="1"/>
  <c r="B1970" i="44" a="1"/>
  <c r="B7333" i="44" a="1"/>
  <c r="C9299" i="44" a="1"/>
  <c r="B4252" i="44" a="1"/>
  <c r="B3962" i="44" a="1"/>
  <c r="B5841" i="44" a="1"/>
  <c r="C5281" i="44" a="1"/>
  <c r="B6405" i="44" a="1"/>
  <c r="B7499" i="44" a="1"/>
  <c r="B2297" i="44" a="1"/>
  <c r="B1847" i="44" a="1"/>
  <c r="B5101" i="44" a="1"/>
  <c r="B3108" i="44" a="1"/>
  <c r="B4367" i="44" a="1"/>
  <c r="B4052" i="44" a="1"/>
  <c r="B8510" i="44" a="1"/>
  <c r="B5376" i="44" a="1"/>
  <c r="B6734" i="44" a="1"/>
  <c r="B7628" i="44" a="1"/>
  <c r="C3823" i="44" a="1"/>
  <c r="B9873" i="44" a="1"/>
  <c r="B1830" i="44" a="1"/>
  <c r="C8376" i="44" a="1"/>
  <c r="B5928" i="44" a="1"/>
  <c r="B3849" i="44" a="1"/>
  <c r="B6589" i="44" a="1"/>
  <c r="C8654" i="44" a="1"/>
  <c r="B8996" i="44" a="1"/>
  <c r="B8923" i="44" a="1"/>
  <c r="B3612" i="44" a="1"/>
  <c r="B8946" i="44" a="1"/>
  <c r="C8659" i="44" a="1"/>
  <c r="C8363" i="44" a="1"/>
  <c r="B4158" i="44" a="1"/>
  <c r="B3471" i="44" a="1"/>
  <c r="B8956" i="44" a="1"/>
  <c r="C2312" i="44" a="1"/>
  <c r="C3156" i="44" a="1"/>
  <c r="B1403" i="44" a="1"/>
  <c r="B1399" i="44" a="1"/>
  <c r="B9771" i="44" a="1"/>
  <c r="B3488" i="44" a="1"/>
  <c r="B7643" i="44" a="1"/>
  <c r="B4215" i="44" a="1"/>
  <c r="B6100" i="44" a="1"/>
  <c r="B6102" i="44" a="1"/>
  <c r="B8398" i="44" a="1"/>
  <c r="B5451" i="44" a="1"/>
  <c r="C9227" i="44" a="1"/>
  <c r="C8619" i="44" a="1"/>
  <c r="B9169" i="44" a="1"/>
  <c r="B6219" i="44" a="1"/>
  <c r="C8493" i="44" a="1"/>
  <c r="B7354" i="44" a="1"/>
  <c r="B2235" i="44" a="1"/>
  <c r="B6642" i="44" a="1"/>
  <c r="C5477" i="44" a="1"/>
  <c r="B3317" i="44" a="1"/>
  <c r="B9956" i="44" a="1"/>
  <c r="B4167" i="44" a="1"/>
  <c r="B990" i="44" a="1"/>
  <c r="C8803" i="44" a="1"/>
  <c r="C5188" i="44" a="1"/>
  <c r="B9295" i="44" a="1"/>
  <c r="C6849" i="44" a="1"/>
  <c r="C2766" i="44" a="1"/>
  <c r="B8899" i="44" a="1"/>
  <c r="C8955" i="44" a="1"/>
  <c r="C8638" i="44" a="1"/>
  <c r="C9927" i="44" a="1"/>
  <c r="C9692" i="44" a="1"/>
  <c r="B5848" i="44" a="1"/>
  <c r="B2634" i="44" a="1"/>
  <c r="B9046" i="44" a="1"/>
  <c r="B5213" i="44" a="1"/>
  <c r="B5000" i="44" a="1"/>
  <c r="B3128" i="44" a="1"/>
  <c r="B5315" i="44" a="1"/>
  <c r="B7984" i="44" a="1"/>
  <c r="B2614" i="44" a="1"/>
  <c r="B4007" i="44" a="1"/>
  <c r="C9320" i="44" a="1"/>
  <c r="C8424" i="44" a="1"/>
  <c r="C3711" i="44" a="1"/>
  <c r="B7314" i="44" a="1"/>
  <c r="B8834" i="44" a="1"/>
  <c r="B1201" i="44" a="1"/>
  <c r="B8159" i="44" a="1"/>
  <c r="B2971" i="44" a="1"/>
  <c r="B4000" i="44" a="1"/>
  <c r="B4078" i="44" a="1"/>
  <c r="B3479" i="44" a="1"/>
  <c r="C7505" i="44" a="1"/>
  <c r="B790" i="44" a="1"/>
  <c r="C2975" i="44" a="1"/>
  <c r="B3190" i="44" a="1"/>
  <c r="B5285" i="44" a="1"/>
  <c r="B7598" i="44" a="1"/>
  <c r="B8465" i="44" a="1"/>
  <c r="B7658" i="44" a="1"/>
  <c r="C9711" i="44" a="1"/>
  <c r="B7394" i="44" a="1"/>
  <c r="C8821" i="44" a="1"/>
  <c r="B6337" i="44" a="1"/>
  <c r="B7812" i="44" a="1"/>
  <c r="B8199" i="44" a="1"/>
  <c r="B3633" i="44" a="1"/>
  <c r="B134" i="44" a="1"/>
  <c r="B5779" i="44" a="1"/>
  <c r="C2210" i="44" a="1"/>
  <c r="B9916" i="44" a="1"/>
  <c r="B5270" i="44" a="1"/>
  <c r="B4481" i="44" a="1"/>
  <c r="B1901" i="44" a="1"/>
  <c r="C7821" i="44" a="1"/>
  <c r="B9781" i="44" a="1"/>
  <c r="C7470" i="44" a="1"/>
  <c r="B6290" i="44" a="1"/>
  <c r="B4014" i="44" a="1"/>
  <c r="B456" i="44" a="1"/>
  <c r="C9881" i="44" a="1"/>
  <c r="C9357" i="44" a="1"/>
  <c r="B6007" i="44" a="1"/>
  <c r="B5032" i="44" a="1"/>
  <c r="B3495" i="44" a="1"/>
  <c r="B6629" i="44" a="1"/>
  <c r="B2849" i="44" a="1"/>
  <c r="B4195" i="44" a="1"/>
  <c r="B4722" i="44" a="1"/>
  <c r="C7091" i="44" a="1"/>
  <c r="B2948" i="44" a="1"/>
  <c r="B8223" i="44" a="1"/>
  <c r="B1833" i="44" a="1"/>
  <c r="C4687" i="44" a="1"/>
  <c r="B7367" i="44" a="1"/>
  <c r="B6741" i="44" a="1"/>
  <c r="B1710" i="44" a="1"/>
  <c r="C6545" i="44" a="1"/>
  <c r="B9855" i="44" a="1"/>
  <c r="C8404" i="44" a="1"/>
  <c r="B8348" i="44" a="1"/>
  <c r="B3491" i="44" a="1"/>
  <c r="B1114" i="44" a="1"/>
  <c r="B8909" i="44" a="1"/>
  <c r="C6534" i="44" a="1"/>
  <c r="B5676" i="44" a="1"/>
  <c r="B9991" i="44" a="1"/>
  <c r="B1670" i="44" a="1"/>
  <c r="B6860" i="44" a="1"/>
  <c r="B9600" i="44" a="1"/>
  <c r="B5362" i="44" a="1"/>
  <c r="B3675" i="44" a="1"/>
  <c r="C8849" i="44" a="1"/>
  <c r="B5628" i="44" a="1"/>
  <c r="B4193" i="44" a="1"/>
  <c r="B5831" i="44" a="1"/>
  <c r="C8269" i="44" a="1"/>
  <c r="B1601" i="44" a="1"/>
  <c r="B8478" i="44" a="1"/>
  <c r="B6436" i="44" a="1"/>
  <c r="B7903" i="44" a="1"/>
  <c r="B8639" i="44" a="1"/>
  <c r="B7558" i="44" a="1"/>
  <c r="C7483" i="44" a="1"/>
  <c r="B113" i="44" a="1"/>
  <c r="C2173" i="44" a="1"/>
  <c r="B3943" i="44" a="1"/>
  <c r="C5169" i="44" a="1"/>
  <c r="B8601" i="44" a="1"/>
  <c r="B6853" i="44" a="1"/>
  <c r="B1539" i="44" a="1"/>
  <c r="B8512" i="44" a="1"/>
  <c r="C6639" i="44" a="1"/>
  <c r="B248" i="44" a="1"/>
  <c r="B2484" i="44" a="1"/>
  <c r="B3741" i="44" a="1"/>
  <c r="B3714" i="44" a="1"/>
  <c r="B6797" i="44" a="1"/>
  <c r="B2735" i="44" a="1"/>
  <c r="C3113" i="44" a="1"/>
  <c r="B4444" i="44" a="1"/>
  <c r="B7773" i="44" a="1"/>
  <c r="B5993" i="44" a="1"/>
  <c r="B8858" i="44" a="1"/>
  <c r="B1002" i="44" a="1"/>
  <c r="B6550" i="44" a="1"/>
  <c r="B9649" i="44" a="1"/>
  <c r="B9588" i="44" a="1"/>
  <c r="B9536" i="44" a="1"/>
  <c r="B9441" i="44" a="1"/>
  <c r="B2822" i="44" a="1"/>
  <c r="B5753" i="44" a="1"/>
  <c r="B3318" i="44" a="1"/>
  <c r="C9495" i="44" a="1"/>
  <c r="B2386" i="44" a="1"/>
  <c r="C9959" i="44" a="1"/>
  <c r="B9821" i="44" a="1"/>
  <c r="B753" i="44" a="1"/>
  <c r="B865" i="44" a="1"/>
  <c r="B4159" i="44" a="1"/>
  <c r="B197" i="44" a="1"/>
  <c r="B158" i="44" a="1"/>
  <c r="C9729" i="44" a="1"/>
  <c r="B9857" i="44" a="1"/>
  <c r="C2264" i="44" a="1"/>
  <c r="B1145" i="44" a="1"/>
  <c r="C9650" i="44" a="1"/>
  <c r="B9302" i="44" a="1"/>
  <c r="B8031" i="44" a="1"/>
  <c r="B9436" i="44" a="1"/>
  <c r="C5700" i="44" a="1"/>
  <c r="B4685" i="44" a="1"/>
  <c r="B1493" i="44" a="1"/>
  <c r="B3663" i="44" a="1"/>
  <c r="B316" i="44" a="1"/>
  <c r="B747" i="44" a="1"/>
  <c r="B6079" i="44" a="1"/>
  <c r="B8501" i="44" a="1"/>
  <c r="B9452" i="44" a="1"/>
  <c r="B813" i="44" a="1"/>
  <c r="C6370" i="44" a="1"/>
  <c r="B2085" i="44" a="1"/>
  <c r="C9838" i="44" a="1"/>
  <c r="C9159" i="44" a="1"/>
  <c r="B7585" i="44" a="1"/>
  <c r="B6678" i="44" a="1"/>
  <c r="B6865" i="44" a="1"/>
  <c r="C8673" i="44" a="1"/>
  <c r="B9161" i="44" a="1"/>
  <c r="B8413" i="44" a="1"/>
  <c r="B1213" i="44" a="1"/>
  <c r="B645" i="44" a="1"/>
  <c r="B3271" i="44" a="1"/>
  <c r="B8657" i="44" a="1"/>
  <c r="B3423" i="44" a="1"/>
  <c r="B9953" i="44" a="1"/>
  <c r="B5695" i="44" a="1"/>
  <c r="B7938" i="44" a="1"/>
  <c r="B4120" i="44" a="1"/>
  <c r="B4234" i="44" a="1"/>
  <c r="B2992" i="44" a="1"/>
  <c r="B9826" i="44" a="1"/>
  <c r="B8055" i="44" a="1"/>
  <c r="B8844" i="44" a="1"/>
  <c r="C9001" i="44" a="1"/>
  <c r="C8302" i="44" a="1"/>
  <c r="C6971" i="44" a="1"/>
  <c r="B1810" i="44" a="1"/>
  <c r="B6570" i="44" a="1"/>
  <c r="B2628" i="44" a="1"/>
  <c r="B6441" i="44" a="1"/>
  <c r="B5896" i="44" a="1"/>
  <c r="B6554" i="44" a="1"/>
  <c r="B8976" i="44" a="1"/>
  <c r="B1619" i="44" a="1"/>
  <c r="C9828" i="44" a="1"/>
  <c r="C2131" i="44" a="1"/>
  <c r="B5077" i="44" a="1"/>
  <c r="B8718" i="44" a="1"/>
  <c r="B9595" i="44" a="1"/>
  <c r="B2258" i="44" a="1"/>
  <c r="B8973" i="44" a="1"/>
  <c r="B6269" i="44" a="1"/>
  <c r="C9183" i="44" a="1"/>
  <c r="B7771" i="44" a="1"/>
  <c r="B6619" i="44" a="1"/>
  <c r="B9269" i="44" a="1"/>
  <c r="B2468" i="44" a="1"/>
  <c r="B9195" i="44" a="1"/>
  <c r="B7936" i="44" a="1"/>
  <c r="B3723" i="44" a="1"/>
  <c r="B3736" i="44" a="1"/>
  <c r="B4869" i="44" a="1"/>
  <c r="B1335" i="44" a="1"/>
  <c r="B6402" i="44" a="1"/>
  <c r="B1298" i="44" a="1"/>
  <c r="B1188" i="44" a="1"/>
  <c r="B8125" i="44" a="1"/>
  <c r="B5432" i="44" a="1"/>
  <c r="B1874" i="44" a="1"/>
  <c r="B9954" i="44" a="1"/>
  <c r="B5330" i="44" a="1"/>
  <c r="B6221" i="44" a="1"/>
  <c r="B8516" i="44" a="1"/>
  <c r="B2809" i="44" a="1"/>
  <c r="B566" i="44" a="1"/>
  <c r="B4337" i="44" a="1"/>
  <c r="B2034" i="44" a="1"/>
  <c r="B8308" i="44" a="1"/>
  <c r="B9767" i="44" a="1"/>
  <c r="B8123" i="44" a="1"/>
  <c r="C8403" i="44" a="1"/>
  <c r="B9344" i="44" a="1"/>
  <c r="B5895" i="44" a="1"/>
  <c r="B5817" i="44" a="1"/>
  <c r="B8252" i="44" a="1"/>
  <c r="B5035" i="44" a="1"/>
  <c r="B3731" i="44" a="1"/>
  <c r="B4392" i="44" a="1"/>
  <c r="B9052" i="44" a="1"/>
  <c r="C7592" i="44" a="1"/>
  <c r="B183" i="44" a="1"/>
  <c r="B833" i="44" a="1"/>
  <c r="B1854" i="44" a="1"/>
  <c r="B5992" i="44" a="1"/>
  <c r="C4355" i="44" a="1"/>
  <c r="C6575" i="44" a="1"/>
  <c r="B2180" i="44" a="1"/>
  <c r="B9476" i="44" a="1"/>
  <c r="B4361" i="44" a="1"/>
  <c r="B6824" i="44" a="1"/>
  <c r="B1239" i="44" a="1"/>
  <c r="B7073" i="44" a="1"/>
  <c r="C9623" i="44" a="1"/>
  <c r="B1600" i="44" a="1"/>
  <c r="B5890" i="44" a="1"/>
  <c r="C9449" i="44" a="1"/>
  <c r="B4356" i="44" a="1"/>
  <c r="C6304" i="44" a="1"/>
  <c r="B4061" i="44" a="1"/>
  <c r="B3595" i="44" a="1"/>
  <c r="B9394" i="44" a="1"/>
  <c r="B9140" i="44" a="1"/>
  <c r="B5497" i="44" a="1"/>
  <c r="B3968" i="44" a="1"/>
  <c r="B2615" i="44" a="1"/>
  <c r="B4148" i="44" a="1"/>
  <c r="B5500" i="44" a="1"/>
  <c r="B345" i="44" a="1"/>
  <c r="B4788" i="44" a="1"/>
  <c r="C1715" i="44" a="1"/>
  <c r="C3315" i="44" a="1"/>
  <c r="B8019" i="44" a="1"/>
  <c r="B9466" i="44" a="1"/>
  <c r="B5546" i="44" a="1"/>
  <c r="B9846" i="44" a="1"/>
  <c r="B5444" i="44" a="1"/>
  <c r="B4967" i="44" a="1"/>
  <c r="B153" i="44" a="1"/>
  <c r="B9483" i="44" a="1"/>
  <c r="B3913" i="44" a="1"/>
  <c r="B7604" i="44" a="1"/>
  <c r="B1413" i="44" a="1"/>
  <c r="B4901" i="44" a="1"/>
  <c r="B7342" i="44" a="1"/>
  <c r="B1740" i="44" a="1"/>
  <c r="B4519" i="44" a="1"/>
  <c r="B6841" i="44" a="1"/>
  <c r="C7238" i="44" a="1"/>
  <c r="B8259" i="44" a="1"/>
  <c r="B2223" i="44" a="1"/>
  <c r="B956" i="44" a="1"/>
  <c r="B8562" i="44" a="1"/>
  <c r="B7989" i="44" a="1"/>
  <c r="B5724" i="44" a="1"/>
  <c r="C6452" i="44" a="1"/>
  <c r="B6212" i="44" a="1"/>
  <c r="B7868" i="44" a="1"/>
  <c r="B4403" i="44" a="1"/>
  <c r="B121" i="44" a="1"/>
  <c r="B9965" i="44" a="1"/>
  <c r="B332" i="44" a="1"/>
  <c r="B8416" i="44" a="1"/>
  <c r="B2053" i="44" a="1"/>
  <c r="C5752" i="44" a="1"/>
  <c r="B7909" i="44" a="1"/>
  <c r="B8935" i="44" a="1"/>
  <c r="B4075" i="44" a="1"/>
  <c r="C6361" i="44" a="1"/>
  <c r="B7614" i="44" a="1"/>
  <c r="C9389" i="44" a="1"/>
  <c r="B1009" i="44" a="1"/>
  <c r="B4315" i="44" a="1"/>
  <c r="B151" i="44" a="1"/>
  <c r="B1923" i="44" a="1"/>
  <c r="B9291" i="44" a="1"/>
  <c r="B5321" i="44" a="1"/>
  <c r="B8713" i="44" a="1"/>
  <c r="C9969" i="44" a="1"/>
  <c r="B4153" i="44" a="1"/>
  <c r="B5838" i="44" a="1"/>
  <c r="B5160" i="44" a="1"/>
  <c r="C7661" i="44" a="1"/>
  <c r="B2249" i="44" a="1"/>
  <c r="B7438" i="44" a="1"/>
  <c r="B7948" i="44" a="1"/>
  <c r="B2170" i="44" a="1"/>
  <c r="B4754" i="44" a="1"/>
  <c r="C8457" i="44" a="1"/>
  <c r="B7675" i="44" a="1"/>
  <c r="B8091" i="44" a="1"/>
  <c r="B402" i="44" a="1"/>
  <c r="B8482" i="44" a="1"/>
  <c r="B9038" i="44" a="1"/>
  <c r="B9556" i="44" a="1"/>
  <c r="B8545" i="44" a="1"/>
  <c r="B9010" i="44" a="1"/>
  <c r="B5024" i="44" a="1"/>
  <c r="B3838" i="44" a="1"/>
  <c r="B1550" i="44" a="1"/>
  <c r="B9543" i="44" a="1"/>
  <c r="B9384" i="44" a="1"/>
  <c r="B1285" i="44" a="1"/>
  <c r="B3566" i="44" a="1"/>
  <c r="B3513" i="44" a="1"/>
  <c r="B6054" i="44" a="1"/>
  <c r="B1267" i="44" a="1"/>
  <c r="B8356" i="44" a="1"/>
  <c r="B6379" i="44" a="1"/>
  <c r="C2739" i="44" a="1"/>
  <c r="B6636" i="44" a="1"/>
  <c r="B7840" i="44" a="1"/>
  <c r="B9018" i="44" a="1"/>
  <c r="C8939" i="44" a="1"/>
  <c r="C5073" i="44" a="1"/>
  <c r="B2069" i="44" a="1"/>
  <c r="B2768" i="44" a="1"/>
  <c r="B1734" i="44" a="1"/>
  <c r="B639" i="44" a="1"/>
  <c r="B5689" i="44" a="1"/>
  <c r="B3394" i="44" a="1"/>
  <c r="B242" i="44" a="1"/>
  <c r="C3464" i="44" a="1"/>
  <c r="B9296" i="44" a="1"/>
  <c r="C7629" i="44" a="1"/>
  <c r="B4792" i="44" a="1"/>
  <c r="B225" i="44" a="1"/>
  <c r="C4897" i="44" a="1"/>
  <c r="B4408" i="44" a="1"/>
  <c r="C6914" i="44" a="1"/>
  <c r="C9081" i="44" a="1"/>
  <c r="B3252" i="44" a="1"/>
  <c r="C9794" i="44" a="1"/>
  <c r="B5590" i="44" a="1"/>
  <c r="B1169" i="44" a="1"/>
  <c r="B3428" i="44" a="1"/>
  <c r="C9253" i="44" a="1"/>
  <c r="B779" i="44" a="1"/>
  <c r="C9863" i="44" a="1"/>
  <c r="B9003" i="44" a="1"/>
  <c r="B8247" i="44" a="1"/>
  <c r="C8285" i="44" a="1"/>
  <c r="B1534" i="44" a="1"/>
  <c r="B4871" i="44" a="1"/>
  <c r="C9591" i="44" a="1"/>
  <c r="B6148" i="44" a="1"/>
  <c r="B2348" i="44" a="1"/>
  <c r="C2653" i="44" a="1"/>
  <c r="B2459" i="44" a="1"/>
  <c r="B1898" i="44" a="1"/>
  <c r="B1460" i="44" a="1"/>
  <c r="C7509" i="44" a="1"/>
  <c r="B5562" i="44" a="1"/>
  <c r="C4291" i="44" a="1"/>
  <c r="B7364" i="44" a="1"/>
  <c r="B2696" i="44" a="1"/>
  <c r="C8766" i="44" a="1"/>
  <c r="C8062" i="44" a="1"/>
  <c r="B2354" i="44" a="1"/>
  <c r="B6373" i="44" a="1"/>
  <c r="B7164" i="44" a="1"/>
  <c r="B7802" i="44" a="1"/>
  <c r="B7939" i="44" a="1"/>
  <c r="C9307" i="44" a="1"/>
  <c r="C7721" i="44" a="1"/>
  <c r="B4625" i="44" a="1"/>
  <c r="B2441" i="44" a="1"/>
  <c r="C4650" i="44" a="1"/>
  <c r="B6073" i="44" a="1"/>
  <c r="B5389" i="44" a="1"/>
  <c r="B5871" i="44" a="1"/>
  <c r="B1323" i="44" a="1"/>
  <c r="B1741" i="44" a="1"/>
  <c r="C9908" i="44" a="1"/>
  <c r="B1620" i="44" a="1"/>
  <c r="B469" i="44" a="1"/>
  <c r="B6542" i="44" a="1"/>
  <c r="B7748" i="44" a="1"/>
  <c r="B1982" i="44" a="1"/>
  <c r="B6464" i="44" a="1"/>
  <c r="C6573" i="44" a="1"/>
  <c r="C8767" i="44" a="1"/>
  <c r="C3599" i="44" a="1"/>
  <c r="B8154" i="44" a="1"/>
  <c r="B4055" i="44" a="1"/>
  <c r="B5828" i="44" a="1"/>
  <c r="B7870" i="44" a="1"/>
  <c r="B6902" i="44" a="1"/>
  <c r="C3276" i="44" a="1"/>
  <c r="C8204" i="44" a="1"/>
  <c r="C7581" i="44" a="1"/>
  <c r="C6347" i="44" a="1"/>
  <c r="B1186" i="44" a="1"/>
  <c r="B6977" i="44" a="1"/>
  <c r="B9115" i="44" a="1"/>
  <c r="B1228" i="44" a="1"/>
  <c r="B3044" i="44" a="1"/>
  <c r="C7318" i="44" a="1"/>
  <c r="B3864" i="44" a="1"/>
  <c r="B9223" i="44" a="1"/>
  <c r="B5380" i="44" a="1"/>
  <c r="B1764" i="44" a="1"/>
  <c r="B3749" i="44" a="1"/>
  <c r="C6562" i="44" a="1"/>
  <c r="B5975" i="44" a="1"/>
  <c r="B8467" i="44" a="1"/>
  <c r="B3364" i="44" a="1"/>
  <c r="B6487" i="44" a="1"/>
  <c r="C9494" i="44" a="1"/>
  <c r="B9806" i="44" a="1"/>
  <c r="B6970" i="44" a="1"/>
  <c r="B9926" i="44" a="1"/>
  <c r="B5133" i="44" a="1"/>
  <c r="B3885" i="44" a="1"/>
  <c r="B7328" i="44" a="1"/>
  <c r="B3577" i="44" a="1"/>
  <c r="B1659" i="44" a="1"/>
  <c r="B7617" i="44" a="1"/>
  <c r="B5485" i="44" a="1"/>
  <c r="B3901" i="44" a="1"/>
  <c r="C7600" i="44" a="1"/>
  <c r="C9999" i="44" a="1"/>
  <c r="B3520" i="44" a="1"/>
  <c r="B9601" i="44" a="1"/>
  <c r="B7630" i="44" a="1"/>
  <c r="B2702" i="44" a="1"/>
  <c r="B4266" i="44" a="1"/>
  <c r="B9665" i="44" a="1"/>
  <c r="C2488" i="44" a="1"/>
  <c r="B9141" i="44" a="1"/>
  <c r="B4555" i="44" a="1"/>
  <c r="B9668" i="44" a="1"/>
  <c r="B9617" i="44" a="1"/>
  <c r="C9087" i="44" a="1"/>
  <c r="B622" i="44" a="1"/>
  <c r="C4324" i="44" a="1"/>
  <c r="C4932" i="44" a="1"/>
  <c r="B2508" i="44" a="1"/>
  <c r="B3994" i="44" a="1"/>
  <c r="B6748" i="44" a="1"/>
  <c r="B1708" i="44" a="1"/>
  <c r="B9704" i="44" a="1"/>
  <c r="C7273" i="44" a="1"/>
  <c r="C7169" i="44" a="1"/>
  <c r="B8681" i="44" a="1"/>
  <c r="B8372" i="44" a="1"/>
  <c r="C8664" i="44" a="1"/>
  <c r="B5491" i="44" a="1"/>
  <c r="C3689" i="44" a="1"/>
  <c r="B3545" i="44" a="1"/>
  <c r="B256" i="44" a="1"/>
  <c r="B148" i="44" a="1"/>
  <c r="C5256" i="44" a="1"/>
  <c r="B4454" i="44" a="1"/>
  <c r="C6533" i="44" a="1"/>
  <c r="B4175" i="44" a="1"/>
  <c r="B8089" i="44" a="1"/>
  <c r="B2593" i="44" a="1"/>
  <c r="B5323" i="44" a="1"/>
  <c r="B2661" i="44" a="1"/>
  <c r="B7561" i="44" a="1"/>
  <c r="C3159" i="44" a="1"/>
  <c r="B3008" i="44" a="1"/>
  <c r="B4597" i="44" a="1"/>
  <c r="B4762" i="44" a="1"/>
  <c r="B8278" i="44" a="1"/>
  <c r="B1251" i="44" a="1"/>
  <c r="B2926" i="44" a="1"/>
  <c r="B7432" i="44" a="1"/>
  <c r="B2226" i="44" a="1"/>
  <c r="B9271" i="44" a="1"/>
  <c r="C9061" i="44" a="1"/>
  <c r="C7537" i="44" a="1"/>
  <c r="B3539" i="44" a="1"/>
  <c r="B6283" i="44" a="1"/>
  <c r="B6807" i="44" a="1"/>
  <c r="B6372" i="44" a="1"/>
  <c r="B7551" i="44" a="1"/>
  <c r="C6146" i="44" a="1"/>
  <c r="B8955" i="44" a="1"/>
  <c r="B8524" i="44" a="1"/>
  <c r="B7412" i="44" a="1"/>
  <c r="B6559" i="44" a="1"/>
  <c r="C5909" i="44" a="1"/>
  <c r="B1142" i="44" a="1"/>
  <c r="C6511" i="44" a="1"/>
  <c r="B7511" i="44" a="1"/>
  <c r="B5969" i="44" a="1"/>
  <c r="B4147" i="44" a="1"/>
  <c r="C3967" i="44" a="1"/>
  <c r="B1564" i="44" a="1"/>
  <c r="B5501" i="44" a="1"/>
  <c r="B1414" i="44" a="1"/>
  <c r="B7254" i="44" a="1"/>
  <c r="B6048" i="44" a="1"/>
  <c r="B2910" i="44" a="1"/>
  <c r="C7173" i="44" a="1"/>
  <c r="B5516" i="44" a="1"/>
  <c r="B8041" i="44" a="1"/>
  <c r="B9110" i="44" a="1"/>
  <c r="C7833" i="44" a="1"/>
  <c r="B7862" i="44" a="1"/>
  <c r="B1088" i="44" a="1"/>
  <c r="B939" i="44" a="1"/>
  <c r="B8464" i="44" a="1"/>
  <c r="B2302" i="44" a="1"/>
  <c r="C6887" i="44" a="1"/>
  <c r="B436" i="44" a="1"/>
  <c r="C6395" i="44" a="1"/>
  <c r="B5019" i="44" a="1"/>
  <c r="B5387" i="44" a="1"/>
  <c r="B2232" i="44" a="1"/>
  <c r="B414" i="44" a="1"/>
  <c r="B4738" i="44" a="1"/>
  <c r="B357" i="44" a="1"/>
  <c r="B5312" i="44" a="1"/>
  <c r="B2218" i="44" a="1"/>
  <c r="C6606" i="44" a="1"/>
  <c r="B3409" i="44" a="1"/>
  <c r="B1801" i="44" a="1"/>
  <c r="B5565" i="44" a="1"/>
  <c r="B1547" i="44" a="1"/>
  <c r="B1942" i="44" a="1"/>
  <c r="B8457" i="44" a="1"/>
  <c r="B9658" i="44" a="1"/>
  <c r="B857" i="44" a="1"/>
  <c r="B7039" i="44" a="1"/>
  <c r="B8039" i="44" a="1"/>
  <c r="B6566" i="44" a="1"/>
  <c r="B5892" i="44" a="1"/>
  <c r="B8654" i="44" a="1"/>
  <c r="B8048" i="44" a="1"/>
  <c r="B1660" i="44" a="1"/>
  <c r="B2490" i="44" a="1"/>
  <c r="B5934" i="44" a="1"/>
  <c r="B5272" i="44" a="1"/>
  <c r="C9876" i="44" a="1"/>
  <c r="B7900" i="44" a="1"/>
  <c r="B4617" i="44" a="1"/>
  <c r="B9225" i="44" a="1"/>
  <c r="B6139" i="44" a="1"/>
  <c r="B2482" i="44" a="1"/>
  <c r="B8486" i="44" a="1"/>
  <c r="C7489" i="44" a="1"/>
  <c r="B1820" i="44" a="1"/>
  <c r="C4058" i="44" a="1"/>
  <c r="C8074" i="44" a="1"/>
  <c r="B3665" i="44" a="1"/>
  <c r="B6385" i="44" a="1"/>
  <c r="B1090" i="44" a="1"/>
  <c r="B116" i="44" a="1"/>
  <c r="B7400" i="44" a="1"/>
  <c r="B1712" i="44" a="1"/>
  <c r="B8234" i="44" a="1"/>
  <c r="B9187" i="44" a="1"/>
  <c r="B672" i="44" a="1"/>
  <c r="B9224" i="44" a="1"/>
  <c r="B5201" i="44" a="1"/>
  <c r="B1690" i="44" a="1"/>
  <c r="C9005" i="44" a="1"/>
  <c r="C5719" i="44" a="1"/>
  <c r="B7527" i="44" a="1"/>
  <c r="B5852" i="44" a="1"/>
  <c r="B7911" i="44" a="1"/>
  <c r="B9504" i="44" a="1"/>
  <c r="B3753" i="44" a="1"/>
  <c r="C6168" i="44" a="1"/>
  <c r="B1200" i="44" a="1"/>
  <c r="B1278" i="44" a="1"/>
  <c r="B8644" i="44" a="1"/>
  <c r="B3000" i="44" a="1"/>
  <c r="B2758" i="44" a="1"/>
  <c r="C7086" i="44" a="1"/>
  <c r="C8193" i="44" a="1"/>
  <c r="B3363" i="44" a="1"/>
  <c r="B6308" i="44" a="1"/>
  <c r="B6695" i="44" a="1"/>
  <c r="B1624" i="44" a="1"/>
  <c r="B412" i="44" a="1"/>
  <c r="B8280" i="44" a="1"/>
  <c r="C9701" i="44" a="1"/>
  <c r="B3999" i="44" a="1"/>
  <c r="B9657" i="44" a="1"/>
  <c r="B9523" i="44" a="1"/>
  <c r="B8442" i="44" a="1"/>
  <c r="B7323" i="44" a="1"/>
  <c r="B6950" i="44" a="1"/>
  <c r="B8084" i="44" a="1"/>
  <c r="B7061" i="44" a="1"/>
  <c r="B2594" i="44" a="1"/>
  <c r="B6481" i="44" a="1"/>
  <c r="C606" i="44" a="1"/>
  <c r="B7428" i="44" a="1"/>
  <c r="B6891" i="44" a="1"/>
  <c r="B8994" i="44" a="1"/>
  <c r="B8798" i="44" a="1"/>
  <c r="B6064" i="44" a="1"/>
  <c r="B3099" i="44" a="1"/>
  <c r="B2871" i="44" a="1"/>
  <c r="C8241" i="44" a="1"/>
  <c r="B7753" i="44" a="1"/>
  <c r="B8765" i="44" a="1"/>
  <c r="B8002" i="44" a="1"/>
  <c r="C8566" i="44" a="1"/>
  <c r="B9249" i="44" a="1"/>
  <c r="B9783" i="44" a="1"/>
  <c r="C7598" i="44" a="1"/>
  <c r="B8068" i="44" a="1"/>
  <c r="B1788" i="44" a="1"/>
  <c r="B9453" i="44" a="1"/>
  <c r="B7635" i="44" a="1"/>
  <c r="B9286" i="44" a="1"/>
  <c r="B6188" i="44" a="1"/>
  <c r="C7885" i="44" a="1"/>
  <c r="B9123" i="44" a="1"/>
  <c r="B1237" i="44" a="1"/>
  <c r="B8888" i="44" a="1"/>
  <c r="B8224" i="44" a="1"/>
  <c r="B5807" i="44" a="1"/>
  <c r="B5961" i="44" a="1"/>
  <c r="B5655" i="44" a="1"/>
  <c r="B2833" i="44" a="1"/>
  <c r="C3015" i="44" a="1"/>
  <c r="C9521" i="44" a="1"/>
  <c r="C5059" i="44" a="1"/>
  <c r="B9358" i="44" a="1"/>
  <c r="C4828" i="44" a="1"/>
  <c r="C9797" i="44" a="1"/>
  <c r="C9465" i="44" a="1"/>
  <c r="C8757" i="44" a="1"/>
  <c r="B2467" i="44" a="1"/>
  <c r="C7215" i="44" a="1"/>
  <c r="C9549" i="44" a="1"/>
  <c r="B1679" i="44" a="1"/>
  <c r="B3122" i="44" a="1"/>
  <c r="C8726" i="44" a="1"/>
  <c r="B7200" i="44" a="1"/>
  <c r="B9281" i="44" a="1"/>
  <c r="B4679" i="44" a="1"/>
  <c r="B9356" i="44" a="1"/>
  <c r="B8173" i="44" a="1"/>
  <c r="B9535" i="44" a="1"/>
  <c r="B3966" i="44" a="1"/>
  <c r="B6790" i="44" a="1"/>
  <c r="B2369" i="44" a="1"/>
  <c r="B8184" i="44" a="1"/>
  <c r="B9104" i="44" a="1"/>
  <c r="B4718" i="44" a="1"/>
  <c r="C7853" i="44" a="1"/>
  <c r="B8924" i="44" a="1"/>
  <c r="C4783" i="44" a="1"/>
  <c r="C8562" i="44" a="1"/>
  <c r="B3396" i="44" a="1"/>
  <c r="C6013" i="44" a="1"/>
  <c r="C9267" i="44" a="1"/>
  <c r="C9289" i="44" a="1"/>
  <c r="B8851" i="44" a="1"/>
  <c r="B1458" i="44" a="1"/>
  <c r="B5972" i="44" a="1"/>
  <c r="B8360" i="44" a="1"/>
  <c r="B9976" i="44" a="1"/>
  <c r="B3180" i="44" a="1"/>
  <c r="B4933" i="44" a="1"/>
  <c r="B6254" i="44" a="1"/>
  <c r="C6607" i="44" a="1"/>
  <c r="B6666" i="44" a="1"/>
  <c r="B4724" i="44" a="1"/>
  <c r="C8449" i="44" a="1"/>
  <c r="B4888" i="44" a="1"/>
  <c r="B3860" i="44" a="1"/>
  <c r="C5041" i="44" a="1"/>
  <c r="B3920" i="44" a="1"/>
  <c r="B8768" i="44" a="1"/>
  <c r="B6979" i="44" a="1"/>
  <c r="B9970" i="44" a="1"/>
  <c r="B2522" i="44" a="1"/>
  <c r="B5808" i="44" a="1"/>
  <c r="B2444" i="44" a="1"/>
  <c r="B1641" i="44" a="1"/>
  <c r="B8631" i="44" a="1"/>
  <c r="B7656" i="44" a="1"/>
  <c r="B5460" i="44" a="1"/>
  <c r="C9851" i="44" a="1"/>
  <c r="B7165" i="44" a="1"/>
  <c r="B5111" i="44" a="1"/>
  <c r="B320" i="44" a="1"/>
  <c r="B5915" i="44" a="1"/>
  <c r="C3339" i="44" a="1"/>
  <c r="B9831" i="44" a="1"/>
  <c r="B1355" i="44" a="1"/>
  <c r="B6998" i="44" a="1"/>
  <c r="C3812" i="44" a="1"/>
  <c r="C8746" i="44" a="1"/>
  <c r="B8628" i="44" a="1"/>
  <c r="C7311" i="44" a="1"/>
  <c r="B7863" i="44" a="1"/>
  <c r="B5575" i="44" a="1"/>
  <c r="B4465" i="44" a="1"/>
  <c r="B2823" i="44" a="1"/>
  <c r="B5028" i="44" a="1"/>
  <c r="B8641" i="44" a="1"/>
  <c r="C9657" i="44" a="1"/>
  <c r="B7305" i="44" a="1"/>
  <c r="C7767" i="44" a="1"/>
  <c r="C8713" i="44" a="1"/>
  <c r="B3662" i="44" a="1"/>
  <c r="C8653" i="44" a="1"/>
  <c r="C8901" i="44" a="1"/>
  <c r="B1770" i="44" a="1"/>
  <c r="B3933" i="44" a="1"/>
  <c r="B3604" i="44" a="1"/>
  <c r="B5730" i="44" a="1"/>
  <c r="B3977" i="44" a="1"/>
  <c r="B3203" i="44" a="1"/>
  <c r="B5378" i="44" a="1"/>
  <c r="B2009" i="44" a="1"/>
  <c r="B8230" i="44" a="1"/>
  <c r="B2190" i="44" a="1"/>
  <c r="B9030" i="44" a="1"/>
  <c r="B2734" i="44" a="1"/>
  <c r="B9799" i="44" a="1"/>
  <c r="B7197" i="44" a="1"/>
  <c r="C2381" i="44" a="1"/>
  <c r="C8622" i="44" a="1"/>
  <c r="B7957" i="44" a="1"/>
  <c r="C6599" i="44" a="1"/>
  <c r="B6894" i="44" a="1"/>
  <c r="B1310" i="44" a="1"/>
  <c r="B1026" i="44" a="1"/>
  <c r="B7848" i="44" a="1"/>
  <c r="B5923" i="44" a="1"/>
  <c r="B8453" i="44" a="1"/>
  <c r="B4525" i="44" a="1"/>
  <c r="B6406" i="44" a="1"/>
  <c r="C9819" i="44" a="1"/>
  <c r="B8618" i="44" a="1"/>
  <c r="B7583" i="44" a="1"/>
  <c r="B2516" i="44" a="1"/>
  <c r="B7429" i="44" a="1"/>
  <c r="B3405" i="44" a="1"/>
  <c r="C6525" i="44" a="1"/>
  <c r="B76" i="44" a="1"/>
  <c r="C6848" i="44" a="1"/>
  <c r="C8637" i="44" a="1"/>
  <c r="B9157" i="44" a="1"/>
  <c r="B6312" i="44" a="1"/>
  <c r="B1834" i="44" a="1"/>
  <c r="B3441" i="44" a="1"/>
  <c r="B1025" i="44" a="1"/>
  <c r="B104" i="44" a="1"/>
  <c r="B7431" i="44" a="1"/>
  <c r="B2651" i="44" a="1"/>
  <c r="B7779" i="44" a="1"/>
  <c r="B416" i="44" a="1"/>
  <c r="B1445" i="44" a="1"/>
  <c r="B6829" i="44" a="1"/>
  <c r="B8712" i="44" a="1"/>
  <c r="B3525" i="44" a="1"/>
  <c r="C8945" i="44" a="1"/>
  <c r="B5991" i="44" a="1"/>
  <c r="B8407" i="44" a="1"/>
  <c r="B3103" i="44" a="1"/>
  <c r="B5661" i="44" a="1"/>
  <c r="B8724" i="44" a="1"/>
  <c r="B7198" i="44" a="1"/>
  <c r="B4107" i="44" a="1"/>
  <c r="B9768" i="44" a="1"/>
  <c r="B5666" i="44" a="1"/>
  <c r="B7703" i="44" a="1"/>
  <c r="B6630" i="44" a="1"/>
  <c r="B5407" i="44" a="1"/>
  <c r="B3533" i="44" a="1"/>
  <c r="B8000" i="44" a="1"/>
  <c r="B3894" i="44" a="1"/>
  <c r="B8260" i="44" a="1"/>
  <c r="B9449" i="44" a="1"/>
  <c r="B3508" i="44" a="1"/>
  <c r="C6966" i="44" a="1"/>
  <c r="B1603" i="44" a="1"/>
  <c r="B7294" i="44" a="1"/>
  <c r="C8883" i="44" a="1"/>
  <c r="B3127" i="44" a="1"/>
  <c r="C8874" i="44" a="1"/>
  <c r="B2426" i="44" a="1"/>
  <c r="C6756" i="44" a="1"/>
  <c r="B3551" i="44" a="1"/>
  <c r="B3165" i="44" a="1"/>
  <c r="B7018" i="44" a="1"/>
  <c r="B6594" i="44" a="1"/>
  <c r="B9549" i="44" a="1"/>
  <c r="B3280" i="44" a="1"/>
  <c r="B9134" i="44" a="1"/>
  <c r="B3460" i="44" a="1"/>
  <c r="C7965" i="44" a="1"/>
  <c r="B1944" i="44" a="1"/>
  <c r="B7509" i="44" a="1"/>
  <c r="B3558" i="44" a="1"/>
  <c r="B9063" i="44" a="1"/>
  <c r="B5721" i="44" a="1"/>
  <c r="B7738" i="44" a="1"/>
  <c r="C7809" i="44" a="1"/>
  <c r="B8806" i="44" a="1"/>
  <c r="B7374" i="44" a="1"/>
  <c r="C8587" i="44" a="1"/>
  <c r="B9352" i="44" a="1"/>
  <c r="B8706" i="44" a="1"/>
  <c r="B3877" i="44" a="1"/>
  <c r="C9057" i="44" a="1"/>
  <c r="B9212" i="44" a="1"/>
  <c r="B3029" i="44" a="1"/>
  <c r="B5879" i="44" a="1"/>
  <c r="B5264" i="44" a="1"/>
  <c r="C8489" i="44" a="1"/>
  <c r="C4919" i="44" a="1"/>
  <c r="B7795" i="44" a="1"/>
  <c r="C9584" i="44" a="1"/>
  <c r="C9493" i="44" a="1"/>
  <c r="B4137" i="44" a="1"/>
  <c r="C7088" i="44" a="1"/>
  <c r="B9329" i="44" a="1"/>
  <c r="B2020" i="44" a="1"/>
  <c r="B7391" i="44" a="1"/>
  <c r="B9692" i="44" a="1"/>
  <c r="B3656" i="44" a="1"/>
  <c r="B8192" i="44" a="1"/>
  <c r="C9047" i="44" a="1"/>
  <c r="B8214" i="44" a="1"/>
  <c r="B5882" i="44" a="1"/>
  <c r="B2192" i="44" a="1"/>
  <c r="B7080" i="44" a="1"/>
  <c r="B1536" i="44" a="1"/>
  <c r="C5558" i="44" a="1"/>
  <c r="B6105" i="44" a="1"/>
  <c r="B1378" i="44" a="1"/>
  <c r="C2176" i="44" a="1"/>
  <c r="B5428" i="44" a="1"/>
  <c r="C9340" i="44" a="1"/>
  <c r="B4978" i="44" a="1"/>
  <c r="C8141" i="44" a="1"/>
  <c r="B6818" i="44" a="1"/>
  <c r="B2276" i="44" a="1"/>
  <c r="B9475" i="44" a="1"/>
  <c r="B2436" i="44" a="1"/>
  <c r="C9722" i="44" a="1"/>
  <c r="B8288" i="44" a="1"/>
  <c r="B9711" i="44" a="1"/>
  <c r="B6350" i="44" a="1"/>
  <c r="B7210" i="44" a="1"/>
  <c r="B321" i="44" a="1"/>
  <c r="B5681" i="44" a="1"/>
  <c r="B880" i="44" a="1"/>
  <c r="B9746" i="44" a="1"/>
  <c r="B7327" i="44" a="1"/>
  <c r="B9013" i="44" a="1"/>
  <c r="B3620" i="44" a="1"/>
  <c r="C5604" i="44" a="1"/>
  <c r="B2261" i="44" a="1"/>
  <c r="B7758" i="44" a="1"/>
  <c r="B3947" i="44" a="1"/>
  <c r="C9184" i="44" a="1"/>
  <c r="B7991" i="44" a="1"/>
  <c r="C6105" i="44" a="1"/>
  <c r="C9055" i="44" a="1"/>
  <c r="B1966" i="44" a="1"/>
  <c r="B7122" i="44" a="1"/>
  <c r="C7957" i="44" a="1"/>
  <c r="B7986" i="44" a="1"/>
  <c r="B5302" i="44" a="1"/>
  <c r="B188" i="44" a="1"/>
  <c r="B2168" i="44" a="1"/>
  <c r="B9401" i="44" a="1"/>
  <c r="B9538" i="44" a="1"/>
  <c r="B6562" i="44" a="1"/>
  <c r="B8050" i="44" a="1"/>
  <c r="B9427" i="44" a="1"/>
  <c r="B2756" i="44" a="1"/>
  <c r="B2954" i="44" a="1"/>
  <c r="B6029" i="44" a="1"/>
  <c r="C9837" i="44" a="1"/>
  <c r="B2627" i="44" a="1"/>
  <c r="B6416" i="44" a="1"/>
  <c r="B3832" i="44" a="1"/>
  <c r="B5805" i="44" a="1"/>
  <c r="C9076" i="44" a="1"/>
  <c r="B4767" i="44" a="1"/>
  <c r="B2893" i="44" a="1"/>
  <c r="B1345" i="44" a="1"/>
  <c r="C8310" i="44" a="1"/>
  <c r="C8338" i="44" a="1"/>
  <c r="B7088" i="44" a="1"/>
  <c r="B6387" i="44" a="1"/>
  <c r="B4199" i="44" a="1"/>
  <c r="B8674" i="44" a="1"/>
  <c r="B6110" i="44" a="1"/>
  <c r="B3836" i="44" a="1"/>
  <c r="B2680" i="44" a="1"/>
  <c r="B2331" i="44" a="1"/>
  <c r="B6177" i="44" a="1"/>
  <c r="B9287" i="44" a="1"/>
  <c r="C9002" i="44" a="1"/>
  <c r="B593" i="44" a="1"/>
  <c r="B1313" i="44" a="1"/>
  <c r="B5114" i="44" a="1"/>
  <c r="C6708" i="44" a="1"/>
  <c r="C6979" i="44" a="1"/>
  <c r="B2070" i="44" a="1"/>
  <c r="B6920" i="44" a="1"/>
  <c r="B8237" i="44" a="1"/>
  <c r="B1910" i="44" a="1"/>
  <c r="B9248" i="44" a="1"/>
  <c r="C9175" i="44" a="1"/>
  <c r="B7633" i="44" a="1"/>
  <c r="B7988" i="44" a="1"/>
  <c r="B8127" i="44" a="1"/>
  <c r="B6898" i="44" a="1"/>
  <c r="B2738" i="44" a="1"/>
  <c r="B7237" i="44" a="1"/>
  <c r="B3256" i="44" a="1"/>
  <c r="B6618" i="44" a="1"/>
  <c r="C9879" i="44" a="1"/>
  <c r="B3404" i="44" a="1"/>
  <c r="C7621" i="44" a="1"/>
  <c r="B9414" i="44" a="1"/>
  <c r="C7884" i="44" a="1"/>
  <c r="B5932" i="44" a="1"/>
  <c r="B3708" i="44" a="1"/>
  <c r="B9102" i="44" a="1"/>
  <c r="B4577" i="44" a="1"/>
  <c r="C7216" i="44" a="1"/>
  <c r="B8941" i="44" a="1"/>
  <c r="C6373" i="44" a="1"/>
  <c r="B9733" i="44" a="1"/>
  <c r="B8830" i="44" a="1"/>
  <c r="B8131" i="44" a="1"/>
  <c r="B1183" i="44" a="1"/>
  <c r="B4294" i="44" a="1"/>
  <c r="B7654" i="44" a="1"/>
  <c r="B1051" i="44" a="1"/>
  <c r="B4045" i="44" a="1"/>
  <c r="B7590" i="44" a="1"/>
  <c r="B2359" i="44" a="1"/>
  <c r="B8824" i="44" a="1"/>
  <c r="B1565" i="44" a="1"/>
  <c r="B5579" i="44" a="1"/>
  <c r="C3304" i="44" a="1"/>
  <c r="C4670" i="44" a="1"/>
  <c r="B146" i="44" a="1"/>
  <c r="B7735" i="44" a="1"/>
  <c r="C9535" i="44" a="1"/>
  <c r="C9771" i="44" a="1"/>
  <c r="B2263" i="44" a="1"/>
  <c r="B4939" i="44" a="1"/>
  <c r="B4347" i="44" a="1"/>
  <c r="B997" i="44" a="1"/>
  <c r="B2358" i="44" a="1"/>
  <c r="B1347" i="44" a="1"/>
  <c r="B953" i="44" a="1"/>
  <c r="B3010" i="44" a="1"/>
  <c r="B6864" i="44" a="1"/>
  <c r="B2531" i="44" a="1"/>
  <c r="C2252" i="44" a="1"/>
  <c r="C1941" i="44" a="1"/>
  <c r="C9958" i="44" a="1"/>
  <c r="B1382" i="44" a="1"/>
  <c r="B4028" i="44" a="1"/>
  <c r="B1426" i="44" a="1"/>
  <c r="C8273" i="44" a="1"/>
  <c r="B3039" i="44" a="1"/>
  <c r="B9494" i="44" a="1"/>
  <c r="B6840" i="44" a="1"/>
  <c r="B1066" i="44" a="1"/>
  <c r="B8066" i="44" a="1"/>
  <c r="B4213" i="44" a="1"/>
  <c r="B3519" i="44" a="1"/>
  <c r="B8821" i="44" a="1"/>
  <c r="B7271" i="44" a="1"/>
  <c r="B6469" i="44" a="1"/>
  <c r="B6013" i="44" a="1"/>
  <c r="B814" i="44" a="1"/>
  <c r="B9648" i="44" a="1"/>
  <c r="B3065" i="44" a="1"/>
  <c r="B2495" i="44" a="1"/>
  <c r="B2966" i="44" a="1"/>
  <c r="C6786" i="44" a="1"/>
  <c r="B2870" i="44" a="1"/>
  <c r="B9454" i="44" a="1"/>
  <c r="B3474" i="44" a="1"/>
  <c r="C9741" i="44" a="1"/>
  <c r="B1975" i="44" a="1"/>
  <c r="B5062" i="44" a="1"/>
  <c r="B4239" i="44" a="1"/>
  <c r="B2519" i="44" a="1"/>
  <c r="B4431" i="44" a="1"/>
  <c r="C5961" i="44" a="1"/>
  <c r="B9957" i="44" a="1"/>
  <c r="B8113" i="44" a="1"/>
  <c r="B9748" i="44" a="1"/>
  <c r="B1381" i="44" a="1"/>
  <c r="B2857" i="44" a="1"/>
  <c r="B8368" i="44" a="1"/>
  <c r="B1080" i="44" a="1"/>
  <c r="B6694" i="44" a="1"/>
  <c r="B9171" i="44" a="1"/>
  <c r="C9154" i="44" a="1"/>
  <c r="B6593" i="44" a="1"/>
  <c r="B7618" i="44" a="1"/>
  <c r="B4462" i="44" a="1"/>
  <c r="B9834" i="44" a="1"/>
  <c r="C9965" i="44" a="1"/>
  <c r="C8621" i="44" a="1"/>
  <c r="B9327" i="44" a="1"/>
  <c r="B1433" i="44" a="1"/>
  <c r="B5578" i="44" a="1"/>
  <c r="C6439" i="44" a="1"/>
  <c r="B4761" i="44" a="1"/>
  <c r="B1616" i="44" a="1"/>
  <c r="B6181" i="44" a="1"/>
  <c r="B3949" i="44" a="1"/>
  <c r="B5947" i="44" a="1"/>
  <c r="B9765" i="44" a="1"/>
  <c r="B6328" i="44" a="1"/>
  <c r="B6203" i="44" a="1"/>
  <c r="B5791" i="44" a="1"/>
  <c r="B216" i="44" a="1"/>
  <c r="B9130" i="44" a="1"/>
  <c r="B6459" i="44" a="1"/>
  <c r="B721" i="44" a="1"/>
  <c r="B1532" i="44" a="1"/>
  <c r="B8254" i="44" a="1"/>
  <c r="B4899" i="44" a="1"/>
  <c r="C4809" i="44" a="1"/>
  <c r="B1566" i="44" a="1"/>
  <c r="B2589" i="44" a="1"/>
  <c r="B5169" i="44" a="1"/>
  <c r="B9922" i="44" a="1"/>
  <c r="B9460" i="44" a="1"/>
  <c r="B9500" i="44" a="1"/>
  <c r="B6725" i="44" a="1"/>
  <c r="B505" i="44" a="1"/>
  <c r="B8421" i="44" a="1"/>
  <c r="C4662" i="44" a="1"/>
  <c r="B2042" i="44" a="1"/>
  <c r="B6374" i="44" a="1"/>
  <c r="B1072" i="44" a="1"/>
  <c r="B8283" i="44" a="1"/>
  <c r="B537" i="44" a="1"/>
  <c r="B5705" i="44" a="1"/>
  <c r="B5874" i="44" a="1"/>
  <c r="C4554" i="44" a="1"/>
  <c r="B8770" i="44" a="1"/>
  <c r="C3786" i="44" a="1"/>
  <c r="C6018" i="44" a="1"/>
  <c r="B1436" i="44" a="1"/>
  <c r="C1566" i="44" a="1"/>
  <c r="B6561" i="44" a="1"/>
  <c r="B5235" i="44" a="1"/>
  <c r="B1745" i="44" a="1"/>
  <c r="B4634" i="44" a="1"/>
  <c r="B1609" i="44" a="1"/>
  <c r="B7808" i="44" a="1"/>
  <c r="B6201" i="44" a="1"/>
  <c r="B9561" i="44" a="1"/>
  <c r="B988" i="44" a="1"/>
  <c r="C9255" i="44" a="1"/>
  <c r="C8331" i="44" a="1"/>
  <c r="C5889" i="44" a="1"/>
  <c r="C6344" i="44" a="1"/>
  <c r="B4747" i="44" a="1"/>
  <c r="C3249" i="44" a="1"/>
  <c r="B602" i="44" a="1"/>
  <c r="B418" i="44" a="1"/>
  <c r="C8701" i="44" a="1"/>
  <c r="B117" i="44" a="1"/>
  <c r="B8529" i="44" a="1"/>
  <c r="B7513" i="44" a="1"/>
  <c r="B8459" i="44" a="1"/>
  <c r="B9177" i="44" a="1"/>
  <c r="C3802" i="44" a="1"/>
  <c r="C6762" i="44" a="1"/>
  <c r="B7162" i="44" a="1"/>
  <c r="C5454" i="44" a="1"/>
  <c r="B9890" i="44" a="1"/>
  <c r="B2718" i="44" a="1"/>
  <c r="B670" i="44" a="1"/>
  <c r="B6065" i="44" a="1"/>
  <c r="B1060" i="44" a="1"/>
  <c r="B4918" i="44" a="1"/>
  <c r="B6994" i="44" a="1"/>
  <c r="B1729" i="44" a="1"/>
  <c r="B2747" i="44" a="1"/>
  <c r="B1920" i="44" a="1"/>
  <c r="B1696" i="44" a="1"/>
  <c r="B902" i="44" a="1"/>
  <c r="B9168" i="44" a="1"/>
  <c r="B615" i="44" a="1"/>
  <c r="B9594" i="44" a="1"/>
  <c r="B6508" i="44" a="1"/>
  <c r="B5268" i="44" a="1"/>
  <c r="B8864" i="44" a="1"/>
  <c r="B1245" i="44" a="1"/>
  <c r="B8404" i="44" a="1"/>
  <c r="B4230" i="44" a="1"/>
  <c r="B1039" i="44" a="1"/>
  <c r="B703" i="44" a="1"/>
  <c r="C8629" i="44" a="1"/>
  <c r="B6396" i="44" a="1"/>
  <c r="C7195" i="44" a="1"/>
  <c r="B7352" i="44" a="1"/>
  <c r="B4441" i="44" a="1"/>
  <c r="B7693" i="44" a="1"/>
  <c r="B8026" i="44" a="1"/>
  <c r="B6822" i="44" a="1"/>
  <c r="B465" i="44" a="1"/>
  <c r="B7536" i="44" a="1"/>
  <c r="B2847" i="44" a="1"/>
  <c r="B3407" i="44" a="1"/>
  <c r="B2996" i="44" a="1"/>
  <c r="B3388" i="44" a="1"/>
  <c r="C2150" i="44" a="1"/>
  <c r="B6615" i="44" a="1"/>
  <c r="C2588" i="44" a="1"/>
  <c r="B625" i="44" a="1"/>
  <c r="B8040" i="44" a="1"/>
  <c r="C4250" i="44" a="1"/>
  <c r="B9508" i="44" a="1"/>
  <c r="B616" i="44" a="1"/>
  <c r="B7719" i="44" a="1"/>
  <c r="B2962" i="44" a="1"/>
  <c r="B1552" i="44" a="1"/>
  <c r="C6232" i="44" a="1"/>
  <c r="B7023" i="44" a="1"/>
  <c r="B4818" i="44" a="1"/>
  <c r="B6377" i="44" a="1"/>
  <c r="B2191" i="44" a="1"/>
  <c r="B844" i="44" a="1"/>
  <c r="B3487" i="44" a="1"/>
  <c r="B5314" i="44" a="1"/>
  <c r="B8471" i="44" a="1"/>
  <c r="B2665" i="44" a="1"/>
  <c r="B4291" i="44" a="1"/>
  <c r="C8541" i="44" a="1"/>
  <c r="B3830" i="44" a="1"/>
  <c r="B1598" i="44" a="1"/>
  <c r="B9351" i="44" a="1"/>
  <c r="B5638" i="44" a="1"/>
  <c r="B8056" i="44" a="1"/>
  <c r="C8814" i="44" a="1"/>
  <c r="B1774" i="44" a="1"/>
  <c r="B5669" i="44" a="1"/>
  <c r="B8016" i="44" a="1"/>
  <c r="B3623" i="44" a="1"/>
  <c r="B2597" i="44" a="1"/>
  <c r="B5646" i="44" a="1"/>
  <c r="B850" i="44" a="1"/>
  <c r="B7671" i="44" a="1"/>
  <c r="B4460" i="44" a="1"/>
  <c r="C7193" i="44" a="1"/>
  <c r="B5139" i="44" a="1"/>
  <c r="B3345" i="44" a="1"/>
  <c r="B9567" i="44" a="1"/>
  <c r="B7416" i="44" a="1"/>
  <c r="B3650" i="44" a="1"/>
  <c r="C7827" i="44" a="1"/>
  <c r="B8324" i="44" a="1"/>
  <c r="B6934" i="44" a="1"/>
  <c r="B9131" i="44" a="1"/>
  <c r="B133" i="44" a="1"/>
  <c r="B9885" i="44" a="1"/>
  <c r="C3201" i="44" a="1"/>
  <c r="B2638" i="44" a="1"/>
  <c r="B7729" i="44" a="1"/>
  <c r="C8464" i="44" a="1"/>
  <c r="B3369" i="44" a="1"/>
  <c r="B6628" i="44" a="1"/>
  <c r="B9655" i="44" a="1"/>
  <c r="B9837" i="44" a="1"/>
  <c r="B3828" i="44" a="1"/>
  <c r="B5840" i="44" a="1"/>
  <c r="C8510" i="44" a="1"/>
  <c r="B7918" i="44" a="1"/>
  <c r="B6371" i="44" a="1"/>
  <c r="B8063" i="44" a="1"/>
  <c r="B8054" i="44" a="1"/>
  <c r="B9092" i="44" a="1"/>
  <c r="C8305" i="44" a="1"/>
  <c r="B6267" i="44" a="1"/>
  <c r="C6202" i="44" a="1"/>
  <c r="B6621" i="44" a="1"/>
  <c r="B8621" i="44" a="1"/>
  <c r="B4098" i="44" a="1"/>
  <c r="C4495" i="44" a="1"/>
  <c r="B5581" i="44" a="1"/>
  <c r="B5556" i="44" a="1"/>
  <c r="C5457" i="44" a="1"/>
  <c r="B1059" i="44" a="1"/>
  <c r="B7602" i="44" a="1"/>
  <c r="B4080" i="44" a="1"/>
  <c r="B6311" i="44" a="1"/>
  <c r="B6227" i="44" a="1"/>
  <c r="B3217" i="44" a="1"/>
  <c r="B2659" i="44" a="1"/>
  <c r="B3918" i="44" a="1"/>
  <c r="B5135" i="44" a="1"/>
  <c r="B78" i="44" a="1"/>
  <c r="B5061" i="44" a="1"/>
  <c r="C9499" i="44" a="1"/>
  <c r="B2899" i="44" a="1"/>
  <c r="B1915" i="44" a="1"/>
  <c r="B8422" i="44" a="1"/>
  <c r="B9610" i="44" a="1"/>
  <c r="B1217" i="44" a="1"/>
  <c r="B7297" i="44" a="1"/>
  <c r="B2492" i="44" a="1"/>
  <c r="B4493" i="44" a="1"/>
  <c r="C6890" i="44" a="1"/>
  <c r="B9700" i="44" a="1"/>
  <c r="B9513" i="44" a="1"/>
  <c r="B4759" i="44" a="1"/>
  <c r="B9164" i="44" a="1"/>
  <c r="B7234" i="44" a="1"/>
  <c r="B9268" i="44" a="1"/>
  <c r="B5706" i="44" a="1"/>
  <c r="B3652" i="44" a="1"/>
  <c r="B9277" i="44" a="1"/>
  <c r="B5860" i="44" a="1"/>
  <c r="B5797" i="44" a="1"/>
  <c r="B1074" i="44" a="1"/>
  <c r="B6313" i="44" a="1"/>
  <c r="B2624" i="44" a="1"/>
  <c r="B9445" i="44" a="1"/>
  <c r="B9941" i="44" a="1"/>
  <c r="B5853" i="44" a="1"/>
  <c r="B7971" i="44" a="1"/>
  <c r="B8622" i="44" a="1"/>
  <c r="B7674" i="44" a="1"/>
  <c r="B1581" i="44" a="1"/>
  <c r="B7927" i="44" a="1"/>
  <c r="B5545" i="44" a="1"/>
  <c r="B3929" i="44" a="1"/>
  <c r="C9768" i="44" a="1"/>
  <c r="B9267" i="44" a="1"/>
  <c r="C4980" i="44" a="1"/>
  <c r="B6517" i="44" a="1"/>
  <c r="C7922" i="44" a="1"/>
  <c r="C9029" i="44" a="1"/>
  <c r="B3262" i="44" a="1"/>
  <c r="B6369" i="44" a="1"/>
  <c r="C5846" i="44" a="1"/>
  <c r="B6762" i="44" a="1"/>
  <c r="B5722" i="44" a="1"/>
  <c r="B3392" i="44" a="1"/>
  <c r="B613" i="44" a="1"/>
  <c r="C3018" i="44" a="1"/>
  <c r="B5507" i="44" a="1"/>
  <c r="C9485" i="44" a="1"/>
  <c r="C7725" i="44" a="1"/>
  <c r="B8108" i="44" a="1"/>
  <c r="B6696" i="44" a="1"/>
  <c r="B5770" i="44" a="1"/>
  <c r="C6727" i="44" a="1"/>
  <c r="B2007" i="44" a="1"/>
  <c r="B7430" i="44" a="1"/>
  <c r="C8073" i="44" a="1"/>
  <c r="B3299" i="44" a="1"/>
  <c r="B9276" i="44" a="1"/>
  <c r="B5785" i="44" a="1"/>
  <c r="B3297" i="44" a="1"/>
  <c r="B7560" i="44" a="1"/>
  <c r="B7022" i="44" a="1"/>
  <c r="B6519" i="44" a="1"/>
  <c r="B4145" i="44" a="1"/>
  <c r="B8166" i="44" a="1"/>
  <c r="B6904" i="44" a="1"/>
  <c r="B3176" i="44" a="1"/>
  <c r="B1902" i="44" a="1"/>
  <c r="B6335" i="44" a="1"/>
  <c r="C6506" i="44" a="1"/>
  <c r="B4104" i="44" a="1"/>
  <c r="B4686" i="44" a="1"/>
  <c r="B6700" i="44" a="1"/>
  <c r="B8175" i="44" a="1"/>
  <c r="B4396" i="44" a="1"/>
  <c r="B8087" i="44" a="1"/>
  <c r="B8586" i="44" a="1"/>
  <c r="B935" i="44" a="1"/>
  <c r="B4274" i="44" a="1"/>
  <c r="B2562" i="44" a="1"/>
  <c r="B7544" i="44" a="1"/>
  <c r="B3375" i="44" a="1"/>
  <c r="B3527" i="44" a="1"/>
  <c r="B9944" i="44" a="1"/>
  <c r="B9263" i="44" a="1"/>
  <c r="B5700" i="44" a="1"/>
  <c r="B3809" i="44" a="1"/>
  <c r="B3333" i="44" a="1"/>
  <c r="C6071" i="44" a="1"/>
  <c r="B3530" i="44" a="1"/>
  <c r="C9455" i="44" a="1"/>
  <c r="B1264" i="44" a="1"/>
  <c r="B6223" i="44" a="1"/>
  <c r="C5865" i="44" a="1"/>
  <c r="B7269" i="44" a="1"/>
  <c r="B9786" i="44" a="1"/>
  <c r="B8675" i="44" a="1"/>
  <c r="B8702" i="44" a="1"/>
  <c r="B4461" i="44" a="1"/>
  <c r="B797" i="44" a="1"/>
  <c r="B5940" i="44" a="1"/>
  <c r="B9845" i="44" a="1"/>
  <c r="B9563" i="44" a="1"/>
  <c r="B8931" i="44" a="1"/>
  <c r="B5195" i="44" a="1"/>
  <c r="B6005" i="44" a="1"/>
  <c r="B2171" i="44" a="1"/>
  <c r="B7249" i="44" a="1"/>
  <c r="B3114" i="44" a="1"/>
  <c r="C9366" i="44" a="1"/>
  <c r="B4203" i="44" a="1"/>
  <c r="B6391" i="44" a="1"/>
  <c r="B5543" i="44" a="1"/>
  <c r="C7915" i="44" a="1"/>
  <c r="B3939" i="44" a="1"/>
  <c r="C2995" i="44" a="1"/>
  <c r="B2921" i="44" a="1"/>
  <c r="B8837" i="44" a="1"/>
  <c r="B3380" i="44" a="1"/>
  <c r="C6724" i="44" a="1"/>
  <c r="B5130" i="44" a="1"/>
  <c r="B3871" i="44" a="1"/>
  <c r="C8249" i="44" a="1"/>
  <c r="B6171" i="44" a="1"/>
  <c r="B4300" i="44" a="1"/>
  <c r="B4376" i="44" a="1"/>
  <c r="B8020" i="44" a="1"/>
  <c r="B928" i="44" a="1"/>
  <c r="C7569" i="44" a="1"/>
  <c r="B843" i="44" a="1"/>
  <c r="B3049" i="44" a="1"/>
  <c r="B5173" i="44" a="1"/>
  <c r="B3399" i="44" a="1"/>
  <c r="B5612" i="44" a="1"/>
  <c r="C9555" i="44" a="1"/>
  <c r="B5619" i="44" a="1"/>
  <c r="B6094" i="44" a="1"/>
  <c r="B4413" i="44" a="1"/>
  <c r="B735" i="44" a="1"/>
  <c r="C9417" i="44" a="1"/>
  <c r="B8137" i="44" a="1"/>
  <c r="B7109" i="44" a="1"/>
  <c r="B3159" i="44" a="1"/>
  <c r="B6114" i="44" a="1"/>
  <c r="B4320" i="44" a="1"/>
  <c r="C8695" i="44" a="1"/>
  <c r="B4317" i="44" a="1"/>
  <c r="C8294" i="44" a="1"/>
  <c r="B6249" i="44" a="1"/>
  <c r="B8361" i="44" a="1"/>
  <c r="B1867" i="44" a="1"/>
  <c r="C8502" i="44" a="1"/>
  <c r="B9777" i="44" a="1"/>
  <c r="B2166" i="44" a="1"/>
  <c r="B9550" i="44" a="1"/>
  <c r="B1625" i="44" a="1"/>
  <c r="B7308" i="44" a="1"/>
  <c r="C9133" i="44" a="1"/>
  <c r="B3768" i="44" a="1"/>
  <c r="C4097" i="44" a="1"/>
  <c r="B8698" i="44" a="1"/>
  <c r="B3096" i="44" a="1"/>
  <c r="B7221" i="44" a="1"/>
  <c r="B9068" i="44" a="1"/>
  <c r="B9923" i="44" a="1"/>
  <c r="B2989" i="44" a="1"/>
  <c r="C9079" i="44" a="1"/>
  <c r="B30" i="44" a="1"/>
  <c r="B5140" i="44" a="1"/>
  <c r="B3255" i="44" a="1"/>
  <c r="B9098" i="44" a="1"/>
  <c r="B4463" i="44" a="1"/>
  <c r="C2435" i="44" a="1"/>
  <c r="B7811" i="44" a="1"/>
  <c r="B7338" i="44" a="1"/>
  <c r="B2967" i="44" a="1"/>
  <c r="C8325" i="44" a="1"/>
  <c r="B3952" i="44" a="1"/>
  <c r="B3653" i="44" a="1"/>
  <c r="B9438" i="44" a="1"/>
  <c r="B2176" i="44" a="1"/>
  <c r="B9085" i="44" a="1"/>
  <c r="B6921" i="44" a="1"/>
  <c r="B5819" i="44" a="1"/>
  <c r="B7267" i="44" a="1"/>
  <c r="B5994" i="44" a="1"/>
  <c r="C7897" i="44" a="1"/>
  <c r="C5337" i="44" a="1"/>
  <c r="B8522" i="44" a="1"/>
  <c r="B1235" i="44" a="1"/>
  <c r="B3321" i="44" a="1"/>
  <c r="B503" i="44" a="1"/>
  <c r="C8793" i="44" a="1"/>
  <c r="B3886" i="44" a="1"/>
  <c r="C9529" i="44" a="1"/>
  <c r="B5340" i="44" a="1"/>
  <c r="B1277" i="44" a="1"/>
  <c r="B1945" i="44" a="1"/>
  <c r="C8342" i="44" a="1"/>
  <c r="B2805" i="44" a="1"/>
  <c r="B1015" i="44" a="1"/>
  <c r="B5836" i="44" a="1"/>
  <c r="B6556" i="44" a="1"/>
  <c r="B6180" i="44" a="1"/>
  <c r="B1650" i="44" a="1"/>
  <c r="B2786" i="44" a="1"/>
  <c r="C6557" i="44" a="1"/>
  <c r="B9370" i="44" a="1"/>
  <c r="B4247" i="44" a="1"/>
  <c r="B1870" i="44" a="1"/>
  <c r="B3582" i="44" a="1"/>
  <c r="B6041" i="44" a="1"/>
  <c r="B6887" i="44" a="1"/>
  <c r="B5651" i="44" a="1"/>
  <c r="B2169" i="44" a="1"/>
  <c r="B3764" i="44" a="1"/>
  <c r="C9615" i="44" a="1"/>
  <c r="C8768" i="44" a="1"/>
  <c r="B1226" i="44" a="1"/>
  <c r="B7156" i="44" a="1"/>
  <c r="B5429" i="44" a="1"/>
  <c r="B5517" i="44" a="1"/>
  <c r="B7993" i="44" a="1"/>
  <c r="B8965" i="44" a="1"/>
  <c r="C5132" i="44" a="1"/>
  <c r="B7883" i="44" a="1"/>
  <c r="B9323" i="44" a="1"/>
  <c r="B4697" i="44" a="1"/>
  <c r="B8431" i="44" a="1"/>
  <c r="B3859" i="44" a="1"/>
  <c r="B4548" i="44" a="1"/>
  <c r="B1814" i="44" a="1"/>
  <c r="B9051" i="44" a="1"/>
  <c r="C4089" i="44" a="1"/>
  <c r="B1444" i="44" a="1"/>
  <c r="B6287" i="44" a="1"/>
  <c r="B6455" i="44" a="1"/>
  <c r="B7260" i="44" a="1"/>
  <c r="B9596" i="44" a="1"/>
  <c r="B4453" i="44" a="1"/>
  <c r="C7417" i="44" a="1"/>
  <c r="B2057" i="44" a="1"/>
  <c r="B5930" i="44" a="1"/>
  <c r="B1984" i="44" a="1"/>
  <c r="B4702" i="44" a="1"/>
  <c r="B9675" i="44" a="1"/>
  <c r="B2720" i="44" a="1"/>
  <c r="B5364" i="44" a="1"/>
  <c r="B7139" i="44" a="1"/>
  <c r="B5820" i="44" a="1"/>
  <c r="B6326" i="44" a="1"/>
  <c r="B5211" i="44" a="1"/>
  <c r="B5027" i="44" a="1"/>
  <c r="B6747" i="44" a="1"/>
  <c r="B7586" i="44" a="1"/>
  <c r="B7718" i="44" a="1"/>
  <c r="B4499" i="44" a="1"/>
  <c r="B8913" i="44" a="1"/>
  <c r="B8143" i="44" a="1"/>
  <c r="B9418" i="44" a="1"/>
  <c r="C6355" i="44" a="1"/>
  <c r="B8458" i="44" a="1"/>
  <c r="B3047" i="44" a="1"/>
  <c r="B1697" i="44" a="1"/>
  <c r="B8919" i="44" a="1"/>
  <c r="C6183" i="44" a="1"/>
  <c r="B2483" i="44" a="1"/>
  <c r="B4076" i="44" a="1"/>
  <c r="C7439" i="44" a="1"/>
  <c r="C5381" i="44" a="1"/>
  <c r="C5517" i="44" a="1"/>
  <c r="C4702" i="44" a="1"/>
  <c r="B6663" i="44" a="1"/>
  <c r="B9761" i="44" a="1"/>
  <c r="B1777" i="44" a="1"/>
  <c r="B5477" i="44" a="1"/>
  <c r="C4187" i="44" a="1"/>
  <c r="B4149" i="44" a="1"/>
  <c r="B4664" i="44" a="1"/>
  <c r="B3231" i="44" a="1"/>
  <c r="B8153" i="44" a="1"/>
  <c r="B5226" i="44" a="1"/>
  <c r="B9209" i="44" a="1"/>
  <c r="B7177" i="44" a="1"/>
  <c r="B4907" i="44" a="1"/>
  <c r="B7790" i="44" a="1"/>
  <c r="C3374" i="44" a="1"/>
  <c r="B683" i="44" a="1"/>
  <c r="B5044" i="44" a="1"/>
  <c r="B6699" i="44" a="1"/>
  <c r="B5657" i="44" a="1"/>
  <c r="B2089" i="44" a="1"/>
  <c r="B6698" i="44" a="1"/>
  <c r="B9560" i="44" a="1"/>
  <c r="B7548" i="44" a="1"/>
  <c r="C9912" i="44" a="1"/>
  <c r="B5601" i="44" a="1"/>
  <c r="B9373" i="44" a="1"/>
  <c r="B5586" i="44" a="1"/>
  <c r="C9665" i="44" a="1"/>
  <c r="B6936" i="44" a="1"/>
  <c r="B890" i="44" a="1"/>
  <c r="B5687" i="44" a="1"/>
  <c r="B7947" i="44" a="1"/>
  <c r="B8892" i="44" a="1"/>
  <c r="B1365" i="44" a="1"/>
  <c r="C8788" i="44" a="1"/>
  <c r="B1720" i="44" a="1"/>
  <c r="B8547" i="44" a="1"/>
  <c r="B1668" i="44" a="1"/>
  <c r="B553" i="44" a="1"/>
  <c r="B5910" i="44" a="1"/>
  <c r="B298" i="44" a="1"/>
  <c r="B4985" i="44" a="1"/>
  <c r="B449" i="44" a="1"/>
  <c r="B7592" i="44" a="1"/>
  <c r="B6733" i="44" a="1"/>
  <c r="B9208" i="44" a="1"/>
  <c r="B5325" i="44" a="1"/>
  <c r="B2675" i="44" a="1"/>
  <c r="C5966" i="44" a="1"/>
  <c r="B8071" i="44" a="1"/>
  <c r="B9639" i="44" a="1"/>
  <c r="B9721" i="44" a="1"/>
  <c r="C3596" i="44" a="1"/>
  <c r="B1001" i="44" a="1"/>
  <c r="C9405" i="44" a="1"/>
  <c r="C8987" i="44" a="1"/>
  <c r="B783" i="44" a="1"/>
  <c r="C5436" i="44" a="1"/>
  <c r="B574" i="44" a="1"/>
  <c r="B5014" i="44" a="1"/>
  <c r="C8727" i="44" a="1"/>
  <c r="B8893" i="44" a="1"/>
  <c r="B3118" i="44" a="1"/>
  <c r="C6368" i="44" a="1"/>
  <c r="B7263" i="44" a="1"/>
  <c r="B3950" i="44" a="1"/>
  <c r="B5713" i="44" a="1"/>
  <c r="B2648" i="44" a="1"/>
  <c r="B941" i="44" a="1"/>
  <c r="B2014" i="44" a="1"/>
  <c r="C9365" i="44" a="1"/>
  <c r="B4281" i="44" a="1"/>
  <c r="B4842" i="44" a="1"/>
  <c r="B7831" i="44" a="1"/>
  <c r="C7247" i="44" a="1"/>
  <c r="B3936" i="44" a="1"/>
  <c r="B2933" i="44" a="1"/>
  <c r="B4435" i="44" a="1"/>
  <c r="C4715" i="44" a="1"/>
  <c r="B3484" i="44" a="1"/>
  <c r="B9522" i="44" a="1"/>
  <c r="B751" i="44" a="1"/>
  <c r="C8405" i="44" a="1"/>
  <c r="B4369" i="44" a="1"/>
  <c r="C6889" i="44" a="1"/>
  <c r="C9525" i="44" a="1"/>
  <c r="B8062" i="44" a="1"/>
  <c r="B7539" i="44" a="1"/>
  <c r="B187" i="44" a="1"/>
  <c r="B7810" i="44" a="1"/>
  <c r="B3570" i="44" a="1"/>
  <c r="B6903" i="44" a="1"/>
  <c r="C3162" i="44" a="1"/>
  <c r="B840" i="44" a="1"/>
  <c r="B9138" i="44" a="1"/>
  <c r="B8714" i="44" a="1"/>
  <c r="B6270" i="44" a="1"/>
  <c r="B9437" i="44" a="1"/>
  <c r="B5881" i="44" a="1"/>
  <c r="C8188" i="44" a="1"/>
  <c r="B7363" i="44" a="1"/>
  <c r="B2366" i="44" a="1"/>
  <c r="B6413" i="44" a="1"/>
  <c r="C9131" i="44" a="1"/>
  <c r="B1282" i="44" a="1"/>
  <c r="B4129" i="44" a="1"/>
  <c r="B7230" i="44" a="1"/>
  <c r="B5514" i="44" a="1"/>
  <c r="B5931" i="44" a="1"/>
  <c r="B7595" i="44" a="1"/>
  <c r="B4219" i="44" a="1"/>
  <c r="C9569" i="44" a="1"/>
  <c r="B7441" i="44" a="1"/>
  <c r="B8918" i="44" a="1"/>
  <c r="B3430" i="44" a="1"/>
  <c r="B6423" i="44" a="1"/>
  <c r="B8097" i="44" a="1"/>
  <c r="B1254" i="44" a="1"/>
  <c r="C8996" i="44" a="1"/>
  <c r="B5125" i="44" a="1"/>
  <c r="B9900" i="44" a="1"/>
  <c r="B4323" i="44" a="1"/>
  <c r="B3282" i="44" a="1"/>
  <c r="C5020" i="44" a="1"/>
  <c r="B6310" i="44" a="1"/>
  <c r="B2208" i="44" a="1"/>
  <c r="B9516" i="44" a="1"/>
  <c r="B5541" i="44" a="1"/>
  <c r="C9818" i="44" a="1"/>
  <c r="B9458" i="44" a="1"/>
  <c r="C6861" i="44" a="1"/>
  <c r="B7655" i="44" a="1"/>
  <c r="B7702" i="44" a="1"/>
  <c r="C4331" i="44" a="1"/>
  <c r="C5686" i="44" a="1"/>
  <c r="B9887" i="44" a="1"/>
  <c r="B7537" i="44" a="1"/>
  <c r="B9114" i="44" a="1"/>
  <c r="B3771" i="44" a="1"/>
  <c r="B5738" i="44" a="1"/>
  <c r="B9531" i="44" a="1"/>
  <c r="B8940" i="44" a="1"/>
  <c r="B6209" i="44" a="1"/>
  <c r="B9201" i="44" a="1"/>
  <c r="B4708" i="44" a="1"/>
  <c r="B3348" i="44" a="1"/>
  <c r="C9106" i="44" a="1"/>
  <c r="C8991" i="44" a="1"/>
  <c r="B9181" i="44" a="1"/>
  <c r="B7704" i="44" a="1"/>
  <c r="B8428" i="44" a="1"/>
  <c r="C9441" i="44" a="1"/>
  <c r="B4584" i="44" a="1"/>
  <c r="B5360" i="44" a="1"/>
  <c r="B9242" i="44" a="1"/>
  <c r="B6922" i="44" a="1"/>
  <c r="B5802" i="44" a="1"/>
  <c r="B9558" i="44" a="1"/>
  <c r="C5933" i="44" a="1"/>
  <c r="C3450" i="44" a="1"/>
  <c r="C3236" i="44" a="1"/>
  <c r="B6038" i="44" a="1"/>
  <c r="B5806" i="44" a="1"/>
  <c r="B943" i="44" a="1"/>
  <c r="C9713" i="44" a="1"/>
  <c r="B2797" i="44" a="1"/>
  <c r="B9292" i="44" a="1"/>
  <c r="B2023" i="44" a="1"/>
  <c r="B3925" i="44" a="1"/>
  <c r="B9126" i="44" a="1"/>
  <c r="C7824" i="44" a="1"/>
  <c r="C7122" i="44" a="1"/>
  <c r="B4716" i="44" a="1"/>
  <c r="C9619" i="44" a="1"/>
  <c r="B8652" i="44" a="1"/>
  <c r="B6044" i="44" a="1"/>
  <c r="B5468" i="44" a="1"/>
  <c r="B4523" i="44" a="1"/>
  <c r="B4322" i="44" a="1"/>
  <c r="B6659" i="44" a="1"/>
  <c r="B3294" i="44" a="1"/>
  <c r="B4935" i="44" a="1"/>
  <c r="B9992" i="44" a="1"/>
  <c r="B7346" i="44" a="1"/>
  <c r="C7637" i="44" a="1"/>
  <c r="B1892" i="44" a="1"/>
  <c r="B5584" i="44" a="1"/>
  <c r="B2570" i="44" a="1"/>
  <c r="C9995" i="44" a="1"/>
  <c r="B7626" i="44" a="1"/>
  <c r="B9947" i="44" a="1"/>
  <c r="B8723" i="44" a="1"/>
  <c r="B2477" i="44" a="1"/>
  <c r="B4948" i="44" a="1"/>
  <c r="B4669" i="44" a="1"/>
  <c r="C6959" i="44" a="1"/>
  <c r="B9279" i="44" a="1"/>
  <c r="B3944" i="44" a="1"/>
  <c r="B2974" i="44" a="1"/>
  <c r="C5775" i="44" a="1"/>
  <c r="C4542" i="44" a="1"/>
  <c r="B4558" i="44" a="1"/>
  <c r="C8318" i="44" a="1"/>
  <c r="B6403" i="44" a="1"/>
  <c r="B8297" i="44" a="1"/>
  <c r="B620" i="44" a="1"/>
  <c r="B1424" i="44" a="1"/>
  <c r="B7495" i="44" a="1"/>
  <c r="B8201" i="44" a="1"/>
  <c r="B729" i="44" a="1"/>
  <c r="B2816" i="44" a="1"/>
  <c r="B3310" i="44" a="1"/>
  <c r="B71" i="44" a="1"/>
  <c r="B9273" i="44" a="1"/>
  <c r="B9638" i="44" a="1"/>
  <c r="B2349" i="44" a="1"/>
  <c r="B4331" i="44" a="1"/>
  <c r="B3758" i="44" a="1"/>
  <c r="B2500" i="44" a="1"/>
  <c r="B5851" i="44" a="1"/>
  <c r="C7420" i="44" a="1"/>
  <c r="C9472" i="44" a="1"/>
  <c r="B6468" i="44" a="1"/>
  <c r="C8569" i="44" a="1"/>
  <c r="B302" i="44" a="1"/>
  <c r="B300" i="44" a="1"/>
  <c r="B8080" i="44" a="1"/>
  <c r="C7445" i="44" a="1"/>
  <c r="B7782" i="44" a="1"/>
  <c r="B9949" i="44" a="1"/>
  <c r="B7783" i="44" a="1"/>
  <c r="B7776" i="44" a="1"/>
  <c r="B3585" i="44" a="1"/>
  <c r="B5617" i="44" a="1"/>
  <c r="C4394" i="44" a="1"/>
  <c r="B2706" i="44" a="1"/>
  <c r="C9721" i="44" a="1"/>
  <c r="B22" i="44" a="1"/>
  <c r="B5381" i="44" a="1"/>
  <c r="B4578" i="44" a="1"/>
  <c r="B4430" i="44" a="1"/>
  <c r="B379" i="44" a="1"/>
  <c r="B4593" i="44" a="1"/>
  <c r="B2243" i="44" a="1"/>
  <c r="C4178" i="44" a="1"/>
  <c r="C7096" i="44" a="1"/>
  <c r="B5178" i="44" a="1"/>
  <c r="B4936" i="44" a="1"/>
  <c r="C9321" i="44" a="1"/>
  <c r="B2193" i="44" a="1"/>
  <c r="B1665" i="44" a="1"/>
  <c r="B6975" i="44" a="1"/>
  <c r="B2544" i="44" a="1"/>
  <c r="B972" i="44" a="1"/>
  <c r="B1129" i="44" a="1"/>
  <c r="B6207" i="44" a="1"/>
  <c r="B4605" i="44" a="1"/>
  <c r="B2078" i="44" a="1"/>
  <c r="C7268" i="44" a="1"/>
  <c r="B5280" i="44" a="1"/>
  <c r="C9143" i="44" a="1"/>
  <c r="C9461" i="44" a="1"/>
  <c r="B8848" i="44" a="1"/>
  <c r="B8632" i="44" a="1"/>
  <c r="B7258" i="44" a="1"/>
  <c r="B9745" i="44" a="1"/>
  <c r="B2090" i="44" a="1"/>
  <c r="B7908" i="44" a="1"/>
  <c r="B5747" i="44" a="1"/>
  <c r="B8933" i="44" a="1"/>
  <c r="B4126" i="44" a="1"/>
  <c r="C7077" i="44" a="1"/>
  <c r="C5238" i="44" a="1"/>
  <c r="C8029" i="44" a="1"/>
  <c r="B9231" i="44" a="1"/>
  <c r="C6044" i="44" a="1"/>
  <c r="B6281" i="44" a="1"/>
  <c r="B1318" i="44" a="1"/>
  <c r="B6300" i="44" a="1"/>
  <c r="B498" i="44" a="1"/>
  <c r="B3422" i="44" a="1"/>
  <c r="B4945" i="44" a="1"/>
  <c r="B114" i="44" a="1"/>
  <c r="B1639" i="44" a="1"/>
  <c r="C7279" i="44" a="1"/>
  <c r="B9353" i="44" a="1"/>
  <c r="C9381" i="44" a="1"/>
  <c r="B4072" i="44" a="1"/>
  <c r="B2807" i="44" a="1"/>
  <c r="B2584" i="44" a="1"/>
  <c r="B9196" i="44" a="1"/>
  <c r="B7814" i="44" a="1"/>
  <c r="B8215" i="44" a="1"/>
  <c r="C4398" i="44" a="1"/>
  <c r="B6097" i="44" a="1"/>
  <c r="B1326" i="44" a="1"/>
  <c r="B9403" i="44" a="1"/>
  <c r="B4087" i="44" a="1"/>
  <c r="C7331" i="44" a="1"/>
  <c r="B8551" i="44" a="1"/>
  <c r="B8811" i="44" a="1"/>
  <c r="B9730" i="44" a="1"/>
  <c r="B5592" i="44" a="1"/>
  <c r="B8897" i="44" a="1"/>
  <c r="B5664" i="44" a="1"/>
  <c r="C9375" i="44" a="1"/>
  <c r="B4405" i="44" a="1"/>
  <c r="B6276" i="44" a="1"/>
  <c r="C9813" i="44" a="1"/>
  <c r="B2985" i="44" a="1"/>
  <c r="B1202" i="44" a="1"/>
  <c r="B1047" i="44" a="1"/>
  <c r="B4039" i="44" a="1"/>
  <c r="B4671" i="44" a="1"/>
  <c r="B6996" i="44" a="1"/>
  <c r="B946" i="44" a="1"/>
  <c r="B3712" i="44" a="1"/>
  <c r="C3567" i="44" a="1"/>
  <c r="B1763" i="44" a="1"/>
  <c r="B8461" i="44" a="1"/>
  <c r="B3036" i="44" a="1"/>
  <c r="C9937" i="44" a="1"/>
  <c r="B689" i="44" a="1"/>
  <c r="B2413" i="44" a="1"/>
  <c r="B1666" i="44" a="1"/>
  <c r="C9980" i="44" a="1"/>
  <c r="B3747" i="44" a="1"/>
  <c r="B5258" i="44" a="1"/>
  <c r="C1160" i="44" a="1"/>
  <c r="B9598" i="44" a="1"/>
  <c r="B6475" i="44" a="1"/>
  <c r="B98" i="44" a="1"/>
  <c r="C6732" i="44" a="1"/>
  <c r="B3281" i="44" a="1"/>
  <c r="B8708" i="44" a="1"/>
  <c r="B2282" i="44" a="1"/>
  <c r="B7942" i="44" a="1"/>
  <c r="B5872" i="44" a="1"/>
  <c r="B3535" i="44" a="1"/>
  <c r="B6848" i="44" a="1"/>
  <c r="C9614" i="44" a="1"/>
  <c r="B5534" i="44" a="1"/>
  <c r="B5215" i="44" a="1"/>
  <c r="B4251" i="44" a="1"/>
  <c r="B3681" i="44" a="1"/>
  <c r="C8752" i="44" a="1"/>
  <c r="B4342" i="44" a="1"/>
  <c r="B8902" i="44" a="1"/>
  <c r="B1699" i="44" a="1"/>
  <c r="B5013" i="44" a="1"/>
  <c r="B4111" i="44" a="1"/>
  <c r="B6491" i="44" a="1"/>
  <c r="B4106" i="44" a="1"/>
  <c r="B1695" i="44" a="1"/>
  <c r="B8543" i="44" a="1"/>
  <c r="C2607" i="44" a="1"/>
  <c r="B9961" i="44" a="1"/>
  <c r="B5574" i="44" a="1"/>
  <c r="B1872" i="44" a="1"/>
  <c r="B2800" i="44" a="1"/>
  <c r="B5846" i="44" a="1"/>
  <c r="B8075" i="44" a="1"/>
  <c r="B338" i="44" a="1"/>
  <c r="B4973" i="44" a="1"/>
  <c r="B7115" i="44" a="1"/>
  <c r="B2202" i="44" a="1"/>
  <c r="B7568" i="44" a="1"/>
  <c r="B8560" i="44" a="1"/>
  <c r="B4663" i="44" a="1"/>
  <c r="C9759" i="44" a="1"/>
  <c r="C5533" i="44" a="1"/>
  <c r="B9016" i="44" a="1"/>
  <c r="B3636" i="44" a="1"/>
  <c r="B4442" i="44" a="1"/>
  <c r="B8083" i="44" a="1"/>
  <c r="B8426" i="44" a="1"/>
  <c r="B3705" i="44" a="1"/>
  <c r="B7980" i="44" a="1"/>
  <c r="B2217" i="44" a="1"/>
  <c r="B7446" i="44" a="1"/>
  <c r="C9059" i="44" a="1"/>
  <c r="B6332" i="44" a="1"/>
  <c r="B6610" i="44" a="1"/>
  <c r="C9017" i="44" a="1"/>
  <c r="B7112" i="44" a="1"/>
  <c r="B4712" i="44" a="1"/>
  <c r="B6295" i="44" a="1"/>
  <c r="C8589" i="44" a="1"/>
  <c r="B1484" i="44" a="1"/>
  <c r="C7583" i="44" a="1"/>
  <c r="B8449" i="44" a="1"/>
  <c r="B7009" i="44" a="1"/>
  <c r="C8349" i="44" a="1"/>
  <c r="C7695" i="44" a="1"/>
  <c r="B628" i="44" a="1"/>
  <c r="C9516" i="44" a="1"/>
  <c r="B2723" i="44" a="1"/>
  <c r="B6573" i="44" a="1"/>
  <c r="C6581" i="44" a="1"/>
  <c r="B3200" i="44" a="1"/>
  <c r="B9112" i="44" a="1"/>
  <c r="B5419" i="44" a="1"/>
  <c r="B7968" i="44" a="1"/>
  <c r="B3109" i="44" a="1"/>
  <c r="B3298" i="44" a="1"/>
  <c r="B7471" i="44" a="1"/>
  <c r="B2700" i="44" a="1"/>
  <c r="B5143" i="44" a="1"/>
  <c r="B6808" i="44" a="1"/>
  <c r="B2052" i="44" a="1"/>
  <c r="B7402" i="44" a="1"/>
  <c r="B1453" i="44" a="1"/>
  <c r="B5602" i="44" a="1"/>
  <c r="C4116" i="44" a="1"/>
  <c r="B3800" i="44" a="1"/>
  <c r="B6626" i="44" a="1"/>
  <c r="C3428" i="44" a="1"/>
  <c r="B5465" i="44" a="1"/>
  <c r="B4278" i="44" a="1"/>
  <c r="B3268" i="44" a="1"/>
  <c r="B1330" i="44" a="1"/>
  <c r="B5344" i="44" a="1"/>
  <c r="B5447" i="44" a="1"/>
  <c r="B8843" i="44" a="1"/>
  <c r="B6466" i="44" a="1"/>
  <c r="C7434" i="44" a="1"/>
  <c r="C8533" i="44" a="1"/>
  <c r="B4160" i="44" a="1"/>
  <c r="B4190" i="44" a="1"/>
  <c r="B1029" i="44" a="1"/>
  <c r="B2497" i="44" a="1"/>
  <c r="C7741" i="44" a="1"/>
  <c r="B3485" i="44" a="1"/>
  <c r="B1946" i="44" a="1"/>
  <c r="B9640" i="44" a="1"/>
  <c r="B1368" i="44" a="1"/>
  <c r="C8697" i="44" a="1"/>
  <c r="B9907" i="44" a="1"/>
  <c r="B3565" i="44" a="1"/>
  <c r="B8952" i="44" a="1"/>
  <c r="B8819" i="44" a="1"/>
  <c r="B6679" i="44" a="1"/>
  <c r="B6680" i="44" a="1"/>
  <c r="C8094" i="44" a="1"/>
  <c r="B6581" i="44" a="1"/>
  <c r="B6376" i="44" a="1"/>
  <c r="B6815" i="44" a="1"/>
  <c r="C5310" i="44" a="1"/>
  <c r="C8703" i="44" a="1"/>
  <c r="C5022" i="44" a="1"/>
  <c r="C7297" i="44" a="1"/>
  <c r="B1182" i="44" a="1"/>
  <c r="C3528" i="44" a="1"/>
  <c r="C7979" i="44" a="1"/>
  <c r="C8392" i="44" a="1"/>
  <c r="C9696" i="44" a="1"/>
  <c r="B7396" i="44" a="1"/>
  <c r="C5843" i="44" a="1"/>
  <c r="B110" i="44" a="1"/>
  <c r="B1991" i="44" a="1"/>
  <c r="C9500" i="44" a="1"/>
  <c r="B4599" i="44" a="1"/>
  <c r="C4122" i="44" a="1"/>
  <c r="C6040" i="44" a="1"/>
  <c r="B1280" i="44" a="1"/>
  <c r="B6009" i="44" a="1"/>
  <c r="B891" i="44" a="1"/>
  <c r="C5850" i="44" a="1"/>
  <c r="B4991" i="44" a="1"/>
  <c r="B2894" i="44" a="1"/>
  <c r="B433" i="44" a="1"/>
  <c r="B6835" i="44" a="1"/>
  <c r="B8646" i="44" a="1"/>
  <c r="B9166" i="44" a="1"/>
  <c r="B2138" i="44" a="1"/>
  <c r="B7906" i="44" a="1"/>
  <c r="B9699" i="44" a="1"/>
  <c r="B7673" i="44" a="1"/>
  <c r="B6296" i="44" a="1"/>
  <c r="B9218" i="44" a="1"/>
  <c r="B7904" i="44" a="1"/>
  <c r="B4058" i="44" a="1"/>
  <c r="B8035" i="44" a="1"/>
  <c r="C9093" i="44" a="1"/>
  <c r="B2493" i="44" a="1"/>
  <c r="B1876" i="44" a="1"/>
  <c r="B9388" i="44" a="1"/>
  <c r="C7109" i="44" a="1"/>
  <c r="C8158" i="44" a="1"/>
  <c r="B5859" i="44" a="1"/>
  <c r="B8555" i="44" a="1"/>
  <c r="B3463" i="44" a="1"/>
  <c r="B8415" i="44" a="1"/>
  <c r="C8595" i="44" a="1"/>
  <c r="B7759" i="44" a="1"/>
  <c r="B50" i="44" a="1"/>
  <c r="B9971" i="44" a="1"/>
  <c r="B2108" i="44" a="1"/>
  <c r="B1462" i="44" a="1"/>
  <c r="B7242" i="44" a="1"/>
  <c r="C6300" i="44" a="1"/>
  <c r="B7894" i="44" a="1"/>
  <c r="B4616" i="44" a="1"/>
  <c r="B4844" i="44" a="1"/>
  <c r="C8147" i="44" a="1"/>
  <c r="C2429" i="44" a="1"/>
  <c r="B9260" i="44" a="1"/>
  <c r="B6279" i="44" a="1"/>
  <c r="C6517" i="44" a="1"/>
  <c r="B2203" i="44" a="1"/>
  <c r="B472" i="44" a="1"/>
  <c r="B6967" i="44" a="1"/>
  <c r="B2663" i="44" a="1"/>
  <c r="B7786" i="44" a="1"/>
  <c r="B4140" i="44" a="1"/>
  <c r="B8109" i="44" a="1"/>
  <c r="C9985" i="44" a="1"/>
  <c r="C3524" i="44" a="1"/>
  <c r="B6470" i="44" a="1"/>
  <c r="C9442" i="44" a="1"/>
  <c r="B9994" i="44" a="1"/>
  <c r="C9559" i="44" a="1"/>
  <c r="B4656" i="44" a="1"/>
  <c r="B4204" i="44" a="1"/>
  <c r="B5039" i="44" a="1"/>
  <c r="B6776" i="44" a="1"/>
  <c r="C9883" i="44" a="1"/>
  <c r="B7330" i="44" a="1"/>
  <c r="B6877" i="44" a="1"/>
  <c r="B1993" i="44" a="1"/>
  <c r="B2406" i="44" a="1"/>
  <c r="C8847" i="44" a="1"/>
  <c r="B7340" i="44" a="1"/>
  <c r="B1990" i="44" a="1"/>
  <c r="C9115" i="44" a="1"/>
  <c r="B4404" i="44" a="1"/>
  <c r="C6496" i="44" a="1"/>
  <c r="B4177" i="44" a="1"/>
  <c r="B3130" i="44" a="1"/>
  <c r="B9565" i="44" a="1"/>
  <c r="B4886" i="44" a="1"/>
  <c r="B7494" i="44" a="1"/>
  <c r="B381" i="44" a="1"/>
  <c r="B7740" i="44" a="1"/>
  <c r="B6354" i="44" a="1"/>
  <c r="B4885" i="44" a="1"/>
  <c r="B8411" i="44" a="1"/>
  <c r="C8000" i="44" a="1"/>
  <c r="C6074" i="44" a="1"/>
  <c r="C9279" i="44" a="1"/>
  <c r="B9481" i="44" a="1"/>
  <c r="B8374" i="44" a="1"/>
  <c r="B8494" i="44" a="1"/>
  <c r="B545" i="44" a="1"/>
  <c r="B6743" i="44" a="1"/>
  <c r="B9163" i="44" a="1"/>
  <c r="B1130" i="44" a="1"/>
  <c r="B9214" i="44" a="1"/>
  <c r="B4855" i="44" a="1"/>
  <c r="B667" i="44" a="1"/>
  <c r="B6530" i="44" a="1"/>
  <c r="B4467" i="44" a="1"/>
  <c r="B3062" i="44" a="1"/>
  <c r="B2489" i="44" a="1"/>
  <c r="B9872" i="44" a="1"/>
  <c r="B6685" i="44" a="1"/>
  <c r="B9192" i="44" a="1"/>
  <c r="B4780" i="44" a="1"/>
  <c r="B7387" i="44" a="1"/>
  <c r="B1730" i="44" a="1"/>
  <c r="B9866" i="44" a="1"/>
  <c r="B1363" i="44" a="1"/>
  <c r="B215" i="44" a="1"/>
  <c r="B2200" i="44" a="1"/>
  <c r="B3766" i="44" a="1"/>
  <c r="B8755" i="44" a="1"/>
  <c r="B7793" i="44" a="1"/>
  <c r="B1538" i="44" a="1"/>
  <c r="C6052" i="44" a="1"/>
  <c r="B440" i="44" a="1"/>
  <c r="B2848" i="44" a="1"/>
  <c r="B6842" i="44" a="1"/>
  <c r="B6757" i="44" a="1"/>
  <c r="B4211" i="44" a="1"/>
  <c r="B6113" i="44" a="1"/>
  <c r="B9758" i="44" a="1"/>
  <c r="B8338" i="44" a="1"/>
  <c r="B5720" i="44" a="1"/>
  <c r="C6415" i="44" a="1"/>
  <c r="B5434" i="44" a="1"/>
  <c r="B3170" i="44" a="1"/>
  <c r="B1887" i="44" a="1"/>
  <c r="B7030" i="44" a="1"/>
  <c r="B9580" i="44" a="1"/>
  <c r="B9805" i="44" a="1"/>
  <c r="B7033" i="44" a="1"/>
  <c r="B3250" i="44" a="1"/>
  <c r="B387" i="44" a="1"/>
  <c r="B28" i="44" a="1"/>
  <c r="C8140" i="44" a="1"/>
  <c r="B8617" i="44" a="1"/>
  <c r="B638" i="44" a="1"/>
  <c r="C9243" i="44" a="1"/>
  <c r="B2984" i="44" a="1"/>
  <c r="B1253" i="44" a="1"/>
  <c r="B6769" i="44" a="1"/>
  <c r="B9060" i="44" a="1"/>
  <c r="B9282" i="44" a="1"/>
  <c r="B6427" i="44" a="1"/>
  <c r="B8665" i="44" a="1"/>
  <c r="C7890" i="44" a="1"/>
  <c r="B8558" i="44" a="1"/>
  <c r="B8842" i="44" a="1"/>
  <c r="B8711" i="44" a="1"/>
  <c r="B4368" i="44" a="1"/>
  <c r="B2709" i="44" a="1"/>
  <c r="B6844" i="44" a="1"/>
  <c r="B5318" i="44" a="1"/>
  <c r="B2635" i="44" a="1"/>
  <c r="B3101" i="44" a="1"/>
  <c r="B5883" i="44" a="1"/>
  <c r="B8611" i="44" a="1"/>
  <c r="B923" i="44" a="1"/>
  <c r="B5470" i="44" a="1"/>
  <c r="C9979" i="44" a="1"/>
  <c r="B2586" i="44" a="1"/>
  <c r="B20" i="44" a="1"/>
  <c r="C9509" i="44" a="1"/>
  <c r="B9756" i="44" a="1"/>
  <c r="B5067" i="44" a="1"/>
  <c r="B3328" i="44" a="1"/>
  <c r="B9679" i="44" a="1"/>
  <c r="B4187" i="44" a="1"/>
  <c r="B3028" i="44" a="1"/>
  <c r="B3689" i="44" a="1"/>
  <c r="B3055" i="44" a="1"/>
  <c r="B437" i="44" a="1"/>
  <c r="B8388" i="44" a="1"/>
  <c r="B555" i="44" a="1"/>
  <c r="B8816" i="44" a="1"/>
  <c r="B7284" i="44" a="1"/>
  <c r="C3607" i="44" a="1"/>
  <c r="B7037" i="44" a="1"/>
  <c r="B6677" i="44" a="1"/>
  <c r="B9973" i="44" a="1"/>
  <c r="B3401" i="44" a="1"/>
  <c r="B2278" i="44" a="1"/>
  <c r="B3903" i="44" a="1"/>
  <c r="B6651" i="44" a="1"/>
  <c r="C6806" i="44" a="1"/>
  <c r="B4068" i="44" a="1"/>
  <c r="B2458" i="44" a="1"/>
  <c r="C8524" i="44" a="1"/>
  <c r="C9225" i="44" a="1"/>
  <c r="B4977" i="44" a="1"/>
  <c r="B5221" i="44" a="1"/>
  <c r="B5085" i="44" a="1"/>
  <c r="B8138" i="44" a="1"/>
  <c r="B5127" i="44" a="1"/>
  <c r="C5557" i="44" a="1"/>
  <c r="B1457" i="44" a="1"/>
  <c r="B9099" i="44" a="1"/>
  <c r="B7933" i="44" a="1"/>
  <c r="B1018" i="44" a="1"/>
  <c r="B573" i="44" a="1"/>
  <c r="B1492" i="44" a="1"/>
  <c r="C5565" i="44" a="1"/>
  <c r="B9350" i="44" a="1"/>
  <c r="B7545" i="44" a="1"/>
  <c r="B3554" i="44" a="1"/>
  <c r="C9353" i="44" a="1"/>
  <c r="B201" i="44" a="1"/>
  <c r="B8758" i="44" a="1"/>
  <c r="B6764" i="44" a="1"/>
  <c r="B9620" i="44" a="1"/>
  <c r="B8311" i="44" a="1"/>
  <c r="B8233" i="44" a="1"/>
  <c r="C5639" i="44" a="1"/>
  <c r="B4380" i="44" a="1"/>
  <c r="B5006" i="44" a="1"/>
  <c r="B7360" i="44" a="1"/>
  <c r="C1790" i="44" a="1"/>
  <c r="B3457" i="44" a="1"/>
  <c r="B3162" i="44" a="1"/>
  <c r="B5766" i="44" a="1"/>
  <c r="B4069" i="44" a="1"/>
  <c r="B1268" i="44" a="1"/>
  <c r="B6239" i="44" a="1"/>
  <c r="C4979" i="44" a="1"/>
  <c r="B1860" i="44" a="1"/>
  <c r="B9360" i="44" a="1"/>
  <c r="B8047" i="44" a="1"/>
  <c r="C3466" i="44" a="1"/>
  <c r="B6482" i="44" a="1"/>
  <c r="B4357" i="44" a="1"/>
  <c r="C8873" i="44" a="1"/>
  <c r="C3595" i="44" a="1"/>
  <c r="B6832" i="44" a="1"/>
  <c r="B5530" i="44" a="1"/>
  <c r="B7679" i="44" a="1"/>
  <c r="B2777" i="44" a="1"/>
  <c r="B6210" i="44" a="1"/>
  <c r="B8096" i="44" a="1"/>
  <c r="C5796" i="44" a="1"/>
  <c r="B6051" i="44" a="1"/>
  <c r="C9036" i="44" a="1"/>
  <c r="B847" i="44" a="1"/>
  <c r="C9185" i="44" a="1"/>
  <c r="B8460" i="44" a="1"/>
  <c r="B8648" i="44" a="1"/>
  <c r="B9874" i="44" a="1"/>
  <c r="B2474" i="44" a="1"/>
  <c r="B3624" i="44" a="1"/>
  <c r="C7594" i="44" a="1"/>
  <c r="C9632" i="44" a="1"/>
  <c r="B5925" i="44" a="1"/>
  <c r="B7395" i="44" a="1"/>
  <c r="B2587" i="44" a="1"/>
  <c r="B5080" i="44" a="1"/>
  <c r="B3083" i="44" a="1"/>
  <c r="B4965" i="44" a="1"/>
  <c r="B8841" i="44" a="1"/>
  <c r="B9632" i="44" a="1"/>
  <c r="B2486" i="44" a="1"/>
  <c r="B4588" i="44" a="1"/>
  <c r="B8572" i="44" a="1"/>
  <c r="B764" i="44" a="1"/>
  <c r="B7517" i="44" a="1"/>
  <c r="B4864" i="44" a="1"/>
  <c r="B491" i="44" a="1"/>
  <c r="B8485" i="44" a="1"/>
  <c r="B7293" i="44" a="1"/>
  <c r="B4344" i="44" a="1"/>
  <c r="B8862" i="44" a="1"/>
  <c r="B1054" i="44" a="1"/>
  <c r="B9361" i="44" a="1"/>
  <c r="B4913" i="44" a="1"/>
  <c r="B8972" i="44" a="1"/>
  <c r="C10000" i="44" a="1"/>
  <c r="B4768" i="44" a="1"/>
  <c r="B3089" i="44" a="1"/>
  <c r="C9756" i="44" a="1"/>
  <c r="B8815" i="44" a="1"/>
  <c r="C8367" i="44" a="1"/>
  <c r="B8796" i="44" a="1"/>
  <c r="C8268" i="44" a="1"/>
  <c r="B4646" i="44" a="1"/>
  <c r="B9357" i="44" a="1"/>
  <c r="B7615" i="44" a="1"/>
  <c r="B6926" i="44" a="1"/>
  <c r="C4308" i="44" a="1"/>
  <c r="C4547" i="44" a="1"/>
  <c r="C4249" i="44" a="1"/>
  <c r="B4085" i="44" a="1"/>
  <c r="C9557" i="44" a="1"/>
  <c r="B4610" i="44" a="1"/>
  <c r="B9151" i="44" a="1"/>
  <c r="C6037" i="44" a="1"/>
  <c r="B3230" i="44" a="1"/>
  <c r="B407" i="44" a="1"/>
  <c r="B7468" i="44" a="1"/>
  <c r="C9445" i="44" a="1"/>
  <c r="B6096" i="44" a="1"/>
  <c r="C8264" i="44" a="1"/>
  <c r="B5377" i="44" a="1"/>
  <c r="B7902" i="44" a="1"/>
  <c r="B8303" i="44" a="1"/>
  <c r="B7550" i="44" a="1"/>
  <c r="B792" i="44" a="1"/>
  <c r="B3372" i="44" a="1"/>
  <c r="B9103" i="44" a="1"/>
  <c r="B7946" i="44" a="1"/>
  <c r="B765" i="44" a="1"/>
  <c r="B6661" i="44" a="1"/>
  <c r="B2231" i="44" a="1"/>
  <c r="B6479" i="44" a="1"/>
  <c r="C6952" i="44" a="1"/>
  <c r="B5524" i="44" a="1"/>
  <c r="B4110" i="44" a="1"/>
  <c r="B9428" i="44" a="1"/>
  <c r="B5682" i="44" a="1"/>
  <c r="B5466" i="44" a="1"/>
  <c r="B9607" i="44" a="1"/>
  <c r="B5396" i="44" a="1"/>
  <c r="B3515" i="44" a="1"/>
  <c r="C9399" i="44" a="1"/>
  <c r="C3817" i="44" a="1"/>
  <c r="B2425" i="44" a="1"/>
  <c r="C8426" i="44" a="1"/>
  <c r="B2959" i="44" a="1"/>
  <c r="B453" i="44" a="1"/>
  <c r="C6437" i="44" a="1"/>
  <c r="B3235" i="44" a="1"/>
  <c r="C9652" i="44" a="1"/>
  <c r="C9242" i="44" a="1"/>
  <c r="C5437" i="44" a="1"/>
  <c r="B2841" i="44" a="1"/>
  <c r="B2566" i="44" a="1"/>
  <c r="B259" i="44" a="1"/>
  <c r="C6228" i="44" a="1"/>
  <c r="B9320" i="44" a="1"/>
  <c r="B1466" i="44" a="1"/>
  <c r="B8552" i="44" a="1"/>
  <c r="B2355" i="44" a="1"/>
  <c r="B4168" i="44" a="1"/>
  <c r="B2129" i="44" a="1"/>
  <c r="B6722" i="44" a="1"/>
  <c r="B1036" i="44" a="1"/>
  <c r="B8228" i="44" a="1"/>
  <c r="C9805" i="44" a="1"/>
  <c r="B995" i="44" a="1"/>
  <c r="C9497" i="44" a="1"/>
  <c r="C5653" i="44" a="1"/>
  <c r="B5723" i="44" a="1"/>
  <c r="B2579" i="44" a="1"/>
  <c r="B5299" i="44" a="1"/>
  <c r="B7665" i="44" a="1"/>
  <c r="B408" i="44" a="1"/>
  <c r="B9014" i="44" a="1"/>
  <c r="C6172" i="44" a="1"/>
  <c r="C7818" i="44" a="1"/>
  <c r="B3629" i="44" a="1"/>
  <c r="B136" i="44" a="1"/>
  <c r="B4802" i="44" a="1"/>
  <c r="B6440" i="44" a="1"/>
  <c r="B9972" i="44" a="1"/>
  <c r="B4601" i="44" a="1"/>
  <c r="B1747" i="44" a="1"/>
  <c r="B4483" i="44" a="1"/>
  <c r="B9854" i="44" a="1"/>
  <c r="B6925" i="44" a="1"/>
  <c r="B9707" i="44" a="1"/>
  <c r="B1953" i="44" a="1"/>
  <c r="B251" i="44" a="1"/>
  <c r="B6874" i="44" a="1"/>
  <c r="C9269" i="44" a="1"/>
  <c r="B7220" i="44" a="1"/>
  <c r="B949" i="44" a="1"/>
  <c r="B7600" i="44" a="1"/>
  <c r="B3246" i="44" a="1"/>
  <c r="B7452" i="44" a="1"/>
  <c r="B243" i="44" a="1"/>
  <c r="B3738" i="44" a="1"/>
  <c r="B2361" i="44" a="1"/>
  <c r="B5744" i="44" a="1"/>
  <c r="C7641" i="44" a="1"/>
  <c r="B7699" i="44" a="1"/>
  <c r="C7732" i="44" a="1"/>
  <c r="C4179" i="44" a="1"/>
  <c r="B7487" i="44" a="1"/>
  <c r="C5144" i="44" a="1"/>
  <c r="B8737" i="44" a="1"/>
  <c r="B8160" i="44" a="1"/>
  <c r="B7746" i="44" a="1"/>
  <c r="B3969" i="44" a="1"/>
  <c r="C7353" i="44" a="1"/>
  <c r="B7086" i="44" a="1"/>
  <c r="B5090" i="44" a="1"/>
  <c r="B9497" i="44" a="1"/>
  <c r="C4665" i="44" a="1"/>
  <c r="B3531" i="44" a="1"/>
  <c r="B7642" i="44" a="1"/>
  <c r="B3711" i="44" a="1"/>
  <c r="C7597" i="44" a="1"/>
  <c r="C9974" i="44" a="1"/>
  <c r="B9859" i="44" a="1"/>
  <c r="B4450" i="44" a="1"/>
  <c r="B5398" i="44" a="1"/>
  <c r="B9011" i="44" a="1"/>
  <c r="B5488" i="44" a="1"/>
  <c r="B2154" i="44" a="1"/>
  <c r="C6072" i="44" a="1"/>
  <c r="C9214" i="44" a="1"/>
  <c r="B6531" i="44" a="1"/>
  <c r="B7691" i="44" a="1"/>
  <c r="C7481" i="44" a="1"/>
  <c r="B2925" i="44" a="1"/>
  <c r="B1063" i="44" a="1"/>
  <c r="C9606" i="44" a="1"/>
  <c r="C8125" i="44" a="1"/>
  <c r="B3426" i="44" a="1"/>
  <c r="B3820" i="44" a="1"/>
  <c r="B5998" i="44" a="1"/>
  <c r="B2867" i="44" a="1"/>
  <c r="B7084" i="44" a="1"/>
  <c r="B9111" i="44" a="1"/>
  <c r="B7676" i="44" a="1"/>
  <c r="C5339" i="44" a="1"/>
  <c r="B426" i="44" a="1"/>
  <c r="B9082" i="44" a="1"/>
  <c r="B6873" i="44" a="1"/>
  <c r="B8736" i="44" a="1"/>
  <c r="B4843" i="44" a="1"/>
  <c r="C6938" i="44" a="1"/>
  <c r="B1208" i="44" a="1"/>
  <c r="B6042" i="44" a="1"/>
  <c r="B3512" i="44" a="1"/>
  <c r="B9404" i="44" a="1"/>
  <c r="B2496" i="44" a="1"/>
  <c r="C9719" i="44" a="1"/>
  <c r="B9121" i="44" a="1"/>
  <c r="C8291" i="44" a="1"/>
  <c r="B8267" i="44" a="1"/>
  <c r="B8072" i="44" a="1"/>
  <c r="B9684" i="44" a="1"/>
  <c r="B7116" i="44" a="1"/>
  <c r="B2185" i="44" a="1"/>
  <c r="B2737" i="44" a="1"/>
  <c r="C4729" i="44" a="1"/>
  <c r="C8970" i="44" a="1"/>
  <c r="B5153" i="44" a="1"/>
  <c r="B2411" i="44" a="1"/>
  <c r="B8116" i="44" a="1"/>
  <c r="B5919" i="44" a="1"/>
  <c r="B4307" i="44" a="1"/>
  <c r="B9548" i="44" a="1"/>
  <c r="C6924" i="44" a="1"/>
  <c r="B9205" i="44" a="1"/>
  <c r="B4395" i="44" a="1"/>
  <c r="B1146" i="44" a="1"/>
  <c r="B9022" i="44" a="1"/>
  <c r="B339" i="44" a="1"/>
  <c r="B6108" i="44" a="1"/>
  <c r="B9332" i="44" a="1"/>
  <c r="B9840" i="44" a="1"/>
  <c r="B2055" i="44" a="1"/>
  <c r="B370" i="44" a="1"/>
  <c r="B102" i="44" a="1"/>
  <c r="B5459" i="44" a="1"/>
  <c r="C5248" i="44" a="1"/>
  <c r="B6245" i="44" a="1"/>
  <c r="B6870" i="44" a="1"/>
  <c r="B5112" i="44" a="1"/>
  <c r="B8198" i="44" a="1"/>
  <c r="B7384" i="44" a="1"/>
  <c r="B8612" i="44" a="1"/>
  <c r="C9668" i="44" a="1"/>
  <c r="B7218" i="44" a="1"/>
  <c r="B708" i="44" a="1"/>
  <c r="B4343" i="44" a="1"/>
  <c r="B7979" i="44" a="1"/>
  <c r="B1694" i="44" a="1"/>
  <c r="B9417" i="44" a="1"/>
  <c r="B1864" i="44" a="1"/>
  <c r="B8953" i="44" a="1"/>
  <c r="C9792" i="44" a="1"/>
  <c r="B7166" i="44" a="1"/>
  <c r="B6671" i="44" a="1"/>
  <c r="B8969" i="44" a="1"/>
  <c r="B307" i="44" a="1"/>
  <c r="B4293" i="44" a="1"/>
  <c r="B9487" i="44" a="1"/>
  <c r="B2123" i="44" a="1"/>
  <c r="B3220" i="44" a="1"/>
  <c r="B6271" i="44" a="1"/>
  <c r="B4083" i="44" a="1"/>
  <c r="C7561" i="44" a="1"/>
  <c r="B8514" i="44" a="1"/>
  <c r="B6142" i="44" a="1"/>
  <c r="B6191" i="44" a="1"/>
  <c r="B4338" i="44" a="1"/>
  <c r="B3066" i="44" a="1"/>
  <c r="B8730" i="44" a="1"/>
  <c r="B4785" i="44" a="1"/>
  <c r="B4556" i="44" a="1"/>
  <c r="B5229" i="44" a="1"/>
  <c r="B4319" i="44" a="1"/>
  <c r="B5349" i="44" a="1"/>
  <c r="B4536" i="44" a="1"/>
  <c r="B1943" i="44" a="1"/>
  <c r="B9362" i="44" a="1"/>
  <c r="B8871" i="44" a="1"/>
  <c r="B9875" i="44" a="1"/>
  <c r="B1652" i="44" a="1"/>
  <c r="B4310" i="44" a="1"/>
  <c r="B7711" i="44" a="1"/>
  <c r="B636" i="44" a="1"/>
  <c r="C9624" i="44" a="1"/>
  <c r="B6924" i="44" a="1"/>
  <c r="B2087" i="44" a="1"/>
  <c r="B93" i="44" a="1"/>
  <c r="B7128" i="44" a="1"/>
  <c r="B7212" i="44" a="1"/>
  <c r="B3536" i="44" a="1"/>
  <c r="C8870" i="44" a="1"/>
  <c r="B7208" i="44" a="1"/>
  <c r="B1435" i="44" a="1"/>
  <c r="B3211" i="44" a="1"/>
  <c r="B5089" i="44" a="1"/>
  <c r="B1627" i="44" a="1"/>
  <c r="B8488" i="44" a="1"/>
  <c r="B2799" i="44" a="1"/>
  <c r="B1863" i="44" a="1"/>
  <c r="B3989" i="44" a="1"/>
  <c r="B7439" i="44" a="1"/>
  <c r="B3012" i="44" a="1"/>
  <c r="C7196" i="44" a="1"/>
  <c r="B2238" i="44" a="1"/>
  <c r="C7613" i="44" a="1"/>
  <c r="B2645" i="44" a="1"/>
  <c r="B3481" i="44" a="1"/>
  <c r="B2035" i="44" a="1"/>
  <c r="C8009" i="44" a="1"/>
  <c r="B3848" i="44" a="1"/>
  <c r="B2750" i="44" a="1"/>
  <c r="B8874" i="44" a="1"/>
  <c r="C9157" i="44" a="1"/>
  <c r="B5804" i="44" a="1"/>
  <c r="B443" i="44" a="1"/>
  <c r="B4244" i="44" a="1"/>
  <c r="B8074" i="44" a="1"/>
  <c r="B9158" i="44" a="1"/>
  <c r="B8544" i="44" a="1"/>
  <c r="C4378" i="44" a="1"/>
  <c r="B3732" i="44" a="1"/>
  <c r="B8746" i="44" a="1"/>
  <c r="B4992" i="44" a="1"/>
  <c r="B6590" i="44" a="1"/>
  <c r="B3784" i="44" a="1"/>
  <c r="B9462" i="44" a="1"/>
  <c r="B748" i="44" a="1"/>
  <c r="B3691" i="44" a="1"/>
  <c r="B4657" i="44" a="1"/>
  <c r="B6866" i="44" a="1"/>
  <c r="B5291" i="44" a="1"/>
  <c r="B1779" i="44" a="1"/>
  <c r="B3637" i="44" a="1"/>
  <c r="B6972" i="44" a="1"/>
  <c r="C8912" i="44" a="1"/>
  <c r="C8178" i="44" a="1"/>
  <c r="C6468" i="44" a="1"/>
  <c r="B4449" i="44" a="1"/>
  <c r="B1921" i="44" a="1"/>
  <c r="B1185" i="44" a="1"/>
  <c r="B9289" i="44" a="1"/>
  <c r="C6944" i="44" a="1"/>
  <c r="B52" i="44" a="1"/>
  <c r="B5673" i="44" a="1"/>
  <c r="B4791" i="44" a="1"/>
  <c r="C2323" i="44" a="1"/>
  <c r="B6983" i="44" a="1"/>
  <c r="C9377" i="44" a="1"/>
  <c r="C6595" i="44" a="1"/>
  <c r="C7999" i="44" a="1"/>
  <c r="B7206" i="44" a="1"/>
  <c r="C2096" i="44" a="1"/>
  <c r="B9298" i="44" a="1"/>
  <c r="C8429" i="44" a="1"/>
  <c r="C6868" i="44" a="1"/>
  <c r="B9678" i="44" a="1"/>
  <c r="B8004" i="44" a="1"/>
  <c r="B7519" i="44" a="1"/>
  <c r="C9875" i="44" a="1"/>
  <c r="B5608" i="44" a="1"/>
  <c r="B1769" i="44" a="1"/>
  <c r="B1153" i="44" a="1"/>
  <c r="B660" i="44" a="1"/>
  <c r="C9411" i="44" a="1"/>
  <c r="B8948" i="44" a="1"/>
  <c r="B7194" i="44" a="1"/>
  <c r="B6258" i="44" a="1"/>
  <c r="B6033" i="44" a="1"/>
  <c r="C4708" i="44" a="1"/>
  <c r="B3073" i="44" a="1"/>
  <c r="B9256" i="44" a="1"/>
  <c r="B6957" i="44" a="1"/>
  <c r="B8211" i="44" a="1"/>
  <c r="B6847" i="44" a="1"/>
  <c r="B87" i="44" a="1"/>
  <c r="B4246" i="44" a="1"/>
  <c r="B9146" i="44" a="1"/>
  <c r="B4128" i="44" a="1"/>
  <c r="B8046" i="44" a="1"/>
  <c r="B1851" i="44" a="1"/>
  <c r="C3663" i="44" a="1"/>
  <c r="B9" i="44" a="1"/>
  <c r="B5752" i="44" a="1"/>
  <c r="B7437" i="44" a="1"/>
  <c r="B1364" i="44" a="1"/>
  <c r="B462" i="44" a="1"/>
  <c r="C9009" i="44" a="1"/>
  <c r="C6107" i="44" a="1"/>
  <c r="B1437" i="44" a="1"/>
  <c r="B2879" i="44" a="1"/>
  <c r="B7978" i="44" a="1"/>
  <c r="B7607" i="44" a="1"/>
  <c r="B3666" i="44" a="1"/>
  <c r="C9290" i="44" a="1"/>
  <c r="B4135" i="44" a="1"/>
  <c r="B5373" i="44" a="1"/>
  <c r="B3241" i="44" a="1"/>
  <c r="B5100" i="44" a="1"/>
  <c r="B875" i="44" a="1"/>
  <c r="B9534" i="44" a="1"/>
  <c r="B2254" i="44" a="1"/>
  <c r="B7434" i="44" a="1"/>
  <c r="C8837" i="44" a="1"/>
  <c r="B9688" i="44" a="1"/>
  <c r="B5792" i="44" a="1"/>
  <c r="B9681" i="44" a="1"/>
  <c r="B1647" i="44" a="1"/>
  <c r="C6616" i="44" a="1"/>
  <c r="B5728" i="44" a="1"/>
  <c r="C9101" i="44" a="1"/>
  <c r="B7078" i="44" a="1"/>
  <c r="B1332" i="44" a="1"/>
  <c r="B8162" i="44" a="1"/>
  <c r="B6572" i="44" a="1"/>
  <c r="B5385" i="44" a="1"/>
  <c r="B9328" i="44" a="1"/>
  <c r="B3844" i="44" a="1"/>
  <c r="B8509" i="44" a="1"/>
  <c r="C1994" i="44" a="1"/>
  <c r="B8540" i="44" a="1"/>
  <c r="B2435" i="44" a="1"/>
  <c r="B9501" i="44" a="1"/>
  <c r="B9421" i="44" a="1"/>
  <c r="B3762" i="44" a="1"/>
  <c r="B6061" i="44" a="1"/>
  <c r="B8235" i="44" a="1"/>
  <c r="B55" i="44" a="1"/>
  <c r="C8905" i="44" a="1"/>
  <c r="B7712" i="44" a="1"/>
  <c r="B690" i="44" a="1"/>
  <c r="B9450" i="44" a="1"/>
  <c r="B8151" i="44" a="1"/>
  <c r="B43" i="44" a="1"/>
  <c r="B2076" i="44" a="1"/>
  <c r="B5267" i="44" a="1"/>
  <c r="B5331" i="44" a="1"/>
  <c r="B1042" i="44" a="1"/>
  <c r="B6087" i="44" a="1"/>
  <c r="B9349" i="44" a="1"/>
  <c r="B266" i="44" a="1"/>
  <c r="B2981" i="44" a="1"/>
  <c r="C9595" i="44" a="1"/>
  <c r="B534" i="44" a="1"/>
  <c r="B8962" i="44" a="1"/>
  <c r="B3575" i="44" a="1"/>
  <c r="B6788" i="44" a="1"/>
  <c r="B680" i="44" a="1"/>
  <c r="B8395" i="44" a="1"/>
  <c r="B2707" i="44" a="1"/>
  <c r="C3258" i="44" a="1"/>
  <c r="C7310" i="44" a="1"/>
  <c r="B7203" i="44" a="1"/>
  <c r="B859" i="44" a="1"/>
  <c r="C5004" i="44" a="1"/>
  <c r="B5048" i="44" a="1"/>
  <c r="B9602" i="44" a="1"/>
  <c r="B1093" i="44" a="1"/>
  <c r="B7713" i="44" a="1"/>
  <c r="B7066" i="44" a="1"/>
  <c r="C4591" i="44" a="1"/>
  <c r="B6050" i="44" a="1"/>
  <c r="B8196" i="44" a="1"/>
  <c r="B6963" i="44" a="1"/>
  <c r="C3978" i="44" a="1"/>
  <c r="B5725" i="44" a="1"/>
  <c r="B7538" i="44" a="1"/>
  <c r="B4029" i="44" a="1"/>
  <c r="B8446" i="44" a="1"/>
  <c r="B1571" i="44" a="1"/>
  <c r="C7344" i="44" a="1"/>
  <c r="C2546" i="44" a="1"/>
  <c r="B7733" i="44" a="1"/>
  <c r="C5938" i="44" a="1"/>
  <c r="B2655" i="44" a="1"/>
  <c r="B3707" i="44" a="1"/>
  <c r="B2454" i="44" a="1"/>
  <c r="B9977" i="44" a="1"/>
  <c r="B9645" i="44" a="1"/>
  <c r="B6319" i="44" a="1"/>
  <c r="B3307" i="44" a="1"/>
  <c r="B1858" i="44" a="1"/>
  <c r="B4704" i="44" a="1"/>
  <c r="B6759" i="44" a="1"/>
  <c r="B2325" i="44" a="1"/>
  <c r="C8777" i="44" a="1"/>
  <c r="B4217" i="44" a="1"/>
  <c r="C6187" i="44" a="1"/>
  <c r="C5812" i="44" a="1"/>
  <c r="B4108" i="44" a="1"/>
  <c r="C9547" i="44" a="1"/>
  <c r="B2521" i="44" a="1"/>
  <c r="C9427" i="44" a="1"/>
  <c r="B3821" i="44" a="1"/>
  <c r="B4968" i="44" a="1"/>
  <c r="B4858" i="44" a="1"/>
  <c r="B4647" i="44" a="1"/>
  <c r="B7277" i="44" a="1"/>
  <c r="C8085" i="44" a="1"/>
  <c r="B1882" i="44" a="1"/>
  <c r="B4477" i="44" a="1"/>
  <c r="B4151" i="44" a="1"/>
  <c r="B1520" i="44" a="1"/>
  <c r="B8193" i="44" a="1"/>
  <c r="C6745" i="44" a="1"/>
  <c r="C9956" i="44" a="1"/>
  <c r="B8903" i="44" a="1"/>
  <c r="B3777" i="44" a="1"/>
  <c r="B476" i="44" a="1"/>
  <c r="B8568" i="44" a="1"/>
  <c r="C8123" i="44" a="1"/>
  <c r="B9042" i="44" a="1"/>
  <c r="B4348" i="44" a="1"/>
  <c r="B276" i="44" a="1"/>
  <c r="B7051" i="44" a="1"/>
  <c r="B4370" i="44" a="1"/>
  <c r="B3144" i="44" a="1"/>
  <c r="B3418" i="44" a="1"/>
  <c r="C9074" i="44" a="1"/>
  <c r="B7433" i="44" a="1"/>
  <c r="B6362" i="44" a="1"/>
  <c r="B2596" i="44" a="1"/>
  <c r="B1427" i="44" a="1"/>
  <c r="B8384" i="44" a="1"/>
  <c r="B9264" i="44" a="1"/>
  <c r="B6380" i="44" a="1"/>
  <c r="B6229" i="44" a="1"/>
  <c r="B2549" i="44" a="1"/>
  <c r="B791" i="44" a="1"/>
  <c r="B7099" i="44" a="1"/>
  <c r="B2419" i="44" a="1"/>
  <c r="C7087" i="44" a="1"/>
  <c r="B1688" i="44" a="1"/>
  <c r="B3739" i="44" a="1"/>
  <c r="B8455" i="44" a="1"/>
  <c r="B9741" i="44" a="1"/>
  <c r="B9340" i="44" a="1"/>
  <c r="B4387" i="44" a="1"/>
  <c r="B7248" i="44" a="1"/>
  <c r="C4969" i="44" a="1"/>
  <c r="C8370" i="44" a="1"/>
  <c r="B8337" i="44" a="1"/>
  <c r="B8829" i="44" a="1"/>
  <c r="B3295" i="44" a="1"/>
  <c r="B169" i="44" a="1"/>
  <c r="B4572" i="44" a="1"/>
  <c r="B1897" i="44" a="1"/>
  <c r="B9006" i="44" a="1"/>
  <c r="B7612" i="44" a="1"/>
  <c r="B7817" i="44" a="1"/>
  <c r="C5257" i="44" a="1"/>
  <c r="B7425" i="44" a="1"/>
  <c r="B4166" i="44" a="1"/>
  <c r="B8290" i="44" a="1"/>
  <c r="B4491" i="44" a="1"/>
  <c r="C8365" i="44" a="1"/>
  <c r="B9849" i="44" a="1"/>
  <c r="B4553" i="44" a="1"/>
  <c r="B4633" i="44" a="1"/>
  <c r="B3899" i="44" a="1"/>
  <c r="B8729" i="44" a="1"/>
  <c r="C6285" i="44" a="1"/>
  <c r="B2773" i="44" a="1"/>
  <c r="B8866" i="44" a="1"/>
  <c r="B6653" i="44" a="1"/>
  <c r="B6189" i="44" a="1"/>
  <c r="C5746" i="44" a="1"/>
  <c r="B3277" i="44" a="1"/>
  <c r="B8439" i="44" a="1"/>
  <c r="B6321" i="44" a="1"/>
  <c r="B4006" i="44" a="1"/>
  <c r="C5062" i="44" a="1"/>
  <c r="B5708" i="44" a="1"/>
  <c r="B770" i="44" a="1"/>
  <c r="B3489" i="44" a="1"/>
  <c r="B6015" i="44" a="1"/>
  <c r="B5317" i="44" a="1"/>
  <c r="B2506" i="44" a="1"/>
  <c r="B5058" i="44" a="1"/>
  <c r="C7849" i="44" a="1"/>
  <c r="B837" i="44" a="1"/>
  <c r="B4812" i="44" a="1"/>
  <c r="B4378" i="44" a="1"/>
  <c r="B492" i="44" a="1"/>
  <c r="B7256" i="44" a="1"/>
  <c r="B1776" i="44" a="1"/>
  <c r="B161" i="44" a="1"/>
  <c r="C8983" i="44" a="1"/>
  <c r="B820" i="44" a="1"/>
  <c r="B7634" i="44" a="1"/>
  <c r="B5866" i="44" a="1"/>
  <c r="B2125" i="44" a="1"/>
  <c r="B2922" i="44" a="1"/>
  <c r="B1305" i="44" a="1"/>
  <c r="B7722" i="44" a="1"/>
  <c r="B1412" i="44" a="1"/>
  <c r="B3682" i="44" a="1"/>
  <c r="B3446" i="44" a="1"/>
  <c r="B676" i="44" a="1"/>
  <c r="B3921" i="44" a="1"/>
  <c r="B9175" i="44" a="1"/>
  <c r="B3334" i="44" a="1"/>
  <c r="B4324" i="44" a="1"/>
  <c r="B9220" i="44" a="1"/>
  <c r="B7034" i="44" a="1"/>
  <c r="B4089" i="44" a="1"/>
  <c r="B6588" i="44" a="1"/>
  <c r="B4455" i="44" a="1"/>
  <c r="B9980" i="44" a="1"/>
  <c r="B6463" i="44" a="1"/>
  <c r="B490" i="44" a="1"/>
  <c r="B1246" i="44" a="1"/>
  <c r="C7663" i="44" a="1"/>
  <c r="B805" i="44" a="1"/>
  <c r="B2828" i="44" a="1"/>
  <c r="B7800" i="44" a="1"/>
  <c r="B7397" i="44" a="1"/>
  <c r="B2499" i="44" a="1"/>
  <c r="B7096" i="44" a="1"/>
  <c r="B4093" i="44" a="1"/>
  <c r="C2878" i="44" a="1"/>
  <c r="C3666" i="44" a="1"/>
  <c r="C8583" i="44" a="1"/>
  <c r="B8318" i="44" a="1"/>
  <c r="B4355" i="44" a="1"/>
  <c r="B1049" i="44" a="1"/>
  <c r="B600" i="44" a="1"/>
  <c r="B2919" i="44" a="1"/>
  <c r="C9682" i="44" a="1"/>
  <c r="B4224" i="44" a="1"/>
  <c r="B8914" i="44" a="1"/>
  <c r="B1488" i="44" a="1"/>
  <c r="B7709" i="44" a="1"/>
  <c r="B8757" i="44" a="1"/>
  <c r="B6336" i="44" a="1"/>
  <c r="B5423" i="44" a="1"/>
  <c r="B4332" i="44" a="1"/>
  <c r="C9517" i="44" a="1"/>
  <c r="B5030" i="44" a="1"/>
  <c r="B4645" i="44" a="1"/>
  <c r="C6749" i="44" a="1"/>
  <c r="C8064" i="44" a="1"/>
  <c r="B4964" i="44" a="1"/>
  <c r="B2464" i="44" a="1"/>
  <c r="B4927" i="44" a="1"/>
  <c r="B3679" i="44" a="1"/>
  <c r="B1486" i="44" a="1"/>
  <c r="B2329" i="44" a="1"/>
  <c r="B8419" i="44" a="1"/>
  <c r="B8189" i="44" a="1"/>
  <c r="B2715" i="44" a="1"/>
  <c r="C5803" i="44" a="1"/>
  <c r="B733" i="44" a="1"/>
  <c r="B4640" i="44" a="1"/>
  <c r="B2721" i="44" a="1"/>
  <c r="B1137" i="44" a="1"/>
  <c r="B7236" i="44" a="1"/>
  <c r="B359" i="44" a="1"/>
  <c r="C8348" i="44" a="1"/>
  <c r="C9843" i="44" a="1"/>
  <c r="B3451" i="44" a="1"/>
  <c r="B5478" i="44" a="1"/>
  <c r="B4732" i="44" a="1"/>
  <c r="B4457" i="44" a="1"/>
  <c r="B2001" i="44" a="1"/>
  <c r="B6060" i="44" a="1"/>
  <c r="B2791" i="44" a="1"/>
  <c r="B6397" i="44" a="1"/>
  <c r="B8392" i="44" a="1"/>
  <c r="B7447" i="44" a="1"/>
  <c r="B1141" i="44" a="1"/>
  <c r="B1582" i="44" a="1"/>
  <c r="B2689" i="44" a="1"/>
  <c r="B9478" i="44" a="1"/>
  <c r="B8450" i="44" a="1"/>
  <c r="B3946" i="44" a="1"/>
  <c r="C3158" i="44" a="1"/>
  <c r="B4573" i="44" a="1"/>
  <c r="B1296" i="44" a="1"/>
  <c r="C9198" i="44" a="1"/>
  <c r="B6049" i="44" a="1"/>
  <c r="C8973" i="44" a="1"/>
  <c r="B9716" i="44" a="1"/>
  <c r="B2607" i="44" a="1"/>
  <c r="B8076" i="44" a="1"/>
  <c r="B9651" i="44" a="1"/>
  <c r="B7934" i="44" a="1"/>
  <c r="B2958" i="44" a="1"/>
  <c r="C6605" i="44" a="1"/>
  <c r="B194" i="44" a="1"/>
  <c r="B5842" i="44" a="1"/>
  <c r="B4668" i="44" a="1"/>
  <c r="B2092" i="44" a="1"/>
  <c r="B8576" i="44" a="1"/>
  <c r="C9893" i="44" a="1"/>
  <c r="B8139" i="44" a="1"/>
  <c r="B5017" i="44" a="1"/>
  <c r="C3582" i="44" a="1"/>
  <c r="B4740" i="44" a="1"/>
  <c r="B7148" i="44" a="1"/>
  <c r="B7012" i="44" a="1"/>
  <c r="B6510" i="44" a="1"/>
  <c r="B8523" i="44" a="1"/>
  <c r="C8605" i="44" a="1"/>
  <c r="B4364" i="44" a="1"/>
  <c r="B6303" i="44" a="1"/>
  <c r="B9219" i="44" a="1"/>
  <c r="B8799" i="44" a="1"/>
  <c r="B265" i="44" a="1"/>
  <c r="B2394" i="44" a="1"/>
  <c r="B178" i="44" a="1"/>
  <c r="B6017" i="44" a="1"/>
  <c r="B1672" i="44" a="1"/>
  <c r="C2626" i="44" a="1"/>
  <c r="B3161" i="44" a="1"/>
  <c r="B1555" i="44" a="1"/>
  <c r="B8873" i="44" a="1"/>
  <c r="C4889" i="44" a="1"/>
  <c r="B2782" i="44" a="1"/>
  <c r="B9979" i="44" a="1"/>
  <c r="B8998" i="44" a="1"/>
  <c r="B2377" i="44" a="1"/>
  <c r="B7411" i="44" a="1"/>
  <c r="B7458" i="44" a="1"/>
  <c r="B782" i="44" a="1"/>
  <c r="B5189" i="44" a="1"/>
  <c r="B1115" i="44" a="1"/>
  <c r="B8424" i="44" a="1"/>
  <c r="B9636" i="44" a="1"/>
  <c r="B1997" i="44" a="1"/>
  <c r="B7102" i="44" a="1"/>
  <c r="B323" i="44" a="1"/>
  <c r="B1193" i="44" a="1"/>
  <c r="B8571" i="44" a="1"/>
  <c r="B9861" i="44" a="1"/>
  <c r="C9895" i="44" a="1"/>
  <c r="B2825" i="44" a="1"/>
  <c r="B1549" i="44" a="1"/>
  <c r="B8890" i="44" a="1"/>
  <c r="B1772" i="44" a="1"/>
  <c r="B5415" i="44" a="1"/>
  <c r="B4101" i="44" a="1"/>
  <c r="C9541" i="44" a="1"/>
  <c r="B9167" i="44" a="1"/>
  <c r="B9431" i="44" a="1"/>
  <c r="B9988" i="44" a="1"/>
  <c r="B7844" i="44" a="1"/>
  <c r="B1350" i="44" a="1"/>
  <c r="B9943" i="44" a="1"/>
  <c r="B8745" i="44" a="1"/>
  <c r="C7701" i="44" a="1"/>
  <c r="B6623" i="44" a="1"/>
  <c r="B2040" i="44" a="1"/>
  <c r="B6215" i="44" a="1"/>
  <c r="B5788" i="44" a="1"/>
  <c r="B9399" i="44" a="1"/>
  <c r="B1061" i="44" a="1"/>
  <c r="B7167" i="44" a="1"/>
  <c r="C7936" i="44" a="1"/>
  <c r="C5083" i="44" a="1"/>
  <c r="B7307" i="44" a="1"/>
  <c r="B6888" i="44" a="1"/>
  <c r="B3917" i="44" a="1"/>
  <c r="C5983" i="44" a="1"/>
  <c r="B3154" i="44" a="1"/>
  <c r="C7449" i="44" a="1"/>
  <c r="C9952" i="44" a="1"/>
  <c r="B4134" i="44" a="1"/>
  <c r="B8570" i="44" a="1"/>
  <c r="B5811" i="44" a="1"/>
  <c r="B1579" i="44" a="1"/>
  <c r="B8099" i="44" a="1"/>
  <c r="B6683" i="44" a="1"/>
  <c r="B6795" i="44" a="1"/>
  <c r="B6218" i="44" a="1"/>
  <c r="B3136" i="44" a="1"/>
  <c r="B7134" i="44" a="1"/>
  <c r="B8480" i="44" a="1"/>
  <c r="B1031" i="44" a="1"/>
  <c r="C6601" i="44" a="1"/>
  <c r="B3376" i="44" a="1"/>
  <c r="B4037" i="44" a="1"/>
  <c r="B5913" i="44" a="1"/>
  <c r="B7596" i="44" a="1"/>
  <c r="B9557" i="44" a="1"/>
  <c r="C9631" i="44" a="1"/>
  <c r="B9650" i="44" a="1"/>
  <c r="B1194" i="44" a="1"/>
  <c r="B1675" i="44" a="1"/>
  <c r="B1545" i="44" a="1"/>
  <c r="B8651" i="44" a="1"/>
  <c r="C3084" i="44" a="1"/>
  <c r="B5356" i="44" a="1"/>
  <c r="B5862" i="44" a="1"/>
  <c r="B2728" i="44" a="1"/>
  <c r="C8535" i="44" a="1"/>
  <c r="B7339" i="44" a="1"/>
  <c r="B5901" i="44" a="1"/>
  <c r="B7944" i="44" a="1"/>
  <c r="C9777" i="44" a="1"/>
  <c r="B9897" i="44" a="1"/>
  <c r="B1452" i="44" a="1"/>
  <c r="C7228" i="44" a="1"/>
  <c r="B8027" i="44" a="1"/>
  <c r="B3411" i="44" a="1"/>
  <c r="B5953" i="44" a="1"/>
  <c r="C7277" i="44" a="1"/>
  <c r="B4073" i="44" a="1"/>
  <c r="B6793" i="44" a="1"/>
  <c r="B6305" i="44" a="1"/>
  <c r="B7670" i="44" a="1"/>
  <c r="B5426" i="44" a="1"/>
  <c r="B3831" i="44" a="1"/>
  <c r="B938" i="44" a="1"/>
  <c r="B3343" i="44" a="1"/>
  <c r="B6449" i="44" a="1"/>
  <c r="C4135" i="44" a="1"/>
  <c r="B9238" i="44" a="1"/>
  <c r="B3234" i="44" a="1"/>
  <c r="B8425" i="44" a="1"/>
  <c r="B8272" i="44" a="1"/>
  <c r="B7058" i="44" a="1"/>
  <c r="B1855" i="44" a="1"/>
  <c r="B3373" i="44" a="1"/>
  <c r="B3309" i="44" a="1"/>
  <c r="B2766" i="44" a="1"/>
  <c r="B2229" i="44" a="1"/>
  <c r="B2839" i="44" a="1"/>
  <c r="C6677" i="44" a="1"/>
  <c r="B5796" i="44" a="1"/>
  <c r="B6577" i="44" a="1"/>
  <c r="B9240" i="44" a="1"/>
  <c r="C6196" i="44" a="1"/>
  <c r="B9690" i="44" a="1"/>
  <c r="C9955" i="44" a="1"/>
  <c r="B519" i="44" a="1"/>
  <c r="B1811" i="44" a="1"/>
  <c r="B7124" i="44" a="1"/>
  <c r="B8021" i="44" a="1"/>
  <c r="B5503" i="44" a="1"/>
  <c r="B9940" i="44" a="1"/>
  <c r="B5894" i="44" a="1"/>
  <c r="C8614" i="44" a="1"/>
  <c r="B6755" i="44" a="1"/>
  <c r="B5996" i="44" a="1"/>
  <c r="B3812" i="44" a="1"/>
  <c r="B3240" i="44" a="1"/>
  <c r="B8945" i="44" a="1"/>
  <c r="B6839" i="44" a="1"/>
  <c r="B9122" i="44" a="1"/>
  <c r="B5088" i="44" a="1"/>
  <c r="B1099" i="44" a="1"/>
  <c r="B9706" i="44" a="1"/>
  <c r="C5910" i="44" a="1"/>
  <c r="B510" i="44" a="1"/>
  <c r="C9100" i="44" a="1"/>
  <c r="C5786" i="44" a="1"/>
  <c r="C6412" i="44" a="1"/>
  <c r="B3361" i="44" a="1"/>
  <c r="B2397" i="44" a="1"/>
  <c r="C6604" i="44" a="1"/>
  <c r="B2986" i="44" a="1"/>
  <c r="B1510" i="44" a="1"/>
  <c r="C2552" i="44" a="1"/>
  <c r="B8212" i="44" a="1"/>
  <c r="B8939" i="44" a="1"/>
  <c r="C4399" i="44" a="1"/>
  <c r="B5293" i="44" a="1"/>
  <c r="C9934" i="44" a="1"/>
  <c r="B209" i="44" a="1"/>
  <c r="B6657" i="44" a="1"/>
  <c r="B9443" i="44" a="1"/>
  <c r="B5118" i="44" a="1"/>
  <c r="B800" i="44" a="1"/>
  <c r="B1664" i="44" a="1"/>
  <c r="B8505" i="44" a="1"/>
  <c r="C8990" i="44" a="1"/>
  <c r="B1590" i="44" a="1"/>
  <c r="B7337" i="44" a="1"/>
  <c r="B7575" i="44" a="1"/>
  <c r="B720" i="44" a="1"/>
  <c r="B1832" i="44" a="1"/>
  <c r="B3072" i="44" a="1"/>
  <c r="B6971" i="44" a="1"/>
  <c r="B1630" i="44" a="1"/>
  <c r="B6158" i="44" a="1"/>
  <c r="B2643" i="44" a="1"/>
  <c r="B7301" i="44" a="1"/>
  <c r="B1648" i="44" a="1"/>
  <c r="B9754" i="44" a="1"/>
  <c r="B9324" i="44" a="1"/>
  <c r="B1900" i="44" a="1"/>
  <c r="B5278" i="44" a="1"/>
  <c r="B507" i="44" a="1"/>
  <c r="B926" i="44" a="1"/>
  <c r="B6284" i="44" a="1"/>
  <c r="C9271" i="44" a="1"/>
  <c r="B2088" i="44" a="1"/>
  <c r="C2258" i="44" a="1"/>
  <c r="C8941" i="44" a="1"/>
  <c r="B5093" i="44" a="1"/>
  <c r="B5020" i="44" a="1"/>
  <c r="B7923" i="44" a="1"/>
  <c r="B1721" i="44" a="1"/>
  <c r="B8484" i="44" a="1"/>
  <c r="B6529" i="44" a="1"/>
  <c r="B8225" i="44" a="1"/>
  <c r="B2128" i="44" a="1"/>
  <c r="C7881" i="44" a="1"/>
  <c r="B3710" i="44" a="1"/>
  <c r="C4033" i="44" a="1"/>
  <c r="B6445" i="44" a="1"/>
  <c r="B5810" i="44" a="1"/>
  <c r="C5945" i="44" a="1"/>
  <c r="C9447" i="44" a="1"/>
  <c r="B2013" i="44" a="1"/>
  <c r="B1272" i="44" a="1"/>
  <c r="B4289" i="44" a="1"/>
  <c r="B8934" i="44" a="1"/>
  <c r="B7449" i="44" a="1"/>
  <c r="B6944" i="44" a="1"/>
  <c r="B7281" i="44" a="1"/>
  <c r="B6130" i="44" a="1"/>
  <c r="B3085" i="44" a="1"/>
  <c r="C7577" i="44" a="1"/>
  <c r="B5096" i="44" a="1"/>
  <c r="B2173" i="44" a="1"/>
  <c r="B7950" i="44" a="1"/>
  <c r="B5829" i="44" a="1"/>
  <c r="B975" i="44" a="1"/>
  <c r="B7484" i="44" a="1"/>
  <c r="B6123" i="44" a="1"/>
  <c r="B4526" i="44" a="1"/>
  <c r="C7643" i="44" a="1"/>
  <c r="B4030" i="44" a="1"/>
  <c r="B9217" i="44" a="1"/>
  <c r="C1085" i="44" a="1"/>
  <c r="B1396" i="44" a="1"/>
  <c r="B4188" i="44" a="1"/>
  <c r="B6833" i="44" a="1"/>
  <c r="B3061" i="44" a="1"/>
  <c r="B6040" i="44" a="1"/>
  <c r="C6982" i="44" a="1"/>
  <c r="C9028" i="44" a="1"/>
  <c r="B3532" i="44" a="1"/>
  <c r="B2242" i="44" a="1"/>
  <c r="C8274" i="44" a="1"/>
  <c r="B5589" i="44" a="1"/>
  <c r="B5670" i="44" a="1"/>
  <c r="C9189" i="44" a="1"/>
  <c r="B1813" i="44" a="1"/>
  <c r="B9929" i="44" a="1"/>
  <c r="B1004" i="44" a="1"/>
  <c r="B2142" i="44" a="1"/>
  <c r="B9193" i="44" a="1"/>
  <c r="B9446" i="44" a="1"/>
  <c r="B7520" i="44" a="1"/>
  <c r="B7726" i="44" a="1"/>
  <c r="B3538" i="44" a="1"/>
  <c r="B5794" i="44" a="1"/>
  <c r="B6966" i="44" a="1"/>
  <c r="B6849" i="44" a="1"/>
  <c r="B8959" i="44" a="1"/>
  <c r="B1136" i="44" a="1"/>
  <c r="B6691" i="44" a="1"/>
  <c r="B925" i="44" a="1"/>
  <c r="B3865" i="44" a="1"/>
  <c r="B769" i="44" a="1"/>
  <c r="C8344" i="44" a="1"/>
  <c r="B6506" i="44" a="1"/>
  <c r="C8142" i="44" a="1"/>
  <c r="B2550" i="44" a="1"/>
  <c r="B3698" i="44" a="1"/>
  <c r="B7640" i="44" a="1"/>
  <c r="B9326" i="44" a="1"/>
  <c r="B2244" i="44" a="1"/>
  <c r="C9063" i="44" a="1"/>
  <c r="B2771" i="44" a="1"/>
  <c r="B6767" i="44" a="1"/>
  <c r="C8169" i="44" a="1"/>
  <c r="B776" i="44" a="1"/>
  <c r="B9040" i="44" a="1"/>
  <c r="B4814" i="44" a="1"/>
  <c r="B6547" i="44" a="1"/>
  <c r="B7232" i="44" a="1"/>
  <c r="B2585" i="44" a="1"/>
  <c r="B1958" i="44" a="1"/>
  <c r="B7867" i="44" a="1"/>
  <c r="B6831" i="44" a="1"/>
  <c r="B489" i="44" a="1"/>
  <c r="C6250" i="44" a="1"/>
  <c r="B1494" i="44" a="1"/>
  <c r="B7251" i="44" a="1"/>
  <c r="C8461" i="44" a="1"/>
  <c r="B4622" i="44" a="1"/>
  <c r="B7094" i="44" a="1"/>
  <c r="B4025" i="44" a="1"/>
  <c r="B1755" i="44" a="1"/>
  <c r="B9419" i="44" a="1"/>
  <c r="C9233" i="44" a="1"/>
  <c r="C9663" i="44" a="1"/>
  <c r="B7420" i="44" a="1"/>
  <c r="B3208" i="44" a="1"/>
  <c r="B3146" i="44" a="1"/>
  <c r="B6770" i="44" a="1"/>
  <c r="B1593" i="44" a="1"/>
  <c r="B2463" i="44" a="1"/>
  <c r="B4944" i="44" a="1"/>
  <c r="B182" i="44" a="1"/>
  <c r="B9615" i="44" a="1"/>
  <c r="B8209" i="44" a="1"/>
  <c r="B9365" i="44" a="1"/>
  <c r="B7118" i="44" a="1"/>
  <c r="B4644" i="44" a="1"/>
  <c r="B5867" i="44" a="1"/>
  <c r="B6101" i="44" a="1"/>
  <c r="B2412" i="44" a="1"/>
  <c r="B3100" i="44" a="1"/>
  <c r="B7467" i="44" a="1"/>
  <c r="B4524" i="44" a="1"/>
  <c r="B4515" i="44" a="1"/>
  <c r="B8722" i="44" a="1"/>
  <c r="C8997" i="44" a="1"/>
  <c r="B655" i="44" a="1"/>
  <c r="B5277" i="44" a="1"/>
  <c r="C6340" i="44" a="1"/>
  <c r="B6772" i="44" a="1"/>
  <c r="B5149" i="44" a="1"/>
  <c r="B8585" i="44" a="1"/>
  <c r="B920" i="44" a="1"/>
  <c r="B8073" i="44" a="1"/>
  <c r="B6135" i="44" a="1"/>
  <c r="B9766" i="44" a="1"/>
  <c r="C6833" i="44" a="1"/>
  <c r="B3882" i="44" a="1"/>
  <c r="C6993" i="44" a="1"/>
  <c r="C6818" i="44" a="1"/>
  <c r="B5939" i="44" a="1"/>
  <c r="B5371" i="44" a="1"/>
  <c r="B9301" i="44" a="1"/>
  <c r="C9092" i="44" a="1"/>
  <c r="B9793" i="44" a="1"/>
  <c r="B4926" i="44" a="1"/>
  <c r="B4841" i="44" a="1"/>
  <c r="B7250" i="44" a="1"/>
  <c r="B5800" i="44" a="1"/>
  <c r="C7850" i="44" a="1"/>
  <c r="C6435" i="44" a="1"/>
  <c r="C7955" i="44" a="1"/>
  <c r="B3548" i="44" a="1"/>
  <c r="B985" i="44" a="1"/>
  <c r="B8743" i="44" a="1"/>
  <c r="C2749" i="44" a="1"/>
  <c r="B2842" i="44" a="1"/>
  <c r="B2757" i="44" a="1"/>
  <c r="B9254" i="44" a="1"/>
  <c r="B8928" i="44" a="1"/>
  <c r="B7187" i="44" a="1"/>
  <c r="C7209" i="44" a="1"/>
  <c r="B2177" i="44" a="1"/>
  <c r="B376" i="44" a="1"/>
  <c r="B9946" i="44" a="1"/>
  <c r="B5365" i="44" a="1"/>
  <c r="B9599" i="44" a="1"/>
  <c r="B363" i="44" a="1"/>
  <c r="B8971" i="44" a="1"/>
  <c r="B252" i="44" a="1"/>
  <c r="B8602" i="44" a="1"/>
  <c r="B5188" i="44" a="1"/>
  <c r="B9637" i="44" a="1"/>
  <c r="C6208" i="44" a="1"/>
  <c r="B9729" i="44" a="1"/>
  <c r="B5053" i="44" a="1"/>
  <c r="B9945" i="44" a="1"/>
  <c r="C9850" i="44" a="1"/>
  <c r="C9301" i="44" a="1"/>
  <c r="C3694" i="44" a="1"/>
  <c r="C8669" i="44" a="1"/>
  <c r="B6875" i="44" a="1"/>
  <c r="B432" i="44" a="1"/>
  <c r="C5383" i="44" a="1"/>
  <c r="B5760" i="44" a="1"/>
  <c r="C8226" i="44" a="1"/>
  <c r="C9443" i="44" a="1"/>
  <c r="B1723" i="44" a="1"/>
  <c r="C74" i="44" a="1"/>
  <c r="B1191" i="44" a="1"/>
  <c r="B6056" i="44" a="1"/>
  <c r="B1056" i="44" a="1"/>
  <c r="B6077" i="44" a="1"/>
  <c r="B7815" i="44" a="1"/>
  <c r="B4443" i="44" a="1"/>
  <c r="B9570" i="44" a="1"/>
  <c r="B4109" i="44" a="1"/>
  <c r="B4340" i="44" a="1"/>
  <c r="C6935" i="44" a="1"/>
  <c r="B5159" i="44" a="1"/>
  <c r="B3568" i="44" a="1"/>
  <c r="B6634" i="44" a="1"/>
  <c r="C8887" i="44" a="1"/>
  <c r="B4868" i="44" a="1"/>
  <c r="B860" i="44" a="1"/>
  <c r="C9925" i="44" a="1"/>
  <c r="B8292" i="44" a="1"/>
  <c r="C7278" i="44" a="1"/>
  <c r="B4033" i="44" a="1"/>
  <c r="B9769" i="44" a="1"/>
  <c r="B8112" i="44" a="1"/>
  <c r="B6560" i="44" a="1"/>
  <c r="B9847" i="44" a="1"/>
  <c r="C4924" i="44" a="1"/>
  <c r="B4793" i="44" a="1"/>
  <c r="B2763" i="44" a="1"/>
  <c r="B712" i="44" a="1"/>
  <c r="B6984" i="44" a="1"/>
  <c r="C9191" i="44" a="1"/>
  <c r="C9944" i="44" a="1"/>
  <c r="B1082" i="44" a="1"/>
  <c r="B8649" i="44" a="1"/>
  <c r="B2096" i="44" a="1"/>
  <c r="B1976" i="44" a="1"/>
  <c r="B7180" i="44" a="1"/>
  <c r="B6421" i="44" a="1"/>
  <c r="B2339" i="44" a="1"/>
  <c r="B6442" i="44" a="1"/>
  <c r="B5926" i="44" a="1"/>
  <c r="B3314" i="44" a="1"/>
  <c r="B3906" i="44" a="1"/>
  <c r="B4594" i="44" a="1"/>
  <c r="B5421" i="44" a="1"/>
  <c r="C9294" i="44" a="1"/>
  <c r="B5624" i="44" a="1"/>
  <c r="B1045" i="44" a="1"/>
  <c r="B9216" i="44" a="1"/>
  <c r="B4636" i="44" a="1"/>
  <c r="B488" i="44" a="1"/>
  <c r="C5028" i="44" a="1"/>
  <c r="B232" i="44" a="1"/>
  <c r="B4488" i="44" a="1"/>
  <c r="B5073" i="44" a="1"/>
  <c r="C6932" i="44" a="1"/>
  <c r="B6359" i="44" a="1"/>
  <c r="B7424" i="44" a="1"/>
  <c r="B333" i="44" a="1"/>
  <c r="B9948" i="44" a="1"/>
  <c r="B4136" i="44" a="1"/>
  <c r="B2293" i="44" a="1"/>
  <c r="C9962" i="44" a="1"/>
  <c r="B2309" i="44" a="1"/>
  <c r="B6242" i="44" a="1"/>
  <c r="B9770" i="44" a="1"/>
  <c r="B5976" i="44" a="1"/>
  <c r="B262" i="44" a="1"/>
  <c r="B1348" i="44" a="1"/>
  <c r="B8884" i="44" a="1"/>
  <c r="B7822" i="44" a="1"/>
  <c r="B4209" i="44" a="1"/>
  <c r="B611" i="44" a="1"/>
  <c r="B4832" i="44" a="1"/>
  <c r="B5557" i="44" a="1"/>
  <c r="B5914" i="44" a="1"/>
  <c r="B6652" i="44" a="1"/>
  <c r="B2603" i="44" a="1"/>
  <c r="C9590" i="44" a="1"/>
  <c r="B3556" i="44" a="1"/>
  <c r="C5839" i="44" a="1"/>
  <c r="C9011" i="44" a="1"/>
  <c r="C8271" i="44" a="1"/>
  <c r="B5632" i="44" a="1"/>
  <c r="B5310" i="44" a="1"/>
  <c r="B1101" i="44" a="1"/>
  <c r="B5205" i="44" a="1"/>
  <c r="B8537" i="44" a="1"/>
  <c r="B4336" i="44" a="1"/>
  <c r="C7769" i="44" a="1"/>
  <c r="B5707" i="44" a="1"/>
  <c r="B7440" i="44" a="1"/>
  <c r="B8142" i="44" a="1"/>
  <c r="B7004" i="44" a="1"/>
  <c r="C3657" i="44" a="1"/>
  <c r="B4628" i="44" a="1"/>
  <c r="B9486" i="44" a="1"/>
  <c r="B4257" i="44" a="1"/>
  <c r="B7564" i="44" a="1"/>
  <c r="B4591" i="44" a="1"/>
  <c r="B5609" i="44" a="1"/>
  <c r="B8204" i="44" a="1"/>
  <c r="B3743" i="44" a="1"/>
  <c r="B8190" i="44" a="1"/>
  <c r="B9782" i="44" a="1"/>
  <c r="B1078" i="44" a="1"/>
  <c r="B2710" i="44" a="1"/>
  <c r="B9149" i="44" a="1"/>
  <c r="C8315" i="44" a="1"/>
  <c r="B5711" i="44" a="1"/>
  <c r="B6919" i="44" a="1"/>
  <c r="C1648" i="44" a="1"/>
  <c r="B8582" i="44" a="1"/>
  <c r="B140" i="44" a="1"/>
  <c r="B5512" i="44" a="1"/>
  <c r="B4375" i="44" a="1"/>
  <c r="B7899" i="44" a="1"/>
  <c r="B2900" i="44" a="1"/>
  <c r="B3267" i="44" a="1"/>
  <c r="B60" i="44" a="1"/>
  <c r="B2252" i="44" a="1"/>
  <c r="B607" i="44" a="1"/>
  <c r="B7334" i="44" a="1"/>
  <c r="C9562" i="44" a="1"/>
  <c r="B6435" i="44" a="1"/>
  <c r="B8677" i="44" a="1"/>
  <c r="B8587" i="44" a="1"/>
  <c r="B7552" i="44" a="1"/>
  <c r="B7755" i="44" a="1"/>
  <c r="B9512" i="44" a="1"/>
  <c r="C6853" i="44" a="1"/>
  <c r="B9379" i="44" a="1"/>
  <c r="C3124" i="44" a="1"/>
  <c r="B4127" i="44" a="1"/>
  <c r="B3448" i="44" a="1"/>
  <c r="C8838" i="44" a="1"/>
  <c r="B9593" i="44" a="1"/>
  <c r="B1817" i="44" a="1"/>
  <c r="C6734" i="44" a="1"/>
  <c r="B5499" i="44" a="1"/>
  <c r="B6945" i="44" a="1"/>
  <c r="B1502" i="44" a="1"/>
  <c r="B2389" i="44" a="1"/>
  <c r="B8387" i="44" a="1"/>
  <c r="B8719" i="44" a="1"/>
  <c r="B6637" i="44" a="1"/>
  <c r="B4237" i="44" a="1"/>
  <c r="B5555" i="44" a="1"/>
  <c r="B5814" i="44" a="1"/>
  <c r="B6792" i="44" a="1"/>
  <c r="B4100" i="44" a="1"/>
  <c r="B6186" i="44" a="1"/>
  <c r="B1366" i="44" a="1"/>
  <c r="B8916" i="44" a="1"/>
  <c r="B9755" i="44" a="1"/>
  <c r="B1516" i="44" a="1"/>
  <c r="B5596" i="44" a="1"/>
  <c r="B4445" i="44" a="1"/>
  <c r="C5074" i="44" a="1"/>
  <c r="B3516" i="44" a="1"/>
  <c r="C7674" i="44" a="1"/>
  <c r="B2227" i="44" a="1"/>
  <c r="C7603" i="44" a="1"/>
  <c r="B7476" i="44" a="1"/>
  <c r="C5724" i="44" a="1"/>
  <c r="B9090" i="44" a="1"/>
  <c r="C7913" i="44" a="1"/>
  <c r="B4756" i="44" a="1"/>
  <c r="B3618" i="44" a="1"/>
  <c r="B5076" i="44" a="1"/>
  <c r="C8877" i="44" a="1"/>
  <c r="C8251" i="44" a="1"/>
  <c r="B6092" i="44" a="1"/>
  <c r="B1513" i="44" a="1"/>
  <c r="B795" i="44" a="1"/>
  <c r="B9347" i="44" a="1"/>
  <c r="B8238" i="44" a="1"/>
  <c r="B1711" i="44" a="1"/>
  <c r="C7545" i="44" a="1"/>
  <c r="B6965" i="44" a="1"/>
  <c r="B8331" i="44" a="1"/>
  <c r="C7001" i="44" a="1"/>
  <c r="B564" i="44" a="1"/>
  <c r="B7742" i="44" a="1"/>
  <c r="B3112" i="44" a="1"/>
  <c r="B4621" i="44" a="1"/>
  <c r="C9842" i="44" a="1"/>
  <c r="C8409" i="44" a="1"/>
  <c r="B6404" i="44" a="1"/>
  <c r="B2341" i="44" a="1"/>
  <c r="B6253" i="44" a="1"/>
  <c r="B3393" i="44" a="1"/>
  <c r="B8795" i="44" a="1"/>
  <c r="C8205" i="44" a="1"/>
  <c r="B881" i="44" a="1"/>
  <c r="C9371" i="44" a="1"/>
  <c r="B7835" i="44" a="1"/>
  <c r="B85" i="44" a="1"/>
  <c r="B2866" i="44" a="1"/>
  <c r="B9566" i="44" a="1"/>
  <c r="B596" i="44" a="1"/>
  <c r="C9545" i="44" a="1"/>
  <c r="B8930" i="44" a="1"/>
  <c r="B131" i="44" a="1"/>
  <c r="B6286" i="44" a="1"/>
  <c r="B7500" i="44" a="1"/>
  <c r="B9608" i="44" a="1"/>
  <c r="C6108" i="44" a="1"/>
  <c r="B9032" i="44" a="1"/>
  <c r="B7182" i="44" a="1"/>
  <c r="B423" i="44" a="1"/>
  <c r="B4654" i="44" a="1"/>
  <c r="B4654" i="44" l="1"/>
  <c r="T4654" i="44" s="1"/>
  <c r="B423" i="44"/>
  <c r="T423" i="44" s="1"/>
  <c r="B7182" i="44"/>
  <c r="T7182" i="44" s="1"/>
  <c r="B9032" i="44"/>
  <c r="T9032" i="44" s="1"/>
  <c r="C6108" i="44"/>
  <c r="B9608" i="44"/>
  <c r="T9608" i="44" s="1"/>
  <c r="B7500" i="44"/>
  <c r="T7500" i="44" s="1"/>
  <c r="B6286" i="44"/>
  <c r="T6286" i="44" s="1"/>
  <c r="B131" i="44"/>
  <c r="B8930" i="44"/>
  <c r="T8930" i="44" s="1"/>
  <c r="C9545" i="44"/>
  <c r="B596" i="44"/>
  <c r="T596" i="44" s="1"/>
  <c r="B9566" i="44"/>
  <c r="T9566" i="44" s="1"/>
  <c r="B2866" i="44"/>
  <c r="T2866" i="44" s="1"/>
  <c r="B85" i="44"/>
  <c r="B7835" i="44"/>
  <c r="T7835" i="44" s="1"/>
  <c r="C9371" i="44"/>
  <c r="B881" i="44"/>
  <c r="T881" i="44" s="1"/>
  <c r="C8205" i="44"/>
  <c r="B8795" i="44"/>
  <c r="T8795" i="44" s="1"/>
  <c r="B3393" i="44"/>
  <c r="T3393" i="44" s="1"/>
  <c r="B6253" i="44"/>
  <c r="T6253" i="44" s="1"/>
  <c r="B2341" i="44"/>
  <c r="T2341" i="44" s="1"/>
  <c r="B6404" i="44"/>
  <c r="T6404" i="44" s="1"/>
  <c r="C8409" i="44"/>
  <c r="C9842" i="44"/>
  <c r="B4621" i="44"/>
  <c r="T4621" i="44" s="1"/>
  <c r="B3112" i="44"/>
  <c r="T3112" i="44" s="1"/>
  <c r="B7742" i="44"/>
  <c r="T7742" i="44" s="1"/>
  <c r="B564" i="44"/>
  <c r="T564" i="44" s="1"/>
  <c r="C7001" i="44"/>
  <c r="B8331" i="44"/>
  <c r="T8331" i="44" s="1"/>
  <c r="B6965" i="44"/>
  <c r="T6965" i="44" s="1"/>
  <c r="C7545" i="44"/>
  <c r="B1711" i="44"/>
  <c r="T1711" i="44" s="1"/>
  <c r="B8238" i="44"/>
  <c r="T8238" i="44" s="1"/>
  <c r="B9347" i="44"/>
  <c r="T9347" i="44" s="1"/>
  <c r="B795" i="44"/>
  <c r="T795" i="44" s="1"/>
  <c r="B1513" i="44"/>
  <c r="T1513" i="44" s="1"/>
  <c r="B6092" i="44"/>
  <c r="T6092" i="44" s="1"/>
  <c r="C8251" i="44"/>
  <c r="C8877" i="44"/>
  <c r="B5076" i="44"/>
  <c r="T5076" i="44" s="1"/>
  <c r="B3618" i="44"/>
  <c r="T3618" i="44" s="1"/>
  <c r="B4756" i="44"/>
  <c r="T4756" i="44" s="1"/>
  <c r="C7913" i="44"/>
  <c r="B9090" i="44"/>
  <c r="T9090" i="44" s="1"/>
  <c r="C5724" i="44"/>
  <c r="B7476" i="44"/>
  <c r="T7476" i="44" s="1"/>
  <c r="C7603" i="44"/>
  <c r="B2227" i="44"/>
  <c r="T2227" i="44" s="1"/>
  <c r="C7674" i="44"/>
  <c r="B3516" i="44"/>
  <c r="T3516" i="44" s="1"/>
  <c r="C5074" i="44"/>
  <c r="B4445" i="44"/>
  <c r="T4445" i="44" s="1"/>
  <c r="B5596" i="44"/>
  <c r="T5596" i="44" s="1"/>
  <c r="B1516" i="44"/>
  <c r="T1516" i="44" s="1"/>
  <c r="B9755" i="44"/>
  <c r="T9755" i="44" s="1"/>
  <c r="B8916" i="44"/>
  <c r="T8916" i="44" s="1"/>
  <c r="B1366" i="44"/>
  <c r="T1366" i="44" s="1"/>
  <c r="B6186" i="44"/>
  <c r="T6186" i="44" s="1"/>
  <c r="B4100" i="44"/>
  <c r="T4100" i="44" s="1"/>
  <c r="B6792" i="44"/>
  <c r="T6792" i="44" s="1"/>
  <c r="B5814" i="44"/>
  <c r="T5814" i="44" s="1"/>
  <c r="B5555" i="44"/>
  <c r="T5555" i="44" s="1"/>
  <c r="B4237" i="44"/>
  <c r="T4237" i="44" s="1"/>
  <c r="B6637" i="44"/>
  <c r="T6637" i="44" s="1"/>
  <c r="B8719" i="44"/>
  <c r="T8719" i="44" s="1"/>
  <c r="B8387" i="44"/>
  <c r="T8387" i="44" s="1"/>
  <c r="B2389" i="44"/>
  <c r="T2389" i="44" s="1"/>
  <c r="B1502" i="44"/>
  <c r="T1502" i="44" s="1"/>
  <c r="B6945" i="44"/>
  <c r="T6945" i="44" s="1"/>
  <c r="B5499" i="44"/>
  <c r="T5499" i="44" s="1"/>
  <c r="C6734" i="44"/>
  <c r="B1817" i="44"/>
  <c r="T1817" i="44" s="1"/>
  <c r="B9593" i="44"/>
  <c r="T9593" i="44" s="1"/>
  <c r="C8838" i="44"/>
  <c r="B3448" i="44"/>
  <c r="T3448" i="44" s="1"/>
  <c r="B4127" i="44"/>
  <c r="T4127" i="44" s="1"/>
  <c r="C3124" i="44"/>
  <c r="B9379" i="44"/>
  <c r="T9379" i="44" s="1"/>
  <c r="C6853" i="44"/>
  <c r="B9512" i="44"/>
  <c r="T9512" i="44" s="1"/>
  <c r="B7755" i="44"/>
  <c r="T7755" i="44" s="1"/>
  <c r="B7552" i="44"/>
  <c r="T7552" i="44" s="1"/>
  <c r="B8587" i="44"/>
  <c r="T8587" i="44" s="1"/>
  <c r="B8677" i="44"/>
  <c r="T8677" i="44" s="1"/>
  <c r="B6435" i="44"/>
  <c r="T6435" i="44" s="1"/>
  <c r="C9562" i="44"/>
  <c r="B7334" i="44"/>
  <c r="T7334" i="44" s="1"/>
  <c r="B607" i="44"/>
  <c r="T607" i="44" s="1"/>
  <c r="B2252" i="44"/>
  <c r="T2252" i="44" s="1"/>
  <c r="B60" i="44"/>
  <c r="B3267" i="44"/>
  <c r="T3267" i="44" s="1"/>
  <c r="B2900" i="44"/>
  <c r="T2900" i="44" s="1"/>
  <c r="B7899" i="44"/>
  <c r="T7899" i="44" s="1"/>
  <c r="B4375" i="44"/>
  <c r="T4375" i="44" s="1"/>
  <c r="B5512" i="44"/>
  <c r="T5512" i="44" s="1"/>
  <c r="B140" i="44"/>
  <c r="B8582" i="44"/>
  <c r="T8582" i="44" s="1"/>
  <c r="C1648" i="44"/>
  <c r="B6919" i="44"/>
  <c r="T6919" i="44" s="1"/>
  <c r="B5711" i="44"/>
  <c r="T5711" i="44" s="1"/>
  <c r="C8315" i="44"/>
  <c r="B9149" i="44"/>
  <c r="T9149" i="44" s="1"/>
  <c r="B2710" i="44"/>
  <c r="T2710" i="44" s="1"/>
  <c r="B1078" i="44"/>
  <c r="T1078" i="44" s="1"/>
  <c r="B9782" i="44"/>
  <c r="T9782" i="44" s="1"/>
  <c r="B8190" i="44"/>
  <c r="T8190" i="44" s="1"/>
  <c r="B3743" i="44"/>
  <c r="T3743" i="44" s="1"/>
  <c r="B8204" i="44"/>
  <c r="T8204" i="44" s="1"/>
  <c r="B5609" i="44"/>
  <c r="T5609" i="44" s="1"/>
  <c r="B4591" i="44"/>
  <c r="T4591" i="44" s="1"/>
  <c r="B7564" i="44"/>
  <c r="T7564" i="44" s="1"/>
  <c r="B4257" i="44"/>
  <c r="T4257" i="44" s="1"/>
  <c r="B9486" i="44"/>
  <c r="T9486" i="44" s="1"/>
  <c r="B4628" i="44"/>
  <c r="T4628" i="44" s="1"/>
  <c r="C3657" i="44"/>
  <c r="B7004" i="44"/>
  <c r="T7004" i="44" s="1"/>
  <c r="B8142" i="44"/>
  <c r="T8142" i="44" s="1"/>
  <c r="B7440" i="44"/>
  <c r="T7440" i="44" s="1"/>
  <c r="B5707" i="44"/>
  <c r="T5707" i="44" s="1"/>
  <c r="C7769" i="44"/>
  <c r="B4336" i="44"/>
  <c r="T4336" i="44" s="1"/>
  <c r="B8537" i="44"/>
  <c r="T8537" i="44" s="1"/>
  <c r="B5205" i="44"/>
  <c r="T5205" i="44" s="1"/>
  <c r="B1101" i="44"/>
  <c r="T1101" i="44" s="1"/>
  <c r="B5310" i="44"/>
  <c r="T5310" i="44" s="1"/>
  <c r="B5632" i="44"/>
  <c r="T5632" i="44" s="1"/>
  <c r="C8271" i="44"/>
  <c r="C9011" i="44"/>
  <c r="C5839" i="44"/>
  <c r="B3556" i="44"/>
  <c r="T3556" i="44" s="1"/>
  <c r="C9590" i="44"/>
  <c r="B2603" i="44"/>
  <c r="T2603" i="44" s="1"/>
  <c r="B6652" i="44"/>
  <c r="T6652" i="44" s="1"/>
  <c r="B5914" i="44"/>
  <c r="T5914" i="44" s="1"/>
  <c r="B5557" i="44"/>
  <c r="T5557" i="44" s="1"/>
  <c r="B4832" i="44"/>
  <c r="T4832" i="44" s="1"/>
  <c r="B611" i="44"/>
  <c r="T611" i="44" s="1"/>
  <c r="B4209" i="44"/>
  <c r="T4209" i="44" s="1"/>
  <c r="B7822" i="44"/>
  <c r="T7822" i="44" s="1"/>
  <c r="B8884" i="44"/>
  <c r="T8884" i="44" s="1"/>
  <c r="B1348" i="44"/>
  <c r="T1348" i="44" s="1"/>
  <c r="B262" i="44"/>
  <c r="T262" i="44" s="1"/>
  <c r="B5976" i="44"/>
  <c r="T5976" i="44" s="1"/>
  <c r="B9770" i="44"/>
  <c r="T9770" i="44" s="1"/>
  <c r="B6242" i="44"/>
  <c r="T6242" i="44" s="1"/>
  <c r="B2309" i="44"/>
  <c r="T2309" i="44" s="1"/>
  <c r="C9962" i="44"/>
  <c r="B2293" i="44"/>
  <c r="T2293" i="44" s="1"/>
  <c r="B4136" i="44"/>
  <c r="T4136" i="44" s="1"/>
  <c r="B9948" i="44"/>
  <c r="T9948" i="44" s="1"/>
  <c r="B333" i="44"/>
  <c r="T333" i="44" s="1"/>
  <c r="B7424" i="44"/>
  <c r="T7424" i="44" s="1"/>
  <c r="B6359" i="44"/>
  <c r="T6359" i="44" s="1"/>
  <c r="C6932" i="44"/>
  <c r="B5073" i="44"/>
  <c r="T5073" i="44" s="1"/>
  <c r="B4488" i="44"/>
  <c r="T4488" i="44" s="1"/>
  <c r="B232" i="44"/>
  <c r="C5028" i="44"/>
  <c r="B488" i="44"/>
  <c r="T488" i="44" s="1"/>
  <c r="B4636" i="44"/>
  <c r="T4636" i="44" s="1"/>
  <c r="B9216" i="44"/>
  <c r="T9216" i="44" s="1"/>
  <c r="B1045" i="44"/>
  <c r="T1045" i="44" s="1"/>
  <c r="B5624" i="44"/>
  <c r="T5624" i="44" s="1"/>
  <c r="C9294" i="44"/>
  <c r="B5421" i="44"/>
  <c r="T5421" i="44" s="1"/>
  <c r="B4594" i="44"/>
  <c r="T4594" i="44" s="1"/>
  <c r="B3906" i="44"/>
  <c r="T3906" i="44" s="1"/>
  <c r="B3314" i="44"/>
  <c r="T3314" i="44" s="1"/>
  <c r="B5926" i="44"/>
  <c r="T5926" i="44" s="1"/>
  <c r="B6442" i="44"/>
  <c r="T6442" i="44" s="1"/>
  <c r="B2339" i="44"/>
  <c r="T2339" i="44" s="1"/>
  <c r="B6421" i="44"/>
  <c r="T6421" i="44" s="1"/>
  <c r="B7180" i="44"/>
  <c r="T7180" i="44" s="1"/>
  <c r="B1976" i="44"/>
  <c r="T1976" i="44" s="1"/>
  <c r="B2096" i="44"/>
  <c r="T2096" i="44" s="1"/>
  <c r="B8649" i="44"/>
  <c r="T8649" i="44" s="1"/>
  <c r="B1082" i="44"/>
  <c r="T1082" i="44" s="1"/>
  <c r="C9944" i="44"/>
  <c r="C9191" i="44"/>
  <c r="B6984" i="44"/>
  <c r="T6984" i="44" s="1"/>
  <c r="B712" i="44"/>
  <c r="T712" i="44" s="1"/>
  <c r="B2763" i="44"/>
  <c r="T2763" i="44" s="1"/>
  <c r="B4793" i="44"/>
  <c r="T4793" i="44" s="1"/>
  <c r="C4924" i="44"/>
  <c r="B9847" i="44"/>
  <c r="T9847" i="44" s="1"/>
  <c r="B6560" i="44"/>
  <c r="T6560" i="44" s="1"/>
  <c r="B8112" i="44"/>
  <c r="T8112" i="44" s="1"/>
  <c r="B9769" i="44"/>
  <c r="T9769" i="44" s="1"/>
  <c r="B4033" i="44"/>
  <c r="T4033" i="44" s="1"/>
  <c r="C7278" i="44"/>
  <c r="B8292" i="44"/>
  <c r="T8292" i="44" s="1"/>
  <c r="C9925" i="44"/>
  <c r="B860" i="44"/>
  <c r="T860" i="44" s="1"/>
  <c r="B4868" i="44"/>
  <c r="T4868" i="44" s="1"/>
  <c r="C8887" i="44"/>
  <c r="B6634" i="44"/>
  <c r="T6634" i="44" s="1"/>
  <c r="B3568" i="44"/>
  <c r="T3568" i="44" s="1"/>
  <c r="B5159" i="44"/>
  <c r="T5159" i="44" s="1"/>
  <c r="C6935" i="44"/>
  <c r="B4340" i="44"/>
  <c r="T4340" i="44" s="1"/>
  <c r="B4109" i="44"/>
  <c r="T4109" i="44" s="1"/>
  <c r="B9570" i="44"/>
  <c r="T9570" i="44" s="1"/>
  <c r="B4443" i="44"/>
  <c r="T4443" i="44" s="1"/>
  <c r="B7815" i="44"/>
  <c r="T7815" i="44" s="1"/>
  <c r="B6077" i="44"/>
  <c r="T6077" i="44" s="1"/>
  <c r="B1056" i="44"/>
  <c r="T1056" i="44" s="1"/>
  <c r="B6056" i="44"/>
  <c r="T6056" i="44" s="1"/>
  <c r="B1191" i="44"/>
  <c r="T1191" i="44" s="1"/>
  <c r="C74" i="44"/>
  <c r="B1723" i="44"/>
  <c r="T1723" i="44" s="1"/>
  <c r="C9443" i="44"/>
  <c r="C8226" i="44"/>
  <c r="B5760" i="44"/>
  <c r="T5760" i="44" s="1"/>
  <c r="C5383" i="44"/>
  <c r="B432" i="44"/>
  <c r="T432" i="44" s="1"/>
  <c r="B6875" i="44"/>
  <c r="T6875" i="44" s="1"/>
  <c r="C8669" i="44"/>
  <c r="C3694" i="44"/>
  <c r="C9301" i="44"/>
  <c r="C9850" i="44"/>
  <c r="B9945" i="44"/>
  <c r="T9945" i="44" s="1"/>
  <c r="B5053" i="44"/>
  <c r="T5053" i="44" s="1"/>
  <c r="B9729" i="44"/>
  <c r="T9729" i="44" s="1"/>
  <c r="C6208" i="44"/>
  <c r="B9637" i="44"/>
  <c r="T9637" i="44" s="1"/>
  <c r="B5188" i="44"/>
  <c r="T5188" i="44" s="1"/>
  <c r="B8602" i="44"/>
  <c r="T8602" i="44" s="1"/>
  <c r="B252" i="44"/>
  <c r="T252" i="44" s="1"/>
  <c r="B8971" i="44"/>
  <c r="T8971" i="44" s="1"/>
  <c r="B363" i="44"/>
  <c r="T363" i="44" s="1"/>
  <c r="B9599" i="44"/>
  <c r="T9599" i="44" s="1"/>
  <c r="B5365" i="44"/>
  <c r="T5365" i="44" s="1"/>
  <c r="B9946" i="44"/>
  <c r="T9946" i="44" s="1"/>
  <c r="B376" i="44"/>
  <c r="T376" i="44" s="1"/>
  <c r="B2177" i="44"/>
  <c r="T2177" i="44" s="1"/>
  <c r="C7209" i="44"/>
  <c r="B7187" i="44"/>
  <c r="T7187" i="44" s="1"/>
  <c r="B8928" i="44"/>
  <c r="T8928" i="44" s="1"/>
  <c r="B9254" i="44"/>
  <c r="T9254" i="44" s="1"/>
  <c r="B2757" i="44"/>
  <c r="T2757" i="44" s="1"/>
  <c r="B2842" i="44"/>
  <c r="T2842" i="44" s="1"/>
  <c r="C2749" i="44"/>
  <c r="B8743" i="44"/>
  <c r="T8743" i="44" s="1"/>
  <c r="B985" i="44"/>
  <c r="T985" i="44" s="1"/>
  <c r="B3548" i="44"/>
  <c r="T3548" i="44" s="1"/>
  <c r="C7955" i="44"/>
  <c r="C6435" i="44"/>
  <c r="C7850" i="44"/>
  <c r="B5800" i="44"/>
  <c r="T5800" i="44" s="1"/>
  <c r="B7250" i="44"/>
  <c r="T7250" i="44" s="1"/>
  <c r="B4841" i="44"/>
  <c r="T4841" i="44" s="1"/>
  <c r="B4926" i="44"/>
  <c r="T4926" i="44" s="1"/>
  <c r="B9793" i="44"/>
  <c r="T9793" i="44" s="1"/>
  <c r="C9092" i="44"/>
  <c r="B9301" i="44"/>
  <c r="T9301" i="44" s="1"/>
  <c r="B5371" i="44"/>
  <c r="T5371" i="44" s="1"/>
  <c r="B5939" i="44"/>
  <c r="T5939" i="44" s="1"/>
  <c r="C6818" i="44"/>
  <c r="C6993" i="44"/>
  <c r="B3882" i="44"/>
  <c r="T3882" i="44" s="1"/>
  <c r="C6833" i="44"/>
  <c r="B9766" i="44"/>
  <c r="T9766" i="44" s="1"/>
  <c r="B6135" i="44"/>
  <c r="T6135" i="44" s="1"/>
  <c r="B8073" i="44"/>
  <c r="T8073" i="44" s="1"/>
  <c r="B920" i="44"/>
  <c r="T920" i="44" s="1"/>
  <c r="B8585" i="44"/>
  <c r="T8585" i="44" s="1"/>
  <c r="B5149" i="44"/>
  <c r="T5149" i="44" s="1"/>
  <c r="B6772" i="44"/>
  <c r="T6772" i="44" s="1"/>
  <c r="C6340" i="44"/>
  <c r="B5277" i="44"/>
  <c r="T5277" i="44" s="1"/>
  <c r="B655" i="44"/>
  <c r="T655" i="44" s="1"/>
  <c r="C8997" i="44"/>
  <c r="B8722" i="44"/>
  <c r="T8722" i="44" s="1"/>
  <c r="B4515" i="44"/>
  <c r="T4515" i="44" s="1"/>
  <c r="B4524" i="44"/>
  <c r="T4524" i="44" s="1"/>
  <c r="B7467" i="44"/>
  <c r="T7467" i="44" s="1"/>
  <c r="B3100" i="44"/>
  <c r="T3100" i="44" s="1"/>
  <c r="B2412" i="44"/>
  <c r="T2412" i="44" s="1"/>
  <c r="B6101" i="44"/>
  <c r="T6101" i="44" s="1"/>
  <c r="B5867" i="44"/>
  <c r="T5867" i="44" s="1"/>
  <c r="B4644" i="44"/>
  <c r="T4644" i="44" s="1"/>
  <c r="B7118" i="44"/>
  <c r="T7118" i="44" s="1"/>
  <c r="B9365" i="44"/>
  <c r="T9365" i="44" s="1"/>
  <c r="B8209" i="44"/>
  <c r="T8209" i="44" s="1"/>
  <c r="B9615" i="44"/>
  <c r="T9615" i="44" s="1"/>
  <c r="B182" i="44"/>
  <c r="B4944" i="44"/>
  <c r="T4944" i="44" s="1"/>
  <c r="B2463" i="44"/>
  <c r="T2463" i="44" s="1"/>
  <c r="B1593" i="44"/>
  <c r="T1593" i="44" s="1"/>
  <c r="B6770" i="44"/>
  <c r="T6770" i="44" s="1"/>
  <c r="B3146" i="44"/>
  <c r="T3146" i="44" s="1"/>
  <c r="B3208" i="44"/>
  <c r="T3208" i="44" s="1"/>
  <c r="B7420" i="44"/>
  <c r="T7420" i="44" s="1"/>
  <c r="C9663" i="44"/>
  <c r="C9233" i="44"/>
  <c r="B9419" i="44"/>
  <c r="T9419" i="44" s="1"/>
  <c r="B1755" i="44"/>
  <c r="T1755" i="44" s="1"/>
  <c r="B4025" i="44"/>
  <c r="T4025" i="44" s="1"/>
  <c r="B7094" i="44"/>
  <c r="T7094" i="44" s="1"/>
  <c r="B4622" i="44"/>
  <c r="T4622" i="44" s="1"/>
  <c r="C8461" i="44"/>
  <c r="B7251" i="44"/>
  <c r="T7251" i="44" s="1"/>
  <c r="B1494" i="44"/>
  <c r="T1494" i="44" s="1"/>
  <c r="C6250" i="44"/>
  <c r="B489" i="44"/>
  <c r="T489" i="44" s="1"/>
  <c r="B6831" i="44"/>
  <c r="T6831" i="44" s="1"/>
  <c r="B7867" i="44"/>
  <c r="T7867" i="44" s="1"/>
  <c r="B1958" i="44"/>
  <c r="T1958" i="44" s="1"/>
  <c r="B2585" i="44"/>
  <c r="T2585" i="44" s="1"/>
  <c r="B7232" i="44"/>
  <c r="T7232" i="44" s="1"/>
  <c r="B6547" i="44"/>
  <c r="T6547" i="44" s="1"/>
  <c r="B4814" i="44"/>
  <c r="T4814" i="44" s="1"/>
  <c r="B9040" i="44"/>
  <c r="T9040" i="44" s="1"/>
  <c r="B776" i="44"/>
  <c r="T776" i="44" s="1"/>
  <c r="C8169" i="44"/>
  <c r="B6767" i="44"/>
  <c r="T6767" i="44" s="1"/>
  <c r="B2771" i="44"/>
  <c r="T2771" i="44" s="1"/>
  <c r="C9063" i="44"/>
  <c r="B2244" i="44"/>
  <c r="T2244" i="44" s="1"/>
  <c r="B9326" i="44"/>
  <c r="T9326" i="44" s="1"/>
  <c r="B7640" i="44"/>
  <c r="T7640" i="44" s="1"/>
  <c r="B3698" i="44"/>
  <c r="T3698" i="44" s="1"/>
  <c r="B2550" i="44"/>
  <c r="T2550" i="44" s="1"/>
  <c r="C8142" i="44"/>
  <c r="B6506" i="44"/>
  <c r="T6506" i="44" s="1"/>
  <c r="C8344" i="44"/>
  <c r="B769" i="44"/>
  <c r="T769" i="44" s="1"/>
  <c r="B3865" i="44"/>
  <c r="T3865" i="44" s="1"/>
  <c r="B925" i="44"/>
  <c r="T925" i="44" s="1"/>
  <c r="B6691" i="44"/>
  <c r="T6691" i="44" s="1"/>
  <c r="B1136" i="44"/>
  <c r="T1136" i="44" s="1"/>
  <c r="B8959" i="44"/>
  <c r="T8959" i="44" s="1"/>
  <c r="B6849" i="44"/>
  <c r="T6849" i="44" s="1"/>
  <c r="B6966" i="44"/>
  <c r="T6966" i="44" s="1"/>
  <c r="B5794" i="44"/>
  <c r="T5794" i="44" s="1"/>
  <c r="B3538" i="44"/>
  <c r="T3538" i="44" s="1"/>
  <c r="B7726" i="44"/>
  <c r="T7726" i="44" s="1"/>
  <c r="B7520" i="44"/>
  <c r="T7520" i="44" s="1"/>
  <c r="B9446" i="44"/>
  <c r="T9446" i="44" s="1"/>
  <c r="B9193" i="44"/>
  <c r="T9193" i="44" s="1"/>
  <c r="B2142" i="44"/>
  <c r="T2142" i="44" s="1"/>
  <c r="B1004" i="44"/>
  <c r="T1004" i="44" s="1"/>
  <c r="B9929" i="44"/>
  <c r="T9929" i="44" s="1"/>
  <c r="B1813" i="44"/>
  <c r="T1813" i="44" s="1"/>
  <c r="C9189" i="44"/>
  <c r="B5670" i="44"/>
  <c r="T5670" i="44" s="1"/>
  <c r="B5589" i="44"/>
  <c r="T5589" i="44" s="1"/>
  <c r="C8274" i="44"/>
  <c r="B2242" i="44"/>
  <c r="T2242" i="44" s="1"/>
  <c r="B3532" i="44"/>
  <c r="T3532" i="44" s="1"/>
  <c r="C9028" i="44"/>
  <c r="C6982" i="44"/>
  <c r="B6040" i="44"/>
  <c r="T6040" i="44" s="1"/>
  <c r="B3061" i="44"/>
  <c r="T3061" i="44" s="1"/>
  <c r="B6833" i="44"/>
  <c r="T6833" i="44" s="1"/>
  <c r="B4188" i="44"/>
  <c r="T4188" i="44" s="1"/>
  <c r="B1396" i="44"/>
  <c r="T1396" i="44" s="1"/>
  <c r="C1085" i="44"/>
  <c r="B9217" i="44"/>
  <c r="T9217" i="44" s="1"/>
  <c r="B4030" i="44"/>
  <c r="T4030" i="44" s="1"/>
  <c r="C7643" i="44"/>
  <c r="B4526" i="44"/>
  <c r="T4526" i="44" s="1"/>
  <c r="B6123" i="44"/>
  <c r="T6123" i="44" s="1"/>
  <c r="B7484" i="44"/>
  <c r="T7484" i="44" s="1"/>
  <c r="B975" i="44"/>
  <c r="T975" i="44" s="1"/>
  <c r="B5829" i="44"/>
  <c r="T5829" i="44" s="1"/>
  <c r="B7950" i="44"/>
  <c r="T7950" i="44" s="1"/>
  <c r="B2173" i="44"/>
  <c r="T2173" i="44" s="1"/>
  <c r="B5096" i="44"/>
  <c r="T5096" i="44" s="1"/>
  <c r="C7577" i="44"/>
  <c r="B3085" i="44"/>
  <c r="T3085" i="44" s="1"/>
  <c r="B6130" i="44"/>
  <c r="T6130" i="44" s="1"/>
  <c r="B7281" i="44"/>
  <c r="T7281" i="44" s="1"/>
  <c r="B6944" i="44"/>
  <c r="T6944" i="44" s="1"/>
  <c r="B7449" i="44"/>
  <c r="T7449" i="44" s="1"/>
  <c r="B8934" i="44"/>
  <c r="T8934" i="44" s="1"/>
  <c r="B4289" i="44"/>
  <c r="T4289" i="44" s="1"/>
  <c r="B1272" i="44"/>
  <c r="T1272" i="44" s="1"/>
  <c r="B2013" i="44"/>
  <c r="T2013" i="44" s="1"/>
  <c r="C9447" i="44"/>
  <c r="C5945" i="44"/>
  <c r="B5810" i="44"/>
  <c r="T5810" i="44" s="1"/>
  <c r="B6445" i="44"/>
  <c r="T6445" i="44" s="1"/>
  <c r="C4033" i="44"/>
  <c r="B3710" i="44"/>
  <c r="T3710" i="44" s="1"/>
  <c r="C7881" i="44"/>
  <c r="B2128" i="44"/>
  <c r="T2128" i="44" s="1"/>
  <c r="B8225" i="44"/>
  <c r="T8225" i="44" s="1"/>
  <c r="B6529" i="44"/>
  <c r="T6529" i="44" s="1"/>
  <c r="B8484" i="44"/>
  <c r="T8484" i="44" s="1"/>
  <c r="B1721" i="44"/>
  <c r="T1721" i="44" s="1"/>
  <c r="B7923" i="44"/>
  <c r="T7923" i="44" s="1"/>
  <c r="B5020" i="44"/>
  <c r="T5020" i="44" s="1"/>
  <c r="B5093" i="44"/>
  <c r="T5093" i="44" s="1"/>
  <c r="C8941" i="44"/>
  <c r="C2258" i="44"/>
  <c r="B2088" i="44"/>
  <c r="T2088" i="44" s="1"/>
  <c r="C9271" i="44"/>
  <c r="B6284" i="44"/>
  <c r="T6284" i="44" s="1"/>
  <c r="B926" i="44"/>
  <c r="T926" i="44" s="1"/>
  <c r="B507" i="44"/>
  <c r="T507" i="44" s="1"/>
  <c r="B5278" i="44"/>
  <c r="T5278" i="44" s="1"/>
  <c r="B1900" i="44"/>
  <c r="T1900" i="44" s="1"/>
  <c r="B9324" i="44"/>
  <c r="T9324" i="44" s="1"/>
  <c r="B9754" i="44"/>
  <c r="T9754" i="44" s="1"/>
  <c r="B1648" i="44"/>
  <c r="T1648" i="44" s="1"/>
  <c r="B7301" i="44"/>
  <c r="T7301" i="44" s="1"/>
  <c r="B2643" i="44"/>
  <c r="T2643" i="44" s="1"/>
  <c r="B6158" i="44"/>
  <c r="T6158" i="44" s="1"/>
  <c r="B1630" i="44"/>
  <c r="T1630" i="44" s="1"/>
  <c r="B6971" i="44"/>
  <c r="T6971" i="44" s="1"/>
  <c r="B3072" i="44"/>
  <c r="T3072" i="44" s="1"/>
  <c r="B1832" i="44"/>
  <c r="T1832" i="44" s="1"/>
  <c r="B720" i="44"/>
  <c r="T720" i="44" s="1"/>
  <c r="B7575" i="44"/>
  <c r="T7575" i="44" s="1"/>
  <c r="B7337" i="44"/>
  <c r="T7337" i="44" s="1"/>
  <c r="B1590" i="44"/>
  <c r="T1590" i="44" s="1"/>
  <c r="C8990" i="44"/>
  <c r="B8505" i="44"/>
  <c r="T8505" i="44" s="1"/>
  <c r="B1664" i="44"/>
  <c r="T1664" i="44" s="1"/>
  <c r="B800" i="44"/>
  <c r="T800" i="44" s="1"/>
  <c r="B5118" i="44"/>
  <c r="T5118" i="44" s="1"/>
  <c r="B9443" i="44"/>
  <c r="T9443" i="44" s="1"/>
  <c r="B6657" i="44"/>
  <c r="T6657" i="44" s="1"/>
  <c r="B209" i="44"/>
  <c r="C9934" i="44"/>
  <c r="B5293" i="44"/>
  <c r="T5293" i="44" s="1"/>
  <c r="C4399" i="44"/>
  <c r="B8939" i="44"/>
  <c r="T8939" i="44" s="1"/>
  <c r="B8212" i="44"/>
  <c r="T8212" i="44" s="1"/>
  <c r="C2552" i="44"/>
  <c r="B1510" i="44"/>
  <c r="T1510" i="44" s="1"/>
  <c r="B2986" i="44"/>
  <c r="T2986" i="44" s="1"/>
  <c r="C6604" i="44"/>
  <c r="B2397" i="44"/>
  <c r="T2397" i="44" s="1"/>
  <c r="B3361" i="44"/>
  <c r="T3361" i="44" s="1"/>
  <c r="C6412" i="44"/>
  <c r="C5786" i="44"/>
  <c r="C9100" i="44"/>
  <c r="B510" i="44"/>
  <c r="T510" i="44" s="1"/>
  <c r="C5910" i="44"/>
  <c r="B9706" i="44"/>
  <c r="T9706" i="44" s="1"/>
  <c r="B1099" i="44"/>
  <c r="T1099" i="44" s="1"/>
  <c r="B5088" i="44"/>
  <c r="T5088" i="44" s="1"/>
  <c r="B9122" i="44"/>
  <c r="T9122" i="44" s="1"/>
  <c r="B6839" i="44"/>
  <c r="T6839" i="44" s="1"/>
  <c r="B8945" i="44"/>
  <c r="T8945" i="44" s="1"/>
  <c r="B3240" i="44"/>
  <c r="T3240" i="44" s="1"/>
  <c r="B3812" i="44"/>
  <c r="T3812" i="44" s="1"/>
  <c r="B5996" i="44"/>
  <c r="T5996" i="44" s="1"/>
  <c r="B6755" i="44"/>
  <c r="T6755" i="44" s="1"/>
  <c r="C8614" i="44"/>
  <c r="B5894" i="44"/>
  <c r="T5894" i="44" s="1"/>
  <c r="B9940" i="44"/>
  <c r="T9940" i="44" s="1"/>
  <c r="B5503" i="44"/>
  <c r="T5503" i="44" s="1"/>
  <c r="B8021" i="44"/>
  <c r="T8021" i="44" s="1"/>
  <c r="B7124" i="44"/>
  <c r="T7124" i="44" s="1"/>
  <c r="B1811" i="44"/>
  <c r="T1811" i="44" s="1"/>
  <c r="B519" i="44"/>
  <c r="T519" i="44" s="1"/>
  <c r="C9955" i="44"/>
  <c r="B9690" i="44"/>
  <c r="T9690" i="44" s="1"/>
  <c r="C6196" i="44"/>
  <c r="B9240" i="44"/>
  <c r="T9240" i="44" s="1"/>
  <c r="B6577" i="44"/>
  <c r="T6577" i="44" s="1"/>
  <c r="B5796" i="44"/>
  <c r="T5796" i="44" s="1"/>
  <c r="C6677" i="44"/>
  <c r="B2839" i="44"/>
  <c r="T2839" i="44" s="1"/>
  <c r="B2229" i="44"/>
  <c r="T2229" i="44" s="1"/>
  <c r="B2766" i="44"/>
  <c r="T2766" i="44" s="1"/>
  <c r="B3309" i="44"/>
  <c r="T3309" i="44" s="1"/>
  <c r="B3373" i="44"/>
  <c r="T3373" i="44" s="1"/>
  <c r="B1855" i="44"/>
  <c r="T1855" i="44" s="1"/>
  <c r="B7058" i="44"/>
  <c r="T7058" i="44" s="1"/>
  <c r="B8272" i="44"/>
  <c r="T8272" i="44" s="1"/>
  <c r="B8425" i="44"/>
  <c r="T8425" i="44" s="1"/>
  <c r="B3234" i="44"/>
  <c r="T3234" i="44" s="1"/>
  <c r="B9238" i="44"/>
  <c r="T9238" i="44" s="1"/>
  <c r="C4135" i="44"/>
  <c r="B6449" i="44"/>
  <c r="T6449" i="44" s="1"/>
  <c r="B3343" i="44"/>
  <c r="T3343" i="44" s="1"/>
  <c r="B938" i="44"/>
  <c r="T938" i="44" s="1"/>
  <c r="B3831" i="44"/>
  <c r="T3831" i="44" s="1"/>
  <c r="B5426" i="44"/>
  <c r="T5426" i="44" s="1"/>
  <c r="B7670" i="44"/>
  <c r="T7670" i="44" s="1"/>
  <c r="B6305" i="44"/>
  <c r="T6305" i="44" s="1"/>
  <c r="B6793" i="44"/>
  <c r="T6793" i="44" s="1"/>
  <c r="B4073" i="44"/>
  <c r="T4073" i="44" s="1"/>
  <c r="C7277" i="44"/>
  <c r="B5953" i="44"/>
  <c r="T5953" i="44" s="1"/>
  <c r="B3411" i="44"/>
  <c r="T3411" i="44" s="1"/>
  <c r="B8027" i="44"/>
  <c r="T8027" i="44" s="1"/>
  <c r="C7228" i="44"/>
  <c r="B1452" i="44"/>
  <c r="T1452" i="44" s="1"/>
  <c r="B9897" i="44"/>
  <c r="T9897" i="44" s="1"/>
  <c r="C9777" i="44"/>
  <c r="B7944" i="44"/>
  <c r="T7944" i="44" s="1"/>
  <c r="B5901" i="44"/>
  <c r="T5901" i="44" s="1"/>
  <c r="B7339" i="44"/>
  <c r="T7339" i="44" s="1"/>
  <c r="C8535" i="44"/>
  <c r="B2728" i="44"/>
  <c r="T2728" i="44" s="1"/>
  <c r="B5862" i="44"/>
  <c r="T5862" i="44" s="1"/>
  <c r="B5356" i="44"/>
  <c r="T5356" i="44" s="1"/>
  <c r="C3084" i="44"/>
  <c r="B8651" i="44"/>
  <c r="T8651" i="44" s="1"/>
  <c r="B1545" i="44"/>
  <c r="T1545" i="44" s="1"/>
  <c r="B1675" i="44"/>
  <c r="T1675" i="44" s="1"/>
  <c r="B1194" i="44"/>
  <c r="T1194" i="44" s="1"/>
  <c r="B9650" i="44"/>
  <c r="T9650" i="44" s="1"/>
  <c r="C9631" i="44"/>
  <c r="B9557" i="44"/>
  <c r="T9557" i="44" s="1"/>
  <c r="B7596" i="44"/>
  <c r="T7596" i="44" s="1"/>
  <c r="B5913" i="44"/>
  <c r="T5913" i="44" s="1"/>
  <c r="B4037" i="44"/>
  <c r="T4037" i="44" s="1"/>
  <c r="B3376" i="44"/>
  <c r="T3376" i="44" s="1"/>
  <c r="C6601" i="44"/>
  <c r="B1031" i="44"/>
  <c r="T1031" i="44" s="1"/>
  <c r="B8480" i="44"/>
  <c r="T8480" i="44" s="1"/>
  <c r="B7134" i="44"/>
  <c r="T7134" i="44" s="1"/>
  <c r="B3136" i="44"/>
  <c r="T3136" i="44" s="1"/>
  <c r="B6218" i="44"/>
  <c r="T6218" i="44" s="1"/>
  <c r="B6795" i="44"/>
  <c r="T6795" i="44" s="1"/>
  <c r="B6683" i="44"/>
  <c r="T6683" i="44" s="1"/>
  <c r="B8099" i="44"/>
  <c r="T8099" i="44" s="1"/>
  <c r="B1579" i="44"/>
  <c r="T1579" i="44" s="1"/>
  <c r="B5811" i="44"/>
  <c r="T5811" i="44" s="1"/>
  <c r="B8570" i="44"/>
  <c r="T8570" i="44" s="1"/>
  <c r="B4134" i="44"/>
  <c r="T4134" i="44" s="1"/>
  <c r="C9952" i="44"/>
  <c r="C7449" i="44"/>
  <c r="B3154" i="44"/>
  <c r="T3154" i="44" s="1"/>
  <c r="C5983" i="44"/>
  <c r="B3917" i="44"/>
  <c r="T3917" i="44" s="1"/>
  <c r="B6888" i="44"/>
  <c r="T6888" i="44" s="1"/>
  <c r="B7307" i="44"/>
  <c r="T7307" i="44" s="1"/>
  <c r="C5083" i="44"/>
  <c r="C7936" i="44"/>
  <c r="B7167" i="44"/>
  <c r="T7167" i="44" s="1"/>
  <c r="B1061" i="44"/>
  <c r="T1061" i="44" s="1"/>
  <c r="B9399" i="44"/>
  <c r="T9399" i="44" s="1"/>
  <c r="B5788" i="44"/>
  <c r="T5788" i="44" s="1"/>
  <c r="B6215" i="44"/>
  <c r="T6215" i="44" s="1"/>
  <c r="B2040" i="44"/>
  <c r="T2040" i="44" s="1"/>
  <c r="B6623" i="44"/>
  <c r="T6623" i="44" s="1"/>
  <c r="C7701" i="44"/>
  <c r="B8745" i="44"/>
  <c r="T8745" i="44" s="1"/>
  <c r="B9943" i="44"/>
  <c r="T9943" i="44" s="1"/>
  <c r="B1350" i="44"/>
  <c r="T1350" i="44" s="1"/>
  <c r="B7844" i="44"/>
  <c r="T7844" i="44" s="1"/>
  <c r="B9988" i="44"/>
  <c r="T9988" i="44" s="1"/>
  <c r="B9431" i="44"/>
  <c r="T9431" i="44" s="1"/>
  <c r="B9167" i="44"/>
  <c r="T9167" i="44" s="1"/>
  <c r="C9541" i="44"/>
  <c r="B4101" i="44"/>
  <c r="T4101" i="44" s="1"/>
  <c r="B5415" i="44"/>
  <c r="T5415" i="44" s="1"/>
  <c r="B1772" i="44"/>
  <c r="T1772" i="44" s="1"/>
  <c r="B8890" i="44"/>
  <c r="T8890" i="44" s="1"/>
  <c r="B1549" i="44"/>
  <c r="T1549" i="44" s="1"/>
  <c r="B2825" i="44"/>
  <c r="T2825" i="44" s="1"/>
  <c r="C9895" i="44"/>
  <c r="B9861" i="44"/>
  <c r="T9861" i="44" s="1"/>
  <c r="B8571" i="44"/>
  <c r="T8571" i="44" s="1"/>
  <c r="B1193" i="44"/>
  <c r="T1193" i="44" s="1"/>
  <c r="B323" i="44"/>
  <c r="T323" i="44" s="1"/>
  <c r="B7102" i="44"/>
  <c r="T7102" i="44" s="1"/>
  <c r="B1997" i="44"/>
  <c r="T1997" i="44" s="1"/>
  <c r="B9636" i="44"/>
  <c r="T9636" i="44" s="1"/>
  <c r="B8424" i="44"/>
  <c r="T8424" i="44" s="1"/>
  <c r="B1115" i="44"/>
  <c r="T1115" i="44" s="1"/>
  <c r="B5189" i="44"/>
  <c r="T5189" i="44" s="1"/>
  <c r="B782" i="44"/>
  <c r="T782" i="44" s="1"/>
  <c r="B7458" i="44"/>
  <c r="T7458" i="44" s="1"/>
  <c r="B7411" i="44"/>
  <c r="T7411" i="44" s="1"/>
  <c r="B2377" i="44"/>
  <c r="T2377" i="44" s="1"/>
  <c r="B8998" i="44"/>
  <c r="T8998" i="44" s="1"/>
  <c r="B9979" i="44"/>
  <c r="T9979" i="44" s="1"/>
  <c r="B2782" i="44"/>
  <c r="T2782" i="44" s="1"/>
  <c r="C4889" i="44"/>
  <c r="B8873" i="44"/>
  <c r="T8873" i="44" s="1"/>
  <c r="B1555" i="44"/>
  <c r="T1555" i="44" s="1"/>
  <c r="B3161" i="44"/>
  <c r="T3161" i="44" s="1"/>
  <c r="C2626" i="44"/>
  <c r="B1672" i="44"/>
  <c r="T1672" i="44" s="1"/>
  <c r="B6017" i="44"/>
  <c r="T6017" i="44" s="1"/>
  <c r="B178" i="44"/>
  <c r="B2394" i="44"/>
  <c r="T2394" i="44" s="1"/>
  <c r="B265" i="44"/>
  <c r="T265" i="44" s="1"/>
  <c r="B8799" i="44"/>
  <c r="T8799" i="44" s="1"/>
  <c r="B9219" i="44"/>
  <c r="T9219" i="44" s="1"/>
  <c r="B6303" i="44"/>
  <c r="T6303" i="44" s="1"/>
  <c r="B4364" i="44"/>
  <c r="T4364" i="44" s="1"/>
  <c r="C8605" i="44"/>
  <c r="B8523" i="44"/>
  <c r="T8523" i="44" s="1"/>
  <c r="B6510" i="44"/>
  <c r="T6510" i="44" s="1"/>
  <c r="B7012" i="44"/>
  <c r="T7012" i="44" s="1"/>
  <c r="B7148" i="44"/>
  <c r="T7148" i="44" s="1"/>
  <c r="B4740" i="44"/>
  <c r="T4740" i="44" s="1"/>
  <c r="C3582" i="44"/>
  <c r="B5017" i="44"/>
  <c r="T5017" i="44" s="1"/>
  <c r="B8139" i="44"/>
  <c r="T8139" i="44" s="1"/>
  <c r="C9893" i="44"/>
  <c r="B8576" i="44"/>
  <c r="T8576" i="44" s="1"/>
  <c r="B2092" i="44"/>
  <c r="T2092" i="44" s="1"/>
  <c r="B4668" i="44"/>
  <c r="T4668" i="44" s="1"/>
  <c r="B5842" i="44"/>
  <c r="T5842" i="44" s="1"/>
  <c r="B194" i="44"/>
  <c r="C6605" i="44"/>
  <c r="B2958" i="44"/>
  <c r="T2958" i="44" s="1"/>
  <c r="B7934" i="44"/>
  <c r="T7934" i="44" s="1"/>
  <c r="B9651" i="44"/>
  <c r="T9651" i="44" s="1"/>
  <c r="B8076" i="44"/>
  <c r="T8076" i="44" s="1"/>
  <c r="B2607" i="44"/>
  <c r="T2607" i="44" s="1"/>
  <c r="B9716" i="44"/>
  <c r="T9716" i="44" s="1"/>
  <c r="C8973" i="44"/>
  <c r="B6049" i="44"/>
  <c r="T6049" i="44" s="1"/>
  <c r="C9198" i="44"/>
  <c r="B1296" i="44"/>
  <c r="T1296" i="44" s="1"/>
  <c r="B4573" i="44"/>
  <c r="T4573" i="44" s="1"/>
  <c r="C3158" i="44"/>
  <c r="B3946" i="44"/>
  <c r="T3946" i="44" s="1"/>
  <c r="B8450" i="44"/>
  <c r="T8450" i="44" s="1"/>
  <c r="B9478" i="44"/>
  <c r="T9478" i="44" s="1"/>
  <c r="B2689" i="44"/>
  <c r="T2689" i="44" s="1"/>
  <c r="B1582" i="44"/>
  <c r="T1582" i="44" s="1"/>
  <c r="B1141" i="44"/>
  <c r="T1141" i="44" s="1"/>
  <c r="B7447" i="44"/>
  <c r="T7447" i="44" s="1"/>
  <c r="B8392" i="44"/>
  <c r="T8392" i="44" s="1"/>
  <c r="B6397" i="44"/>
  <c r="T6397" i="44" s="1"/>
  <c r="B2791" i="44"/>
  <c r="T2791" i="44" s="1"/>
  <c r="B6060" i="44"/>
  <c r="T6060" i="44" s="1"/>
  <c r="B2001" i="44"/>
  <c r="T2001" i="44" s="1"/>
  <c r="B4457" i="44"/>
  <c r="T4457" i="44" s="1"/>
  <c r="B4732" i="44"/>
  <c r="T4732" i="44" s="1"/>
  <c r="B5478" i="44"/>
  <c r="T5478" i="44" s="1"/>
  <c r="B3451" i="44"/>
  <c r="T3451" i="44" s="1"/>
  <c r="C9843" i="44"/>
  <c r="C8348" i="44"/>
  <c r="B359" i="44"/>
  <c r="T359" i="44" s="1"/>
  <c r="B7236" i="44"/>
  <c r="T7236" i="44" s="1"/>
  <c r="B1137" i="44"/>
  <c r="T1137" i="44" s="1"/>
  <c r="B2721" i="44"/>
  <c r="T2721" i="44" s="1"/>
  <c r="B4640" i="44"/>
  <c r="T4640" i="44" s="1"/>
  <c r="B733" i="44"/>
  <c r="T733" i="44" s="1"/>
  <c r="C5803" i="44"/>
  <c r="B2715" i="44"/>
  <c r="T2715" i="44" s="1"/>
  <c r="B8189" i="44"/>
  <c r="T8189" i="44" s="1"/>
  <c r="B8419" i="44"/>
  <c r="T8419" i="44" s="1"/>
  <c r="B2329" i="44"/>
  <c r="T2329" i="44" s="1"/>
  <c r="B1486" i="44"/>
  <c r="T1486" i="44" s="1"/>
  <c r="B3679" i="44"/>
  <c r="T3679" i="44" s="1"/>
  <c r="B4927" i="44"/>
  <c r="T4927" i="44" s="1"/>
  <c r="B2464" i="44"/>
  <c r="T2464" i="44" s="1"/>
  <c r="B4964" i="44"/>
  <c r="T4964" i="44" s="1"/>
  <c r="C8064" i="44"/>
  <c r="C6749" i="44"/>
  <c r="B4645" i="44"/>
  <c r="T4645" i="44" s="1"/>
  <c r="B5030" i="44"/>
  <c r="T5030" i="44" s="1"/>
  <c r="C9517" i="44"/>
  <c r="B4332" i="44"/>
  <c r="T4332" i="44" s="1"/>
  <c r="B5423" i="44"/>
  <c r="T5423" i="44" s="1"/>
  <c r="B6336" i="44"/>
  <c r="T6336" i="44" s="1"/>
  <c r="B8757" i="44"/>
  <c r="T8757" i="44" s="1"/>
  <c r="B7709" i="44"/>
  <c r="T7709" i="44" s="1"/>
  <c r="B1488" i="44"/>
  <c r="T1488" i="44" s="1"/>
  <c r="B8914" i="44"/>
  <c r="T8914" i="44" s="1"/>
  <c r="B4224" i="44"/>
  <c r="T4224" i="44" s="1"/>
  <c r="C9682" i="44"/>
  <c r="B2919" i="44"/>
  <c r="T2919" i="44" s="1"/>
  <c r="B600" i="44"/>
  <c r="T600" i="44" s="1"/>
  <c r="B1049" i="44"/>
  <c r="T1049" i="44" s="1"/>
  <c r="B4355" i="44"/>
  <c r="T4355" i="44" s="1"/>
  <c r="B8318" i="44"/>
  <c r="T8318" i="44" s="1"/>
  <c r="C8583" i="44"/>
  <c r="C3666" i="44"/>
  <c r="C2878" i="44"/>
  <c r="B4093" i="44"/>
  <c r="T4093" i="44" s="1"/>
  <c r="B7096" i="44"/>
  <c r="T7096" i="44" s="1"/>
  <c r="B2499" i="44"/>
  <c r="T2499" i="44" s="1"/>
  <c r="B7397" i="44"/>
  <c r="T7397" i="44" s="1"/>
  <c r="B7800" i="44"/>
  <c r="T7800" i="44" s="1"/>
  <c r="B2828" i="44"/>
  <c r="T2828" i="44" s="1"/>
  <c r="B805" i="44"/>
  <c r="T805" i="44" s="1"/>
  <c r="C7663" i="44"/>
  <c r="B1246" i="44"/>
  <c r="T1246" i="44" s="1"/>
  <c r="B490" i="44"/>
  <c r="T490" i="44" s="1"/>
  <c r="B6463" i="44"/>
  <c r="T6463" i="44" s="1"/>
  <c r="B9980" i="44"/>
  <c r="T9980" i="44" s="1"/>
  <c r="B4455" i="44"/>
  <c r="T4455" i="44" s="1"/>
  <c r="B6588" i="44"/>
  <c r="T6588" i="44" s="1"/>
  <c r="B4089" i="44"/>
  <c r="T4089" i="44" s="1"/>
  <c r="B7034" i="44"/>
  <c r="T7034" i="44" s="1"/>
  <c r="B9220" i="44"/>
  <c r="T9220" i="44" s="1"/>
  <c r="B4324" i="44"/>
  <c r="T4324" i="44" s="1"/>
  <c r="B3334" i="44"/>
  <c r="T3334" i="44" s="1"/>
  <c r="B9175" i="44"/>
  <c r="T9175" i="44" s="1"/>
  <c r="B3921" i="44"/>
  <c r="T3921" i="44" s="1"/>
  <c r="B676" i="44"/>
  <c r="T676" i="44" s="1"/>
  <c r="B3446" i="44"/>
  <c r="T3446" i="44" s="1"/>
  <c r="B3682" i="44"/>
  <c r="T3682" i="44" s="1"/>
  <c r="B1412" i="44"/>
  <c r="T1412" i="44" s="1"/>
  <c r="B7722" i="44"/>
  <c r="T7722" i="44" s="1"/>
  <c r="B1305" i="44"/>
  <c r="T1305" i="44" s="1"/>
  <c r="B2922" i="44"/>
  <c r="T2922" i="44" s="1"/>
  <c r="B2125" i="44"/>
  <c r="T2125" i="44" s="1"/>
  <c r="B5866" i="44"/>
  <c r="T5866" i="44" s="1"/>
  <c r="B7634" i="44"/>
  <c r="T7634" i="44" s="1"/>
  <c r="B820" i="44"/>
  <c r="T820" i="44" s="1"/>
  <c r="C8983" i="44"/>
  <c r="B161" i="44"/>
  <c r="B1776" i="44"/>
  <c r="T1776" i="44" s="1"/>
  <c r="B7256" i="44"/>
  <c r="T7256" i="44" s="1"/>
  <c r="B492" i="44"/>
  <c r="T492" i="44" s="1"/>
  <c r="B4378" i="44"/>
  <c r="T4378" i="44" s="1"/>
  <c r="B4812" i="44"/>
  <c r="T4812" i="44" s="1"/>
  <c r="B837" i="44"/>
  <c r="T837" i="44" s="1"/>
  <c r="C7849" i="44"/>
  <c r="B5058" i="44"/>
  <c r="T5058" i="44" s="1"/>
  <c r="B2506" i="44"/>
  <c r="T2506" i="44" s="1"/>
  <c r="B5317" i="44"/>
  <c r="T5317" i="44" s="1"/>
  <c r="B6015" i="44"/>
  <c r="T6015" i="44" s="1"/>
  <c r="B3489" i="44"/>
  <c r="T3489" i="44" s="1"/>
  <c r="B770" i="44"/>
  <c r="T770" i="44" s="1"/>
  <c r="B5708" i="44"/>
  <c r="T5708" i="44" s="1"/>
  <c r="C5062" i="44"/>
  <c r="B4006" i="44"/>
  <c r="T4006" i="44" s="1"/>
  <c r="B6321" i="44"/>
  <c r="T6321" i="44" s="1"/>
  <c r="B8439" i="44"/>
  <c r="T8439" i="44" s="1"/>
  <c r="B3277" i="44"/>
  <c r="T3277" i="44" s="1"/>
  <c r="C5746" i="44"/>
  <c r="B6189" i="44"/>
  <c r="T6189" i="44" s="1"/>
  <c r="B6653" i="44"/>
  <c r="T6653" i="44" s="1"/>
  <c r="B8866" i="44"/>
  <c r="T8866" i="44" s="1"/>
  <c r="B2773" i="44"/>
  <c r="T2773" i="44" s="1"/>
  <c r="C6285" i="44"/>
  <c r="B8729" i="44"/>
  <c r="T8729" i="44" s="1"/>
  <c r="B3899" i="44"/>
  <c r="T3899" i="44" s="1"/>
  <c r="B4633" i="44"/>
  <c r="T4633" i="44" s="1"/>
  <c r="B4553" i="44"/>
  <c r="T4553" i="44" s="1"/>
  <c r="B9849" i="44"/>
  <c r="T9849" i="44" s="1"/>
  <c r="C8365" i="44"/>
  <c r="B4491" i="44"/>
  <c r="T4491" i="44" s="1"/>
  <c r="B8290" i="44"/>
  <c r="T8290" i="44" s="1"/>
  <c r="B4166" i="44"/>
  <c r="T4166" i="44" s="1"/>
  <c r="B7425" i="44"/>
  <c r="T7425" i="44" s="1"/>
  <c r="C5257" i="44"/>
  <c r="B7817" i="44"/>
  <c r="T7817" i="44" s="1"/>
  <c r="B7612" i="44"/>
  <c r="T7612" i="44" s="1"/>
  <c r="B9006" i="44"/>
  <c r="T9006" i="44" s="1"/>
  <c r="B1897" i="44"/>
  <c r="T1897" i="44" s="1"/>
  <c r="B4572" i="44"/>
  <c r="T4572" i="44" s="1"/>
  <c r="B169" i="44"/>
  <c r="B3295" i="44"/>
  <c r="T3295" i="44" s="1"/>
  <c r="B8829" i="44"/>
  <c r="T8829" i="44" s="1"/>
  <c r="B8337" i="44"/>
  <c r="T8337" i="44" s="1"/>
  <c r="C8370" i="44"/>
  <c r="C4969" i="44"/>
  <c r="B7248" i="44"/>
  <c r="T7248" i="44" s="1"/>
  <c r="B4387" i="44"/>
  <c r="T4387" i="44" s="1"/>
  <c r="B9340" i="44"/>
  <c r="T9340" i="44" s="1"/>
  <c r="B9741" i="44"/>
  <c r="T9741" i="44" s="1"/>
  <c r="B8455" i="44"/>
  <c r="T8455" i="44" s="1"/>
  <c r="B3739" i="44"/>
  <c r="T3739" i="44" s="1"/>
  <c r="B1688" i="44"/>
  <c r="T1688" i="44" s="1"/>
  <c r="C7087" i="44"/>
  <c r="B2419" i="44"/>
  <c r="T2419" i="44" s="1"/>
  <c r="B7099" i="44"/>
  <c r="T7099" i="44" s="1"/>
  <c r="B791" i="44"/>
  <c r="T791" i="44" s="1"/>
  <c r="B2549" i="44"/>
  <c r="T2549" i="44" s="1"/>
  <c r="B6229" i="44"/>
  <c r="T6229" i="44" s="1"/>
  <c r="B6380" i="44"/>
  <c r="T6380" i="44" s="1"/>
  <c r="B9264" i="44"/>
  <c r="T9264" i="44" s="1"/>
  <c r="B8384" i="44"/>
  <c r="T8384" i="44" s="1"/>
  <c r="B1427" i="44"/>
  <c r="T1427" i="44" s="1"/>
  <c r="B2596" i="44"/>
  <c r="T2596" i="44" s="1"/>
  <c r="B6362" i="44"/>
  <c r="T6362" i="44" s="1"/>
  <c r="B7433" i="44"/>
  <c r="T7433" i="44" s="1"/>
  <c r="C9074" i="44"/>
  <c r="B3418" i="44"/>
  <c r="T3418" i="44" s="1"/>
  <c r="B3144" i="44"/>
  <c r="T3144" i="44" s="1"/>
  <c r="B4370" i="44"/>
  <c r="T4370" i="44" s="1"/>
  <c r="B7051" i="44"/>
  <c r="T7051" i="44" s="1"/>
  <c r="B276" i="44"/>
  <c r="T276" i="44" s="1"/>
  <c r="B4348" i="44"/>
  <c r="T4348" i="44" s="1"/>
  <c r="B9042" i="44"/>
  <c r="T9042" i="44" s="1"/>
  <c r="C8123" i="44"/>
  <c r="B8568" i="44"/>
  <c r="T8568" i="44" s="1"/>
  <c r="B476" i="44"/>
  <c r="T476" i="44" s="1"/>
  <c r="B3777" i="44"/>
  <c r="T3777" i="44" s="1"/>
  <c r="B8903" i="44"/>
  <c r="T8903" i="44" s="1"/>
  <c r="C9956" i="44"/>
  <c r="C6745" i="44"/>
  <c r="B8193" i="44"/>
  <c r="T8193" i="44" s="1"/>
  <c r="B1520" i="44"/>
  <c r="T1520" i="44" s="1"/>
  <c r="B4151" i="44"/>
  <c r="T4151" i="44" s="1"/>
  <c r="B4477" i="44"/>
  <c r="T4477" i="44" s="1"/>
  <c r="B1882" i="44"/>
  <c r="T1882" i="44" s="1"/>
  <c r="C8085" i="44"/>
  <c r="B7277" i="44"/>
  <c r="T7277" i="44" s="1"/>
  <c r="B4647" i="44"/>
  <c r="T4647" i="44" s="1"/>
  <c r="B4858" i="44"/>
  <c r="T4858" i="44" s="1"/>
  <c r="B4968" i="44"/>
  <c r="T4968" i="44" s="1"/>
  <c r="B3821" i="44"/>
  <c r="T3821" i="44" s="1"/>
  <c r="C9427" i="44"/>
  <c r="B2521" i="44"/>
  <c r="T2521" i="44" s="1"/>
  <c r="C9547" i="44"/>
  <c r="B4108" i="44"/>
  <c r="T4108" i="44" s="1"/>
  <c r="C5812" i="44"/>
  <c r="C6187" i="44"/>
  <c r="B4217" i="44"/>
  <c r="T4217" i="44" s="1"/>
  <c r="C8777" i="44"/>
  <c r="B2325" i="44"/>
  <c r="T2325" i="44" s="1"/>
  <c r="B6759" i="44"/>
  <c r="T6759" i="44" s="1"/>
  <c r="B4704" i="44"/>
  <c r="T4704" i="44" s="1"/>
  <c r="B1858" i="44"/>
  <c r="T1858" i="44" s="1"/>
  <c r="B3307" i="44"/>
  <c r="T3307" i="44" s="1"/>
  <c r="B6319" i="44"/>
  <c r="T6319" i="44" s="1"/>
  <c r="B9645" i="44"/>
  <c r="T9645" i="44" s="1"/>
  <c r="B9977" i="44"/>
  <c r="T9977" i="44" s="1"/>
  <c r="B2454" i="44"/>
  <c r="T2454" i="44" s="1"/>
  <c r="B3707" i="44"/>
  <c r="T3707" i="44" s="1"/>
  <c r="B2655" i="44"/>
  <c r="T2655" i="44" s="1"/>
  <c r="C5938" i="44"/>
  <c r="B7733" i="44"/>
  <c r="T7733" i="44" s="1"/>
  <c r="C2546" i="44"/>
  <c r="C7344" i="44"/>
  <c r="B1571" i="44"/>
  <c r="T1571" i="44" s="1"/>
  <c r="B8446" i="44"/>
  <c r="T8446" i="44" s="1"/>
  <c r="B4029" i="44"/>
  <c r="T4029" i="44" s="1"/>
  <c r="B7538" i="44"/>
  <c r="T7538" i="44" s="1"/>
  <c r="B5725" i="44"/>
  <c r="T5725" i="44" s="1"/>
  <c r="C3978" i="44"/>
  <c r="B6963" i="44"/>
  <c r="T6963" i="44" s="1"/>
  <c r="B8196" i="44"/>
  <c r="T8196" i="44" s="1"/>
  <c r="B6050" i="44"/>
  <c r="T6050" i="44" s="1"/>
  <c r="C4591" i="44"/>
  <c r="B7066" i="44"/>
  <c r="T7066" i="44" s="1"/>
  <c r="B7713" i="44"/>
  <c r="T7713" i="44" s="1"/>
  <c r="B1093" i="44"/>
  <c r="T1093" i="44" s="1"/>
  <c r="B9602" i="44"/>
  <c r="T9602" i="44" s="1"/>
  <c r="B5048" i="44"/>
  <c r="T5048" i="44" s="1"/>
  <c r="C5004" i="44"/>
  <c r="B859" i="44"/>
  <c r="T859" i="44" s="1"/>
  <c r="B7203" i="44"/>
  <c r="T7203" i="44" s="1"/>
  <c r="C7310" i="44"/>
  <c r="C3258" i="44"/>
  <c r="B2707" i="44"/>
  <c r="T2707" i="44" s="1"/>
  <c r="B8395" i="44"/>
  <c r="T8395" i="44" s="1"/>
  <c r="B680" i="44"/>
  <c r="T680" i="44" s="1"/>
  <c r="B6788" i="44"/>
  <c r="T6788" i="44" s="1"/>
  <c r="B3575" i="44"/>
  <c r="T3575" i="44" s="1"/>
  <c r="B8962" i="44"/>
  <c r="T8962" i="44" s="1"/>
  <c r="B534" i="44"/>
  <c r="T534" i="44" s="1"/>
  <c r="C9595" i="44"/>
  <c r="B2981" i="44"/>
  <c r="T2981" i="44" s="1"/>
  <c r="B266" i="44"/>
  <c r="T266" i="44" s="1"/>
  <c r="B9349" i="44"/>
  <c r="T9349" i="44" s="1"/>
  <c r="B6087" i="44"/>
  <c r="T6087" i="44" s="1"/>
  <c r="B1042" i="44"/>
  <c r="T1042" i="44" s="1"/>
  <c r="B5331" i="44"/>
  <c r="T5331" i="44" s="1"/>
  <c r="B5267" i="44"/>
  <c r="T5267" i="44" s="1"/>
  <c r="B2076" i="44"/>
  <c r="T2076" i="44" s="1"/>
  <c r="B43" i="44"/>
  <c r="B8151" i="44"/>
  <c r="T8151" i="44" s="1"/>
  <c r="B9450" i="44"/>
  <c r="T9450" i="44" s="1"/>
  <c r="B690" i="44"/>
  <c r="T690" i="44" s="1"/>
  <c r="B7712" i="44"/>
  <c r="T7712" i="44" s="1"/>
  <c r="C8905" i="44"/>
  <c r="B55" i="44"/>
  <c r="B8235" i="44"/>
  <c r="T8235" i="44" s="1"/>
  <c r="B6061" i="44"/>
  <c r="T6061" i="44" s="1"/>
  <c r="B3762" i="44"/>
  <c r="T3762" i="44" s="1"/>
  <c r="B9421" i="44"/>
  <c r="T9421" i="44" s="1"/>
  <c r="B9501" i="44"/>
  <c r="T9501" i="44" s="1"/>
  <c r="B2435" i="44"/>
  <c r="T2435" i="44" s="1"/>
  <c r="B8540" i="44"/>
  <c r="T8540" i="44" s="1"/>
  <c r="C1994" i="44"/>
  <c r="B8509" i="44"/>
  <c r="T8509" i="44" s="1"/>
  <c r="B3844" i="44"/>
  <c r="T3844" i="44" s="1"/>
  <c r="B9328" i="44"/>
  <c r="T9328" i="44" s="1"/>
  <c r="B5385" i="44"/>
  <c r="T5385" i="44" s="1"/>
  <c r="B6572" i="44"/>
  <c r="T6572" i="44" s="1"/>
  <c r="B8162" i="44"/>
  <c r="T8162" i="44" s="1"/>
  <c r="B1332" i="44"/>
  <c r="T1332" i="44" s="1"/>
  <c r="B7078" i="44"/>
  <c r="T7078" i="44" s="1"/>
  <c r="C9101" i="44"/>
  <c r="B5728" i="44"/>
  <c r="T5728" i="44" s="1"/>
  <c r="C6616" i="44"/>
  <c r="B1647" i="44"/>
  <c r="T1647" i="44" s="1"/>
  <c r="B9681" i="44"/>
  <c r="T9681" i="44" s="1"/>
  <c r="B5792" i="44"/>
  <c r="T5792" i="44" s="1"/>
  <c r="B9688" i="44"/>
  <c r="T9688" i="44" s="1"/>
  <c r="C8837" i="44"/>
  <c r="B7434" i="44"/>
  <c r="T7434" i="44" s="1"/>
  <c r="B2254" i="44"/>
  <c r="T2254" i="44" s="1"/>
  <c r="B9534" i="44"/>
  <c r="T9534" i="44" s="1"/>
  <c r="B875" i="44"/>
  <c r="T875" i="44" s="1"/>
  <c r="B5100" i="44"/>
  <c r="T5100" i="44" s="1"/>
  <c r="B3241" i="44"/>
  <c r="T3241" i="44" s="1"/>
  <c r="B5373" i="44"/>
  <c r="T5373" i="44" s="1"/>
  <c r="B4135" i="44"/>
  <c r="T4135" i="44" s="1"/>
  <c r="C9290" i="44"/>
  <c r="B3666" i="44"/>
  <c r="T3666" i="44" s="1"/>
  <c r="B7607" i="44"/>
  <c r="T7607" i="44" s="1"/>
  <c r="B7978" i="44"/>
  <c r="T7978" i="44" s="1"/>
  <c r="B2879" i="44"/>
  <c r="T2879" i="44" s="1"/>
  <c r="B1437" i="44"/>
  <c r="T1437" i="44" s="1"/>
  <c r="C6107" i="44"/>
  <c r="C9009" i="44"/>
  <c r="B462" i="44"/>
  <c r="T462" i="44" s="1"/>
  <c r="B1364" i="44"/>
  <c r="T1364" i="44" s="1"/>
  <c r="B7437" i="44"/>
  <c r="T7437" i="44" s="1"/>
  <c r="B5752" i="44"/>
  <c r="T5752" i="44" s="1"/>
  <c r="B9" i="44"/>
  <c r="C3663" i="44"/>
  <c r="B1851" i="44"/>
  <c r="T1851" i="44" s="1"/>
  <c r="B8046" i="44"/>
  <c r="T8046" i="44" s="1"/>
  <c r="B4128" i="44"/>
  <c r="T4128" i="44" s="1"/>
  <c r="B9146" i="44"/>
  <c r="T9146" i="44" s="1"/>
  <c r="B4246" i="44"/>
  <c r="T4246" i="44" s="1"/>
  <c r="B87" i="44"/>
  <c r="B6847" i="44"/>
  <c r="T6847" i="44" s="1"/>
  <c r="B8211" i="44"/>
  <c r="T8211" i="44" s="1"/>
  <c r="B6957" i="44"/>
  <c r="T6957" i="44" s="1"/>
  <c r="B9256" i="44"/>
  <c r="T9256" i="44" s="1"/>
  <c r="B3073" i="44"/>
  <c r="T3073" i="44" s="1"/>
  <c r="C4708" i="44"/>
  <c r="B6033" i="44"/>
  <c r="T6033" i="44" s="1"/>
  <c r="B6258" i="44"/>
  <c r="T6258" i="44" s="1"/>
  <c r="B7194" i="44"/>
  <c r="T7194" i="44" s="1"/>
  <c r="B8948" i="44"/>
  <c r="T8948" i="44" s="1"/>
  <c r="C9411" i="44"/>
  <c r="B660" i="44"/>
  <c r="T660" i="44" s="1"/>
  <c r="B1153" i="44"/>
  <c r="T1153" i="44" s="1"/>
  <c r="B1769" i="44"/>
  <c r="T1769" i="44" s="1"/>
  <c r="B5608" i="44"/>
  <c r="T5608" i="44" s="1"/>
  <c r="C9875" i="44"/>
  <c r="B7519" i="44"/>
  <c r="T7519" i="44" s="1"/>
  <c r="B8004" i="44"/>
  <c r="T8004" i="44" s="1"/>
  <c r="B9678" i="44"/>
  <c r="T9678" i="44" s="1"/>
  <c r="C6868" i="44"/>
  <c r="C8429" i="44"/>
  <c r="B9298" i="44"/>
  <c r="T9298" i="44" s="1"/>
  <c r="C2096" i="44"/>
  <c r="B7206" i="44"/>
  <c r="T7206" i="44" s="1"/>
  <c r="C7999" i="44"/>
  <c r="C6595" i="44"/>
  <c r="C9377" i="44"/>
  <c r="B6983" i="44"/>
  <c r="T6983" i="44" s="1"/>
  <c r="C2323" i="44"/>
  <c r="B4791" i="44"/>
  <c r="T4791" i="44" s="1"/>
  <c r="B5673" i="44"/>
  <c r="T5673" i="44" s="1"/>
  <c r="B52" i="44"/>
  <c r="C6944" i="44"/>
  <c r="B9289" i="44"/>
  <c r="T9289" i="44" s="1"/>
  <c r="B1185" i="44"/>
  <c r="T1185" i="44" s="1"/>
  <c r="B1921" i="44"/>
  <c r="T1921" i="44" s="1"/>
  <c r="B4449" i="44"/>
  <c r="T4449" i="44" s="1"/>
  <c r="C6468" i="44"/>
  <c r="C8178" i="44"/>
  <c r="C8912" i="44"/>
  <c r="B6972" i="44"/>
  <c r="T6972" i="44" s="1"/>
  <c r="B3637" i="44"/>
  <c r="T3637" i="44" s="1"/>
  <c r="B1779" i="44"/>
  <c r="T1779" i="44" s="1"/>
  <c r="B5291" i="44"/>
  <c r="T5291" i="44" s="1"/>
  <c r="B6866" i="44"/>
  <c r="T6866" i="44" s="1"/>
  <c r="B4657" i="44"/>
  <c r="T4657" i="44" s="1"/>
  <c r="B3691" i="44"/>
  <c r="T3691" i="44" s="1"/>
  <c r="B748" i="44"/>
  <c r="T748" i="44" s="1"/>
  <c r="B9462" i="44"/>
  <c r="T9462" i="44" s="1"/>
  <c r="B3784" i="44"/>
  <c r="T3784" i="44" s="1"/>
  <c r="B6590" i="44"/>
  <c r="T6590" i="44" s="1"/>
  <c r="B4992" i="44"/>
  <c r="T4992" i="44" s="1"/>
  <c r="B8746" i="44"/>
  <c r="T8746" i="44" s="1"/>
  <c r="B3732" i="44"/>
  <c r="T3732" i="44" s="1"/>
  <c r="C4378" i="44"/>
  <c r="B8544" i="44"/>
  <c r="T8544" i="44" s="1"/>
  <c r="B9158" i="44"/>
  <c r="T9158" i="44" s="1"/>
  <c r="B8074" i="44"/>
  <c r="T8074" i="44" s="1"/>
  <c r="B4244" i="44"/>
  <c r="T4244" i="44" s="1"/>
  <c r="B443" i="44"/>
  <c r="T443" i="44" s="1"/>
  <c r="B5804" i="44"/>
  <c r="T5804" i="44" s="1"/>
  <c r="C9157" i="44"/>
  <c r="B8874" i="44"/>
  <c r="T8874" i="44" s="1"/>
  <c r="B2750" i="44"/>
  <c r="T2750" i="44" s="1"/>
  <c r="B3848" i="44"/>
  <c r="T3848" i="44" s="1"/>
  <c r="C8009" i="44"/>
  <c r="B2035" i="44"/>
  <c r="T2035" i="44" s="1"/>
  <c r="B3481" i="44"/>
  <c r="T3481" i="44" s="1"/>
  <c r="B2645" i="44"/>
  <c r="T2645" i="44" s="1"/>
  <c r="C7613" i="44"/>
  <c r="B2238" i="44"/>
  <c r="T2238" i="44" s="1"/>
  <c r="C7196" i="44"/>
  <c r="B3012" i="44"/>
  <c r="T3012" i="44" s="1"/>
  <c r="B7439" i="44"/>
  <c r="T7439" i="44" s="1"/>
  <c r="B3989" i="44"/>
  <c r="T3989" i="44" s="1"/>
  <c r="B1863" i="44"/>
  <c r="T1863" i="44" s="1"/>
  <c r="B2799" i="44"/>
  <c r="T2799" i="44" s="1"/>
  <c r="B8488" i="44"/>
  <c r="T8488" i="44" s="1"/>
  <c r="B1627" i="44"/>
  <c r="T1627" i="44" s="1"/>
  <c r="B5089" i="44"/>
  <c r="T5089" i="44" s="1"/>
  <c r="B3211" i="44"/>
  <c r="T3211" i="44" s="1"/>
  <c r="B1435" i="44"/>
  <c r="T1435" i="44" s="1"/>
  <c r="B7208" i="44"/>
  <c r="T7208" i="44" s="1"/>
  <c r="C8870" i="44"/>
  <c r="B3536" i="44"/>
  <c r="T3536" i="44" s="1"/>
  <c r="B7212" i="44"/>
  <c r="T7212" i="44" s="1"/>
  <c r="B7128" i="44"/>
  <c r="T7128" i="44" s="1"/>
  <c r="B93" i="44"/>
  <c r="B2087" i="44"/>
  <c r="T2087" i="44" s="1"/>
  <c r="B6924" i="44"/>
  <c r="T6924" i="44" s="1"/>
  <c r="C9624" i="44"/>
  <c r="B636" i="44"/>
  <c r="T636" i="44" s="1"/>
  <c r="B7711" i="44"/>
  <c r="T7711" i="44" s="1"/>
  <c r="B4310" i="44"/>
  <c r="T4310" i="44" s="1"/>
  <c r="B1652" i="44"/>
  <c r="T1652" i="44" s="1"/>
  <c r="B9875" i="44"/>
  <c r="T9875" i="44" s="1"/>
  <c r="B8871" i="44"/>
  <c r="T8871" i="44" s="1"/>
  <c r="B9362" i="44"/>
  <c r="T9362" i="44" s="1"/>
  <c r="B1943" i="44"/>
  <c r="T1943" i="44" s="1"/>
  <c r="B4536" i="44"/>
  <c r="T4536" i="44" s="1"/>
  <c r="B5349" i="44"/>
  <c r="T5349" i="44" s="1"/>
  <c r="B4319" i="44"/>
  <c r="T4319" i="44" s="1"/>
  <c r="B5229" i="44"/>
  <c r="T5229" i="44" s="1"/>
  <c r="B4556" i="44"/>
  <c r="T4556" i="44" s="1"/>
  <c r="B4785" i="44"/>
  <c r="T4785" i="44" s="1"/>
  <c r="B8730" i="44"/>
  <c r="T8730" i="44" s="1"/>
  <c r="B3066" i="44"/>
  <c r="T3066" i="44" s="1"/>
  <c r="B4338" i="44"/>
  <c r="T4338" i="44" s="1"/>
  <c r="B6191" i="44"/>
  <c r="T6191" i="44" s="1"/>
  <c r="B6142" i="44"/>
  <c r="T6142" i="44" s="1"/>
  <c r="B8514" i="44"/>
  <c r="T8514" i="44" s="1"/>
  <c r="C7561" i="44"/>
  <c r="B4083" i="44"/>
  <c r="T4083" i="44" s="1"/>
  <c r="B6271" i="44"/>
  <c r="T6271" i="44" s="1"/>
  <c r="B3220" i="44"/>
  <c r="T3220" i="44" s="1"/>
  <c r="B2123" i="44"/>
  <c r="T2123" i="44" s="1"/>
  <c r="B9487" i="44"/>
  <c r="T9487" i="44" s="1"/>
  <c r="B4293" i="44"/>
  <c r="T4293" i="44" s="1"/>
  <c r="B307" i="44"/>
  <c r="T307" i="44" s="1"/>
  <c r="B8969" i="44"/>
  <c r="T8969" i="44" s="1"/>
  <c r="B6671" i="44"/>
  <c r="T6671" i="44" s="1"/>
  <c r="B7166" i="44"/>
  <c r="T7166" i="44" s="1"/>
  <c r="C9792" i="44"/>
  <c r="B8953" i="44"/>
  <c r="T8953" i="44" s="1"/>
  <c r="B1864" i="44"/>
  <c r="T1864" i="44" s="1"/>
  <c r="B9417" i="44"/>
  <c r="T9417" i="44" s="1"/>
  <c r="B1694" i="44"/>
  <c r="T1694" i="44" s="1"/>
  <c r="B7979" i="44"/>
  <c r="T7979" i="44" s="1"/>
  <c r="B4343" i="44"/>
  <c r="T4343" i="44" s="1"/>
  <c r="B708" i="44"/>
  <c r="T708" i="44" s="1"/>
  <c r="B7218" i="44"/>
  <c r="T7218" i="44" s="1"/>
  <c r="C9668" i="44"/>
  <c r="B8612" i="44"/>
  <c r="T8612" i="44" s="1"/>
  <c r="B7384" i="44"/>
  <c r="T7384" i="44" s="1"/>
  <c r="B8198" i="44"/>
  <c r="T8198" i="44" s="1"/>
  <c r="B5112" i="44"/>
  <c r="T5112" i="44" s="1"/>
  <c r="B6870" i="44"/>
  <c r="T6870" i="44" s="1"/>
  <c r="B6245" i="44"/>
  <c r="T6245" i="44" s="1"/>
  <c r="C5248" i="44"/>
  <c r="B5459" i="44"/>
  <c r="T5459" i="44" s="1"/>
  <c r="B102" i="44"/>
  <c r="B370" i="44"/>
  <c r="T370" i="44" s="1"/>
  <c r="B2055" i="44"/>
  <c r="T2055" i="44" s="1"/>
  <c r="B9840" i="44"/>
  <c r="T9840" i="44" s="1"/>
  <c r="B9332" i="44"/>
  <c r="T9332" i="44" s="1"/>
  <c r="B6108" i="44"/>
  <c r="T6108" i="44" s="1"/>
  <c r="B339" i="44"/>
  <c r="T339" i="44" s="1"/>
  <c r="B9022" i="44"/>
  <c r="T9022" i="44" s="1"/>
  <c r="B1146" i="44"/>
  <c r="T1146" i="44" s="1"/>
  <c r="B4395" i="44"/>
  <c r="T4395" i="44" s="1"/>
  <c r="B9205" i="44"/>
  <c r="T9205" i="44" s="1"/>
  <c r="C6924" i="44"/>
  <c r="B9548" i="44"/>
  <c r="T9548" i="44" s="1"/>
  <c r="B4307" i="44"/>
  <c r="T4307" i="44" s="1"/>
  <c r="B5919" i="44"/>
  <c r="T5919" i="44" s="1"/>
  <c r="B8116" i="44"/>
  <c r="T8116" i="44" s="1"/>
  <c r="B2411" i="44"/>
  <c r="T2411" i="44" s="1"/>
  <c r="B5153" i="44"/>
  <c r="T5153" i="44" s="1"/>
  <c r="C8970" i="44"/>
  <c r="C4729" i="44"/>
  <c r="B2737" i="44"/>
  <c r="T2737" i="44" s="1"/>
  <c r="B2185" i="44"/>
  <c r="T2185" i="44" s="1"/>
  <c r="B7116" i="44"/>
  <c r="T7116" i="44" s="1"/>
  <c r="B9684" i="44"/>
  <c r="T9684" i="44" s="1"/>
  <c r="B8072" i="44"/>
  <c r="T8072" i="44" s="1"/>
  <c r="B8267" i="44"/>
  <c r="T8267" i="44" s="1"/>
  <c r="C8291" i="44"/>
  <c r="B9121" i="44"/>
  <c r="T9121" i="44" s="1"/>
  <c r="C9719" i="44"/>
  <c r="B2496" i="44"/>
  <c r="T2496" i="44" s="1"/>
  <c r="B9404" i="44"/>
  <c r="T9404" i="44" s="1"/>
  <c r="B3512" i="44"/>
  <c r="T3512" i="44" s="1"/>
  <c r="B6042" i="44"/>
  <c r="T6042" i="44" s="1"/>
  <c r="B1208" i="44"/>
  <c r="T1208" i="44" s="1"/>
  <c r="C6938" i="44"/>
  <c r="B4843" i="44"/>
  <c r="T4843" i="44" s="1"/>
  <c r="B8736" i="44"/>
  <c r="T8736" i="44" s="1"/>
  <c r="B6873" i="44"/>
  <c r="T6873" i="44" s="1"/>
  <c r="B9082" i="44"/>
  <c r="T9082" i="44" s="1"/>
  <c r="B426" i="44"/>
  <c r="T426" i="44" s="1"/>
  <c r="C5339" i="44"/>
  <c r="B7676" i="44"/>
  <c r="T7676" i="44" s="1"/>
  <c r="B9111" i="44"/>
  <c r="T9111" i="44" s="1"/>
  <c r="B7084" i="44"/>
  <c r="T7084" i="44" s="1"/>
  <c r="B2867" i="44"/>
  <c r="T2867" i="44" s="1"/>
  <c r="B5998" i="44"/>
  <c r="T5998" i="44" s="1"/>
  <c r="B3820" i="44"/>
  <c r="T3820" i="44" s="1"/>
  <c r="B3426" i="44"/>
  <c r="T3426" i="44" s="1"/>
  <c r="C8125" i="44"/>
  <c r="C9606" i="44"/>
  <c r="B1063" i="44"/>
  <c r="T1063" i="44" s="1"/>
  <c r="B2925" i="44"/>
  <c r="T2925" i="44" s="1"/>
  <c r="C7481" i="44"/>
  <c r="B7691" i="44"/>
  <c r="T7691" i="44" s="1"/>
  <c r="B6531" i="44"/>
  <c r="T6531" i="44" s="1"/>
  <c r="C9214" i="44"/>
  <c r="C6072" i="44"/>
  <c r="B2154" i="44"/>
  <c r="T2154" i="44" s="1"/>
  <c r="B5488" i="44"/>
  <c r="T5488" i="44" s="1"/>
  <c r="B9011" i="44"/>
  <c r="T9011" i="44" s="1"/>
  <c r="B5398" i="44"/>
  <c r="T5398" i="44" s="1"/>
  <c r="B4450" i="44"/>
  <c r="T4450" i="44" s="1"/>
  <c r="B9859" i="44"/>
  <c r="T9859" i="44" s="1"/>
  <c r="C9974" i="44"/>
  <c r="C7597" i="44"/>
  <c r="B3711" i="44"/>
  <c r="T3711" i="44" s="1"/>
  <c r="B7642" i="44"/>
  <c r="T7642" i="44" s="1"/>
  <c r="B3531" i="44"/>
  <c r="T3531" i="44" s="1"/>
  <c r="C4665" i="44"/>
  <c r="B9497" i="44"/>
  <c r="T9497" i="44" s="1"/>
  <c r="B5090" i="44"/>
  <c r="T5090" i="44" s="1"/>
  <c r="B7086" i="44"/>
  <c r="T7086" i="44" s="1"/>
  <c r="C7353" i="44"/>
  <c r="B3969" i="44"/>
  <c r="T3969" i="44" s="1"/>
  <c r="B7746" i="44"/>
  <c r="T7746" i="44" s="1"/>
  <c r="B8160" i="44"/>
  <c r="T8160" i="44" s="1"/>
  <c r="B8737" i="44"/>
  <c r="T8737" i="44" s="1"/>
  <c r="C5144" i="44"/>
  <c r="B7487" i="44"/>
  <c r="T7487" i="44" s="1"/>
  <c r="C4179" i="44"/>
  <c r="C7732" i="44"/>
  <c r="B7699" i="44"/>
  <c r="T7699" i="44" s="1"/>
  <c r="C7641" i="44"/>
  <c r="B5744" i="44"/>
  <c r="T5744" i="44" s="1"/>
  <c r="B2361" i="44"/>
  <c r="T2361" i="44" s="1"/>
  <c r="B3738" i="44"/>
  <c r="T3738" i="44" s="1"/>
  <c r="B243" i="44"/>
  <c r="B7452" i="44"/>
  <c r="T7452" i="44" s="1"/>
  <c r="B3246" i="44"/>
  <c r="T3246" i="44" s="1"/>
  <c r="B7600" i="44"/>
  <c r="T7600" i="44" s="1"/>
  <c r="B949" i="44"/>
  <c r="T949" i="44" s="1"/>
  <c r="B7220" i="44"/>
  <c r="T7220" i="44" s="1"/>
  <c r="C9269" i="44"/>
  <c r="B6874" i="44"/>
  <c r="T6874" i="44" s="1"/>
  <c r="B251" i="44"/>
  <c r="T251" i="44" s="1"/>
  <c r="B1953" i="44"/>
  <c r="T1953" i="44" s="1"/>
  <c r="B9707" i="44"/>
  <c r="T9707" i="44" s="1"/>
  <c r="B6925" i="44"/>
  <c r="T6925" i="44" s="1"/>
  <c r="B9854" i="44"/>
  <c r="T9854" i="44" s="1"/>
  <c r="B4483" i="44"/>
  <c r="T4483" i="44" s="1"/>
  <c r="B1747" i="44"/>
  <c r="T1747" i="44" s="1"/>
  <c r="B4601" i="44"/>
  <c r="T4601" i="44" s="1"/>
  <c r="B9972" i="44"/>
  <c r="T9972" i="44" s="1"/>
  <c r="B6440" i="44"/>
  <c r="T6440" i="44" s="1"/>
  <c r="B4802" i="44"/>
  <c r="T4802" i="44" s="1"/>
  <c r="B136" i="44"/>
  <c r="B3629" i="44"/>
  <c r="T3629" i="44" s="1"/>
  <c r="C7818" i="44"/>
  <c r="C6172" i="44"/>
  <c r="B9014" i="44"/>
  <c r="T9014" i="44" s="1"/>
  <c r="B408" i="44"/>
  <c r="T408" i="44" s="1"/>
  <c r="B7665" i="44"/>
  <c r="T7665" i="44" s="1"/>
  <c r="B5299" i="44"/>
  <c r="T5299" i="44" s="1"/>
  <c r="B2579" i="44"/>
  <c r="T2579" i="44" s="1"/>
  <c r="B5723" i="44"/>
  <c r="T5723" i="44" s="1"/>
  <c r="C5653" i="44"/>
  <c r="C9497" i="44"/>
  <c r="B995" i="44"/>
  <c r="T995" i="44" s="1"/>
  <c r="C9805" i="44"/>
  <c r="B8228" i="44"/>
  <c r="T8228" i="44" s="1"/>
  <c r="B1036" i="44"/>
  <c r="T1036" i="44" s="1"/>
  <c r="B6722" i="44"/>
  <c r="T6722" i="44" s="1"/>
  <c r="B2129" i="44"/>
  <c r="T2129" i="44" s="1"/>
  <c r="B4168" i="44"/>
  <c r="T4168" i="44" s="1"/>
  <c r="B2355" i="44"/>
  <c r="T2355" i="44" s="1"/>
  <c r="B8552" i="44"/>
  <c r="T8552" i="44" s="1"/>
  <c r="B1466" i="44"/>
  <c r="T1466" i="44" s="1"/>
  <c r="B9320" i="44"/>
  <c r="T9320" i="44" s="1"/>
  <c r="C6228" i="44"/>
  <c r="B259" i="44"/>
  <c r="T259" i="44" s="1"/>
  <c r="B2566" i="44"/>
  <c r="T2566" i="44" s="1"/>
  <c r="B2841" i="44"/>
  <c r="T2841" i="44" s="1"/>
  <c r="C5437" i="44"/>
  <c r="C9242" i="44"/>
  <c r="C9652" i="44"/>
  <c r="B3235" i="44"/>
  <c r="T3235" i="44" s="1"/>
  <c r="C6437" i="44"/>
  <c r="B453" i="44"/>
  <c r="T453" i="44" s="1"/>
  <c r="B2959" i="44"/>
  <c r="T2959" i="44" s="1"/>
  <c r="C8426" i="44"/>
  <c r="B2425" i="44"/>
  <c r="T2425" i="44" s="1"/>
  <c r="C3817" i="44"/>
  <c r="C9399" i="44"/>
  <c r="B3515" i="44"/>
  <c r="T3515" i="44" s="1"/>
  <c r="B5396" i="44"/>
  <c r="T5396" i="44" s="1"/>
  <c r="B9607" i="44"/>
  <c r="T9607" i="44" s="1"/>
  <c r="B5466" i="44"/>
  <c r="T5466" i="44" s="1"/>
  <c r="B5682" i="44"/>
  <c r="T5682" i="44" s="1"/>
  <c r="B9428" i="44"/>
  <c r="T9428" i="44" s="1"/>
  <c r="B4110" i="44"/>
  <c r="T4110" i="44" s="1"/>
  <c r="B5524" i="44"/>
  <c r="T5524" i="44" s="1"/>
  <c r="C6952" i="44"/>
  <c r="B6479" i="44"/>
  <c r="T6479" i="44" s="1"/>
  <c r="B2231" i="44"/>
  <c r="T2231" i="44" s="1"/>
  <c r="B6661" i="44"/>
  <c r="T6661" i="44" s="1"/>
  <c r="B765" i="44"/>
  <c r="T765" i="44" s="1"/>
  <c r="B7946" i="44"/>
  <c r="T7946" i="44" s="1"/>
  <c r="B9103" i="44"/>
  <c r="T9103" i="44" s="1"/>
  <c r="B3372" i="44"/>
  <c r="T3372" i="44" s="1"/>
  <c r="B792" i="44"/>
  <c r="T792" i="44" s="1"/>
  <c r="B7550" i="44"/>
  <c r="T7550" i="44" s="1"/>
  <c r="B8303" i="44"/>
  <c r="T8303" i="44" s="1"/>
  <c r="B7902" i="44"/>
  <c r="T7902" i="44" s="1"/>
  <c r="B5377" i="44"/>
  <c r="T5377" i="44" s="1"/>
  <c r="C8264" i="44"/>
  <c r="B6096" i="44"/>
  <c r="T6096" i="44" s="1"/>
  <c r="C9445" i="44"/>
  <c r="B7468" i="44"/>
  <c r="T7468" i="44" s="1"/>
  <c r="B407" i="44"/>
  <c r="T407" i="44" s="1"/>
  <c r="B3230" i="44"/>
  <c r="T3230" i="44" s="1"/>
  <c r="C6037" i="44"/>
  <c r="B9151" i="44"/>
  <c r="T9151" i="44" s="1"/>
  <c r="B4610" i="44"/>
  <c r="T4610" i="44" s="1"/>
  <c r="C9557" i="44"/>
  <c r="B4085" i="44"/>
  <c r="T4085" i="44" s="1"/>
  <c r="C4249" i="44"/>
  <c r="C4547" i="44"/>
  <c r="C4308" i="44"/>
  <c r="B6926" i="44"/>
  <c r="T6926" i="44" s="1"/>
  <c r="B7615" i="44"/>
  <c r="T7615" i="44" s="1"/>
  <c r="B9357" i="44"/>
  <c r="T9357" i="44" s="1"/>
  <c r="B4646" i="44"/>
  <c r="T4646" i="44" s="1"/>
  <c r="C8268" i="44"/>
  <c r="B8796" i="44"/>
  <c r="T8796" i="44" s="1"/>
  <c r="C8367" i="44"/>
  <c r="B8815" i="44"/>
  <c r="T8815" i="44" s="1"/>
  <c r="C9756" i="44"/>
  <c r="B3089" i="44"/>
  <c r="T3089" i="44" s="1"/>
  <c r="B4768" i="44"/>
  <c r="T4768" i="44" s="1"/>
  <c r="C10000" i="44"/>
  <c r="B8972" i="44"/>
  <c r="T8972" i="44" s="1"/>
  <c r="B4913" i="44"/>
  <c r="T4913" i="44" s="1"/>
  <c r="B9361" i="44"/>
  <c r="T9361" i="44" s="1"/>
  <c r="B1054" i="44"/>
  <c r="T1054" i="44" s="1"/>
  <c r="B8862" i="44"/>
  <c r="T8862" i="44" s="1"/>
  <c r="B4344" i="44"/>
  <c r="T4344" i="44" s="1"/>
  <c r="B7293" i="44"/>
  <c r="T7293" i="44" s="1"/>
  <c r="B8485" i="44"/>
  <c r="T8485" i="44" s="1"/>
  <c r="B491" i="44"/>
  <c r="T491" i="44" s="1"/>
  <c r="B4864" i="44"/>
  <c r="T4864" i="44" s="1"/>
  <c r="B7517" i="44"/>
  <c r="T7517" i="44" s="1"/>
  <c r="B764" i="44"/>
  <c r="T764" i="44" s="1"/>
  <c r="B8572" i="44"/>
  <c r="T8572" i="44" s="1"/>
  <c r="B4588" i="44"/>
  <c r="T4588" i="44" s="1"/>
  <c r="B2486" i="44"/>
  <c r="T2486" i="44" s="1"/>
  <c r="B9632" i="44"/>
  <c r="T9632" i="44" s="1"/>
  <c r="B8841" i="44"/>
  <c r="T8841" i="44" s="1"/>
  <c r="B4965" i="44"/>
  <c r="T4965" i="44" s="1"/>
  <c r="B3083" i="44"/>
  <c r="T3083" i="44" s="1"/>
  <c r="B5080" i="44"/>
  <c r="T5080" i="44" s="1"/>
  <c r="B2587" i="44"/>
  <c r="T2587" i="44" s="1"/>
  <c r="B7395" i="44"/>
  <c r="T7395" i="44" s="1"/>
  <c r="B5925" i="44"/>
  <c r="T5925" i="44" s="1"/>
  <c r="C9632" i="44"/>
  <c r="C7594" i="44"/>
  <c r="B3624" i="44"/>
  <c r="T3624" i="44" s="1"/>
  <c r="B2474" i="44"/>
  <c r="T2474" i="44" s="1"/>
  <c r="B9874" i="44"/>
  <c r="T9874" i="44" s="1"/>
  <c r="B8648" i="44"/>
  <c r="T8648" i="44" s="1"/>
  <c r="B8460" i="44"/>
  <c r="T8460" i="44" s="1"/>
  <c r="C9185" i="44"/>
  <c r="B847" i="44"/>
  <c r="T847" i="44" s="1"/>
  <c r="C9036" i="44"/>
  <c r="B6051" i="44"/>
  <c r="T6051" i="44" s="1"/>
  <c r="C5796" i="44"/>
  <c r="B8096" i="44"/>
  <c r="T8096" i="44" s="1"/>
  <c r="B6210" i="44"/>
  <c r="T6210" i="44" s="1"/>
  <c r="B2777" i="44"/>
  <c r="T2777" i="44" s="1"/>
  <c r="B7679" i="44"/>
  <c r="T7679" i="44" s="1"/>
  <c r="B5530" i="44"/>
  <c r="T5530" i="44" s="1"/>
  <c r="B6832" i="44"/>
  <c r="T6832" i="44" s="1"/>
  <c r="C3595" i="44"/>
  <c r="C8873" i="44"/>
  <c r="B4357" i="44"/>
  <c r="T4357" i="44" s="1"/>
  <c r="B6482" i="44"/>
  <c r="T6482" i="44" s="1"/>
  <c r="C3466" i="44"/>
  <c r="B8047" i="44"/>
  <c r="T8047" i="44" s="1"/>
  <c r="B9360" i="44"/>
  <c r="T9360" i="44" s="1"/>
  <c r="B1860" i="44"/>
  <c r="T1860" i="44" s="1"/>
  <c r="C4979" i="44"/>
  <c r="B6239" i="44"/>
  <c r="T6239" i="44" s="1"/>
  <c r="B1268" i="44"/>
  <c r="T1268" i="44" s="1"/>
  <c r="B4069" i="44"/>
  <c r="T4069" i="44" s="1"/>
  <c r="B5766" i="44"/>
  <c r="T5766" i="44" s="1"/>
  <c r="B3162" i="44"/>
  <c r="T3162" i="44" s="1"/>
  <c r="B3457" i="44"/>
  <c r="T3457" i="44" s="1"/>
  <c r="C1790" i="44"/>
  <c r="B7360" i="44"/>
  <c r="T7360" i="44" s="1"/>
  <c r="B5006" i="44"/>
  <c r="T5006" i="44" s="1"/>
  <c r="B4380" i="44"/>
  <c r="T4380" i="44" s="1"/>
  <c r="C5639" i="44"/>
  <c r="B8233" i="44"/>
  <c r="T8233" i="44" s="1"/>
  <c r="B8311" i="44"/>
  <c r="T8311" i="44" s="1"/>
  <c r="B9620" i="44"/>
  <c r="T9620" i="44" s="1"/>
  <c r="B6764" i="44"/>
  <c r="T6764" i="44" s="1"/>
  <c r="B8758" i="44"/>
  <c r="T8758" i="44" s="1"/>
  <c r="B201" i="44"/>
  <c r="C9353" i="44"/>
  <c r="B3554" i="44"/>
  <c r="T3554" i="44" s="1"/>
  <c r="B7545" i="44"/>
  <c r="T7545" i="44" s="1"/>
  <c r="B9350" i="44"/>
  <c r="T9350" i="44" s="1"/>
  <c r="C5565" i="44"/>
  <c r="B1492" i="44"/>
  <c r="T1492" i="44" s="1"/>
  <c r="B573" i="44"/>
  <c r="T573" i="44" s="1"/>
  <c r="B1018" i="44"/>
  <c r="T1018" i="44" s="1"/>
  <c r="B7933" i="44"/>
  <c r="T7933" i="44" s="1"/>
  <c r="B9099" i="44"/>
  <c r="T9099" i="44" s="1"/>
  <c r="B1457" i="44"/>
  <c r="T1457" i="44" s="1"/>
  <c r="C5557" i="44"/>
  <c r="B5127" i="44"/>
  <c r="T5127" i="44" s="1"/>
  <c r="B8138" i="44"/>
  <c r="T8138" i="44" s="1"/>
  <c r="B5085" i="44"/>
  <c r="T5085" i="44" s="1"/>
  <c r="B5221" i="44"/>
  <c r="T5221" i="44" s="1"/>
  <c r="B4977" i="44"/>
  <c r="T4977" i="44" s="1"/>
  <c r="C9225" i="44"/>
  <c r="C8524" i="44"/>
  <c r="B2458" i="44"/>
  <c r="T2458" i="44" s="1"/>
  <c r="B4068" i="44"/>
  <c r="T4068" i="44" s="1"/>
  <c r="C6806" i="44"/>
  <c r="B6651" i="44"/>
  <c r="T6651" i="44" s="1"/>
  <c r="B3903" i="44"/>
  <c r="T3903" i="44" s="1"/>
  <c r="B2278" i="44"/>
  <c r="T2278" i="44" s="1"/>
  <c r="B3401" i="44"/>
  <c r="T3401" i="44" s="1"/>
  <c r="B9973" i="44"/>
  <c r="T9973" i="44" s="1"/>
  <c r="B6677" i="44"/>
  <c r="T6677" i="44" s="1"/>
  <c r="B7037" i="44"/>
  <c r="T7037" i="44" s="1"/>
  <c r="C3607" i="44"/>
  <c r="B7284" i="44"/>
  <c r="T7284" i="44" s="1"/>
  <c r="B8816" i="44"/>
  <c r="T8816" i="44" s="1"/>
  <c r="B555" i="44"/>
  <c r="T555" i="44" s="1"/>
  <c r="B8388" i="44"/>
  <c r="T8388" i="44" s="1"/>
  <c r="B437" i="44"/>
  <c r="T437" i="44" s="1"/>
  <c r="B3055" i="44"/>
  <c r="T3055" i="44" s="1"/>
  <c r="B3689" i="44"/>
  <c r="T3689" i="44" s="1"/>
  <c r="B3028" i="44"/>
  <c r="T3028" i="44" s="1"/>
  <c r="B4187" i="44"/>
  <c r="T4187" i="44" s="1"/>
  <c r="B9679" i="44"/>
  <c r="T9679" i="44" s="1"/>
  <c r="B3328" i="44"/>
  <c r="T3328" i="44" s="1"/>
  <c r="B5067" i="44"/>
  <c r="T5067" i="44" s="1"/>
  <c r="B9756" i="44"/>
  <c r="T9756" i="44" s="1"/>
  <c r="C9509" i="44"/>
  <c r="B20" i="44"/>
  <c r="B2586" i="44"/>
  <c r="T2586" i="44" s="1"/>
  <c r="C9979" i="44"/>
  <c r="B5470" i="44"/>
  <c r="T5470" i="44" s="1"/>
  <c r="B923" i="44"/>
  <c r="T923" i="44" s="1"/>
  <c r="B8611" i="44"/>
  <c r="T8611" i="44" s="1"/>
  <c r="B5883" i="44"/>
  <c r="T5883" i="44" s="1"/>
  <c r="B3101" i="44"/>
  <c r="T3101" i="44" s="1"/>
  <c r="B2635" i="44"/>
  <c r="T2635" i="44" s="1"/>
  <c r="B5318" i="44"/>
  <c r="T5318" i="44" s="1"/>
  <c r="B6844" i="44"/>
  <c r="T6844" i="44" s="1"/>
  <c r="B2709" i="44"/>
  <c r="T2709" i="44" s="1"/>
  <c r="B4368" i="44"/>
  <c r="T4368" i="44" s="1"/>
  <c r="B8711" i="44"/>
  <c r="T8711" i="44" s="1"/>
  <c r="B8842" i="44"/>
  <c r="T8842" i="44" s="1"/>
  <c r="B8558" i="44"/>
  <c r="T8558" i="44" s="1"/>
  <c r="C7890" i="44"/>
  <c r="B8665" i="44"/>
  <c r="T8665" i="44" s="1"/>
  <c r="B6427" i="44"/>
  <c r="T6427" i="44" s="1"/>
  <c r="B9282" i="44"/>
  <c r="T9282" i="44" s="1"/>
  <c r="B9060" i="44"/>
  <c r="T9060" i="44" s="1"/>
  <c r="B6769" i="44"/>
  <c r="T6769" i="44" s="1"/>
  <c r="B1253" i="44"/>
  <c r="T1253" i="44" s="1"/>
  <c r="B2984" i="44"/>
  <c r="T2984" i="44" s="1"/>
  <c r="C9243" i="44"/>
  <c r="B638" i="44"/>
  <c r="T638" i="44" s="1"/>
  <c r="B8617" i="44"/>
  <c r="T8617" i="44" s="1"/>
  <c r="C8140" i="44"/>
  <c r="B28" i="44"/>
  <c r="B387" i="44"/>
  <c r="T387" i="44" s="1"/>
  <c r="B3250" i="44"/>
  <c r="T3250" i="44" s="1"/>
  <c r="B7033" i="44"/>
  <c r="T7033" i="44" s="1"/>
  <c r="B9805" i="44"/>
  <c r="T9805" i="44" s="1"/>
  <c r="B9580" i="44"/>
  <c r="T9580" i="44" s="1"/>
  <c r="B7030" i="44"/>
  <c r="T7030" i="44" s="1"/>
  <c r="B1887" i="44"/>
  <c r="T1887" i="44" s="1"/>
  <c r="B3170" i="44"/>
  <c r="T3170" i="44" s="1"/>
  <c r="B5434" i="44"/>
  <c r="T5434" i="44" s="1"/>
  <c r="C6415" i="44"/>
  <c r="B5720" i="44"/>
  <c r="T5720" i="44" s="1"/>
  <c r="B8338" i="44"/>
  <c r="T8338" i="44" s="1"/>
  <c r="B9758" i="44"/>
  <c r="T9758" i="44" s="1"/>
  <c r="B6113" i="44"/>
  <c r="T6113" i="44" s="1"/>
  <c r="B4211" i="44"/>
  <c r="T4211" i="44" s="1"/>
  <c r="B6757" i="44"/>
  <c r="T6757" i="44" s="1"/>
  <c r="B6842" i="44"/>
  <c r="T6842" i="44" s="1"/>
  <c r="B2848" i="44"/>
  <c r="T2848" i="44" s="1"/>
  <c r="B440" i="44"/>
  <c r="T440" i="44" s="1"/>
  <c r="C6052" i="44"/>
  <c r="B1538" i="44"/>
  <c r="T1538" i="44" s="1"/>
  <c r="B7793" i="44"/>
  <c r="T7793" i="44" s="1"/>
  <c r="B8755" i="44"/>
  <c r="T8755" i="44" s="1"/>
  <c r="B3766" i="44"/>
  <c r="T3766" i="44" s="1"/>
  <c r="B2200" i="44"/>
  <c r="T2200" i="44" s="1"/>
  <c r="B215" i="44"/>
  <c r="B1363" i="44"/>
  <c r="T1363" i="44" s="1"/>
  <c r="B9866" i="44"/>
  <c r="T9866" i="44" s="1"/>
  <c r="B1730" i="44"/>
  <c r="T1730" i="44" s="1"/>
  <c r="B7387" i="44"/>
  <c r="T7387" i="44" s="1"/>
  <c r="B4780" i="44"/>
  <c r="T4780" i="44" s="1"/>
  <c r="B9192" i="44"/>
  <c r="T9192" i="44" s="1"/>
  <c r="B6685" i="44"/>
  <c r="T6685" i="44" s="1"/>
  <c r="B9872" i="44"/>
  <c r="T9872" i="44" s="1"/>
  <c r="B2489" i="44"/>
  <c r="T2489" i="44" s="1"/>
  <c r="B3062" i="44"/>
  <c r="T3062" i="44" s="1"/>
  <c r="B4467" i="44"/>
  <c r="T4467" i="44" s="1"/>
  <c r="B6530" i="44"/>
  <c r="T6530" i="44" s="1"/>
  <c r="B667" i="44"/>
  <c r="T667" i="44" s="1"/>
  <c r="B4855" i="44"/>
  <c r="T4855" i="44" s="1"/>
  <c r="B9214" i="44"/>
  <c r="T9214" i="44" s="1"/>
  <c r="B1130" i="44"/>
  <c r="T1130" i="44" s="1"/>
  <c r="B9163" i="44"/>
  <c r="T9163" i="44" s="1"/>
  <c r="B6743" i="44"/>
  <c r="T6743" i="44" s="1"/>
  <c r="B545" i="44"/>
  <c r="T545" i="44" s="1"/>
  <c r="B8494" i="44"/>
  <c r="T8494" i="44" s="1"/>
  <c r="B8374" i="44"/>
  <c r="T8374" i="44" s="1"/>
  <c r="B9481" i="44"/>
  <c r="T9481" i="44" s="1"/>
  <c r="C9279" i="44"/>
  <c r="C6074" i="44"/>
  <c r="C8000" i="44"/>
  <c r="B8411" i="44"/>
  <c r="T8411" i="44" s="1"/>
  <c r="B4885" i="44"/>
  <c r="T4885" i="44" s="1"/>
  <c r="B6354" i="44"/>
  <c r="T6354" i="44" s="1"/>
  <c r="B7740" i="44"/>
  <c r="T7740" i="44" s="1"/>
  <c r="B381" i="44"/>
  <c r="T381" i="44" s="1"/>
  <c r="B7494" i="44"/>
  <c r="T7494" i="44" s="1"/>
  <c r="B4886" i="44"/>
  <c r="T4886" i="44" s="1"/>
  <c r="B9565" i="44"/>
  <c r="T9565" i="44" s="1"/>
  <c r="B3130" i="44"/>
  <c r="T3130" i="44" s="1"/>
  <c r="B4177" i="44"/>
  <c r="T4177" i="44" s="1"/>
  <c r="C6496" i="44"/>
  <c r="B4404" i="44"/>
  <c r="T4404" i="44" s="1"/>
  <c r="C9115" i="44"/>
  <c r="B1990" i="44"/>
  <c r="T1990" i="44" s="1"/>
  <c r="B7340" i="44"/>
  <c r="T7340" i="44" s="1"/>
  <c r="C8847" i="44"/>
  <c r="B2406" i="44"/>
  <c r="T2406" i="44" s="1"/>
  <c r="B1993" i="44"/>
  <c r="T1993" i="44" s="1"/>
  <c r="B6877" i="44"/>
  <c r="T6877" i="44" s="1"/>
  <c r="B7330" i="44"/>
  <c r="T7330" i="44" s="1"/>
  <c r="C9883" i="44"/>
  <c r="B6776" i="44"/>
  <c r="T6776" i="44" s="1"/>
  <c r="B5039" i="44"/>
  <c r="T5039" i="44" s="1"/>
  <c r="B4204" i="44"/>
  <c r="T4204" i="44" s="1"/>
  <c r="B4656" i="44"/>
  <c r="T4656" i="44" s="1"/>
  <c r="C9559" i="44"/>
  <c r="B9994" i="44"/>
  <c r="T9994" i="44" s="1"/>
  <c r="C9442" i="44"/>
  <c r="B6470" i="44"/>
  <c r="T6470" i="44" s="1"/>
  <c r="C3524" i="44"/>
  <c r="C9985" i="44"/>
  <c r="B8109" i="44"/>
  <c r="T8109" i="44" s="1"/>
  <c r="B4140" i="44"/>
  <c r="T4140" i="44" s="1"/>
  <c r="B7786" i="44"/>
  <c r="T7786" i="44" s="1"/>
  <c r="B2663" i="44"/>
  <c r="T2663" i="44" s="1"/>
  <c r="B6967" i="44"/>
  <c r="T6967" i="44" s="1"/>
  <c r="B472" i="44"/>
  <c r="T472" i="44" s="1"/>
  <c r="B2203" i="44"/>
  <c r="T2203" i="44" s="1"/>
  <c r="C6517" i="44"/>
  <c r="B6279" i="44"/>
  <c r="T6279" i="44" s="1"/>
  <c r="B9260" i="44"/>
  <c r="T9260" i="44" s="1"/>
  <c r="C2429" i="44"/>
  <c r="C8147" i="44"/>
  <c r="B4844" i="44"/>
  <c r="T4844" i="44" s="1"/>
  <c r="B4616" i="44"/>
  <c r="T4616" i="44" s="1"/>
  <c r="B7894" i="44"/>
  <c r="T7894" i="44" s="1"/>
  <c r="C6300" i="44"/>
  <c r="B7242" i="44"/>
  <c r="T7242" i="44" s="1"/>
  <c r="B1462" i="44"/>
  <c r="T1462" i="44" s="1"/>
  <c r="B2108" i="44"/>
  <c r="T2108" i="44" s="1"/>
  <c r="B9971" i="44"/>
  <c r="T9971" i="44" s="1"/>
  <c r="B50" i="44"/>
  <c r="B7759" i="44"/>
  <c r="T7759" i="44" s="1"/>
  <c r="C8595" i="44"/>
  <c r="B8415" i="44"/>
  <c r="T8415" i="44" s="1"/>
  <c r="B3463" i="44"/>
  <c r="T3463" i="44" s="1"/>
  <c r="B8555" i="44"/>
  <c r="T8555" i="44" s="1"/>
  <c r="B5859" i="44"/>
  <c r="T5859" i="44" s="1"/>
  <c r="C8158" i="44"/>
  <c r="C7109" i="44"/>
  <c r="B9388" i="44"/>
  <c r="T9388" i="44" s="1"/>
  <c r="B1876" i="44"/>
  <c r="T1876" i="44" s="1"/>
  <c r="B2493" i="44"/>
  <c r="T2493" i="44" s="1"/>
  <c r="C9093" i="44"/>
  <c r="B8035" i="44"/>
  <c r="T8035" i="44" s="1"/>
  <c r="B4058" i="44"/>
  <c r="T4058" i="44" s="1"/>
  <c r="B7904" i="44"/>
  <c r="T7904" i="44" s="1"/>
  <c r="B9218" i="44"/>
  <c r="T9218" i="44" s="1"/>
  <c r="B6296" i="44"/>
  <c r="T6296" i="44" s="1"/>
  <c r="B7673" i="44"/>
  <c r="T7673" i="44" s="1"/>
  <c r="B9699" i="44"/>
  <c r="T9699" i="44" s="1"/>
  <c r="B7906" i="44"/>
  <c r="T7906" i="44" s="1"/>
  <c r="B2138" i="44"/>
  <c r="T2138" i="44" s="1"/>
  <c r="B9166" i="44"/>
  <c r="T9166" i="44" s="1"/>
  <c r="B8646" i="44"/>
  <c r="T8646" i="44" s="1"/>
  <c r="B6835" i="44"/>
  <c r="T6835" i="44" s="1"/>
  <c r="B433" i="44"/>
  <c r="T433" i="44" s="1"/>
  <c r="B2894" i="44"/>
  <c r="T2894" i="44" s="1"/>
  <c r="B4991" i="44"/>
  <c r="T4991" i="44" s="1"/>
  <c r="C5850" i="44"/>
  <c r="B891" i="44"/>
  <c r="T891" i="44" s="1"/>
  <c r="B6009" i="44"/>
  <c r="T6009" i="44" s="1"/>
  <c r="B1280" i="44"/>
  <c r="T1280" i="44" s="1"/>
  <c r="C6040" i="44"/>
  <c r="C4122" i="44"/>
  <c r="B4599" i="44"/>
  <c r="T4599" i="44" s="1"/>
  <c r="C9500" i="44"/>
  <c r="B1991" i="44"/>
  <c r="T1991" i="44" s="1"/>
  <c r="B110" i="44"/>
  <c r="C5843" i="44"/>
  <c r="B7396" i="44"/>
  <c r="T7396" i="44" s="1"/>
  <c r="C9696" i="44"/>
  <c r="C8392" i="44"/>
  <c r="C7979" i="44"/>
  <c r="C3528" i="44"/>
  <c r="B1182" i="44"/>
  <c r="T1182" i="44" s="1"/>
  <c r="C7297" i="44"/>
  <c r="C5022" i="44"/>
  <c r="C8703" i="44"/>
  <c r="C5310" i="44"/>
  <c r="B6815" i="44"/>
  <c r="T6815" i="44" s="1"/>
  <c r="B6376" i="44"/>
  <c r="T6376" i="44" s="1"/>
  <c r="B6581" i="44"/>
  <c r="T6581" i="44" s="1"/>
  <c r="C8094" i="44"/>
  <c r="B6680" i="44"/>
  <c r="T6680" i="44" s="1"/>
  <c r="B6679" i="44"/>
  <c r="T6679" i="44" s="1"/>
  <c r="B8819" i="44"/>
  <c r="T8819" i="44" s="1"/>
  <c r="B8952" i="44"/>
  <c r="T8952" i="44" s="1"/>
  <c r="B3565" i="44"/>
  <c r="T3565" i="44" s="1"/>
  <c r="B9907" i="44"/>
  <c r="T9907" i="44" s="1"/>
  <c r="C8697" i="44"/>
  <c r="B1368" i="44"/>
  <c r="T1368" i="44" s="1"/>
  <c r="B9640" i="44"/>
  <c r="T9640" i="44" s="1"/>
  <c r="B1946" i="44"/>
  <c r="T1946" i="44" s="1"/>
  <c r="B3485" i="44"/>
  <c r="T3485" i="44" s="1"/>
  <c r="C7741" i="44"/>
  <c r="B2497" i="44"/>
  <c r="T2497" i="44" s="1"/>
  <c r="B1029" i="44"/>
  <c r="T1029" i="44" s="1"/>
  <c r="B4190" i="44"/>
  <c r="T4190" i="44" s="1"/>
  <c r="B4160" i="44"/>
  <c r="T4160" i="44" s="1"/>
  <c r="C8533" i="44"/>
  <c r="C7434" i="44"/>
  <c r="B6466" i="44"/>
  <c r="T6466" i="44" s="1"/>
  <c r="B8843" i="44"/>
  <c r="T8843" i="44" s="1"/>
  <c r="B5447" i="44"/>
  <c r="T5447" i="44" s="1"/>
  <c r="B5344" i="44"/>
  <c r="T5344" i="44" s="1"/>
  <c r="B1330" i="44"/>
  <c r="T1330" i="44" s="1"/>
  <c r="B3268" i="44"/>
  <c r="T3268" i="44" s="1"/>
  <c r="B4278" i="44"/>
  <c r="T4278" i="44" s="1"/>
  <c r="B5465" i="44"/>
  <c r="T5465" i="44" s="1"/>
  <c r="C3428" i="44"/>
  <c r="B6626" i="44"/>
  <c r="T6626" i="44" s="1"/>
  <c r="B3800" i="44"/>
  <c r="T3800" i="44" s="1"/>
  <c r="C4116" i="44"/>
  <c r="B5602" i="44"/>
  <c r="T5602" i="44" s="1"/>
  <c r="B1453" i="44"/>
  <c r="T1453" i="44" s="1"/>
  <c r="B7402" i="44"/>
  <c r="T7402" i="44" s="1"/>
  <c r="B2052" i="44"/>
  <c r="T2052" i="44" s="1"/>
  <c r="B6808" i="44"/>
  <c r="T6808" i="44" s="1"/>
  <c r="B5143" i="44"/>
  <c r="T5143" i="44" s="1"/>
  <c r="B2700" i="44"/>
  <c r="T2700" i="44" s="1"/>
  <c r="B7471" i="44"/>
  <c r="T7471" i="44" s="1"/>
  <c r="B3298" i="44"/>
  <c r="T3298" i="44" s="1"/>
  <c r="B3109" i="44"/>
  <c r="T3109" i="44" s="1"/>
  <c r="B7968" i="44"/>
  <c r="T7968" i="44" s="1"/>
  <c r="B5419" i="44"/>
  <c r="T5419" i="44" s="1"/>
  <c r="B9112" i="44"/>
  <c r="T9112" i="44" s="1"/>
  <c r="B3200" i="44"/>
  <c r="T3200" i="44" s="1"/>
  <c r="C6581" i="44"/>
  <c r="B6573" i="44"/>
  <c r="T6573" i="44" s="1"/>
  <c r="B2723" i="44"/>
  <c r="T2723" i="44" s="1"/>
  <c r="C9516" i="44"/>
  <c r="B628" i="44"/>
  <c r="T628" i="44" s="1"/>
  <c r="C7695" i="44"/>
  <c r="C8349" i="44"/>
  <c r="B7009" i="44"/>
  <c r="T7009" i="44" s="1"/>
  <c r="B8449" i="44"/>
  <c r="T8449" i="44" s="1"/>
  <c r="C7583" i="44"/>
  <c r="B1484" i="44"/>
  <c r="T1484" i="44" s="1"/>
  <c r="C8589" i="44"/>
  <c r="B6295" i="44"/>
  <c r="T6295" i="44" s="1"/>
  <c r="B4712" i="44"/>
  <c r="T4712" i="44" s="1"/>
  <c r="B7112" i="44"/>
  <c r="T7112" i="44" s="1"/>
  <c r="C9017" i="44"/>
  <c r="B6610" i="44"/>
  <c r="T6610" i="44" s="1"/>
  <c r="B6332" i="44"/>
  <c r="T6332" i="44" s="1"/>
  <c r="C9059" i="44"/>
  <c r="B7446" i="44"/>
  <c r="T7446" i="44" s="1"/>
  <c r="B2217" i="44"/>
  <c r="T2217" i="44" s="1"/>
  <c r="B7980" i="44"/>
  <c r="T7980" i="44" s="1"/>
  <c r="B3705" i="44"/>
  <c r="T3705" i="44" s="1"/>
  <c r="B8426" i="44"/>
  <c r="T8426" i="44" s="1"/>
  <c r="B8083" i="44"/>
  <c r="T8083" i="44" s="1"/>
  <c r="B4442" i="44"/>
  <c r="T4442" i="44" s="1"/>
  <c r="B3636" i="44"/>
  <c r="T3636" i="44" s="1"/>
  <c r="B9016" i="44"/>
  <c r="T9016" i="44" s="1"/>
  <c r="C5533" i="44"/>
  <c r="C9759" i="44"/>
  <c r="B4663" i="44"/>
  <c r="T4663" i="44" s="1"/>
  <c r="B8560" i="44"/>
  <c r="T8560" i="44" s="1"/>
  <c r="B7568" i="44"/>
  <c r="T7568" i="44" s="1"/>
  <c r="B2202" i="44"/>
  <c r="T2202" i="44" s="1"/>
  <c r="B7115" i="44"/>
  <c r="T7115" i="44" s="1"/>
  <c r="B4973" i="44"/>
  <c r="T4973" i="44" s="1"/>
  <c r="B338" i="44"/>
  <c r="T338" i="44" s="1"/>
  <c r="B8075" i="44"/>
  <c r="T8075" i="44" s="1"/>
  <c r="B5846" i="44"/>
  <c r="T5846" i="44" s="1"/>
  <c r="B2800" i="44"/>
  <c r="T2800" i="44" s="1"/>
  <c r="B1872" i="44"/>
  <c r="T1872" i="44" s="1"/>
  <c r="B5574" i="44"/>
  <c r="T5574" i="44" s="1"/>
  <c r="B9961" i="44"/>
  <c r="T9961" i="44" s="1"/>
  <c r="C2607" i="44"/>
  <c r="B8543" i="44"/>
  <c r="T8543" i="44" s="1"/>
  <c r="B1695" i="44"/>
  <c r="T1695" i="44" s="1"/>
  <c r="B4106" i="44"/>
  <c r="T4106" i="44" s="1"/>
  <c r="B6491" i="44"/>
  <c r="T6491" i="44" s="1"/>
  <c r="B4111" i="44"/>
  <c r="T4111" i="44" s="1"/>
  <c r="B5013" i="44"/>
  <c r="T5013" i="44" s="1"/>
  <c r="B1699" i="44"/>
  <c r="T1699" i="44" s="1"/>
  <c r="B8902" i="44"/>
  <c r="T8902" i="44" s="1"/>
  <c r="B4342" i="44"/>
  <c r="T4342" i="44" s="1"/>
  <c r="C8752" i="44"/>
  <c r="B3681" i="44"/>
  <c r="T3681" i="44" s="1"/>
  <c r="B4251" i="44"/>
  <c r="T4251" i="44" s="1"/>
  <c r="B5215" i="44"/>
  <c r="T5215" i="44" s="1"/>
  <c r="B5534" i="44"/>
  <c r="T5534" i="44" s="1"/>
  <c r="C9614" i="44"/>
  <c r="B6848" i="44"/>
  <c r="T6848" i="44" s="1"/>
  <c r="B3535" i="44"/>
  <c r="T3535" i="44" s="1"/>
  <c r="B5872" i="44"/>
  <c r="T5872" i="44" s="1"/>
  <c r="B7942" i="44"/>
  <c r="T7942" i="44" s="1"/>
  <c r="B2282" i="44"/>
  <c r="T2282" i="44" s="1"/>
  <c r="B8708" i="44"/>
  <c r="T8708" i="44" s="1"/>
  <c r="B3281" i="44"/>
  <c r="T3281" i="44" s="1"/>
  <c r="C6732" i="44"/>
  <c r="B98" i="44"/>
  <c r="B6475" i="44"/>
  <c r="T6475" i="44" s="1"/>
  <c r="B9598" i="44"/>
  <c r="T9598" i="44" s="1"/>
  <c r="C1160" i="44"/>
  <c r="B5258" i="44"/>
  <c r="T5258" i="44" s="1"/>
  <c r="B3747" i="44"/>
  <c r="T3747" i="44" s="1"/>
  <c r="C9980" i="44"/>
  <c r="B1666" i="44"/>
  <c r="T1666" i="44" s="1"/>
  <c r="B2413" i="44"/>
  <c r="T2413" i="44" s="1"/>
  <c r="B689" i="44"/>
  <c r="T689" i="44" s="1"/>
  <c r="C9937" i="44"/>
  <c r="B3036" i="44"/>
  <c r="T3036" i="44" s="1"/>
  <c r="B8461" i="44"/>
  <c r="T8461" i="44" s="1"/>
  <c r="B1763" i="44"/>
  <c r="T1763" i="44" s="1"/>
  <c r="C3567" i="44"/>
  <c r="B3712" i="44"/>
  <c r="T3712" i="44" s="1"/>
  <c r="B946" i="44"/>
  <c r="T946" i="44" s="1"/>
  <c r="B6996" i="44"/>
  <c r="T6996" i="44" s="1"/>
  <c r="B4671" i="44"/>
  <c r="T4671" i="44" s="1"/>
  <c r="B4039" i="44"/>
  <c r="T4039" i="44" s="1"/>
  <c r="B1047" i="44"/>
  <c r="T1047" i="44" s="1"/>
  <c r="B1202" i="44"/>
  <c r="T1202" i="44" s="1"/>
  <c r="B2985" i="44"/>
  <c r="T2985" i="44" s="1"/>
  <c r="C9813" i="44"/>
  <c r="B6276" i="44"/>
  <c r="T6276" i="44" s="1"/>
  <c r="B4405" i="44"/>
  <c r="T4405" i="44" s="1"/>
  <c r="C9375" i="44"/>
  <c r="B5664" i="44"/>
  <c r="T5664" i="44" s="1"/>
  <c r="B8897" i="44"/>
  <c r="T8897" i="44" s="1"/>
  <c r="B5592" i="44"/>
  <c r="T5592" i="44" s="1"/>
  <c r="B9730" i="44"/>
  <c r="T9730" i="44" s="1"/>
  <c r="B8811" i="44"/>
  <c r="T8811" i="44" s="1"/>
  <c r="B8551" i="44"/>
  <c r="T8551" i="44" s="1"/>
  <c r="C7331" i="44"/>
  <c r="B4087" i="44"/>
  <c r="T4087" i="44" s="1"/>
  <c r="B9403" i="44"/>
  <c r="T9403" i="44" s="1"/>
  <c r="B1326" i="44"/>
  <c r="T1326" i="44" s="1"/>
  <c r="B6097" i="44"/>
  <c r="T6097" i="44" s="1"/>
  <c r="C4398" i="44"/>
  <c r="B8215" i="44"/>
  <c r="T8215" i="44" s="1"/>
  <c r="B7814" i="44"/>
  <c r="T7814" i="44" s="1"/>
  <c r="B9196" i="44"/>
  <c r="T9196" i="44" s="1"/>
  <c r="B2584" i="44"/>
  <c r="T2584" i="44" s="1"/>
  <c r="B2807" i="44"/>
  <c r="T2807" i="44" s="1"/>
  <c r="B4072" i="44"/>
  <c r="T4072" i="44" s="1"/>
  <c r="C9381" i="44"/>
  <c r="B9353" i="44"/>
  <c r="T9353" i="44" s="1"/>
  <c r="C7279" i="44"/>
  <c r="B1639" i="44"/>
  <c r="T1639" i="44" s="1"/>
  <c r="B114" i="44"/>
  <c r="B4945" i="44"/>
  <c r="T4945" i="44" s="1"/>
  <c r="B3422" i="44"/>
  <c r="T3422" i="44" s="1"/>
  <c r="B498" i="44"/>
  <c r="T498" i="44" s="1"/>
  <c r="B6300" i="44"/>
  <c r="T6300" i="44" s="1"/>
  <c r="B1318" i="44"/>
  <c r="T1318" i="44" s="1"/>
  <c r="B6281" i="44"/>
  <c r="T6281" i="44" s="1"/>
  <c r="C6044" i="44"/>
  <c r="B9231" i="44"/>
  <c r="T9231" i="44" s="1"/>
  <c r="C8029" i="44"/>
  <c r="C5238" i="44"/>
  <c r="C7077" i="44"/>
  <c r="B4126" i="44"/>
  <c r="T4126" i="44" s="1"/>
  <c r="B8933" i="44"/>
  <c r="T8933" i="44" s="1"/>
  <c r="B5747" i="44"/>
  <c r="T5747" i="44" s="1"/>
  <c r="B7908" i="44"/>
  <c r="T7908" i="44" s="1"/>
  <c r="B2090" i="44"/>
  <c r="T2090" i="44" s="1"/>
  <c r="B9745" i="44"/>
  <c r="T9745" i="44" s="1"/>
  <c r="B7258" i="44"/>
  <c r="T7258" i="44" s="1"/>
  <c r="B8632" i="44"/>
  <c r="T8632" i="44" s="1"/>
  <c r="B8848" i="44"/>
  <c r="T8848" i="44" s="1"/>
  <c r="C9461" i="44"/>
  <c r="C9143" i="44"/>
  <c r="B5280" i="44"/>
  <c r="T5280" i="44" s="1"/>
  <c r="C7268" i="44"/>
  <c r="B2078" i="44"/>
  <c r="T2078" i="44" s="1"/>
  <c r="B4605" i="44"/>
  <c r="T4605" i="44" s="1"/>
  <c r="B6207" i="44"/>
  <c r="T6207" i="44" s="1"/>
  <c r="B1129" i="44"/>
  <c r="T1129" i="44" s="1"/>
  <c r="B972" i="44"/>
  <c r="T972" i="44" s="1"/>
  <c r="B2544" i="44"/>
  <c r="T2544" i="44" s="1"/>
  <c r="B6975" i="44"/>
  <c r="T6975" i="44" s="1"/>
  <c r="B1665" i="44"/>
  <c r="T1665" i="44" s="1"/>
  <c r="B2193" i="44"/>
  <c r="T2193" i="44" s="1"/>
  <c r="C9321" i="44"/>
  <c r="B4936" i="44"/>
  <c r="T4936" i="44" s="1"/>
  <c r="B5178" i="44"/>
  <c r="T5178" i="44" s="1"/>
  <c r="C7096" i="44"/>
  <c r="C4178" i="44"/>
  <c r="B2243" i="44"/>
  <c r="T2243" i="44" s="1"/>
  <c r="B4593" i="44"/>
  <c r="T4593" i="44" s="1"/>
  <c r="B379" i="44"/>
  <c r="T379" i="44" s="1"/>
  <c r="B4430" i="44"/>
  <c r="T4430" i="44" s="1"/>
  <c r="B4578" i="44"/>
  <c r="T4578" i="44" s="1"/>
  <c r="B5381" i="44"/>
  <c r="T5381" i="44" s="1"/>
  <c r="B22" i="44"/>
  <c r="C9721" i="44"/>
  <c r="B2706" i="44"/>
  <c r="T2706" i="44" s="1"/>
  <c r="C4394" i="44"/>
  <c r="B5617" i="44"/>
  <c r="T5617" i="44" s="1"/>
  <c r="B3585" i="44"/>
  <c r="T3585" i="44" s="1"/>
  <c r="B7776" i="44"/>
  <c r="T7776" i="44" s="1"/>
  <c r="B7783" i="44"/>
  <c r="T7783" i="44" s="1"/>
  <c r="B9949" i="44"/>
  <c r="T9949" i="44" s="1"/>
  <c r="B7782" i="44"/>
  <c r="T7782" i="44" s="1"/>
  <c r="C7445" i="44"/>
  <c r="B8080" i="44"/>
  <c r="T8080" i="44" s="1"/>
  <c r="B300" i="44"/>
  <c r="T300" i="44" s="1"/>
  <c r="B302" i="44"/>
  <c r="T302" i="44" s="1"/>
  <c r="C8569" i="44"/>
  <c r="B6468" i="44"/>
  <c r="T6468" i="44" s="1"/>
  <c r="C9472" i="44"/>
  <c r="C7420" i="44"/>
  <c r="B5851" i="44"/>
  <c r="T5851" i="44" s="1"/>
  <c r="B2500" i="44"/>
  <c r="T2500" i="44" s="1"/>
  <c r="B3758" i="44"/>
  <c r="T3758" i="44" s="1"/>
  <c r="B4331" i="44"/>
  <c r="T4331" i="44" s="1"/>
  <c r="B2349" i="44"/>
  <c r="T2349" i="44" s="1"/>
  <c r="B9638" i="44"/>
  <c r="T9638" i="44" s="1"/>
  <c r="B9273" i="44"/>
  <c r="T9273" i="44" s="1"/>
  <c r="B71" i="44"/>
  <c r="B3310" i="44"/>
  <c r="T3310" i="44" s="1"/>
  <c r="B2816" i="44"/>
  <c r="T2816" i="44" s="1"/>
  <c r="B729" i="44"/>
  <c r="T729" i="44" s="1"/>
  <c r="B8201" i="44"/>
  <c r="T8201" i="44" s="1"/>
  <c r="B7495" i="44"/>
  <c r="T7495" i="44" s="1"/>
  <c r="B1424" i="44"/>
  <c r="T1424" i="44" s="1"/>
  <c r="B620" i="44"/>
  <c r="T620" i="44" s="1"/>
  <c r="B8297" i="44"/>
  <c r="T8297" i="44" s="1"/>
  <c r="B6403" i="44"/>
  <c r="T6403" i="44" s="1"/>
  <c r="C8318" i="44"/>
  <c r="B4558" i="44"/>
  <c r="T4558" i="44" s="1"/>
  <c r="C4542" i="44"/>
  <c r="C5775" i="44"/>
  <c r="B2974" i="44"/>
  <c r="T2974" i="44" s="1"/>
  <c r="B3944" i="44"/>
  <c r="T3944" i="44" s="1"/>
  <c r="B9279" i="44"/>
  <c r="T9279" i="44" s="1"/>
  <c r="C6959" i="44"/>
  <c r="B4669" i="44"/>
  <c r="T4669" i="44" s="1"/>
  <c r="B4948" i="44"/>
  <c r="T4948" i="44" s="1"/>
  <c r="B2477" i="44"/>
  <c r="T2477" i="44" s="1"/>
  <c r="B8723" i="44"/>
  <c r="T8723" i="44" s="1"/>
  <c r="B9947" i="44"/>
  <c r="T9947" i="44" s="1"/>
  <c r="B7626" i="44"/>
  <c r="T7626" i="44" s="1"/>
  <c r="C9995" i="44"/>
  <c r="B2570" i="44"/>
  <c r="T2570" i="44" s="1"/>
  <c r="B5584" i="44"/>
  <c r="T5584" i="44" s="1"/>
  <c r="B1892" i="44"/>
  <c r="T1892" i="44" s="1"/>
  <c r="C7637" i="44"/>
  <c r="B7346" i="44"/>
  <c r="T7346" i="44" s="1"/>
  <c r="B9992" i="44"/>
  <c r="T9992" i="44" s="1"/>
  <c r="B4935" i="44"/>
  <c r="T4935" i="44" s="1"/>
  <c r="B3294" i="44"/>
  <c r="T3294" i="44" s="1"/>
  <c r="B6659" i="44"/>
  <c r="T6659" i="44" s="1"/>
  <c r="B4322" i="44"/>
  <c r="T4322" i="44" s="1"/>
  <c r="B4523" i="44"/>
  <c r="T4523" i="44" s="1"/>
  <c r="B5468" i="44"/>
  <c r="T5468" i="44" s="1"/>
  <c r="B6044" i="44"/>
  <c r="T6044" i="44" s="1"/>
  <c r="B8652" i="44"/>
  <c r="T8652" i="44" s="1"/>
  <c r="C9619" i="44"/>
  <c r="B4716" i="44"/>
  <c r="T4716" i="44" s="1"/>
  <c r="C7122" i="44"/>
  <c r="C7824" i="44"/>
  <c r="B9126" i="44"/>
  <c r="T9126" i="44" s="1"/>
  <c r="B3925" i="44"/>
  <c r="T3925" i="44" s="1"/>
  <c r="B2023" i="44"/>
  <c r="T2023" i="44" s="1"/>
  <c r="B9292" i="44"/>
  <c r="T9292" i="44" s="1"/>
  <c r="B2797" i="44"/>
  <c r="T2797" i="44" s="1"/>
  <c r="C9713" i="44"/>
  <c r="B943" i="44"/>
  <c r="T943" i="44" s="1"/>
  <c r="B5806" i="44"/>
  <c r="T5806" i="44" s="1"/>
  <c r="B6038" i="44"/>
  <c r="T6038" i="44" s="1"/>
  <c r="C3236" i="44"/>
  <c r="C3450" i="44"/>
  <c r="C5933" i="44"/>
  <c r="B9558" i="44"/>
  <c r="T9558" i="44" s="1"/>
  <c r="B5802" i="44"/>
  <c r="T5802" i="44" s="1"/>
  <c r="B6922" i="44"/>
  <c r="T6922" i="44" s="1"/>
  <c r="B9242" i="44"/>
  <c r="T9242" i="44" s="1"/>
  <c r="B5360" i="44"/>
  <c r="T5360" i="44" s="1"/>
  <c r="B4584" i="44"/>
  <c r="T4584" i="44" s="1"/>
  <c r="C9441" i="44"/>
  <c r="B8428" i="44"/>
  <c r="T8428" i="44" s="1"/>
  <c r="B7704" i="44"/>
  <c r="T7704" i="44" s="1"/>
  <c r="B9181" i="44"/>
  <c r="T9181" i="44" s="1"/>
  <c r="C8991" i="44"/>
  <c r="C9106" i="44"/>
  <c r="B3348" i="44"/>
  <c r="T3348" i="44" s="1"/>
  <c r="B4708" i="44"/>
  <c r="T4708" i="44" s="1"/>
  <c r="B9201" i="44"/>
  <c r="T9201" i="44" s="1"/>
  <c r="B6209" i="44"/>
  <c r="T6209" i="44" s="1"/>
  <c r="B8940" i="44"/>
  <c r="T8940" i="44" s="1"/>
  <c r="B9531" i="44"/>
  <c r="T9531" i="44" s="1"/>
  <c r="B5738" i="44"/>
  <c r="T5738" i="44" s="1"/>
  <c r="B3771" i="44"/>
  <c r="T3771" i="44" s="1"/>
  <c r="B9114" i="44"/>
  <c r="T9114" i="44" s="1"/>
  <c r="B7537" i="44"/>
  <c r="T7537" i="44" s="1"/>
  <c r="B9887" i="44"/>
  <c r="T9887" i="44" s="1"/>
  <c r="C5686" i="44"/>
  <c r="C4331" i="44"/>
  <c r="B7702" i="44"/>
  <c r="T7702" i="44" s="1"/>
  <c r="B7655" i="44"/>
  <c r="T7655" i="44" s="1"/>
  <c r="C6861" i="44"/>
  <c r="B9458" i="44"/>
  <c r="T9458" i="44" s="1"/>
  <c r="C9818" i="44"/>
  <c r="B5541" i="44"/>
  <c r="T5541" i="44" s="1"/>
  <c r="B9516" i="44"/>
  <c r="T9516" i="44" s="1"/>
  <c r="B2208" i="44"/>
  <c r="T2208" i="44" s="1"/>
  <c r="B6310" i="44"/>
  <c r="T6310" i="44" s="1"/>
  <c r="C5020" i="44"/>
  <c r="B3282" i="44"/>
  <c r="T3282" i="44" s="1"/>
  <c r="B4323" i="44"/>
  <c r="T4323" i="44" s="1"/>
  <c r="B9900" i="44"/>
  <c r="T9900" i="44" s="1"/>
  <c r="B5125" i="44"/>
  <c r="T5125" i="44" s="1"/>
  <c r="C8996" i="44"/>
  <c r="B1254" i="44"/>
  <c r="T1254" i="44" s="1"/>
  <c r="B8097" i="44"/>
  <c r="T8097" i="44" s="1"/>
  <c r="B6423" i="44"/>
  <c r="T6423" i="44" s="1"/>
  <c r="B3430" i="44"/>
  <c r="T3430" i="44" s="1"/>
  <c r="B8918" i="44"/>
  <c r="T8918" i="44" s="1"/>
  <c r="B7441" i="44"/>
  <c r="T7441" i="44" s="1"/>
  <c r="C9569" i="44"/>
  <c r="B4219" i="44"/>
  <c r="T4219" i="44" s="1"/>
  <c r="B7595" i="44"/>
  <c r="T7595" i="44" s="1"/>
  <c r="B5931" i="44"/>
  <c r="T5931" i="44" s="1"/>
  <c r="B5514" i="44"/>
  <c r="T5514" i="44" s="1"/>
  <c r="B7230" i="44"/>
  <c r="T7230" i="44" s="1"/>
  <c r="B4129" i="44"/>
  <c r="T4129" i="44" s="1"/>
  <c r="B1282" i="44"/>
  <c r="T1282" i="44" s="1"/>
  <c r="C9131" i="44"/>
  <c r="B6413" i="44"/>
  <c r="T6413" i="44" s="1"/>
  <c r="B2366" i="44"/>
  <c r="T2366" i="44" s="1"/>
  <c r="B7363" i="44"/>
  <c r="T7363" i="44" s="1"/>
  <c r="C8188" i="44"/>
  <c r="B5881" i="44"/>
  <c r="T5881" i="44" s="1"/>
  <c r="B9437" i="44"/>
  <c r="T9437" i="44" s="1"/>
  <c r="B6270" i="44"/>
  <c r="T6270" i="44" s="1"/>
  <c r="B8714" i="44"/>
  <c r="T8714" i="44" s="1"/>
  <c r="B9138" i="44"/>
  <c r="T9138" i="44" s="1"/>
  <c r="B840" i="44"/>
  <c r="T840" i="44" s="1"/>
  <c r="C3162" i="44"/>
  <c r="B6903" i="44"/>
  <c r="T6903" i="44" s="1"/>
  <c r="B3570" i="44"/>
  <c r="T3570" i="44" s="1"/>
  <c r="B7810" i="44"/>
  <c r="T7810" i="44" s="1"/>
  <c r="B187" i="44"/>
  <c r="B7539" i="44"/>
  <c r="T7539" i="44" s="1"/>
  <c r="B8062" i="44"/>
  <c r="T8062" i="44" s="1"/>
  <c r="C9525" i="44"/>
  <c r="C6889" i="44"/>
  <c r="B4369" i="44"/>
  <c r="T4369" i="44" s="1"/>
  <c r="C8405" i="44"/>
  <c r="B751" i="44"/>
  <c r="T751" i="44" s="1"/>
  <c r="B9522" i="44"/>
  <c r="T9522" i="44" s="1"/>
  <c r="B3484" i="44"/>
  <c r="T3484" i="44" s="1"/>
  <c r="C4715" i="44"/>
  <c r="B4435" i="44"/>
  <c r="T4435" i="44" s="1"/>
  <c r="B2933" i="44"/>
  <c r="T2933" i="44" s="1"/>
  <c r="B3936" i="44"/>
  <c r="T3936" i="44" s="1"/>
  <c r="C7247" i="44"/>
  <c r="B7831" i="44"/>
  <c r="T7831" i="44" s="1"/>
  <c r="B4842" i="44"/>
  <c r="T4842" i="44" s="1"/>
  <c r="B4281" i="44"/>
  <c r="T4281" i="44" s="1"/>
  <c r="C9365" i="44"/>
  <c r="B2014" i="44"/>
  <c r="T2014" i="44" s="1"/>
  <c r="B941" i="44"/>
  <c r="T941" i="44" s="1"/>
  <c r="B2648" i="44"/>
  <c r="T2648" i="44" s="1"/>
  <c r="B5713" i="44"/>
  <c r="T5713" i="44" s="1"/>
  <c r="B3950" i="44"/>
  <c r="T3950" i="44" s="1"/>
  <c r="B7263" i="44"/>
  <c r="T7263" i="44" s="1"/>
  <c r="C6368" i="44"/>
  <c r="B3118" i="44"/>
  <c r="T3118" i="44" s="1"/>
  <c r="B8893" i="44"/>
  <c r="T8893" i="44" s="1"/>
  <c r="C8727" i="44"/>
  <c r="B5014" i="44"/>
  <c r="T5014" i="44" s="1"/>
  <c r="B574" i="44"/>
  <c r="T574" i="44" s="1"/>
  <c r="C5436" i="44"/>
  <c r="B783" i="44"/>
  <c r="T783" i="44" s="1"/>
  <c r="C8987" i="44"/>
  <c r="C9405" i="44"/>
  <c r="B1001" i="44"/>
  <c r="T1001" i="44" s="1"/>
  <c r="C3596" i="44"/>
  <c r="B9721" i="44"/>
  <c r="T9721" i="44" s="1"/>
  <c r="B9639" i="44"/>
  <c r="T9639" i="44" s="1"/>
  <c r="B8071" i="44"/>
  <c r="T8071" i="44" s="1"/>
  <c r="C5966" i="44"/>
  <c r="B2675" i="44"/>
  <c r="T2675" i="44" s="1"/>
  <c r="B5325" i="44"/>
  <c r="T5325" i="44" s="1"/>
  <c r="B9208" i="44"/>
  <c r="T9208" i="44" s="1"/>
  <c r="B6733" i="44"/>
  <c r="T6733" i="44" s="1"/>
  <c r="B7592" i="44"/>
  <c r="T7592" i="44" s="1"/>
  <c r="B449" i="44"/>
  <c r="T449" i="44" s="1"/>
  <c r="B4985" i="44"/>
  <c r="T4985" i="44" s="1"/>
  <c r="B298" i="44"/>
  <c r="T298" i="44" s="1"/>
  <c r="B5910" i="44"/>
  <c r="T5910" i="44" s="1"/>
  <c r="B553" i="44"/>
  <c r="T553" i="44" s="1"/>
  <c r="B1668" i="44"/>
  <c r="T1668" i="44" s="1"/>
  <c r="B8547" i="44"/>
  <c r="T8547" i="44" s="1"/>
  <c r="B1720" i="44"/>
  <c r="T1720" i="44" s="1"/>
  <c r="C8788" i="44"/>
  <c r="B1365" i="44"/>
  <c r="T1365" i="44" s="1"/>
  <c r="B8892" i="44"/>
  <c r="T8892" i="44" s="1"/>
  <c r="B7947" i="44"/>
  <c r="T7947" i="44" s="1"/>
  <c r="B5687" i="44"/>
  <c r="T5687" i="44" s="1"/>
  <c r="B890" i="44"/>
  <c r="T890" i="44" s="1"/>
  <c r="B6936" i="44"/>
  <c r="T6936" i="44" s="1"/>
  <c r="C9665" i="44"/>
  <c r="B5586" i="44"/>
  <c r="T5586" i="44" s="1"/>
  <c r="B9373" i="44"/>
  <c r="T9373" i="44" s="1"/>
  <c r="B5601" i="44"/>
  <c r="T5601" i="44" s="1"/>
  <c r="C9912" i="44"/>
  <c r="B7548" i="44"/>
  <c r="T7548" i="44" s="1"/>
  <c r="B9560" i="44"/>
  <c r="T9560" i="44" s="1"/>
  <c r="B6698" i="44"/>
  <c r="T6698" i="44" s="1"/>
  <c r="B2089" i="44"/>
  <c r="T2089" i="44" s="1"/>
  <c r="B5657" i="44"/>
  <c r="T5657" i="44" s="1"/>
  <c r="B6699" i="44"/>
  <c r="T6699" i="44" s="1"/>
  <c r="B5044" i="44"/>
  <c r="T5044" i="44" s="1"/>
  <c r="B683" i="44"/>
  <c r="T683" i="44" s="1"/>
  <c r="C3374" i="44"/>
  <c r="B7790" i="44"/>
  <c r="T7790" i="44" s="1"/>
  <c r="B4907" i="44"/>
  <c r="T4907" i="44" s="1"/>
  <c r="B7177" i="44"/>
  <c r="T7177" i="44" s="1"/>
  <c r="B9209" i="44"/>
  <c r="T9209" i="44" s="1"/>
  <c r="B5226" i="44"/>
  <c r="T5226" i="44" s="1"/>
  <c r="B8153" i="44"/>
  <c r="T8153" i="44" s="1"/>
  <c r="B3231" i="44"/>
  <c r="T3231" i="44" s="1"/>
  <c r="B4664" i="44"/>
  <c r="T4664" i="44" s="1"/>
  <c r="B4149" i="44"/>
  <c r="T4149" i="44" s="1"/>
  <c r="C4187" i="44"/>
  <c r="B5477" i="44"/>
  <c r="T5477" i="44" s="1"/>
  <c r="B1777" i="44"/>
  <c r="T1777" i="44" s="1"/>
  <c r="B9761" i="44"/>
  <c r="T9761" i="44" s="1"/>
  <c r="B6663" i="44"/>
  <c r="T6663" i="44" s="1"/>
  <c r="C4702" i="44"/>
  <c r="C5517" i="44"/>
  <c r="C5381" i="44"/>
  <c r="C7439" i="44"/>
  <c r="B4076" i="44"/>
  <c r="T4076" i="44" s="1"/>
  <c r="B2483" i="44"/>
  <c r="T2483" i="44" s="1"/>
  <c r="C6183" i="44"/>
  <c r="B8919" i="44"/>
  <c r="T8919" i="44" s="1"/>
  <c r="B1697" i="44"/>
  <c r="T1697" i="44" s="1"/>
  <c r="B3047" i="44"/>
  <c r="T3047" i="44" s="1"/>
  <c r="B8458" i="44"/>
  <c r="T8458" i="44" s="1"/>
  <c r="C6355" i="44"/>
  <c r="B9418" i="44"/>
  <c r="T9418" i="44" s="1"/>
  <c r="B8143" i="44"/>
  <c r="T8143" i="44" s="1"/>
  <c r="B8913" i="44"/>
  <c r="T8913" i="44" s="1"/>
  <c r="B4499" i="44"/>
  <c r="T4499" i="44" s="1"/>
  <c r="B7718" i="44"/>
  <c r="T7718" i="44" s="1"/>
  <c r="B7586" i="44"/>
  <c r="T7586" i="44" s="1"/>
  <c r="B6747" i="44"/>
  <c r="T6747" i="44" s="1"/>
  <c r="B5027" i="44"/>
  <c r="T5027" i="44" s="1"/>
  <c r="B5211" i="44"/>
  <c r="T5211" i="44" s="1"/>
  <c r="B6326" i="44"/>
  <c r="T6326" i="44" s="1"/>
  <c r="B5820" i="44"/>
  <c r="T5820" i="44" s="1"/>
  <c r="B7139" i="44"/>
  <c r="T7139" i="44" s="1"/>
  <c r="B5364" i="44"/>
  <c r="T5364" i="44" s="1"/>
  <c r="B2720" i="44"/>
  <c r="T2720" i="44" s="1"/>
  <c r="B9675" i="44"/>
  <c r="T9675" i="44" s="1"/>
  <c r="B4702" i="44"/>
  <c r="T4702" i="44" s="1"/>
  <c r="B1984" i="44"/>
  <c r="T1984" i="44" s="1"/>
  <c r="B5930" i="44"/>
  <c r="T5930" i="44" s="1"/>
  <c r="B2057" i="44"/>
  <c r="T2057" i="44" s="1"/>
  <c r="C7417" i="44"/>
  <c r="B4453" i="44"/>
  <c r="T4453" i="44" s="1"/>
  <c r="B9596" i="44"/>
  <c r="T9596" i="44" s="1"/>
  <c r="B7260" i="44"/>
  <c r="T7260" i="44" s="1"/>
  <c r="B6455" i="44"/>
  <c r="T6455" i="44" s="1"/>
  <c r="B6287" i="44"/>
  <c r="T6287" i="44" s="1"/>
  <c r="B1444" i="44"/>
  <c r="T1444" i="44" s="1"/>
  <c r="C4089" i="44"/>
  <c r="B9051" i="44"/>
  <c r="T9051" i="44" s="1"/>
  <c r="B1814" i="44"/>
  <c r="T1814" i="44" s="1"/>
  <c r="B4548" i="44"/>
  <c r="T4548" i="44" s="1"/>
  <c r="B3859" i="44"/>
  <c r="T3859" i="44" s="1"/>
  <c r="B8431" i="44"/>
  <c r="T8431" i="44" s="1"/>
  <c r="B4697" i="44"/>
  <c r="T4697" i="44" s="1"/>
  <c r="B9323" i="44"/>
  <c r="T9323" i="44" s="1"/>
  <c r="B7883" i="44"/>
  <c r="T7883" i="44" s="1"/>
  <c r="C5132" i="44"/>
  <c r="B8965" i="44"/>
  <c r="T8965" i="44" s="1"/>
  <c r="B7993" i="44"/>
  <c r="T7993" i="44" s="1"/>
  <c r="B5517" i="44"/>
  <c r="T5517" i="44" s="1"/>
  <c r="B5429" i="44"/>
  <c r="T5429" i="44" s="1"/>
  <c r="B7156" i="44"/>
  <c r="T7156" i="44" s="1"/>
  <c r="B1226" i="44"/>
  <c r="T1226" i="44" s="1"/>
  <c r="C8768" i="44"/>
  <c r="C9615" i="44"/>
  <c r="B3764" i="44"/>
  <c r="T3764" i="44" s="1"/>
  <c r="B2169" i="44"/>
  <c r="T2169" i="44" s="1"/>
  <c r="B5651" i="44"/>
  <c r="T5651" i="44" s="1"/>
  <c r="B6887" i="44"/>
  <c r="T6887" i="44" s="1"/>
  <c r="B6041" i="44"/>
  <c r="T6041" i="44" s="1"/>
  <c r="B3582" i="44"/>
  <c r="T3582" i="44" s="1"/>
  <c r="B1870" i="44"/>
  <c r="T1870" i="44" s="1"/>
  <c r="B4247" i="44"/>
  <c r="T4247" i="44" s="1"/>
  <c r="B9370" i="44"/>
  <c r="T9370" i="44" s="1"/>
  <c r="C6557" i="44"/>
  <c r="B2786" i="44"/>
  <c r="T2786" i="44" s="1"/>
  <c r="B1650" i="44"/>
  <c r="T1650" i="44" s="1"/>
  <c r="B6180" i="44"/>
  <c r="T6180" i="44" s="1"/>
  <c r="B6556" i="44"/>
  <c r="T6556" i="44" s="1"/>
  <c r="B5836" i="44"/>
  <c r="T5836" i="44" s="1"/>
  <c r="B1015" i="44"/>
  <c r="T1015" i="44" s="1"/>
  <c r="B2805" i="44"/>
  <c r="T2805" i="44" s="1"/>
  <c r="C8342" i="44"/>
  <c r="B1945" i="44"/>
  <c r="T1945" i="44" s="1"/>
  <c r="B1277" i="44"/>
  <c r="T1277" i="44" s="1"/>
  <c r="B5340" i="44"/>
  <c r="T5340" i="44" s="1"/>
  <c r="C9529" i="44"/>
  <c r="B3886" i="44"/>
  <c r="T3886" i="44" s="1"/>
  <c r="C8793" i="44"/>
  <c r="B503" i="44"/>
  <c r="T503" i="44" s="1"/>
  <c r="B3321" i="44"/>
  <c r="T3321" i="44" s="1"/>
  <c r="B1235" i="44"/>
  <c r="T1235" i="44" s="1"/>
  <c r="B8522" i="44"/>
  <c r="T8522" i="44" s="1"/>
  <c r="C5337" i="44"/>
  <c r="C7897" i="44"/>
  <c r="B5994" i="44"/>
  <c r="T5994" i="44" s="1"/>
  <c r="B7267" i="44"/>
  <c r="T7267" i="44" s="1"/>
  <c r="B5819" i="44"/>
  <c r="T5819" i="44" s="1"/>
  <c r="B6921" i="44"/>
  <c r="T6921" i="44" s="1"/>
  <c r="B9085" i="44"/>
  <c r="T9085" i="44" s="1"/>
  <c r="B2176" i="44"/>
  <c r="T2176" i="44" s="1"/>
  <c r="B9438" i="44"/>
  <c r="T9438" i="44" s="1"/>
  <c r="B3653" i="44"/>
  <c r="T3653" i="44" s="1"/>
  <c r="B3952" i="44"/>
  <c r="T3952" i="44" s="1"/>
  <c r="C8325" i="44"/>
  <c r="B2967" i="44"/>
  <c r="T2967" i="44" s="1"/>
  <c r="B7338" i="44"/>
  <c r="T7338" i="44" s="1"/>
  <c r="B7811" i="44"/>
  <c r="T7811" i="44" s="1"/>
  <c r="C2435" i="44"/>
  <c r="B4463" i="44"/>
  <c r="T4463" i="44" s="1"/>
  <c r="B9098" i="44"/>
  <c r="T9098" i="44" s="1"/>
  <c r="B3255" i="44"/>
  <c r="T3255" i="44" s="1"/>
  <c r="B5140" i="44"/>
  <c r="T5140" i="44" s="1"/>
  <c r="B30" i="44"/>
  <c r="C9079" i="44"/>
  <c r="B2989" i="44"/>
  <c r="T2989" i="44" s="1"/>
  <c r="B9923" i="44"/>
  <c r="T9923" i="44" s="1"/>
  <c r="B9068" i="44"/>
  <c r="T9068" i="44" s="1"/>
  <c r="B7221" i="44"/>
  <c r="T7221" i="44" s="1"/>
  <c r="B3096" i="44"/>
  <c r="T3096" i="44" s="1"/>
  <c r="B8698" i="44"/>
  <c r="T8698" i="44" s="1"/>
  <c r="C4097" i="44"/>
  <c r="B3768" i="44"/>
  <c r="T3768" i="44" s="1"/>
  <c r="C9133" i="44"/>
  <c r="B7308" i="44"/>
  <c r="T7308" i="44" s="1"/>
  <c r="B1625" i="44"/>
  <c r="T1625" i="44" s="1"/>
  <c r="B9550" i="44"/>
  <c r="T9550" i="44" s="1"/>
  <c r="B2166" i="44"/>
  <c r="T2166" i="44" s="1"/>
  <c r="B9777" i="44"/>
  <c r="T9777" i="44" s="1"/>
  <c r="C8502" i="44"/>
  <c r="B1867" i="44"/>
  <c r="T1867" i="44" s="1"/>
  <c r="B8361" i="44"/>
  <c r="T8361" i="44" s="1"/>
  <c r="B6249" i="44"/>
  <c r="T6249" i="44" s="1"/>
  <c r="C8294" i="44"/>
  <c r="B4317" i="44"/>
  <c r="T4317" i="44" s="1"/>
  <c r="C8695" i="44"/>
  <c r="B4320" i="44"/>
  <c r="T4320" i="44" s="1"/>
  <c r="B6114" i="44"/>
  <c r="T6114" i="44" s="1"/>
  <c r="B3159" i="44"/>
  <c r="T3159" i="44" s="1"/>
  <c r="B7109" i="44"/>
  <c r="T7109" i="44" s="1"/>
  <c r="B8137" i="44"/>
  <c r="T8137" i="44" s="1"/>
  <c r="C9417" i="44"/>
  <c r="B735" i="44"/>
  <c r="T735" i="44" s="1"/>
  <c r="B4413" i="44"/>
  <c r="T4413" i="44" s="1"/>
  <c r="B6094" i="44"/>
  <c r="T6094" i="44" s="1"/>
  <c r="B5619" i="44"/>
  <c r="T5619" i="44" s="1"/>
  <c r="C9555" i="44"/>
  <c r="B5612" i="44"/>
  <c r="T5612" i="44" s="1"/>
  <c r="B3399" i="44"/>
  <c r="T3399" i="44" s="1"/>
  <c r="B5173" i="44"/>
  <c r="T5173" i="44" s="1"/>
  <c r="B3049" i="44"/>
  <c r="T3049" i="44" s="1"/>
  <c r="B843" i="44"/>
  <c r="T843" i="44" s="1"/>
  <c r="C7569" i="44"/>
  <c r="B928" i="44"/>
  <c r="T928" i="44" s="1"/>
  <c r="B8020" i="44"/>
  <c r="T8020" i="44" s="1"/>
  <c r="B4376" i="44"/>
  <c r="T4376" i="44" s="1"/>
  <c r="B4300" i="44"/>
  <c r="T4300" i="44" s="1"/>
  <c r="B6171" i="44"/>
  <c r="T6171" i="44" s="1"/>
  <c r="C8249" i="44"/>
  <c r="B3871" i="44"/>
  <c r="T3871" i="44" s="1"/>
  <c r="B5130" i="44"/>
  <c r="T5130" i="44" s="1"/>
  <c r="C6724" i="44"/>
  <c r="B3380" i="44"/>
  <c r="T3380" i="44" s="1"/>
  <c r="B8837" i="44"/>
  <c r="T8837" i="44" s="1"/>
  <c r="B2921" i="44"/>
  <c r="T2921" i="44" s="1"/>
  <c r="C2995" i="44"/>
  <c r="B3939" i="44"/>
  <c r="T3939" i="44" s="1"/>
  <c r="C7915" i="44"/>
  <c r="B5543" i="44"/>
  <c r="T5543" i="44" s="1"/>
  <c r="B6391" i="44"/>
  <c r="T6391" i="44" s="1"/>
  <c r="B4203" i="44"/>
  <c r="T4203" i="44" s="1"/>
  <c r="C9366" i="44"/>
  <c r="B3114" i="44"/>
  <c r="T3114" i="44" s="1"/>
  <c r="B7249" i="44"/>
  <c r="T7249" i="44" s="1"/>
  <c r="B2171" i="44"/>
  <c r="T2171" i="44" s="1"/>
  <c r="B6005" i="44"/>
  <c r="T6005" i="44" s="1"/>
  <c r="B5195" i="44"/>
  <c r="T5195" i="44" s="1"/>
  <c r="B8931" i="44"/>
  <c r="T8931" i="44" s="1"/>
  <c r="B9563" i="44"/>
  <c r="T9563" i="44" s="1"/>
  <c r="B9845" i="44"/>
  <c r="T9845" i="44" s="1"/>
  <c r="B5940" i="44"/>
  <c r="T5940" i="44" s="1"/>
  <c r="B797" i="44"/>
  <c r="T797" i="44" s="1"/>
  <c r="B4461" i="44"/>
  <c r="T4461" i="44" s="1"/>
  <c r="B8702" i="44"/>
  <c r="T8702" i="44" s="1"/>
  <c r="B8675" i="44"/>
  <c r="T8675" i="44" s="1"/>
  <c r="B9786" i="44"/>
  <c r="T9786" i="44" s="1"/>
  <c r="B7269" i="44"/>
  <c r="T7269" i="44" s="1"/>
  <c r="C5865" i="44"/>
  <c r="B6223" i="44"/>
  <c r="T6223" i="44" s="1"/>
  <c r="B1264" i="44"/>
  <c r="T1264" i="44" s="1"/>
  <c r="C9455" i="44"/>
  <c r="B3530" i="44"/>
  <c r="T3530" i="44" s="1"/>
  <c r="C6071" i="44"/>
  <c r="B3333" i="44"/>
  <c r="T3333" i="44" s="1"/>
  <c r="B3809" i="44"/>
  <c r="T3809" i="44" s="1"/>
  <c r="B5700" i="44"/>
  <c r="T5700" i="44" s="1"/>
  <c r="B9263" i="44"/>
  <c r="T9263" i="44" s="1"/>
  <c r="B9944" i="44"/>
  <c r="T9944" i="44" s="1"/>
  <c r="B3527" i="44"/>
  <c r="T3527" i="44" s="1"/>
  <c r="B3375" i="44"/>
  <c r="T3375" i="44" s="1"/>
  <c r="B7544" i="44"/>
  <c r="T7544" i="44" s="1"/>
  <c r="B2562" i="44"/>
  <c r="T2562" i="44" s="1"/>
  <c r="B4274" i="44"/>
  <c r="T4274" i="44" s="1"/>
  <c r="B935" i="44"/>
  <c r="T935" i="44" s="1"/>
  <c r="B8586" i="44"/>
  <c r="T8586" i="44" s="1"/>
  <c r="B8087" i="44"/>
  <c r="T8087" i="44" s="1"/>
  <c r="B4396" i="44"/>
  <c r="T4396" i="44" s="1"/>
  <c r="B8175" i="44"/>
  <c r="T8175" i="44" s="1"/>
  <c r="B6700" i="44"/>
  <c r="T6700" i="44" s="1"/>
  <c r="B4686" i="44"/>
  <c r="T4686" i="44" s="1"/>
  <c r="B4104" i="44"/>
  <c r="T4104" i="44" s="1"/>
  <c r="C6506" i="44"/>
  <c r="B6335" i="44"/>
  <c r="T6335" i="44" s="1"/>
  <c r="B1902" i="44"/>
  <c r="T1902" i="44" s="1"/>
  <c r="B3176" i="44"/>
  <c r="T3176" i="44" s="1"/>
  <c r="B6904" i="44"/>
  <c r="T6904" i="44" s="1"/>
  <c r="B8166" i="44"/>
  <c r="T8166" i="44" s="1"/>
  <c r="B4145" i="44"/>
  <c r="T4145" i="44" s="1"/>
  <c r="B6519" i="44"/>
  <c r="T6519" i="44" s="1"/>
  <c r="B7022" i="44"/>
  <c r="T7022" i="44" s="1"/>
  <c r="B7560" i="44"/>
  <c r="T7560" i="44" s="1"/>
  <c r="B3297" i="44"/>
  <c r="T3297" i="44" s="1"/>
  <c r="B5785" i="44"/>
  <c r="T5785" i="44" s="1"/>
  <c r="B9276" i="44"/>
  <c r="T9276" i="44" s="1"/>
  <c r="B3299" i="44"/>
  <c r="T3299" i="44" s="1"/>
  <c r="C8073" i="44"/>
  <c r="B7430" i="44"/>
  <c r="T7430" i="44" s="1"/>
  <c r="B2007" i="44"/>
  <c r="T2007" i="44" s="1"/>
  <c r="C6727" i="44"/>
  <c r="B5770" i="44"/>
  <c r="T5770" i="44" s="1"/>
  <c r="B6696" i="44"/>
  <c r="T6696" i="44" s="1"/>
  <c r="B8108" i="44"/>
  <c r="T8108" i="44" s="1"/>
  <c r="C7725" i="44"/>
  <c r="C9485" i="44"/>
  <c r="B5507" i="44"/>
  <c r="T5507" i="44" s="1"/>
  <c r="C3018" i="44"/>
  <c r="B613" i="44"/>
  <c r="T613" i="44" s="1"/>
  <c r="B3392" i="44"/>
  <c r="T3392" i="44" s="1"/>
  <c r="B5722" i="44"/>
  <c r="T5722" i="44" s="1"/>
  <c r="B6762" i="44"/>
  <c r="T6762" i="44" s="1"/>
  <c r="C5846" i="44"/>
  <c r="B6369" i="44"/>
  <c r="T6369" i="44" s="1"/>
  <c r="B3262" i="44"/>
  <c r="T3262" i="44" s="1"/>
  <c r="C9029" i="44"/>
  <c r="C7922" i="44"/>
  <c r="B6517" i="44"/>
  <c r="T6517" i="44" s="1"/>
  <c r="C4980" i="44"/>
  <c r="B9267" i="44"/>
  <c r="T9267" i="44" s="1"/>
  <c r="C9768" i="44"/>
  <c r="B3929" i="44"/>
  <c r="T3929" i="44" s="1"/>
  <c r="B5545" i="44"/>
  <c r="T5545" i="44" s="1"/>
  <c r="B7927" i="44"/>
  <c r="T7927" i="44" s="1"/>
  <c r="B1581" i="44"/>
  <c r="T1581" i="44" s="1"/>
  <c r="B7674" i="44"/>
  <c r="T7674" i="44" s="1"/>
  <c r="B8622" i="44"/>
  <c r="T8622" i="44" s="1"/>
  <c r="B7971" i="44"/>
  <c r="T7971" i="44" s="1"/>
  <c r="B5853" i="44"/>
  <c r="T5853" i="44" s="1"/>
  <c r="B9941" i="44"/>
  <c r="T9941" i="44" s="1"/>
  <c r="B9445" i="44"/>
  <c r="T9445" i="44" s="1"/>
  <c r="B2624" i="44"/>
  <c r="T2624" i="44" s="1"/>
  <c r="B6313" i="44"/>
  <c r="T6313" i="44" s="1"/>
  <c r="B1074" i="44"/>
  <c r="T1074" i="44" s="1"/>
  <c r="B5797" i="44"/>
  <c r="T5797" i="44" s="1"/>
  <c r="B5860" i="44"/>
  <c r="T5860" i="44" s="1"/>
  <c r="B9277" i="44"/>
  <c r="T9277" i="44" s="1"/>
  <c r="B3652" i="44"/>
  <c r="T3652" i="44" s="1"/>
  <c r="B5706" i="44"/>
  <c r="T5706" i="44" s="1"/>
  <c r="B9268" i="44"/>
  <c r="T9268" i="44" s="1"/>
  <c r="B7234" i="44"/>
  <c r="T7234" i="44" s="1"/>
  <c r="B9164" i="44"/>
  <c r="T9164" i="44" s="1"/>
  <c r="B4759" i="44"/>
  <c r="T4759" i="44" s="1"/>
  <c r="B9513" i="44"/>
  <c r="T9513" i="44" s="1"/>
  <c r="B9700" i="44"/>
  <c r="T9700" i="44" s="1"/>
  <c r="C6890" i="44"/>
  <c r="B4493" i="44"/>
  <c r="T4493" i="44" s="1"/>
  <c r="B2492" i="44"/>
  <c r="T2492" i="44" s="1"/>
  <c r="B7297" i="44"/>
  <c r="T7297" i="44" s="1"/>
  <c r="B1217" i="44"/>
  <c r="T1217" i="44" s="1"/>
  <c r="B9610" i="44"/>
  <c r="T9610" i="44" s="1"/>
  <c r="B8422" i="44"/>
  <c r="T8422" i="44" s="1"/>
  <c r="B1915" i="44"/>
  <c r="T1915" i="44" s="1"/>
  <c r="B2899" i="44"/>
  <c r="T2899" i="44" s="1"/>
  <c r="C9499" i="44"/>
  <c r="B5061" i="44"/>
  <c r="T5061" i="44" s="1"/>
  <c r="B78" i="44"/>
  <c r="B5135" i="44"/>
  <c r="T5135" i="44" s="1"/>
  <c r="B3918" i="44"/>
  <c r="T3918" i="44" s="1"/>
  <c r="B2659" i="44"/>
  <c r="T2659" i="44" s="1"/>
  <c r="B3217" i="44"/>
  <c r="T3217" i="44" s="1"/>
  <c r="B6227" i="44"/>
  <c r="T6227" i="44" s="1"/>
  <c r="B6311" i="44"/>
  <c r="T6311" i="44" s="1"/>
  <c r="B4080" i="44"/>
  <c r="T4080" i="44" s="1"/>
  <c r="B7602" i="44"/>
  <c r="T7602" i="44" s="1"/>
  <c r="B1059" i="44"/>
  <c r="T1059" i="44" s="1"/>
  <c r="C5457" i="44"/>
  <c r="B5556" i="44"/>
  <c r="T5556" i="44" s="1"/>
  <c r="B5581" i="44"/>
  <c r="T5581" i="44" s="1"/>
  <c r="C4495" i="44"/>
  <c r="B4098" i="44"/>
  <c r="T4098" i="44" s="1"/>
  <c r="B8621" i="44"/>
  <c r="T8621" i="44" s="1"/>
  <c r="B6621" i="44"/>
  <c r="T6621" i="44" s="1"/>
  <c r="C6202" i="44"/>
  <c r="B6267" i="44"/>
  <c r="T6267" i="44" s="1"/>
  <c r="C8305" i="44"/>
  <c r="B9092" i="44"/>
  <c r="T9092" i="44" s="1"/>
  <c r="B8054" i="44"/>
  <c r="T8054" i="44" s="1"/>
  <c r="B8063" i="44"/>
  <c r="T8063" i="44" s="1"/>
  <c r="B6371" i="44"/>
  <c r="T6371" i="44" s="1"/>
  <c r="B7918" i="44"/>
  <c r="T7918" i="44" s="1"/>
  <c r="C8510" i="44"/>
  <c r="B5840" i="44"/>
  <c r="T5840" i="44" s="1"/>
  <c r="B3828" i="44"/>
  <c r="T3828" i="44" s="1"/>
  <c r="B9837" i="44"/>
  <c r="T9837" i="44" s="1"/>
  <c r="B9655" i="44"/>
  <c r="T9655" i="44" s="1"/>
  <c r="B6628" i="44"/>
  <c r="T6628" i="44" s="1"/>
  <c r="B3369" i="44"/>
  <c r="T3369" i="44" s="1"/>
  <c r="C8464" i="44"/>
  <c r="B7729" i="44"/>
  <c r="T7729" i="44" s="1"/>
  <c r="B2638" i="44"/>
  <c r="T2638" i="44" s="1"/>
  <c r="C3201" i="44"/>
  <c r="B9885" i="44"/>
  <c r="T9885" i="44" s="1"/>
  <c r="B133" i="44"/>
  <c r="B9131" i="44"/>
  <c r="T9131" i="44" s="1"/>
  <c r="B6934" i="44"/>
  <c r="T6934" i="44" s="1"/>
  <c r="B8324" i="44"/>
  <c r="T8324" i="44" s="1"/>
  <c r="C7827" i="44"/>
  <c r="B3650" i="44"/>
  <c r="T3650" i="44" s="1"/>
  <c r="B7416" i="44"/>
  <c r="T7416" i="44" s="1"/>
  <c r="B9567" i="44"/>
  <c r="T9567" i="44" s="1"/>
  <c r="B3345" i="44"/>
  <c r="T3345" i="44" s="1"/>
  <c r="B5139" i="44"/>
  <c r="T5139" i="44" s="1"/>
  <c r="C7193" i="44"/>
  <c r="B4460" i="44"/>
  <c r="T4460" i="44" s="1"/>
  <c r="B7671" i="44"/>
  <c r="T7671" i="44" s="1"/>
  <c r="B850" i="44"/>
  <c r="T850" i="44" s="1"/>
  <c r="B5646" i="44"/>
  <c r="T5646" i="44" s="1"/>
  <c r="B2597" i="44"/>
  <c r="T2597" i="44" s="1"/>
  <c r="B3623" i="44"/>
  <c r="T3623" i="44" s="1"/>
  <c r="B8016" i="44"/>
  <c r="T8016" i="44" s="1"/>
  <c r="B5669" i="44"/>
  <c r="T5669" i="44" s="1"/>
  <c r="B1774" i="44"/>
  <c r="T1774" i="44" s="1"/>
  <c r="C8814" i="44"/>
  <c r="B8056" i="44"/>
  <c r="T8056" i="44" s="1"/>
  <c r="B5638" i="44"/>
  <c r="T5638" i="44" s="1"/>
  <c r="B9351" i="44"/>
  <c r="T9351" i="44" s="1"/>
  <c r="B1598" i="44"/>
  <c r="T1598" i="44" s="1"/>
  <c r="B3830" i="44"/>
  <c r="T3830" i="44" s="1"/>
  <c r="C8541" i="44"/>
  <c r="B4291" i="44"/>
  <c r="T4291" i="44" s="1"/>
  <c r="B2665" i="44"/>
  <c r="T2665" i="44" s="1"/>
  <c r="B8471" i="44"/>
  <c r="T8471" i="44" s="1"/>
  <c r="B5314" i="44"/>
  <c r="T5314" i="44" s="1"/>
  <c r="B3487" i="44"/>
  <c r="T3487" i="44" s="1"/>
  <c r="B844" i="44"/>
  <c r="T844" i="44" s="1"/>
  <c r="B2191" i="44"/>
  <c r="T2191" i="44" s="1"/>
  <c r="B6377" i="44"/>
  <c r="T6377" i="44" s="1"/>
  <c r="B4818" i="44"/>
  <c r="T4818" i="44" s="1"/>
  <c r="B7023" i="44"/>
  <c r="T7023" i="44" s="1"/>
  <c r="C6232" i="44"/>
  <c r="B1552" i="44"/>
  <c r="T1552" i="44" s="1"/>
  <c r="B2962" i="44"/>
  <c r="T2962" i="44" s="1"/>
  <c r="B7719" i="44"/>
  <c r="T7719" i="44" s="1"/>
  <c r="B616" i="44"/>
  <c r="T616" i="44" s="1"/>
  <c r="B9508" i="44"/>
  <c r="T9508" i="44" s="1"/>
  <c r="C4250" i="44"/>
  <c r="B8040" i="44"/>
  <c r="T8040" i="44" s="1"/>
  <c r="B625" i="44"/>
  <c r="T625" i="44" s="1"/>
  <c r="C2588" i="44"/>
  <c r="B6615" i="44"/>
  <c r="T6615" i="44" s="1"/>
  <c r="C2150" i="44"/>
  <c r="B3388" i="44"/>
  <c r="T3388" i="44" s="1"/>
  <c r="B2996" i="44"/>
  <c r="T2996" i="44" s="1"/>
  <c r="B3407" i="44"/>
  <c r="T3407" i="44" s="1"/>
  <c r="B2847" i="44"/>
  <c r="T2847" i="44" s="1"/>
  <c r="B7536" i="44"/>
  <c r="T7536" i="44" s="1"/>
  <c r="B465" i="44"/>
  <c r="T465" i="44" s="1"/>
  <c r="B6822" i="44"/>
  <c r="T6822" i="44" s="1"/>
  <c r="B8026" i="44"/>
  <c r="T8026" i="44" s="1"/>
  <c r="B7693" i="44"/>
  <c r="T7693" i="44" s="1"/>
  <c r="B4441" i="44"/>
  <c r="T4441" i="44" s="1"/>
  <c r="B7352" i="44"/>
  <c r="T7352" i="44" s="1"/>
  <c r="C7195" i="44"/>
  <c r="B6396" i="44"/>
  <c r="T6396" i="44" s="1"/>
  <c r="C8629" i="44"/>
  <c r="B703" i="44"/>
  <c r="T703" i="44" s="1"/>
  <c r="B1039" i="44"/>
  <c r="T1039" i="44" s="1"/>
  <c r="B4230" i="44"/>
  <c r="T4230" i="44" s="1"/>
  <c r="B8404" i="44"/>
  <c r="T8404" i="44" s="1"/>
  <c r="B1245" i="44"/>
  <c r="T1245" i="44" s="1"/>
  <c r="B8864" i="44"/>
  <c r="T8864" i="44" s="1"/>
  <c r="B5268" i="44"/>
  <c r="T5268" i="44" s="1"/>
  <c r="B6508" i="44"/>
  <c r="T6508" i="44" s="1"/>
  <c r="B9594" i="44"/>
  <c r="T9594" i="44" s="1"/>
  <c r="B615" i="44"/>
  <c r="T615" i="44" s="1"/>
  <c r="B9168" i="44"/>
  <c r="T9168" i="44" s="1"/>
  <c r="B902" i="44"/>
  <c r="T902" i="44" s="1"/>
  <c r="B1696" i="44"/>
  <c r="T1696" i="44" s="1"/>
  <c r="B1920" i="44"/>
  <c r="T1920" i="44" s="1"/>
  <c r="B2747" i="44"/>
  <c r="T2747" i="44" s="1"/>
  <c r="B1729" i="44"/>
  <c r="T1729" i="44" s="1"/>
  <c r="B6994" i="44"/>
  <c r="T6994" i="44" s="1"/>
  <c r="B4918" i="44"/>
  <c r="T4918" i="44" s="1"/>
  <c r="B1060" i="44"/>
  <c r="T1060" i="44" s="1"/>
  <c r="B6065" i="44"/>
  <c r="T6065" i="44" s="1"/>
  <c r="B670" i="44"/>
  <c r="T670" i="44" s="1"/>
  <c r="B2718" i="44"/>
  <c r="T2718" i="44" s="1"/>
  <c r="B9890" i="44"/>
  <c r="T9890" i="44" s="1"/>
  <c r="C5454" i="44"/>
  <c r="B7162" i="44"/>
  <c r="T7162" i="44" s="1"/>
  <c r="C6762" i="44"/>
  <c r="C3802" i="44"/>
  <c r="B9177" i="44"/>
  <c r="T9177" i="44" s="1"/>
  <c r="B8459" i="44"/>
  <c r="T8459" i="44" s="1"/>
  <c r="B7513" i="44"/>
  <c r="T7513" i="44" s="1"/>
  <c r="B8529" i="44"/>
  <c r="T8529" i="44" s="1"/>
  <c r="B117" i="44"/>
  <c r="C8701" i="44"/>
  <c r="B418" i="44"/>
  <c r="T418" i="44" s="1"/>
  <c r="B602" i="44"/>
  <c r="T602" i="44" s="1"/>
  <c r="C3249" i="44"/>
  <c r="B4747" i="44"/>
  <c r="T4747" i="44" s="1"/>
  <c r="C6344" i="44"/>
  <c r="C5889" i="44"/>
  <c r="C8331" i="44"/>
  <c r="C9255" i="44"/>
  <c r="B988" i="44"/>
  <c r="T988" i="44" s="1"/>
  <c r="B9561" i="44"/>
  <c r="T9561" i="44" s="1"/>
  <c r="B6201" i="44"/>
  <c r="T6201" i="44" s="1"/>
  <c r="B7808" i="44"/>
  <c r="T7808" i="44" s="1"/>
  <c r="B1609" i="44"/>
  <c r="T1609" i="44" s="1"/>
  <c r="B4634" i="44"/>
  <c r="T4634" i="44" s="1"/>
  <c r="B1745" i="44"/>
  <c r="T1745" i="44" s="1"/>
  <c r="B5235" i="44"/>
  <c r="T5235" i="44" s="1"/>
  <c r="B6561" i="44"/>
  <c r="T6561" i="44" s="1"/>
  <c r="C1566" i="44"/>
  <c r="B1436" i="44"/>
  <c r="T1436" i="44" s="1"/>
  <c r="C6018" i="44"/>
  <c r="C3786" i="44"/>
  <c r="B8770" i="44"/>
  <c r="T8770" i="44" s="1"/>
  <c r="C4554" i="44"/>
  <c r="B5874" i="44"/>
  <c r="T5874" i="44" s="1"/>
  <c r="B5705" i="44"/>
  <c r="T5705" i="44" s="1"/>
  <c r="B537" i="44"/>
  <c r="T537" i="44" s="1"/>
  <c r="B8283" i="44"/>
  <c r="T8283" i="44" s="1"/>
  <c r="B1072" i="44"/>
  <c r="T1072" i="44" s="1"/>
  <c r="B6374" i="44"/>
  <c r="T6374" i="44" s="1"/>
  <c r="B2042" i="44"/>
  <c r="T2042" i="44" s="1"/>
  <c r="C4662" i="44"/>
  <c r="B8421" i="44"/>
  <c r="T8421" i="44" s="1"/>
  <c r="B505" i="44"/>
  <c r="T505" i="44" s="1"/>
  <c r="B6725" i="44"/>
  <c r="T6725" i="44" s="1"/>
  <c r="B9500" i="44"/>
  <c r="T9500" i="44" s="1"/>
  <c r="B9460" i="44"/>
  <c r="T9460" i="44" s="1"/>
  <c r="B9922" i="44"/>
  <c r="T9922" i="44" s="1"/>
  <c r="B5169" i="44"/>
  <c r="T5169" i="44" s="1"/>
  <c r="B2589" i="44"/>
  <c r="T2589" i="44" s="1"/>
  <c r="B1566" i="44"/>
  <c r="T1566" i="44" s="1"/>
  <c r="C4809" i="44"/>
  <c r="B4899" i="44"/>
  <c r="T4899" i="44" s="1"/>
  <c r="B8254" i="44"/>
  <c r="T8254" i="44" s="1"/>
  <c r="B1532" i="44"/>
  <c r="T1532" i="44" s="1"/>
  <c r="B721" i="44"/>
  <c r="T721" i="44" s="1"/>
  <c r="B6459" i="44"/>
  <c r="T6459" i="44" s="1"/>
  <c r="B9130" i="44"/>
  <c r="T9130" i="44" s="1"/>
  <c r="B216" i="44"/>
  <c r="B5791" i="44"/>
  <c r="T5791" i="44" s="1"/>
  <c r="B6203" i="44"/>
  <c r="T6203" i="44" s="1"/>
  <c r="B6328" i="44"/>
  <c r="T6328" i="44" s="1"/>
  <c r="B9765" i="44"/>
  <c r="T9765" i="44" s="1"/>
  <c r="B5947" i="44"/>
  <c r="T5947" i="44" s="1"/>
  <c r="B3949" i="44"/>
  <c r="T3949" i="44" s="1"/>
  <c r="B6181" i="44"/>
  <c r="T6181" i="44" s="1"/>
  <c r="B1616" i="44"/>
  <c r="T1616" i="44" s="1"/>
  <c r="B4761" i="44"/>
  <c r="T4761" i="44" s="1"/>
  <c r="C6439" i="44"/>
  <c r="B5578" i="44"/>
  <c r="T5578" i="44" s="1"/>
  <c r="B1433" i="44"/>
  <c r="T1433" i="44" s="1"/>
  <c r="B9327" i="44"/>
  <c r="T9327" i="44" s="1"/>
  <c r="C8621" i="44"/>
  <c r="C9965" i="44"/>
  <c r="B9834" i="44"/>
  <c r="T9834" i="44" s="1"/>
  <c r="B4462" i="44"/>
  <c r="T4462" i="44" s="1"/>
  <c r="B7618" i="44"/>
  <c r="T7618" i="44" s="1"/>
  <c r="B6593" i="44"/>
  <c r="T6593" i="44" s="1"/>
  <c r="C9154" i="44"/>
  <c r="B9171" i="44"/>
  <c r="T9171" i="44" s="1"/>
  <c r="B6694" i="44"/>
  <c r="T6694" i="44" s="1"/>
  <c r="B1080" i="44"/>
  <c r="T1080" i="44" s="1"/>
  <c r="B8368" i="44"/>
  <c r="T8368" i="44" s="1"/>
  <c r="B2857" i="44"/>
  <c r="T2857" i="44" s="1"/>
  <c r="B1381" i="44"/>
  <c r="T1381" i="44" s="1"/>
  <c r="B9748" i="44"/>
  <c r="T9748" i="44" s="1"/>
  <c r="B8113" i="44"/>
  <c r="T8113" i="44" s="1"/>
  <c r="B9957" i="44"/>
  <c r="T9957" i="44" s="1"/>
  <c r="C5961" i="44"/>
  <c r="B4431" i="44"/>
  <c r="T4431" i="44" s="1"/>
  <c r="B2519" i="44"/>
  <c r="T2519" i="44" s="1"/>
  <c r="B4239" i="44"/>
  <c r="T4239" i="44" s="1"/>
  <c r="B5062" i="44"/>
  <c r="T5062" i="44" s="1"/>
  <c r="B1975" i="44"/>
  <c r="T1975" i="44" s="1"/>
  <c r="C9741" i="44"/>
  <c r="B3474" i="44"/>
  <c r="T3474" i="44" s="1"/>
  <c r="B9454" i="44"/>
  <c r="T9454" i="44" s="1"/>
  <c r="B2870" i="44"/>
  <c r="T2870" i="44" s="1"/>
  <c r="C6786" i="44"/>
  <c r="B2966" i="44"/>
  <c r="T2966" i="44" s="1"/>
  <c r="B2495" i="44"/>
  <c r="T2495" i="44" s="1"/>
  <c r="B3065" i="44"/>
  <c r="T3065" i="44" s="1"/>
  <c r="B9648" i="44"/>
  <c r="T9648" i="44" s="1"/>
  <c r="B814" i="44"/>
  <c r="T814" i="44" s="1"/>
  <c r="B6013" i="44"/>
  <c r="T6013" i="44" s="1"/>
  <c r="B6469" i="44"/>
  <c r="T6469" i="44" s="1"/>
  <c r="B7271" i="44"/>
  <c r="T7271" i="44" s="1"/>
  <c r="B8821" i="44"/>
  <c r="T8821" i="44" s="1"/>
  <c r="B3519" i="44"/>
  <c r="T3519" i="44" s="1"/>
  <c r="B4213" i="44"/>
  <c r="T4213" i="44" s="1"/>
  <c r="B8066" i="44"/>
  <c r="T8066" i="44" s="1"/>
  <c r="B1066" i="44"/>
  <c r="T1066" i="44" s="1"/>
  <c r="B6840" i="44"/>
  <c r="T6840" i="44" s="1"/>
  <c r="B9494" i="44"/>
  <c r="T9494" i="44" s="1"/>
  <c r="B3039" i="44"/>
  <c r="T3039" i="44" s="1"/>
  <c r="C8273" i="44"/>
  <c r="B1426" i="44"/>
  <c r="T1426" i="44" s="1"/>
  <c r="B4028" i="44"/>
  <c r="T4028" i="44" s="1"/>
  <c r="B1382" i="44"/>
  <c r="T1382" i="44" s="1"/>
  <c r="C9958" i="44"/>
  <c r="C1941" i="44"/>
  <c r="C2252" i="44"/>
  <c r="B2531" i="44"/>
  <c r="T2531" i="44" s="1"/>
  <c r="B6864" i="44"/>
  <c r="T6864" i="44" s="1"/>
  <c r="B3010" i="44"/>
  <c r="T3010" i="44" s="1"/>
  <c r="B953" i="44"/>
  <c r="T953" i="44" s="1"/>
  <c r="B1347" i="44"/>
  <c r="T1347" i="44" s="1"/>
  <c r="B2358" i="44"/>
  <c r="T2358" i="44" s="1"/>
  <c r="B997" i="44"/>
  <c r="T997" i="44" s="1"/>
  <c r="B4347" i="44"/>
  <c r="T4347" i="44" s="1"/>
  <c r="B4939" i="44"/>
  <c r="T4939" i="44" s="1"/>
  <c r="B2263" i="44"/>
  <c r="T2263" i="44" s="1"/>
  <c r="C9771" i="44"/>
  <c r="C9535" i="44"/>
  <c r="B7735" i="44"/>
  <c r="T7735" i="44" s="1"/>
  <c r="B146" i="44"/>
  <c r="C4670" i="44"/>
  <c r="C3304" i="44"/>
  <c r="B5579" i="44"/>
  <c r="T5579" i="44" s="1"/>
  <c r="B1565" i="44"/>
  <c r="T1565" i="44" s="1"/>
  <c r="B8824" i="44"/>
  <c r="T8824" i="44" s="1"/>
  <c r="B2359" i="44"/>
  <c r="T2359" i="44" s="1"/>
  <c r="B7590" i="44"/>
  <c r="T7590" i="44" s="1"/>
  <c r="B4045" i="44"/>
  <c r="T4045" i="44" s="1"/>
  <c r="B1051" i="44"/>
  <c r="T1051" i="44" s="1"/>
  <c r="B7654" i="44"/>
  <c r="T7654" i="44" s="1"/>
  <c r="B4294" i="44"/>
  <c r="T4294" i="44" s="1"/>
  <c r="B1183" i="44"/>
  <c r="T1183" i="44" s="1"/>
  <c r="B8131" i="44"/>
  <c r="T8131" i="44" s="1"/>
  <c r="B8830" i="44"/>
  <c r="T8830" i="44" s="1"/>
  <c r="B9733" i="44"/>
  <c r="T9733" i="44" s="1"/>
  <c r="C6373" i="44"/>
  <c r="B8941" i="44"/>
  <c r="T8941" i="44" s="1"/>
  <c r="C7216" i="44"/>
  <c r="B4577" i="44"/>
  <c r="T4577" i="44" s="1"/>
  <c r="B9102" i="44"/>
  <c r="T9102" i="44" s="1"/>
  <c r="B3708" i="44"/>
  <c r="T3708" i="44" s="1"/>
  <c r="B5932" i="44"/>
  <c r="T5932" i="44" s="1"/>
  <c r="C7884" i="44"/>
  <c r="B9414" i="44"/>
  <c r="T9414" i="44" s="1"/>
  <c r="C7621" i="44"/>
  <c r="B3404" i="44"/>
  <c r="T3404" i="44" s="1"/>
  <c r="C9879" i="44"/>
  <c r="B6618" i="44"/>
  <c r="T6618" i="44" s="1"/>
  <c r="B3256" i="44"/>
  <c r="T3256" i="44" s="1"/>
  <c r="B7237" i="44"/>
  <c r="T7237" i="44" s="1"/>
  <c r="B2738" i="44"/>
  <c r="T2738" i="44" s="1"/>
  <c r="B6898" i="44"/>
  <c r="T6898" i="44" s="1"/>
  <c r="B8127" i="44"/>
  <c r="T8127" i="44" s="1"/>
  <c r="B7988" i="44"/>
  <c r="T7988" i="44" s="1"/>
  <c r="B7633" i="44"/>
  <c r="T7633" i="44" s="1"/>
  <c r="C9175" i="44"/>
  <c r="B9248" i="44"/>
  <c r="T9248" i="44" s="1"/>
  <c r="B1910" i="44"/>
  <c r="T1910" i="44" s="1"/>
  <c r="B8237" i="44"/>
  <c r="T8237" i="44" s="1"/>
  <c r="B6920" i="44"/>
  <c r="T6920" i="44" s="1"/>
  <c r="B2070" i="44"/>
  <c r="T2070" i="44" s="1"/>
  <c r="C6979" i="44"/>
  <c r="C6708" i="44"/>
  <c r="B5114" i="44"/>
  <c r="T5114" i="44" s="1"/>
  <c r="B1313" i="44"/>
  <c r="T1313" i="44" s="1"/>
  <c r="B593" i="44"/>
  <c r="T593" i="44" s="1"/>
  <c r="C9002" i="44"/>
  <c r="B9287" i="44"/>
  <c r="T9287" i="44" s="1"/>
  <c r="B6177" i="44"/>
  <c r="T6177" i="44" s="1"/>
  <c r="B2331" i="44"/>
  <c r="T2331" i="44" s="1"/>
  <c r="B2680" i="44"/>
  <c r="T2680" i="44" s="1"/>
  <c r="B3836" i="44"/>
  <c r="T3836" i="44" s="1"/>
  <c r="B6110" i="44"/>
  <c r="T6110" i="44" s="1"/>
  <c r="B8674" i="44"/>
  <c r="T8674" i="44" s="1"/>
  <c r="B4199" i="44"/>
  <c r="T4199" i="44" s="1"/>
  <c r="B6387" i="44"/>
  <c r="T6387" i="44" s="1"/>
  <c r="B7088" i="44"/>
  <c r="T7088" i="44" s="1"/>
  <c r="C8338" i="44"/>
  <c r="C8310" i="44"/>
  <c r="B1345" i="44"/>
  <c r="T1345" i="44" s="1"/>
  <c r="B2893" i="44"/>
  <c r="T2893" i="44" s="1"/>
  <c r="B4767" i="44"/>
  <c r="T4767" i="44" s="1"/>
  <c r="C9076" i="44"/>
  <c r="B5805" i="44"/>
  <c r="T5805" i="44" s="1"/>
  <c r="B3832" i="44"/>
  <c r="T3832" i="44" s="1"/>
  <c r="B6416" i="44"/>
  <c r="T6416" i="44" s="1"/>
  <c r="B2627" i="44"/>
  <c r="T2627" i="44" s="1"/>
  <c r="C9837" i="44"/>
  <c r="B6029" i="44"/>
  <c r="T6029" i="44" s="1"/>
  <c r="B2954" i="44"/>
  <c r="T2954" i="44" s="1"/>
  <c r="B2756" i="44"/>
  <c r="T2756" i="44" s="1"/>
  <c r="B9427" i="44"/>
  <c r="T9427" i="44" s="1"/>
  <c r="B8050" i="44"/>
  <c r="T8050" i="44" s="1"/>
  <c r="B6562" i="44"/>
  <c r="T6562" i="44" s="1"/>
  <c r="B9538" i="44"/>
  <c r="T9538" i="44" s="1"/>
  <c r="B9401" i="44"/>
  <c r="T9401" i="44" s="1"/>
  <c r="B2168" i="44"/>
  <c r="T2168" i="44" s="1"/>
  <c r="B188" i="44"/>
  <c r="B5302" i="44"/>
  <c r="T5302" i="44" s="1"/>
  <c r="B7986" i="44"/>
  <c r="T7986" i="44" s="1"/>
  <c r="C7957" i="44"/>
  <c r="B7122" i="44"/>
  <c r="T7122" i="44" s="1"/>
  <c r="B1966" i="44"/>
  <c r="T1966" i="44" s="1"/>
  <c r="C9055" i="44"/>
  <c r="C6105" i="44"/>
  <c r="B7991" i="44"/>
  <c r="T7991" i="44" s="1"/>
  <c r="C9184" i="44"/>
  <c r="B3947" i="44"/>
  <c r="T3947" i="44" s="1"/>
  <c r="B7758" i="44"/>
  <c r="T7758" i="44" s="1"/>
  <c r="B2261" i="44"/>
  <c r="T2261" i="44" s="1"/>
  <c r="C5604" i="44"/>
  <c r="B3620" i="44"/>
  <c r="T3620" i="44" s="1"/>
  <c r="B9013" i="44"/>
  <c r="T9013" i="44" s="1"/>
  <c r="B7327" i="44"/>
  <c r="T7327" i="44" s="1"/>
  <c r="B9746" i="44"/>
  <c r="T9746" i="44" s="1"/>
  <c r="B880" i="44"/>
  <c r="T880" i="44" s="1"/>
  <c r="B5681" i="44"/>
  <c r="T5681" i="44" s="1"/>
  <c r="B321" i="44"/>
  <c r="T321" i="44" s="1"/>
  <c r="B7210" i="44"/>
  <c r="T7210" i="44" s="1"/>
  <c r="B6350" i="44"/>
  <c r="T6350" i="44" s="1"/>
  <c r="B9711" i="44"/>
  <c r="T9711" i="44" s="1"/>
  <c r="B8288" i="44"/>
  <c r="T8288" i="44" s="1"/>
  <c r="C9722" i="44"/>
  <c r="B2436" i="44"/>
  <c r="T2436" i="44" s="1"/>
  <c r="B9475" i="44"/>
  <c r="T9475" i="44" s="1"/>
  <c r="B2276" i="44"/>
  <c r="T2276" i="44" s="1"/>
  <c r="B6818" i="44"/>
  <c r="T6818" i="44" s="1"/>
  <c r="C8141" i="44"/>
  <c r="B4978" i="44"/>
  <c r="T4978" i="44" s="1"/>
  <c r="C9340" i="44"/>
  <c r="B5428" i="44"/>
  <c r="T5428" i="44" s="1"/>
  <c r="C2176" i="44"/>
  <c r="B1378" i="44"/>
  <c r="T1378" i="44" s="1"/>
  <c r="B6105" i="44"/>
  <c r="T6105" i="44" s="1"/>
  <c r="C5558" i="44"/>
  <c r="B1536" i="44"/>
  <c r="T1536" i="44" s="1"/>
  <c r="B7080" i="44"/>
  <c r="T7080" i="44" s="1"/>
  <c r="B2192" i="44"/>
  <c r="T2192" i="44" s="1"/>
  <c r="B5882" i="44"/>
  <c r="T5882" i="44" s="1"/>
  <c r="B8214" i="44"/>
  <c r="T8214" i="44" s="1"/>
  <c r="C9047" i="44"/>
  <c r="B8192" i="44"/>
  <c r="T8192" i="44" s="1"/>
  <c r="B3656" i="44"/>
  <c r="T3656" i="44" s="1"/>
  <c r="B9692" i="44"/>
  <c r="T9692" i="44" s="1"/>
  <c r="B7391" i="44"/>
  <c r="T7391" i="44" s="1"/>
  <c r="B2020" i="44"/>
  <c r="T2020" i="44" s="1"/>
  <c r="B9329" i="44"/>
  <c r="T9329" i="44" s="1"/>
  <c r="C7088" i="44"/>
  <c r="B4137" i="44"/>
  <c r="T4137" i="44" s="1"/>
  <c r="C9493" i="44"/>
  <c r="C9584" i="44"/>
  <c r="B7795" i="44"/>
  <c r="T7795" i="44" s="1"/>
  <c r="C4919" i="44"/>
  <c r="C8489" i="44"/>
  <c r="B5264" i="44"/>
  <c r="T5264" i="44" s="1"/>
  <c r="B5879" i="44"/>
  <c r="T5879" i="44" s="1"/>
  <c r="B3029" i="44"/>
  <c r="T3029" i="44" s="1"/>
  <c r="B9212" i="44"/>
  <c r="T9212" i="44" s="1"/>
  <c r="C9057" i="44"/>
  <c r="B3877" i="44"/>
  <c r="T3877" i="44" s="1"/>
  <c r="B8706" i="44"/>
  <c r="T8706" i="44" s="1"/>
  <c r="B9352" i="44"/>
  <c r="T9352" i="44" s="1"/>
  <c r="C8587" i="44"/>
  <c r="B7374" i="44"/>
  <c r="T7374" i="44" s="1"/>
  <c r="B8806" i="44"/>
  <c r="T8806" i="44" s="1"/>
  <c r="C7809" i="44"/>
  <c r="B7738" i="44"/>
  <c r="T7738" i="44" s="1"/>
  <c r="B5721" i="44"/>
  <c r="T5721" i="44" s="1"/>
  <c r="B9063" i="44"/>
  <c r="T9063" i="44" s="1"/>
  <c r="B3558" i="44"/>
  <c r="T3558" i="44" s="1"/>
  <c r="B7509" i="44"/>
  <c r="T7509" i="44" s="1"/>
  <c r="B1944" i="44"/>
  <c r="T1944" i="44" s="1"/>
  <c r="C7965" i="44"/>
  <c r="B3460" i="44"/>
  <c r="T3460" i="44" s="1"/>
  <c r="B9134" i="44"/>
  <c r="T9134" i="44" s="1"/>
  <c r="B3280" i="44"/>
  <c r="T3280" i="44" s="1"/>
  <c r="B9549" i="44"/>
  <c r="T9549" i="44" s="1"/>
  <c r="B6594" i="44"/>
  <c r="T6594" i="44" s="1"/>
  <c r="B7018" i="44"/>
  <c r="T7018" i="44" s="1"/>
  <c r="B3165" i="44"/>
  <c r="T3165" i="44" s="1"/>
  <c r="B3551" i="44"/>
  <c r="T3551" i="44" s="1"/>
  <c r="C6756" i="44"/>
  <c r="B2426" i="44"/>
  <c r="T2426" i="44" s="1"/>
  <c r="C8874" i="44"/>
  <c r="B3127" i="44"/>
  <c r="T3127" i="44" s="1"/>
  <c r="C8883" i="44"/>
  <c r="B7294" i="44"/>
  <c r="T7294" i="44" s="1"/>
  <c r="B1603" i="44"/>
  <c r="T1603" i="44" s="1"/>
  <c r="C6966" i="44"/>
  <c r="B3508" i="44"/>
  <c r="T3508" i="44" s="1"/>
  <c r="B9449" i="44"/>
  <c r="T9449" i="44" s="1"/>
  <c r="B8260" i="44"/>
  <c r="T8260" i="44" s="1"/>
  <c r="B3894" i="44"/>
  <c r="T3894" i="44" s="1"/>
  <c r="B8000" i="44"/>
  <c r="T8000" i="44" s="1"/>
  <c r="B3533" i="44"/>
  <c r="T3533" i="44" s="1"/>
  <c r="B5407" i="44"/>
  <c r="T5407" i="44" s="1"/>
  <c r="B6630" i="44"/>
  <c r="T6630" i="44" s="1"/>
  <c r="B7703" i="44"/>
  <c r="T7703" i="44" s="1"/>
  <c r="B5666" i="44"/>
  <c r="T5666" i="44" s="1"/>
  <c r="B9768" i="44"/>
  <c r="T9768" i="44" s="1"/>
  <c r="B4107" i="44"/>
  <c r="T4107" i="44" s="1"/>
  <c r="B7198" i="44"/>
  <c r="T7198" i="44" s="1"/>
  <c r="B8724" i="44"/>
  <c r="T8724" i="44" s="1"/>
  <c r="B5661" i="44"/>
  <c r="T5661" i="44" s="1"/>
  <c r="B3103" i="44"/>
  <c r="T3103" i="44" s="1"/>
  <c r="B8407" i="44"/>
  <c r="T8407" i="44" s="1"/>
  <c r="B5991" i="44"/>
  <c r="T5991" i="44" s="1"/>
  <c r="C8945" i="44"/>
  <c r="B3525" i="44"/>
  <c r="T3525" i="44" s="1"/>
  <c r="B8712" i="44"/>
  <c r="T8712" i="44" s="1"/>
  <c r="B6829" i="44"/>
  <c r="T6829" i="44" s="1"/>
  <c r="B1445" i="44"/>
  <c r="T1445" i="44" s="1"/>
  <c r="B416" i="44"/>
  <c r="T416" i="44" s="1"/>
  <c r="B7779" i="44"/>
  <c r="T7779" i="44" s="1"/>
  <c r="B2651" i="44"/>
  <c r="T2651" i="44" s="1"/>
  <c r="B7431" i="44"/>
  <c r="T7431" i="44" s="1"/>
  <c r="B104" i="44"/>
  <c r="B1025" i="44"/>
  <c r="T1025" i="44" s="1"/>
  <c r="B3441" i="44"/>
  <c r="T3441" i="44" s="1"/>
  <c r="B1834" i="44"/>
  <c r="T1834" i="44" s="1"/>
  <c r="B6312" i="44"/>
  <c r="T6312" i="44" s="1"/>
  <c r="B9157" i="44"/>
  <c r="T9157" i="44" s="1"/>
  <c r="C8637" i="44"/>
  <c r="C6848" i="44"/>
  <c r="B76" i="44"/>
  <c r="C6525" i="44"/>
  <c r="B3405" i="44"/>
  <c r="T3405" i="44" s="1"/>
  <c r="B7429" i="44"/>
  <c r="T7429" i="44" s="1"/>
  <c r="B2516" i="44"/>
  <c r="T2516" i="44" s="1"/>
  <c r="B7583" i="44"/>
  <c r="T7583" i="44" s="1"/>
  <c r="B8618" i="44"/>
  <c r="T8618" i="44" s="1"/>
  <c r="C9819" i="44"/>
  <c r="B6406" i="44"/>
  <c r="T6406" i="44" s="1"/>
  <c r="B4525" i="44"/>
  <c r="T4525" i="44" s="1"/>
  <c r="B8453" i="44"/>
  <c r="T8453" i="44" s="1"/>
  <c r="B5923" i="44"/>
  <c r="T5923" i="44" s="1"/>
  <c r="B7848" i="44"/>
  <c r="T7848" i="44" s="1"/>
  <c r="B1026" i="44"/>
  <c r="T1026" i="44" s="1"/>
  <c r="B1310" i="44"/>
  <c r="T1310" i="44" s="1"/>
  <c r="B6894" i="44"/>
  <c r="T6894" i="44" s="1"/>
  <c r="C6599" i="44"/>
  <c r="B7957" i="44"/>
  <c r="T7957" i="44" s="1"/>
  <c r="C8622" i="44"/>
  <c r="C2381" i="44"/>
  <c r="B7197" i="44"/>
  <c r="T7197" i="44" s="1"/>
  <c r="B9799" i="44"/>
  <c r="T9799" i="44" s="1"/>
  <c r="B2734" i="44"/>
  <c r="T2734" i="44" s="1"/>
  <c r="B9030" i="44"/>
  <c r="T9030" i="44" s="1"/>
  <c r="B2190" i="44"/>
  <c r="T2190" i="44" s="1"/>
  <c r="B8230" i="44"/>
  <c r="T8230" i="44" s="1"/>
  <c r="B2009" i="44"/>
  <c r="T2009" i="44" s="1"/>
  <c r="B5378" i="44"/>
  <c r="T5378" i="44" s="1"/>
  <c r="B3203" i="44"/>
  <c r="T3203" i="44" s="1"/>
  <c r="B3977" i="44"/>
  <c r="T3977" i="44" s="1"/>
  <c r="B5730" i="44"/>
  <c r="T5730" i="44" s="1"/>
  <c r="B3604" i="44"/>
  <c r="T3604" i="44" s="1"/>
  <c r="B3933" i="44"/>
  <c r="T3933" i="44" s="1"/>
  <c r="B1770" i="44"/>
  <c r="T1770" i="44" s="1"/>
  <c r="C8901" i="44"/>
  <c r="C8653" i="44"/>
  <c r="B3662" i="44"/>
  <c r="T3662" i="44" s="1"/>
  <c r="C8713" i="44"/>
  <c r="C7767" i="44"/>
  <c r="B7305" i="44"/>
  <c r="T7305" i="44" s="1"/>
  <c r="C9657" i="44"/>
  <c r="B8641" i="44"/>
  <c r="T8641" i="44" s="1"/>
  <c r="B5028" i="44"/>
  <c r="T5028" i="44" s="1"/>
  <c r="B2823" i="44"/>
  <c r="T2823" i="44" s="1"/>
  <c r="B4465" i="44"/>
  <c r="T4465" i="44" s="1"/>
  <c r="B5575" i="44"/>
  <c r="T5575" i="44" s="1"/>
  <c r="B7863" i="44"/>
  <c r="T7863" i="44" s="1"/>
  <c r="C7311" i="44"/>
  <c r="B8628" i="44"/>
  <c r="T8628" i="44" s="1"/>
  <c r="C8746" i="44"/>
  <c r="C3812" i="44"/>
  <c r="B6998" i="44"/>
  <c r="T6998" i="44" s="1"/>
  <c r="B1355" i="44"/>
  <c r="T1355" i="44" s="1"/>
  <c r="B9831" i="44"/>
  <c r="T9831" i="44" s="1"/>
  <c r="C3339" i="44"/>
  <c r="B5915" i="44"/>
  <c r="T5915" i="44" s="1"/>
  <c r="B320" i="44"/>
  <c r="T320" i="44" s="1"/>
  <c r="B5111" i="44"/>
  <c r="T5111" i="44" s="1"/>
  <c r="B7165" i="44"/>
  <c r="T7165" i="44" s="1"/>
  <c r="C9851" i="44"/>
  <c r="B5460" i="44"/>
  <c r="T5460" i="44" s="1"/>
  <c r="B7656" i="44"/>
  <c r="T7656" i="44" s="1"/>
  <c r="B8631" i="44"/>
  <c r="T8631" i="44" s="1"/>
  <c r="B1641" i="44"/>
  <c r="T1641" i="44" s="1"/>
  <c r="B2444" i="44"/>
  <c r="T2444" i="44" s="1"/>
  <c r="B5808" i="44"/>
  <c r="T5808" i="44" s="1"/>
  <c r="B2522" i="44"/>
  <c r="T2522" i="44" s="1"/>
  <c r="B9970" i="44"/>
  <c r="T9970" i="44" s="1"/>
  <c r="B6979" i="44"/>
  <c r="T6979" i="44" s="1"/>
  <c r="B8768" i="44"/>
  <c r="T8768" i="44" s="1"/>
  <c r="B3920" i="44"/>
  <c r="T3920" i="44" s="1"/>
  <c r="C5041" i="44"/>
  <c r="B3860" i="44"/>
  <c r="T3860" i="44" s="1"/>
  <c r="B4888" i="44"/>
  <c r="T4888" i="44" s="1"/>
  <c r="C8449" i="44"/>
  <c r="B4724" i="44"/>
  <c r="T4724" i="44" s="1"/>
  <c r="B6666" i="44"/>
  <c r="T6666" i="44" s="1"/>
  <c r="C6607" i="44"/>
  <c r="B6254" i="44"/>
  <c r="T6254" i="44" s="1"/>
  <c r="B4933" i="44"/>
  <c r="T4933" i="44" s="1"/>
  <c r="B3180" i="44"/>
  <c r="T3180" i="44" s="1"/>
  <c r="B9976" i="44"/>
  <c r="T9976" i="44" s="1"/>
  <c r="B8360" i="44"/>
  <c r="T8360" i="44" s="1"/>
  <c r="B5972" i="44"/>
  <c r="T5972" i="44" s="1"/>
  <c r="B1458" i="44"/>
  <c r="T1458" i="44" s="1"/>
  <c r="B8851" i="44"/>
  <c r="T8851" i="44" s="1"/>
  <c r="C9289" i="44"/>
  <c r="C9267" i="44"/>
  <c r="C6013" i="44"/>
  <c r="B3396" i="44"/>
  <c r="T3396" i="44" s="1"/>
  <c r="C8562" i="44"/>
  <c r="C4783" i="44"/>
  <c r="B8924" i="44"/>
  <c r="T8924" i="44" s="1"/>
  <c r="C7853" i="44"/>
  <c r="B4718" i="44"/>
  <c r="T4718" i="44" s="1"/>
  <c r="B9104" i="44"/>
  <c r="T9104" i="44" s="1"/>
  <c r="B8184" i="44"/>
  <c r="T8184" i="44" s="1"/>
  <c r="B2369" i="44"/>
  <c r="T2369" i="44" s="1"/>
  <c r="B6790" i="44"/>
  <c r="T6790" i="44" s="1"/>
  <c r="B3966" i="44"/>
  <c r="T3966" i="44" s="1"/>
  <c r="B9535" i="44"/>
  <c r="T9535" i="44" s="1"/>
  <c r="B8173" i="44"/>
  <c r="T8173" i="44" s="1"/>
  <c r="B9356" i="44"/>
  <c r="T9356" i="44" s="1"/>
  <c r="B4679" i="44"/>
  <c r="T4679" i="44" s="1"/>
  <c r="B9281" i="44"/>
  <c r="T9281" i="44" s="1"/>
  <c r="B7200" i="44"/>
  <c r="T7200" i="44" s="1"/>
  <c r="C8726" i="44"/>
  <c r="B3122" i="44"/>
  <c r="T3122" i="44" s="1"/>
  <c r="B1679" i="44"/>
  <c r="T1679" i="44" s="1"/>
  <c r="C9549" i="44"/>
  <c r="C7215" i="44"/>
  <c r="B2467" i="44"/>
  <c r="T2467" i="44" s="1"/>
  <c r="C8757" i="44"/>
  <c r="C9465" i="44"/>
  <c r="C9797" i="44"/>
  <c r="C4828" i="44"/>
  <c r="B9358" i="44"/>
  <c r="T9358" i="44" s="1"/>
  <c r="C5059" i="44"/>
  <c r="C9521" i="44"/>
  <c r="C3015" i="44"/>
  <c r="B2833" i="44"/>
  <c r="T2833" i="44" s="1"/>
  <c r="B5655" i="44"/>
  <c r="T5655" i="44" s="1"/>
  <c r="B5961" i="44"/>
  <c r="T5961" i="44" s="1"/>
  <c r="B5807" i="44"/>
  <c r="T5807" i="44" s="1"/>
  <c r="B8224" i="44"/>
  <c r="T8224" i="44" s="1"/>
  <c r="B8888" i="44"/>
  <c r="T8888" i="44" s="1"/>
  <c r="B1237" i="44"/>
  <c r="T1237" i="44" s="1"/>
  <c r="B9123" i="44"/>
  <c r="T9123" i="44" s="1"/>
  <c r="C7885" i="44"/>
  <c r="B6188" i="44"/>
  <c r="T6188" i="44" s="1"/>
  <c r="B9286" i="44"/>
  <c r="T9286" i="44" s="1"/>
  <c r="B7635" i="44"/>
  <c r="T7635" i="44" s="1"/>
  <c r="B9453" i="44"/>
  <c r="T9453" i="44" s="1"/>
  <c r="B1788" i="44"/>
  <c r="T1788" i="44" s="1"/>
  <c r="B8068" i="44"/>
  <c r="T8068" i="44" s="1"/>
  <c r="C7598" i="44"/>
  <c r="B9783" i="44"/>
  <c r="T9783" i="44" s="1"/>
  <c r="B9249" i="44"/>
  <c r="T9249" i="44" s="1"/>
  <c r="C8566" i="44"/>
  <c r="B8002" i="44"/>
  <c r="T8002" i="44" s="1"/>
  <c r="B8765" i="44"/>
  <c r="T8765" i="44" s="1"/>
  <c r="B7753" i="44"/>
  <c r="T7753" i="44" s="1"/>
  <c r="C8241" i="44"/>
  <c r="B2871" i="44"/>
  <c r="T2871" i="44" s="1"/>
  <c r="B3099" i="44"/>
  <c r="T3099" i="44" s="1"/>
  <c r="B6064" i="44"/>
  <c r="T6064" i="44" s="1"/>
  <c r="B8798" i="44"/>
  <c r="T8798" i="44" s="1"/>
  <c r="B8994" i="44"/>
  <c r="T8994" i="44" s="1"/>
  <c r="B6891" i="44"/>
  <c r="T6891" i="44" s="1"/>
  <c r="B7428" i="44"/>
  <c r="T7428" i="44" s="1"/>
  <c r="C606" i="44"/>
  <c r="B6481" i="44"/>
  <c r="T6481" i="44" s="1"/>
  <c r="B2594" i="44"/>
  <c r="T2594" i="44" s="1"/>
  <c r="B7061" i="44"/>
  <c r="T7061" i="44" s="1"/>
  <c r="B8084" i="44"/>
  <c r="T8084" i="44" s="1"/>
  <c r="B6950" i="44"/>
  <c r="T6950" i="44" s="1"/>
  <c r="B7323" i="44"/>
  <c r="T7323" i="44" s="1"/>
  <c r="B8442" i="44"/>
  <c r="T8442" i="44" s="1"/>
  <c r="B9523" i="44"/>
  <c r="T9523" i="44" s="1"/>
  <c r="B9657" i="44"/>
  <c r="T9657" i="44" s="1"/>
  <c r="B3999" i="44"/>
  <c r="T3999" i="44" s="1"/>
  <c r="C9701" i="44"/>
  <c r="B8280" i="44"/>
  <c r="T8280" i="44" s="1"/>
  <c r="B412" i="44"/>
  <c r="T412" i="44" s="1"/>
  <c r="B1624" i="44"/>
  <c r="T1624" i="44" s="1"/>
  <c r="B6695" i="44"/>
  <c r="T6695" i="44" s="1"/>
  <c r="B6308" i="44"/>
  <c r="T6308" i="44" s="1"/>
  <c r="B3363" i="44"/>
  <c r="T3363" i="44" s="1"/>
  <c r="C8193" i="44"/>
  <c r="C7086" i="44"/>
  <c r="B2758" i="44"/>
  <c r="T2758" i="44" s="1"/>
  <c r="B3000" i="44"/>
  <c r="T3000" i="44" s="1"/>
  <c r="B8644" i="44"/>
  <c r="T8644" i="44" s="1"/>
  <c r="B1278" i="44"/>
  <c r="T1278" i="44" s="1"/>
  <c r="B1200" i="44"/>
  <c r="T1200" i="44" s="1"/>
  <c r="C6168" i="44"/>
  <c r="B3753" i="44"/>
  <c r="T3753" i="44" s="1"/>
  <c r="B9504" i="44"/>
  <c r="T9504" i="44" s="1"/>
  <c r="B7911" i="44"/>
  <c r="T7911" i="44" s="1"/>
  <c r="B5852" i="44"/>
  <c r="T5852" i="44" s="1"/>
  <c r="B7527" i="44"/>
  <c r="T7527" i="44" s="1"/>
  <c r="C5719" i="44"/>
  <c r="C9005" i="44"/>
  <c r="B1690" i="44"/>
  <c r="T1690" i="44" s="1"/>
  <c r="B5201" i="44"/>
  <c r="T5201" i="44" s="1"/>
  <c r="B9224" i="44"/>
  <c r="T9224" i="44" s="1"/>
  <c r="B672" i="44"/>
  <c r="T672" i="44" s="1"/>
  <c r="B9187" i="44"/>
  <c r="T9187" i="44" s="1"/>
  <c r="B8234" i="44"/>
  <c r="T8234" i="44" s="1"/>
  <c r="B1712" i="44"/>
  <c r="T1712" i="44" s="1"/>
  <c r="B7400" i="44"/>
  <c r="T7400" i="44" s="1"/>
  <c r="B116" i="44"/>
  <c r="B1090" i="44"/>
  <c r="T1090" i="44" s="1"/>
  <c r="B6385" i="44"/>
  <c r="T6385" i="44" s="1"/>
  <c r="B3665" i="44"/>
  <c r="T3665" i="44" s="1"/>
  <c r="C8074" i="44"/>
  <c r="C4058" i="44"/>
  <c r="B1820" i="44"/>
  <c r="T1820" i="44" s="1"/>
  <c r="C7489" i="44"/>
  <c r="B8486" i="44"/>
  <c r="T8486" i="44" s="1"/>
  <c r="B2482" i="44"/>
  <c r="T2482" i="44" s="1"/>
  <c r="B6139" i="44"/>
  <c r="T6139" i="44" s="1"/>
  <c r="B9225" i="44"/>
  <c r="T9225" i="44" s="1"/>
  <c r="B4617" i="44"/>
  <c r="T4617" i="44" s="1"/>
  <c r="B7900" i="44"/>
  <c r="T7900" i="44" s="1"/>
  <c r="C9876" i="44"/>
  <c r="B5272" i="44"/>
  <c r="T5272" i="44" s="1"/>
  <c r="B5934" i="44"/>
  <c r="T5934" i="44" s="1"/>
  <c r="B2490" i="44"/>
  <c r="T2490" i="44" s="1"/>
  <c r="B1660" i="44"/>
  <c r="T1660" i="44" s="1"/>
  <c r="B8048" i="44"/>
  <c r="T8048" i="44" s="1"/>
  <c r="B8654" i="44"/>
  <c r="T8654" i="44" s="1"/>
  <c r="B5892" i="44"/>
  <c r="T5892" i="44" s="1"/>
  <c r="B6566" i="44"/>
  <c r="T6566" i="44" s="1"/>
  <c r="B8039" i="44"/>
  <c r="T8039" i="44" s="1"/>
  <c r="B7039" i="44"/>
  <c r="T7039" i="44" s="1"/>
  <c r="B857" i="44"/>
  <c r="T857" i="44" s="1"/>
  <c r="B9658" i="44"/>
  <c r="T9658" i="44" s="1"/>
  <c r="B8457" i="44"/>
  <c r="T8457" i="44" s="1"/>
  <c r="B1942" i="44"/>
  <c r="T1942" i="44" s="1"/>
  <c r="B1547" i="44"/>
  <c r="T1547" i="44" s="1"/>
  <c r="B5565" i="44"/>
  <c r="T5565" i="44" s="1"/>
  <c r="B1801" i="44"/>
  <c r="T1801" i="44" s="1"/>
  <c r="B3409" i="44"/>
  <c r="T3409" i="44" s="1"/>
  <c r="C6606" i="44"/>
  <c r="B2218" i="44"/>
  <c r="T2218" i="44" s="1"/>
  <c r="B5312" i="44"/>
  <c r="T5312" i="44" s="1"/>
  <c r="B357" i="44"/>
  <c r="T357" i="44" s="1"/>
  <c r="B4738" i="44"/>
  <c r="T4738" i="44" s="1"/>
  <c r="B414" i="44"/>
  <c r="T414" i="44" s="1"/>
  <c r="B2232" i="44"/>
  <c r="T2232" i="44" s="1"/>
  <c r="B5387" i="44"/>
  <c r="T5387" i="44" s="1"/>
  <c r="B5019" i="44"/>
  <c r="T5019" i="44" s="1"/>
  <c r="C6395" i="44"/>
  <c r="B436" i="44"/>
  <c r="T436" i="44" s="1"/>
  <c r="C6887" i="44"/>
  <c r="B2302" i="44"/>
  <c r="T2302" i="44" s="1"/>
  <c r="B8464" i="44"/>
  <c r="T8464" i="44" s="1"/>
  <c r="B939" i="44"/>
  <c r="T939" i="44" s="1"/>
  <c r="B1088" i="44"/>
  <c r="T1088" i="44" s="1"/>
  <c r="B7862" i="44"/>
  <c r="T7862" i="44" s="1"/>
  <c r="C7833" i="44"/>
  <c r="B9110" i="44"/>
  <c r="T9110" i="44" s="1"/>
  <c r="B8041" i="44"/>
  <c r="T8041" i="44" s="1"/>
  <c r="B5516" i="44"/>
  <c r="T5516" i="44" s="1"/>
  <c r="C7173" i="44"/>
  <c r="B2910" i="44"/>
  <c r="T2910" i="44" s="1"/>
  <c r="B6048" i="44"/>
  <c r="T6048" i="44" s="1"/>
  <c r="B7254" i="44"/>
  <c r="T7254" i="44" s="1"/>
  <c r="B1414" i="44"/>
  <c r="T1414" i="44" s="1"/>
  <c r="B5501" i="44"/>
  <c r="T5501" i="44" s="1"/>
  <c r="B1564" i="44"/>
  <c r="T1564" i="44" s="1"/>
  <c r="C3967" i="44"/>
  <c r="B4147" i="44"/>
  <c r="T4147" i="44" s="1"/>
  <c r="B5969" i="44"/>
  <c r="T5969" i="44" s="1"/>
  <c r="B7511" i="44"/>
  <c r="T7511" i="44" s="1"/>
  <c r="C6511" i="44"/>
  <c r="B1142" i="44"/>
  <c r="T1142" i="44" s="1"/>
  <c r="C5909" i="44"/>
  <c r="B6559" i="44"/>
  <c r="T6559" i="44" s="1"/>
  <c r="B7412" i="44"/>
  <c r="T7412" i="44" s="1"/>
  <c r="B8524" i="44"/>
  <c r="T8524" i="44" s="1"/>
  <c r="B8955" i="44"/>
  <c r="T8955" i="44" s="1"/>
  <c r="C6146" i="44"/>
  <c r="B7551" i="44"/>
  <c r="T7551" i="44" s="1"/>
  <c r="B6372" i="44"/>
  <c r="T6372" i="44" s="1"/>
  <c r="B6807" i="44"/>
  <c r="T6807" i="44" s="1"/>
  <c r="B6283" i="44"/>
  <c r="T6283" i="44" s="1"/>
  <c r="B3539" i="44"/>
  <c r="T3539" i="44" s="1"/>
  <c r="C7537" i="44"/>
  <c r="C9061" i="44"/>
  <c r="B9271" i="44"/>
  <c r="T9271" i="44" s="1"/>
  <c r="B2226" i="44"/>
  <c r="T2226" i="44" s="1"/>
  <c r="B7432" i="44"/>
  <c r="T7432" i="44" s="1"/>
  <c r="B2926" i="44"/>
  <c r="T2926" i="44" s="1"/>
  <c r="B1251" i="44"/>
  <c r="T1251" i="44" s="1"/>
  <c r="B8278" i="44"/>
  <c r="T8278" i="44" s="1"/>
  <c r="B4762" i="44"/>
  <c r="T4762" i="44" s="1"/>
  <c r="B4597" i="44"/>
  <c r="T4597" i="44" s="1"/>
  <c r="B3008" i="44"/>
  <c r="T3008" i="44" s="1"/>
  <c r="C3159" i="44"/>
  <c r="B7561" i="44"/>
  <c r="T7561" i="44" s="1"/>
  <c r="B2661" i="44"/>
  <c r="T2661" i="44" s="1"/>
  <c r="B5323" i="44"/>
  <c r="T5323" i="44" s="1"/>
  <c r="B2593" i="44"/>
  <c r="T2593" i="44" s="1"/>
  <c r="B8089" i="44"/>
  <c r="T8089" i="44" s="1"/>
  <c r="B4175" i="44"/>
  <c r="T4175" i="44" s="1"/>
  <c r="C6533" i="44"/>
  <c r="B4454" i="44"/>
  <c r="T4454" i="44" s="1"/>
  <c r="C5256" i="44"/>
  <c r="B148" i="44"/>
  <c r="B256" i="44"/>
  <c r="T256" i="44" s="1"/>
  <c r="B3545" i="44"/>
  <c r="T3545" i="44" s="1"/>
  <c r="C3689" i="44"/>
  <c r="B5491" i="44"/>
  <c r="T5491" i="44" s="1"/>
  <c r="C8664" i="44"/>
  <c r="B8372" i="44"/>
  <c r="T8372" i="44" s="1"/>
  <c r="B8681" i="44"/>
  <c r="T8681" i="44" s="1"/>
  <c r="C7169" i="44"/>
  <c r="C7273" i="44"/>
  <c r="B9704" i="44"/>
  <c r="T9704" i="44" s="1"/>
  <c r="B1708" i="44"/>
  <c r="T1708" i="44" s="1"/>
  <c r="B6748" i="44"/>
  <c r="T6748" i="44" s="1"/>
  <c r="B3994" i="44"/>
  <c r="T3994" i="44" s="1"/>
  <c r="B2508" i="44"/>
  <c r="T2508" i="44" s="1"/>
  <c r="C4932" i="44"/>
  <c r="C4324" i="44"/>
  <c r="B622" i="44"/>
  <c r="T622" i="44" s="1"/>
  <c r="C9087" i="44"/>
  <c r="B9617" i="44"/>
  <c r="T9617" i="44" s="1"/>
  <c r="B9668" i="44"/>
  <c r="T9668" i="44" s="1"/>
  <c r="B4555" i="44"/>
  <c r="T4555" i="44" s="1"/>
  <c r="B9141" i="44"/>
  <c r="T9141" i="44" s="1"/>
  <c r="C2488" i="44"/>
  <c r="B9665" i="44"/>
  <c r="T9665" i="44" s="1"/>
  <c r="B4266" i="44"/>
  <c r="T4266" i="44" s="1"/>
  <c r="B2702" i="44"/>
  <c r="T2702" i="44" s="1"/>
  <c r="B7630" i="44"/>
  <c r="T7630" i="44" s="1"/>
  <c r="B9601" i="44"/>
  <c r="T9601" i="44" s="1"/>
  <c r="B3520" i="44"/>
  <c r="T3520" i="44" s="1"/>
  <c r="C9999" i="44"/>
  <c r="C7600" i="44"/>
  <c r="B3901" i="44"/>
  <c r="T3901" i="44" s="1"/>
  <c r="B5485" i="44"/>
  <c r="T5485" i="44" s="1"/>
  <c r="B7617" i="44"/>
  <c r="T7617" i="44" s="1"/>
  <c r="B1659" i="44"/>
  <c r="T1659" i="44" s="1"/>
  <c r="B3577" i="44"/>
  <c r="T3577" i="44" s="1"/>
  <c r="B7328" i="44"/>
  <c r="T7328" i="44" s="1"/>
  <c r="B3885" i="44"/>
  <c r="T3885" i="44" s="1"/>
  <c r="B5133" i="44"/>
  <c r="T5133" i="44" s="1"/>
  <c r="B9926" i="44"/>
  <c r="T9926" i="44" s="1"/>
  <c r="B6970" i="44"/>
  <c r="T6970" i="44" s="1"/>
  <c r="B9806" i="44"/>
  <c r="T9806" i="44" s="1"/>
  <c r="C9494" i="44"/>
  <c r="B6487" i="44"/>
  <c r="T6487" i="44" s="1"/>
  <c r="B3364" i="44"/>
  <c r="T3364" i="44" s="1"/>
  <c r="B8467" i="44"/>
  <c r="T8467" i="44" s="1"/>
  <c r="B5975" i="44"/>
  <c r="T5975" i="44" s="1"/>
  <c r="C6562" i="44"/>
  <c r="B3749" i="44"/>
  <c r="T3749" i="44" s="1"/>
  <c r="B1764" i="44"/>
  <c r="T1764" i="44" s="1"/>
  <c r="B5380" i="44"/>
  <c r="T5380" i="44" s="1"/>
  <c r="B9223" i="44"/>
  <c r="T9223" i="44" s="1"/>
  <c r="B3864" i="44"/>
  <c r="T3864" i="44" s="1"/>
  <c r="C7318" i="44"/>
  <c r="B3044" i="44"/>
  <c r="T3044" i="44" s="1"/>
  <c r="B1228" i="44"/>
  <c r="T1228" i="44" s="1"/>
  <c r="B9115" i="44"/>
  <c r="T9115" i="44" s="1"/>
  <c r="B6977" i="44"/>
  <c r="T6977" i="44" s="1"/>
  <c r="B1186" i="44"/>
  <c r="T1186" i="44" s="1"/>
  <c r="C6347" i="44"/>
  <c r="C7581" i="44"/>
  <c r="C8204" i="44"/>
  <c r="C3276" i="44"/>
  <c r="B6902" i="44"/>
  <c r="T6902" i="44" s="1"/>
  <c r="B7870" i="44"/>
  <c r="T7870" i="44" s="1"/>
  <c r="B5828" i="44"/>
  <c r="T5828" i="44" s="1"/>
  <c r="B4055" i="44"/>
  <c r="T4055" i="44" s="1"/>
  <c r="B8154" i="44"/>
  <c r="T8154" i="44" s="1"/>
  <c r="C3599" i="44"/>
  <c r="C8767" i="44"/>
  <c r="C6573" i="44"/>
  <c r="B6464" i="44"/>
  <c r="T6464" i="44" s="1"/>
  <c r="B1982" i="44"/>
  <c r="T1982" i="44" s="1"/>
  <c r="B7748" i="44"/>
  <c r="T7748" i="44" s="1"/>
  <c r="B6542" i="44"/>
  <c r="T6542" i="44" s="1"/>
  <c r="B469" i="44"/>
  <c r="T469" i="44" s="1"/>
  <c r="B1620" i="44"/>
  <c r="T1620" i="44" s="1"/>
  <c r="C9908" i="44"/>
  <c r="B1741" i="44"/>
  <c r="T1741" i="44" s="1"/>
  <c r="B1323" i="44"/>
  <c r="T1323" i="44" s="1"/>
  <c r="B5871" i="44"/>
  <c r="T5871" i="44" s="1"/>
  <c r="B5389" i="44"/>
  <c r="T5389" i="44" s="1"/>
  <c r="B6073" i="44"/>
  <c r="T6073" i="44" s="1"/>
  <c r="C4650" i="44"/>
  <c r="B2441" i="44"/>
  <c r="T2441" i="44" s="1"/>
  <c r="B4625" i="44"/>
  <c r="T4625" i="44" s="1"/>
  <c r="C7721" i="44"/>
  <c r="C9307" i="44"/>
  <c r="B7939" i="44"/>
  <c r="T7939" i="44" s="1"/>
  <c r="B7802" i="44"/>
  <c r="T7802" i="44" s="1"/>
  <c r="B7164" i="44"/>
  <c r="T7164" i="44" s="1"/>
  <c r="B6373" i="44"/>
  <c r="T6373" i="44" s="1"/>
  <c r="B2354" i="44"/>
  <c r="T2354" i="44" s="1"/>
  <c r="C8062" i="44"/>
  <c r="C8766" i="44"/>
  <c r="B2696" i="44"/>
  <c r="T2696" i="44" s="1"/>
  <c r="B7364" i="44"/>
  <c r="T7364" i="44" s="1"/>
  <c r="C4291" i="44"/>
  <c r="B5562" i="44"/>
  <c r="T5562" i="44" s="1"/>
  <c r="C7509" i="44"/>
  <c r="B1460" i="44"/>
  <c r="T1460" i="44" s="1"/>
  <c r="B1898" i="44"/>
  <c r="T1898" i="44" s="1"/>
  <c r="B2459" i="44"/>
  <c r="T2459" i="44" s="1"/>
  <c r="C2653" i="44"/>
  <c r="B2348" i="44"/>
  <c r="T2348" i="44" s="1"/>
  <c r="B6148" i="44"/>
  <c r="T6148" i="44" s="1"/>
  <c r="C9591" i="44"/>
  <c r="B4871" i="44"/>
  <c r="T4871" i="44" s="1"/>
  <c r="B1534" i="44"/>
  <c r="T1534" i="44" s="1"/>
  <c r="C8285" i="44"/>
  <c r="B8247" i="44"/>
  <c r="T8247" i="44" s="1"/>
  <c r="B9003" i="44"/>
  <c r="T9003" i="44" s="1"/>
  <c r="C9863" i="44"/>
  <c r="B779" i="44"/>
  <c r="T779" i="44" s="1"/>
  <c r="C9253" i="44"/>
  <c r="B3428" i="44"/>
  <c r="T3428" i="44" s="1"/>
  <c r="B1169" i="44"/>
  <c r="T1169" i="44" s="1"/>
  <c r="B5590" i="44"/>
  <c r="T5590" i="44" s="1"/>
  <c r="C9794" i="44"/>
  <c r="B3252" i="44"/>
  <c r="T3252" i="44" s="1"/>
  <c r="C9081" i="44"/>
  <c r="C6914" i="44"/>
  <c r="B4408" i="44"/>
  <c r="T4408" i="44" s="1"/>
  <c r="C4897" i="44"/>
  <c r="B225" i="44"/>
  <c r="B4792" i="44"/>
  <c r="T4792" i="44" s="1"/>
  <c r="C7629" i="44"/>
  <c r="B9296" i="44"/>
  <c r="T9296" i="44" s="1"/>
  <c r="C3464" i="44"/>
  <c r="B242" i="44"/>
  <c r="B3394" i="44"/>
  <c r="T3394" i="44" s="1"/>
  <c r="B5689" i="44"/>
  <c r="T5689" i="44" s="1"/>
  <c r="B639" i="44"/>
  <c r="T639" i="44" s="1"/>
  <c r="B1734" i="44"/>
  <c r="T1734" i="44" s="1"/>
  <c r="B2768" i="44"/>
  <c r="T2768" i="44" s="1"/>
  <c r="B2069" i="44"/>
  <c r="T2069" i="44" s="1"/>
  <c r="C5073" i="44"/>
  <c r="C8939" i="44"/>
  <c r="B9018" i="44"/>
  <c r="T9018" i="44" s="1"/>
  <c r="B7840" i="44"/>
  <c r="T7840" i="44" s="1"/>
  <c r="B6636" i="44"/>
  <c r="T6636" i="44" s="1"/>
  <c r="C2739" i="44"/>
  <c r="B6379" i="44"/>
  <c r="T6379" i="44" s="1"/>
  <c r="B8356" i="44"/>
  <c r="T8356" i="44" s="1"/>
  <c r="B1267" i="44"/>
  <c r="T1267" i="44" s="1"/>
  <c r="B6054" i="44"/>
  <c r="T6054" i="44" s="1"/>
  <c r="B3513" i="44"/>
  <c r="T3513" i="44" s="1"/>
  <c r="B3566" i="44"/>
  <c r="T3566" i="44" s="1"/>
  <c r="B1285" i="44"/>
  <c r="T1285" i="44" s="1"/>
  <c r="B9384" i="44"/>
  <c r="T9384" i="44" s="1"/>
  <c r="B9543" i="44"/>
  <c r="T9543" i="44" s="1"/>
  <c r="B1550" i="44"/>
  <c r="T1550" i="44" s="1"/>
  <c r="B3838" i="44"/>
  <c r="T3838" i="44" s="1"/>
  <c r="B5024" i="44"/>
  <c r="T5024" i="44" s="1"/>
  <c r="B9010" i="44"/>
  <c r="T9010" i="44" s="1"/>
  <c r="B8545" i="44"/>
  <c r="T8545" i="44" s="1"/>
  <c r="B9556" i="44"/>
  <c r="T9556" i="44" s="1"/>
  <c r="B9038" i="44"/>
  <c r="T9038" i="44" s="1"/>
  <c r="B8482" i="44"/>
  <c r="T8482" i="44" s="1"/>
  <c r="B402" i="44"/>
  <c r="T402" i="44" s="1"/>
  <c r="B8091" i="44"/>
  <c r="T8091" i="44" s="1"/>
  <c r="B7675" i="44"/>
  <c r="T7675" i="44" s="1"/>
  <c r="C8457" i="44"/>
  <c r="B4754" i="44"/>
  <c r="T4754" i="44" s="1"/>
  <c r="B2170" i="44"/>
  <c r="T2170" i="44" s="1"/>
  <c r="B7948" i="44"/>
  <c r="T7948" i="44" s="1"/>
  <c r="B7438" i="44"/>
  <c r="T7438" i="44" s="1"/>
  <c r="B2249" i="44"/>
  <c r="T2249" i="44" s="1"/>
  <c r="C7661" i="44"/>
  <c r="B5160" i="44"/>
  <c r="T5160" i="44" s="1"/>
  <c r="B5838" i="44"/>
  <c r="T5838" i="44" s="1"/>
  <c r="B4153" i="44"/>
  <c r="T4153" i="44" s="1"/>
  <c r="C9969" i="44"/>
  <c r="B8713" i="44"/>
  <c r="T8713" i="44" s="1"/>
  <c r="B5321" i="44"/>
  <c r="T5321" i="44" s="1"/>
  <c r="B9291" i="44"/>
  <c r="T9291" i="44" s="1"/>
  <c r="B1923" i="44"/>
  <c r="T1923" i="44" s="1"/>
  <c r="B151" i="44"/>
  <c r="B4315" i="44"/>
  <c r="T4315" i="44" s="1"/>
  <c r="B1009" i="44"/>
  <c r="T1009" i="44" s="1"/>
  <c r="C9389" i="44"/>
  <c r="B7614" i="44"/>
  <c r="T7614" i="44" s="1"/>
  <c r="C6361" i="44"/>
  <c r="B4075" i="44"/>
  <c r="T4075" i="44" s="1"/>
  <c r="B8935" i="44"/>
  <c r="T8935" i="44" s="1"/>
  <c r="B7909" i="44"/>
  <c r="T7909" i="44" s="1"/>
  <c r="C5752" i="44"/>
  <c r="B2053" i="44"/>
  <c r="T2053" i="44" s="1"/>
  <c r="B8416" i="44"/>
  <c r="T8416" i="44" s="1"/>
  <c r="B332" i="44"/>
  <c r="T332" i="44" s="1"/>
  <c r="B9965" i="44"/>
  <c r="T9965" i="44" s="1"/>
  <c r="B121" i="44"/>
  <c r="B4403" i="44"/>
  <c r="T4403" i="44" s="1"/>
  <c r="B7868" i="44"/>
  <c r="T7868" i="44" s="1"/>
  <c r="B6212" i="44"/>
  <c r="T6212" i="44" s="1"/>
  <c r="C6452" i="44"/>
  <c r="B5724" i="44"/>
  <c r="T5724" i="44" s="1"/>
  <c r="B7989" i="44"/>
  <c r="T7989" i="44" s="1"/>
  <c r="B8562" i="44"/>
  <c r="T8562" i="44" s="1"/>
  <c r="B956" i="44"/>
  <c r="T956" i="44" s="1"/>
  <c r="B2223" i="44"/>
  <c r="T2223" i="44" s="1"/>
  <c r="B8259" i="44"/>
  <c r="T8259" i="44" s="1"/>
  <c r="C7238" i="44"/>
  <c r="B6841" i="44"/>
  <c r="T6841" i="44" s="1"/>
  <c r="B4519" i="44"/>
  <c r="T4519" i="44" s="1"/>
  <c r="B1740" i="44"/>
  <c r="T1740" i="44" s="1"/>
  <c r="B7342" i="44"/>
  <c r="T7342" i="44" s="1"/>
  <c r="B4901" i="44"/>
  <c r="T4901" i="44" s="1"/>
  <c r="B1413" i="44"/>
  <c r="T1413" i="44" s="1"/>
  <c r="B7604" i="44"/>
  <c r="T7604" i="44" s="1"/>
  <c r="B3913" i="44"/>
  <c r="T3913" i="44" s="1"/>
  <c r="B9483" i="44"/>
  <c r="T9483" i="44" s="1"/>
  <c r="B153" i="44"/>
  <c r="B4967" i="44"/>
  <c r="T4967" i="44" s="1"/>
  <c r="B5444" i="44"/>
  <c r="T5444" i="44" s="1"/>
  <c r="B9846" i="44"/>
  <c r="T9846" i="44" s="1"/>
  <c r="B5546" i="44"/>
  <c r="T5546" i="44" s="1"/>
  <c r="B9466" i="44"/>
  <c r="T9466" i="44" s="1"/>
  <c r="B8019" i="44"/>
  <c r="T8019" i="44" s="1"/>
  <c r="C3315" i="44"/>
  <c r="C1715" i="44"/>
  <c r="B4788" i="44"/>
  <c r="T4788" i="44" s="1"/>
  <c r="B345" i="44"/>
  <c r="T345" i="44" s="1"/>
  <c r="B5500" i="44"/>
  <c r="T5500" i="44" s="1"/>
  <c r="B4148" i="44"/>
  <c r="T4148" i="44" s="1"/>
  <c r="B2615" i="44"/>
  <c r="T2615" i="44" s="1"/>
  <c r="B3968" i="44"/>
  <c r="T3968" i="44" s="1"/>
  <c r="B5497" i="44"/>
  <c r="T5497" i="44" s="1"/>
  <c r="B9140" i="44"/>
  <c r="T9140" i="44" s="1"/>
  <c r="B9394" i="44"/>
  <c r="T9394" i="44" s="1"/>
  <c r="B3595" i="44"/>
  <c r="T3595" i="44" s="1"/>
  <c r="B4061" i="44"/>
  <c r="T4061" i="44" s="1"/>
  <c r="C6304" i="44"/>
  <c r="B4356" i="44"/>
  <c r="T4356" i="44" s="1"/>
  <c r="C9449" i="44"/>
  <c r="B5890" i="44"/>
  <c r="T5890" i="44" s="1"/>
  <c r="B1600" i="44"/>
  <c r="T1600" i="44" s="1"/>
  <c r="C9623" i="44"/>
  <c r="B7073" i="44"/>
  <c r="T7073" i="44" s="1"/>
  <c r="B1239" i="44"/>
  <c r="T1239" i="44" s="1"/>
  <c r="B6824" i="44"/>
  <c r="T6824" i="44" s="1"/>
  <c r="B4361" i="44"/>
  <c r="T4361" i="44" s="1"/>
  <c r="B9476" i="44"/>
  <c r="T9476" i="44" s="1"/>
  <c r="B2180" i="44"/>
  <c r="T2180" i="44" s="1"/>
  <c r="C6575" i="44"/>
  <c r="C4355" i="44"/>
  <c r="B5992" i="44"/>
  <c r="T5992" i="44" s="1"/>
  <c r="B1854" i="44"/>
  <c r="T1854" i="44" s="1"/>
  <c r="B833" i="44"/>
  <c r="T833" i="44" s="1"/>
  <c r="B183" i="44"/>
  <c r="C7592" i="44"/>
  <c r="B9052" i="44"/>
  <c r="T9052" i="44" s="1"/>
  <c r="B4392" i="44"/>
  <c r="T4392" i="44" s="1"/>
  <c r="B3731" i="44"/>
  <c r="T3731" i="44" s="1"/>
  <c r="B5035" i="44"/>
  <c r="T5035" i="44" s="1"/>
  <c r="B8252" i="44"/>
  <c r="T8252" i="44" s="1"/>
  <c r="B5817" i="44"/>
  <c r="T5817" i="44" s="1"/>
  <c r="B5895" i="44"/>
  <c r="T5895" i="44" s="1"/>
  <c r="B9344" i="44"/>
  <c r="T9344" i="44" s="1"/>
  <c r="C8403" i="44"/>
  <c r="B8123" i="44"/>
  <c r="T8123" i="44" s="1"/>
  <c r="B9767" i="44"/>
  <c r="T9767" i="44" s="1"/>
  <c r="B8308" i="44"/>
  <c r="T8308" i="44" s="1"/>
  <c r="B2034" i="44"/>
  <c r="T2034" i="44" s="1"/>
  <c r="B4337" i="44"/>
  <c r="T4337" i="44" s="1"/>
  <c r="B566" i="44"/>
  <c r="T566" i="44" s="1"/>
  <c r="B2809" i="44"/>
  <c r="T2809" i="44" s="1"/>
  <c r="B8516" i="44"/>
  <c r="T8516" i="44" s="1"/>
  <c r="B6221" i="44"/>
  <c r="T6221" i="44" s="1"/>
  <c r="B5330" i="44"/>
  <c r="T5330" i="44" s="1"/>
  <c r="B9954" i="44"/>
  <c r="T9954" i="44" s="1"/>
  <c r="B1874" i="44"/>
  <c r="T1874" i="44" s="1"/>
  <c r="B5432" i="44"/>
  <c r="T5432" i="44" s="1"/>
  <c r="B8125" i="44"/>
  <c r="T8125" i="44" s="1"/>
  <c r="B1188" i="44"/>
  <c r="T1188" i="44" s="1"/>
  <c r="B1298" i="44"/>
  <c r="T1298" i="44" s="1"/>
  <c r="B6402" i="44"/>
  <c r="T6402" i="44" s="1"/>
  <c r="B1335" i="44"/>
  <c r="T1335" i="44" s="1"/>
  <c r="B4869" i="44"/>
  <c r="T4869" i="44" s="1"/>
  <c r="B3736" i="44"/>
  <c r="T3736" i="44" s="1"/>
  <c r="B3723" i="44"/>
  <c r="T3723" i="44" s="1"/>
  <c r="B7936" i="44"/>
  <c r="T7936" i="44" s="1"/>
  <c r="B9195" i="44"/>
  <c r="T9195" i="44" s="1"/>
  <c r="B2468" i="44"/>
  <c r="T2468" i="44" s="1"/>
  <c r="B9269" i="44"/>
  <c r="T9269" i="44" s="1"/>
  <c r="B6619" i="44"/>
  <c r="T6619" i="44" s="1"/>
  <c r="B7771" i="44"/>
  <c r="T7771" i="44" s="1"/>
  <c r="C9183" i="44"/>
  <c r="B6269" i="44"/>
  <c r="T6269" i="44" s="1"/>
  <c r="B8973" i="44"/>
  <c r="T8973" i="44" s="1"/>
  <c r="B2258" i="44"/>
  <c r="T2258" i="44" s="1"/>
  <c r="B9595" i="44"/>
  <c r="T9595" i="44" s="1"/>
  <c r="B8718" i="44"/>
  <c r="T8718" i="44" s="1"/>
  <c r="B5077" i="44"/>
  <c r="T5077" i="44" s="1"/>
  <c r="C2131" i="44"/>
  <c r="C9828" i="44"/>
  <c r="B1619" i="44"/>
  <c r="T1619" i="44" s="1"/>
  <c r="B8976" i="44"/>
  <c r="T8976" i="44" s="1"/>
  <c r="B6554" i="44"/>
  <c r="T6554" i="44" s="1"/>
  <c r="B5896" i="44"/>
  <c r="T5896" i="44" s="1"/>
  <c r="B6441" i="44"/>
  <c r="T6441" i="44" s="1"/>
  <c r="B2628" i="44"/>
  <c r="T2628" i="44" s="1"/>
  <c r="B6570" i="44"/>
  <c r="T6570" i="44" s="1"/>
  <c r="B1810" i="44"/>
  <c r="T1810" i="44" s="1"/>
  <c r="C6971" i="44"/>
  <c r="C8302" i="44"/>
  <c r="C9001" i="44"/>
  <c r="B8844" i="44"/>
  <c r="T8844" i="44" s="1"/>
  <c r="B8055" i="44"/>
  <c r="T8055" i="44" s="1"/>
  <c r="B9826" i="44"/>
  <c r="T9826" i="44" s="1"/>
  <c r="B2992" i="44"/>
  <c r="T2992" i="44" s="1"/>
  <c r="B4234" i="44"/>
  <c r="T4234" i="44" s="1"/>
  <c r="B4120" i="44"/>
  <c r="T4120" i="44" s="1"/>
  <c r="B7938" i="44"/>
  <c r="T7938" i="44" s="1"/>
  <c r="B5695" i="44"/>
  <c r="T5695" i="44" s="1"/>
  <c r="B9953" i="44"/>
  <c r="T9953" i="44" s="1"/>
  <c r="B3423" i="44"/>
  <c r="T3423" i="44" s="1"/>
  <c r="B8657" i="44"/>
  <c r="T8657" i="44" s="1"/>
  <c r="B3271" i="44"/>
  <c r="T3271" i="44" s="1"/>
  <c r="B645" i="44"/>
  <c r="T645" i="44" s="1"/>
  <c r="B1213" i="44"/>
  <c r="T1213" i="44" s="1"/>
  <c r="B8413" i="44"/>
  <c r="T8413" i="44" s="1"/>
  <c r="B9161" i="44"/>
  <c r="T9161" i="44" s="1"/>
  <c r="C8673" i="44"/>
  <c r="B6865" i="44"/>
  <c r="T6865" i="44" s="1"/>
  <c r="B6678" i="44"/>
  <c r="T6678" i="44" s="1"/>
  <c r="B7585" i="44"/>
  <c r="T7585" i="44" s="1"/>
  <c r="C9159" i="44"/>
  <c r="C9838" i="44"/>
  <c r="B2085" i="44"/>
  <c r="T2085" i="44" s="1"/>
  <c r="C6370" i="44"/>
  <c r="B813" i="44"/>
  <c r="T813" i="44" s="1"/>
  <c r="B9452" i="44"/>
  <c r="T9452" i="44" s="1"/>
  <c r="B8501" i="44"/>
  <c r="T8501" i="44" s="1"/>
  <c r="B6079" i="44"/>
  <c r="T6079" i="44" s="1"/>
  <c r="B747" i="44"/>
  <c r="T747" i="44" s="1"/>
  <c r="B316" i="44"/>
  <c r="T316" i="44" s="1"/>
  <c r="B3663" i="44"/>
  <c r="T3663" i="44" s="1"/>
  <c r="B1493" i="44"/>
  <c r="T1493" i="44" s="1"/>
  <c r="B4685" i="44"/>
  <c r="T4685" i="44" s="1"/>
  <c r="C5700" i="44"/>
  <c r="B9436" i="44"/>
  <c r="T9436" i="44" s="1"/>
  <c r="B8031" i="44"/>
  <c r="T8031" i="44" s="1"/>
  <c r="B9302" i="44"/>
  <c r="T9302" i="44" s="1"/>
  <c r="C9650" i="44"/>
  <c r="B1145" i="44"/>
  <c r="T1145" i="44" s="1"/>
  <c r="C2264" i="44"/>
  <c r="B9857" i="44"/>
  <c r="T9857" i="44" s="1"/>
  <c r="C9729" i="44"/>
  <c r="B158" i="44"/>
  <c r="B197" i="44"/>
  <c r="B4159" i="44"/>
  <c r="T4159" i="44" s="1"/>
  <c r="B865" i="44"/>
  <c r="T865" i="44" s="1"/>
  <c r="B753" i="44"/>
  <c r="T753" i="44" s="1"/>
  <c r="B9821" i="44"/>
  <c r="T9821" i="44" s="1"/>
  <c r="C9959" i="44"/>
  <c r="B2386" i="44"/>
  <c r="T2386" i="44" s="1"/>
  <c r="C9495" i="44"/>
  <c r="B3318" i="44"/>
  <c r="T3318" i="44" s="1"/>
  <c r="B5753" i="44"/>
  <c r="T5753" i="44" s="1"/>
  <c r="B2822" i="44"/>
  <c r="T2822" i="44" s="1"/>
  <c r="B9441" i="44"/>
  <c r="T9441" i="44" s="1"/>
  <c r="B9536" i="44"/>
  <c r="T9536" i="44" s="1"/>
  <c r="B9588" i="44"/>
  <c r="T9588" i="44" s="1"/>
  <c r="B9649" i="44"/>
  <c r="T9649" i="44" s="1"/>
  <c r="B6550" i="44"/>
  <c r="T6550" i="44" s="1"/>
  <c r="B1002" i="44"/>
  <c r="T1002" i="44" s="1"/>
  <c r="B8858" i="44"/>
  <c r="T8858" i="44" s="1"/>
  <c r="B5993" i="44"/>
  <c r="T5993" i="44" s="1"/>
  <c r="B7773" i="44"/>
  <c r="T7773" i="44" s="1"/>
  <c r="B4444" i="44"/>
  <c r="T4444" i="44" s="1"/>
  <c r="C3113" i="44"/>
  <c r="B2735" i="44"/>
  <c r="T2735" i="44" s="1"/>
  <c r="B6797" i="44"/>
  <c r="T6797" i="44" s="1"/>
  <c r="B3714" i="44"/>
  <c r="T3714" i="44" s="1"/>
  <c r="B3741" i="44"/>
  <c r="T3741" i="44" s="1"/>
  <c r="B2484" i="44"/>
  <c r="T2484" i="44" s="1"/>
  <c r="B248" i="44"/>
  <c r="C6639" i="44"/>
  <c r="B8512" i="44"/>
  <c r="T8512" i="44" s="1"/>
  <c r="B1539" i="44"/>
  <c r="T1539" i="44" s="1"/>
  <c r="B6853" i="44"/>
  <c r="T6853" i="44" s="1"/>
  <c r="B8601" i="44"/>
  <c r="T8601" i="44" s="1"/>
  <c r="C5169" i="44"/>
  <c r="B3943" i="44"/>
  <c r="T3943" i="44" s="1"/>
  <c r="C2173" i="44"/>
  <c r="B113" i="44"/>
  <c r="C7483" i="44"/>
  <c r="B7558" i="44"/>
  <c r="T7558" i="44" s="1"/>
  <c r="B8639" i="44"/>
  <c r="T8639" i="44" s="1"/>
  <c r="B7903" i="44"/>
  <c r="T7903" i="44" s="1"/>
  <c r="B6436" i="44"/>
  <c r="T6436" i="44" s="1"/>
  <c r="B8478" i="44"/>
  <c r="T8478" i="44" s="1"/>
  <c r="B1601" i="44"/>
  <c r="T1601" i="44" s="1"/>
  <c r="C8269" i="44"/>
  <c r="B5831" i="44"/>
  <c r="T5831" i="44" s="1"/>
  <c r="B4193" i="44"/>
  <c r="T4193" i="44" s="1"/>
  <c r="B5628" i="44"/>
  <c r="T5628" i="44" s="1"/>
  <c r="C8849" i="44"/>
  <c r="B3675" i="44"/>
  <c r="T3675" i="44" s="1"/>
  <c r="B5362" i="44"/>
  <c r="T5362" i="44" s="1"/>
  <c r="B9600" i="44"/>
  <c r="T9600" i="44" s="1"/>
  <c r="B6860" i="44"/>
  <c r="T6860" i="44" s="1"/>
  <c r="B1670" i="44"/>
  <c r="T1670" i="44" s="1"/>
  <c r="B9991" i="44"/>
  <c r="T9991" i="44" s="1"/>
  <c r="B5676" i="44"/>
  <c r="T5676" i="44" s="1"/>
  <c r="C6534" i="44"/>
  <c r="B8909" i="44"/>
  <c r="T8909" i="44" s="1"/>
  <c r="B1114" i="44"/>
  <c r="T1114" i="44" s="1"/>
  <c r="B3491" i="44"/>
  <c r="T3491" i="44" s="1"/>
  <c r="B8348" i="44"/>
  <c r="T8348" i="44" s="1"/>
  <c r="C8404" i="44"/>
  <c r="B9855" i="44"/>
  <c r="T9855" i="44" s="1"/>
  <c r="C6545" i="44"/>
  <c r="B1710" i="44"/>
  <c r="T1710" i="44" s="1"/>
  <c r="B6741" i="44"/>
  <c r="T6741" i="44" s="1"/>
  <c r="B7367" i="44"/>
  <c r="T7367" i="44" s="1"/>
  <c r="C4687" i="44"/>
  <c r="B1833" i="44"/>
  <c r="T1833" i="44" s="1"/>
  <c r="B8223" i="44"/>
  <c r="T8223" i="44" s="1"/>
  <c r="B2948" i="44"/>
  <c r="T2948" i="44" s="1"/>
  <c r="C7091" i="44"/>
  <c r="B4722" i="44"/>
  <c r="T4722" i="44" s="1"/>
  <c r="B4195" i="44"/>
  <c r="T4195" i="44" s="1"/>
  <c r="B2849" i="44"/>
  <c r="T2849" i="44" s="1"/>
  <c r="B6629" i="44"/>
  <c r="T6629" i="44" s="1"/>
  <c r="B3495" i="44"/>
  <c r="T3495" i="44" s="1"/>
  <c r="B5032" i="44"/>
  <c r="T5032" i="44" s="1"/>
  <c r="B6007" i="44"/>
  <c r="T6007" i="44" s="1"/>
  <c r="C9357" i="44"/>
  <c r="C9881" i="44"/>
  <c r="B456" i="44"/>
  <c r="T456" i="44" s="1"/>
  <c r="B4014" i="44"/>
  <c r="T4014" i="44" s="1"/>
  <c r="B6290" i="44"/>
  <c r="T6290" i="44" s="1"/>
  <c r="C7470" i="44"/>
  <c r="B9781" i="44"/>
  <c r="T9781" i="44" s="1"/>
  <c r="C7821" i="44"/>
  <c r="B1901" i="44"/>
  <c r="T1901" i="44" s="1"/>
  <c r="B4481" i="44"/>
  <c r="T4481" i="44" s="1"/>
  <c r="B5270" i="44"/>
  <c r="T5270" i="44" s="1"/>
  <c r="B9916" i="44"/>
  <c r="T9916" i="44" s="1"/>
  <c r="C2210" i="44"/>
  <c r="B5779" i="44"/>
  <c r="T5779" i="44" s="1"/>
  <c r="B134" i="44"/>
  <c r="B3633" i="44"/>
  <c r="T3633" i="44" s="1"/>
  <c r="B8199" i="44"/>
  <c r="T8199" i="44" s="1"/>
  <c r="B7812" i="44"/>
  <c r="T7812" i="44" s="1"/>
  <c r="B6337" i="44"/>
  <c r="T6337" i="44" s="1"/>
  <c r="C8821" i="44"/>
  <c r="B7394" i="44"/>
  <c r="T7394" i="44" s="1"/>
  <c r="C9711" i="44"/>
  <c r="B7658" i="44"/>
  <c r="T7658" i="44" s="1"/>
  <c r="B8465" i="44"/>
  <c r="T8465" i="44" s="1"/>
  <c r="B7598" i="44"/>
  <c r="T7598" i="44" s="1"/>
  <c r="B5285" i="44"/>
  <c r="T5285" i="44" s="1"/>
  <c r="B3190" i="44"/>
  <c r="T3190" i="44" s="1"/>
  <c r="C2975" i="44"/>
  <c r="B790" i="44"/>
  <c r="T790" i="44" s="1"/>
  <c r="C7505" i="44"/>
  <c r="B3479" i="44"/>
  <c r="T3479" i="44" s="1"/>
  <c r="B4078" i="44"/>
  <c r="T4078" i="44" s="1"/>
  <c r="B4000" i="44"/>
  <c r="T4000" i="44" s="1"/>
  <c r="B2971" i="44"/>
  <c r="T2971" i="44" s="1"/>
  <c r="B8159" i="44"/>
  <c r="T8159" i="44" s="1"/>
  <c r="B1201" i="44"/>
  <c r="T1201" i="44" s="1"/>
  <c r="B8834" i="44"/>
  <c r="T8834" i="44" s="1"/>
  <c r="B7314" i="44"/>
  <c r="T7314" i="44" s="1"/>
  <c r="C3711" i="44"/>
  <c r="C8424" i="44"/>
  <c r="C9320" i="44"/>
  <c r="B4007" i="44"/>
  <c r="T4007" i="44" s="1"/>
  <c r="B2614" i="44"/>
  <c r="T2614" i="44" s="1"/>
  <c r="B7984" i="44"/>
  <c r="T7984" i="44" s="1"/>
  <c r="B5315" i="44"/>
  <c r="T5315" i="44" s="1"/>
  <c r="B3128" i="44"/>
  <c r="T3128" i="44" s="1"/>
  <c r="B5000" i="44"/>
  <c r="T5000" i="44" s="1"/>
  <c r="B5213" i="44"/>
  <c r="T5213" i="44" s="1"/>
  <c r="B9046" i="44"/>
  <c r="T9046" i="44" s="1"/>
  <c r="B2634" i="44"/>
  <c r="T2634" i="44" s="1"/>
  <c r="B5848" i="44"/>
  <c r="T5848" i="44" s="1"/>
  <c r="C9692" i="44"/>
  <c r="C9927" i="44"/>
  <c r="C8638" i="44"/>
  <c r="C8955" i="44"/>
  <c r="B8899" i="44"/>
  <c r="T8899" i="44" s="1"/>
  <c r="C2766" i="44"/>
  <c r="C6849" i="44"/>
  <c r="B9295" i="44"/>
  <c r="T9295" i="44" s="1"/>
  <c r="C5188" i="44"/>
  <c r="C8803" i="44"/>
  <c r="B990" i="44"/>
  <c r="T990" i="44" s="1"/>
  <c r="B4167" i="44"/>
  <c r="T4167" i="44" s="1"/>
  <c r="B9956" i="44"/>
  <c r="T9956" i="44" s="1"/>
  <c r="B3317" i="44"/>
  <c r="T3317" i="44" s="1"/>
  <c r="C5477" i="44"/>
  <c r="B6642" i="44"/>
  <c r="T6642" i="44" s="1"/>
  <c r="B2235" i="44"/>
  <c r="T2235" i="44" s="1"/>
  <c r="B7354" i="44"/>
  <c r="T7354" i="44" s="1"/>
  <c r="C8493" i="44"/>
  <c r="B6219" i="44"/>
  <c r="T6219" i="44" s="1"/>
  <c r="B9169" i="44"/>
  <c r="T9169" i="44" s="1"/>
  <c r="C8619" i="44"/>
  <c r="C9227" i="44"/>
  <c r="B5451" i="44"/>
  <c r="T5451" i="44" s="1"/>
  <c r="B8398" i="44"/>
  <c r="T8398" i="44" s="1"/>
  <c r="B6102" i="44"/>
  <c r="T6102" i="44" s="1"/>
  <c r="B6100" i="44"/>
  <c r="T6100" i="44" s="1"/>
  <c r="B4215" i="44"/>
  <c r="T4215" i="44" s="1"/>
  <c r="B7643" i="44"/>
  <c r="T7643" i="44" s="1"/>
  <c r="B3488" i="44"/>
  <c r="T3488" i="44" s="1"/>
  <c r="B9771" i="44"/>
  <c r="T9771" i="44" s="1"/>
  <c r="B1399" i="44"/>
  <c r="T1399" i="44" s="1"/>
  <c r="B1403" i="44"/>
  <c r="T1403" i="44" s="1"/>
  <c r="C3156" i="44"/>
  <c r="C2312" i="44"/>
  <c r="B8956" i="44"/>
  <c r="T8956" i="44" s="1"/>
  <c r="B3471" i="44"/>
  <c r="T3471" i="44" s="1"/>
  <c r="B4158" i="44"/>
  <c r="T4158" i="44" s="1"/>
  <c r="C8363" i="44"/>
  <c r="C8659" i="44"/>
  <c r="B8946" i="44"/>
  <c r="T8946" i="44" s="1"/>
  <c r="B3612" i="44"/>
  <c r="T3612" i="44" s="1"/>
  <c r="B8923" i="44"/>
  <c r="T8923" i="44" s="1"/>
  <c r="B8996" i="44"/>
  <c r="T8996" i="44" s="1"/>
  <c r="C8654" i="44"/>
  <c r="B6589" i="44"/>
  <c r="T6589" i="44" s="1"/>
  <c r="B3849" i="44"/>
  <c r="T3849" i="44" s="1"/>
  <c r="B5928" i="44"/>
  <c r="T5928" i="44" s="1"/>
  <c r="C8376" i="44"/>
  <c r="B1830" i="44"/>
  <c r="T1830" i="44" s="1"/>
  <c r="B9873" i="44"/>
  <c r="T9873" i="44" s="1"/>
  <c r="C3823" i="44"/>
  <c r="B7628" i="44"/>
  <c r="T7628" i="44" s="1"/>
  <c r="B6734" i="44"/>
  <c r="T6734" i="44" s="1"/>
  <c r="B5376" i="44"/>
  <c r="T5376" i="44" s="1"/>
  <c r="B8510" i="44"/>
  <c r="T8510" i="44" s="1"/>
  <c r="B4052" i="44"/>
  <c r="T4052" i="44" s="1"/>
  <c r="B4367" i="44"/>
  <c r="T4367" i="44" s="1"/>
  <c r="B3108" i="44"/>
  <c r="T3108" i="44" s="1"/>
  <c r="B5101" i="44"/>
  <c r="T5101" i="44" s="1"/>
  <c r="B1847" i="44"/>
  <c r="T1847" i="44" s="1"/>
  <c r="B2297" i="44"/>
  <c r="T2297" i="44" s="1"/>
  <c r="B7499" i="44"/>
  <c r="T7499" i="44" s="1"/>
  <c r="B6405" i="44"/>
  <c r="T6405" i="44" s="1"/>
  <c r="C5281" i="44"/>
  <c r="B5841" i="44"/>
  <c r="T5841" i="44" s="1"/>
  <c r="B3962" i="44"/>
  <c r="T3962" i="44" s="1"/>
  <c r="B4252" i="44"/>
  <c r="T4252" i="44" s="1"/>
  <c r="C9299" i="44"/>
  <c r="B7333" i="44"/>
  <c r="T7333" i="44" s="1"/>
  <c r="B1970" i="44"/>
  <c r="T1970" i="44" s="1"/>
  <c r="B7917" i="44"/>
  <c r="T7917" i="44" s="1"/>
  <c r="B1559" i="44"/>
  <c r="T1559" i="44" s="1"/>
  <c r="B9670" i="44"/>
  <c r="T9670" i="44" s="1"/>
  <c r="C5324" i="44"/>
  <c r="B2374" i="44"/>
  <c r="T2374" i="44" s="1"/>
  <c r="B9797" i="44"/>
  <c r="T9797" i="44" s="1"/>
  <c r="B2236" i="44"/>
  <c r="T2236" i="44" s="1"/>
  <c r="C9811" i="44"/>
  <c r="C5127" i="44"/>
  <c r="B166" i="44"/>
  <c r="C2951" i="44"/>
  <c r="C6295" i="44"/>
  <c r="C6362" i="44"/>
  <c r="C3895" i="44"/>
  <c r="C2974" i="44"/>
  <c r="B8045" i="44"/>
  <c r="T8045" i="44" s="1"/>
  <c r="B5550" i="44"/>
  <c r="T5550" i="44" s="1"/>
  <c r="B358" i="44"/>
  <c r="T358" i="44" s="1"/>
  <c r="C4601" i="44"/>
  <c r="B5599" i="44"/>
  <c r="T5599" i="44" s="1"/>
  <c r="C9350" i="44"/>
  <c r="B1979" i="44"/>
  <c r="T1979" i="44" s="1"/>
  <c r="C1106" i="44"/>
  <c r="B4626" i="44"/>
  <c r="T4626" i="44" s="1"/>
  <c r="C5990" i="44"/>
  <c r="B2727" i="44"/>
  <c r="T2727" i="44" s="1"/>
  <c r="C3639" i="44"/>
  <c r="B4602" i="44"/>
  <c r="T4602" i="44" s="1"/>
  <c r="C4927" i="44"/>
  <c r="C7024" i="44"/>
  <c r="B582" i="44"/>
  <c r="T582" i="44" s="1"/>
  <c r="C4302" i="44"/>
  <c r="C5056" i="44"/>
  <c r="C3175" i="44"/>
  <c r="C9916" i="44"/>
  <c r="B1087" i="44"/>
  <c r="T1087" i="44" s="1"/>
  <c r="B2545" i="44"/>
  <c r="T2545" i="44" s="1"/>
  <c r="B6876" i="44"/>
  <c r="T6876" i="44" s="1"/>
  <c r="B7117" i="44"/>
  <c r="T7117" i="44" s="1"/>
  <c r="B6914" i="44"/>
  <c r="T6914" i="44" s="1"/>
  <c r="C7464" i="44"/>
  <c r="C9973" i="44"/>
  <c r="B2930" i="44"/>
  <c r="T2930" i="44" s="1"/>
  <c r="B1706" i="44"/>
  <c r="T1706" i="44" s="1"/>
  <c r="B3528" i="44"/>
  <c r="T3528" i="44" s="1"/>
  <c r="C8501" i="44"/>
  <c r="B2923" i="44"/>
  <c r="T2923" i="44" s="1"/>
  <c r="B3719" i="44"/>
  <c r="T3719" i="44" s="1"/>
  <c r="B8473" i="44"/>
  <c r="T8473" i="44" s="1"/>
  <c r="B9261" i="44"/>
  <c r="T9261" i="44" s="1"/>
  <c r="B717" i="44"/>
  <c r="T717" i="44" s="1"/>
  <c r="C6858" i="44"/>
  <c r="B8357" i="44"/>
  <c r="T8357" i="44" s="1"/>
  <c r="B7215" i="44"/>
  <c r="T7215" i="44" s="1"/>
  <c r="B3223" i="44"/>
  <c r="T3223" i="44" s="1"/>
  <c r="C7232" i="44"/>
  <c r="C7321" i="44"/>
  <c r="C4513" i="44"/>
  <c r="B1775" i="44"/>
  <c r="T1775" i="44" s="1"/>
  <c r="C8871" i="44"/>
  <c r="B9703" i="44"/>
  <c r="T9703" i="44" s="1"/>
  <c r="B6415" i="44"/>
  <c r="T6415" i="44" s="1"/>
  <c r="C9083" i="44"/>
  <c r="C1840" i="44"/>
  <c r="B191" i="44"/>
  <c r="C5512" i="44"/>
  <c r="B3437" i="44"/>
  <c r="T3437" i="44" s="1"/>
  <c r="B7050" i="44"/>
  <c r="T7050" i="44" s="1"/>
  <c r="C6463" i="44"/>
  <c r="C6615" i="44"/>
  <c r="B3254" i="44"/>
  <c r="T3254" i="44" s="1"/>
  <c r="B2067" i="44"/>
  <c r="T2067" i="44" s="1"/>
  <c r="B3347" i="44"/>
  <c r="T3347" i="44" s="1"/>
  <c r="C8442" i="44"/>
  <c r="C8122" i="44"/>
  <c r="B7378" i="44"/>
  <c r="T7378" i="44" s="1"/>
  <c r="C2721" i="44"/>
  <c r="B4826" i="44"/>
  <c r="T4826" i="44" s="1"/>
  <c r="B3900" i="44"/>
  <c r="T3900" i="44" s="1"/>
  <c r="B8390" i="44"/>
  <c r="T8390" i="44" s="1"/>
  <c r="B6323" i="44"/>
  <c r="T6323" i="44" s="1"/>
  <c r="C7374" i="44"/>
  <c r="C7547" i="44"/>
  <c r="B2222" i="44"/>
  <c r="T2222" i="44" s="1"/>
  <c r="B9380" i="44"/>
  <c r="T9380" i="44" s="1"/>
  <c r="B9227" i="44"/>
  <c r="T9227" i="44" s="1"/>
  <c r="B3619" i="44"/>
  <c r="T3619" i="44" s="1"/>
  <c r="C7120" i="44"/>
  <c r="B9743" i="44"/>
  <c r="T9743" i="44" s="1"/>
  <c r="C8416" i="44"/>
  <c r="B6068" i="44"/>
  <c r="T6068" i="44" s="1"/>
  <c r="B517" i="44"/>
  <c r="T517" i="44" s="1"/>
  <c r="B3325" i="44"/>
  <c r="T3325" i="44" s="1"/>
  <c r="C6667" i="44"/>
  <c r="B2924" i="44"/>
  <c r="T2924" i="44" s="1"/>
  <c r="C7846" i="44"/>
  <c r="C6973" i="44"/>
  <c r="C2911" i="44"/>
  <c r="B8792" i="44"/>
  <c r="T8792" i="44" s="1"/>
  <c r="C9467" i="44"/>
  <c r="C4821" i="44"/>
  <c r="C8696" i="44"/>
  <c r="C5960" i="44"/>
  <c r="B4904" i="44"/>
  <c r="T4904" i="44" s="1"/>
  <c r="B3521" i="44"/>
  <c r="T3521" i="44" s="1"/>
  <c r="B7414" i="44"/>
  <c r="T7414" i="44" s="1"/>
  <c r="B893" i="44"/>
  <c r="T893" i="44" s="1"/>
  <c r="C7170" i="44"/>
  <c r="C7653" i="44"/>
  <c r="C4215" i="44"/>
  <c r="B9795" i="44"/>
  <c r="T9795" i="44" s="1"/>
  <c r="B1469" i="44"/>
  <c r="T1469" i="44" s="1"/>
  <c r="B5917" i="44"/>
  <c r="T5917" i="44" s="1"/>
  <c r="B2928" i="44"/>
  <c r="T2928" i="44" s="1"/>
  <c r="B8011" i="44"/>
  <c r="T8011" i="44" s="1"/>
  <c r="C1804" i="44"/>
  <c r="C5896" i="44"/>
  <c r="B3514" i="44"/>
  <c r="T3514" i="44" s="1"/>
  <c r="C9119" i="44"/>
  <c r="B1252" i="44"/>
  <c r="T1252" i="44" s="1"/>
  <c r="B8900" i="44"/>
  <c r="T8900" i="44" s="1"/>
  <c r="C9913" i="44"/>
  <c r="B2026" i="44"/>
  <c r="T2026" i="44" s="1"/>
  <c r="B9072" i="44"/>
  <c r="T9072" i="44" s="1"/>
  <c r="B7223" i="44"/>
  <c r="T7223" i="44" s="1"/>
  <c r="B6338" i="44"/>
  <c r="T6338" i="44" s="1"/>
  <c r="C4619" i="44"/>
  <c r="B285" i="44"/>
  <c r="T285" i="44" s="1"/>
  <c r="B2082" i="44"/>
  <c r="T2082" i="44" s="1"/>
  <c r="C5777" i="44"/>
  <c r="B6062" i="44"/>
  <c r="T6062" i="44" s="1"/>
  <c r="B7931" i="44"/>
  <c r="T7931" i="44" s="1"/>
  <c r="B9498" i="44"/>
  <c r="T9498" i="44" s="1"/>
  <c r="B5395" i="44"/>
  <c r="T5395" i="44" s="1"/>
  <c r="B2740" i="44"/>
  <c r="T2740" i="44" s="1"/>
  <c r="B7076" i="44"/>
  <c r="T7076" i="44" s="1"/>
  <c r="B7135" i="44"/>
  <c r="T7135" i="44" s="1"/>
  <c r="B2742" i="44"/>
  <c r="T2742" i="44" s="1"/>
  <c r="B4976" i="44"/>
  <c r="T4976" i="44" s="1"/>
  <c r="B392" i="44"/>
  <c r="T392" i="44" s="1"/>
  <c r="B1501" i="44"/>
  <c r="T1501" i="44" s="1"/>
  <c r="C4479" i="44"/>
  <c r="B4529" i="44"/>
  <c r="T4529" i="44" s="1"/>
  <c r="B68" i="44"/>
  <c r="C9613" i="44"/>
  <c r="B8287" i="44"/>
  <c r="T8287" i="44" s="1"/>
  <c r="B3763" i="44"/>
  <c r="T3763" i="44" s="1"/>
  <c r="B1963" i="44"/>
  <c r="T1963" i="44" s="1"/>
  <c r="B2861" i="44"/>
  <c r="T2861" i="44" s="1"/>
  <c r="B1241" i="44"/>
  <c r="T1241" i="44" s="1"/>
  <c r="B6932" i="44"/>
  <c r="T6932" i="44" s="1"/>
  <c r="C8765" i="44"/>
  <c r="B8354" i="44"/>
  <c r="T8354" i="44" s="1"/>
  <c r="B6959" i="44"/>
  <c r="T6959" i="44" s="1"/>
  <c r="B1822" i="44"/>
  <c r="T1822" i="44" s="1"/>
  <c r="B8176" i="44"/>
  <c r="T8176" i="44" s="1"/>
  <c r="B5561" i="44"/>
  <c r="T5561" i="44" s="1"/>
  <c r="B5458" i="44"/>
  <c r="T5458" i="44" s="1"/>
  <c r="C9483" i="44"/>
  <c r="B4997" i="44"/>
  <c r="T4997" i="44" s="1"/>
  <c r="B8925" i="44"/>
  <c r="T8925" i="44" s="1"/>
  <c r="C7153" i="44"/>
  <c r="B862" i="44"/>
  <c r="T862" i="44" s="1"/>
  <c r="B5566" i="44"/>
  <c r="T5566" i="44" s="1"/>
  <c r="B1935" i="44"/>
  <c r="T1935" i="44" s="1"/>
  <c r="B7847" i="44"/>
  <c r="T7847" i="44" s="1"/>
  <c r="B4824" i="44"/>
  <c r="T4824" i="44" s="1"/>
  <c r="B3074" i="44"/>
  <c r="T3074" i="44" s="1"/>
  <c r="B3857" i="44"/>
  <c r="T3857" i="44" s="1"/>
  <c r="B6133" i="44"/>
  <c r="T6133" i="44" s="1"/>
  <c r="B3226" i="44"/>
  <c r="T3226" i="44" s="1"/>
  <c r="B7858" i="44"/>
  <c r="T7858" i="44" s="1"/>
  <c r="B4123" i="44"/>
  <c r="T4123" i="44" s="1"/>
  <c r="C8137" i="44"/>
  <c r="B9139" i="44"/>
  <c r="T9139" i="44" s="1"/>
  <c r="B2429" i="44"/>
  <c r="T2429" i="44" s="1"/>
  <c r="B7846" i="44"/>
  <c r="T7846" i="44" s="1"/>
  <c r="B3826" i="44"/>
  <c r="T3826" i="44" s="1"/>
  <c r="B4296" i="44"/>
  <c r="T4296" i="44" s="1"/>
  <c r="B9439" i="44"/>
  <c r="T9439" i="44" s="1"/>
  <c r="B1819" i="44"/>
  <c r="T1819" i="44" s="1"/>
  <c r="C9151" i="44"/>
  <c r="B7158" i="44"/>
  <c r="T7158" i="44" s="1"/>
  <c r="B7611" i="44"/>
  <c r="T7611" i="44" s="1"/>
  <c r="C1737" i="44"/>
  <c r="B2183" i="44"/>
  <c r="T2183" i="44" s="1"/>
  <c r="B7152" i="44"/>
  <c r="T7152" i="44" s="1"/>
  <c r="B5650" i="44"/>
  <c r="T5650" i="44" s="1"/>
  <c r="C9215" i="44"/>
  <c r="B9701" i="44"/>
  <c r="T9701" i="44" s="1"/>
  <c r="B5095" i="44"/>
  <c r="T5095" i="44" s="1"/>
  <c r="B6507" i="44"/>
  <c r="T6507" i="44" s="1"/>
  <c r="C8383" i="44"/>
  <c r="B5761" i="44"/>
  <c r="T5761" i="44" s="1"/>
  <c r="C8735" i="44"/>
  <c r="B249" i="44"/>
  <c r="C9640" i="44"/>
  <c r="C6566" i="44"/>
  <c r="B3082" i="44"/>
  <c r="T3082" i="44" s="1"/>
  <c r="B4385" i="44"/>
  <c r="T4385" i="44" s="1"/>
  <c r="B8541" i="44"/>
  <c r="T8541" i="44" s="1"/>
  <c r="B1065" i="44"/>
  <c r="T1065" i="44" s="1"/>
  <c r="C7176" i="44"/>
  <c r="B495" i="44"/>
  <c r="T495" i="44" s="1"/>
  <c r="B2831" i="44"/>
  <c r="T2831" i="44" s="1"/>
  <c r="B4013" i="44"/>
  <c r="T4013" i="44" s="1"/>
  <c r="B7710" i="44"/>
  <c r="T7710" i="44" s="1"/>
  <c r="B8920" i="44"/>
  <c r="T8920" i="44" s="1"/>
  <c r="B3384" i="44"/>
  <c r="T3384" i="44" s="1"/>
  <c r="C5629" i="44"/>
  <c r="B2317" i="44"/>
  <c r="T2317" i="44" s="1"/>
  <c r="B6749" i="44"/>
  <c r="T6749" i="44" s="1"/>
  <c r="C7986" i="44"/>
  <c r="C3739" i="44"/>
  <c r="B6726" i="44"/>
  <c r="T6726" i="44" s="1"/>
  <c r="C9830" i="44"/>
  <c r="B2071" i="44"/>
  <c r="T2071" i="44" s="1"/>
  <c r="B1005" i="44"/>
  <c r="T1005" i="44" s="1"/>
  <c r="C5316" i="44"/>
  <c r="C6957" i="44"/>
  <c r="B1046" i="44"/>
  <c r="T1046" i="44" s="1"/>
  <c r="B9294" i="44"/>
  <c r="T9294" i="44" s="1"/>
  <c r="B6761" i="44"/>
  <c r="T6761" i="44" s="1"/>
  <c r="B7019" i="44"/>
  <c r="T7019" i="44" s="1"/>
  <c r="B7807" i="44"/>
  <c r="T7807" i="44" s="1"/>
  <c r="B3802" i="44"/>
  <c r="T3802" i="44" s="1"/>
  <c r="B5402" i="44"/>
  <c r="T5402" i="44" s="1"/>
  <c r="B2465" i="44"/>
  <c r="T2465" i="44" s="1"/>
  <c r="B7769" i="44"/>
  <c r="T7769" i="44" s="1"/>
  <c r="B2421" i="44"/>
  <c r="T2421" i="44" s="1"/>
  <c r="B7888" i="44"/>
  <c r="T7888" i="44" s="1"/>
  <c r="B8161" i="44"/>
  <c r="T8161" i="44" s="1"/>
  <c r="B9924" i="44"/>
  <c r="T9924" i="44" s="1"/>
  <c r="B7914" i="44"/>
  <c r="T7914" i="44" s="1"/>
  <c r="B6010" i="44"/>
  <c r="T6010" i="44" s="1"/>
  <c r="B6309" i="44"/>
  <c r="T6309" i="44" s="1"/>
  <c r="B385" i="44"/>
  <c r="T385" i="44" s="1"/>
  <c r="B6716" i="44"/>
  <c r="T6716" i="44" s="1"/>
  <c r="C8903" i="44"/>
  <c r="B6522" i="44"/>
  <c r="T6522" i="44" s="1"/>
  <c r="C7981" i="44"/>
  <c r="C3751" i="44"/>
  <c r="C7168" i="44"/>
  <c r="C6449" i="44"/>
  <c r="B7204" i="44"/>
  <c r="T7204" i="44" s="1"/>
  <c r="C9395" i="44"/>
  <c r="B6474" i="44"/>
  <c r="T6474" i="44" s="1"/>
  <c r="B2345" i="44"/>
  <c r="T2345" i="44" s="1"/>
  <c r="B7426" i="44"/>
  <c r="T7426" i="44" s="1"/>
  <c r="B901" i="44"/>
  <c r="T901" i="44" s="1"/>
  <c r="B4027" i="44"/>
  <c r="T4027" i="44" s="1"/>
  <c r="B360" i="44"/>
  <c r="T360" i="44" s="1"/>
  <c r="B4715" i="44"/>
  <c r="T4715" i="44" s="1"/>
  <c r="C9755" i="44"/>
  <c r="C8786" i="44"/>
  <c r="B8727" i="44"/>
  <c r="T8727" i="44" s="1"/>
  <c r="B1790" i="44"/>
  <c r="T1790" i="44" s="1"/>
  <c r="C6409" i="44"/>
  <c r="C9911" i="44"/>
  <c r="B5370" i="44"/>
  <c r="T5370" i="44" s="1"/>
  <c r="B7652" i="44"/>
  <c r="T7652" i="44" s="1"/>
  <c r="C9929" i="44"/>
  <c r="B5876" i="44"/>
  <c r="T5876" i="44" s="1"/>
  <c r="B1926" i="44"/>
  <c r="T1926" i="44" s="1"/>
  <c r="C8381" i="44"/>
  <c r="C7350" i="44"/>
  <c r="B8496" i="44"/>
  <c r="T8496" i="44" s="1"/>
  <c r="C6970" i="44"/>
  <c r="B3592" i="44"/>
  <c r="T3592" i="44" s="1"/>
  <c r="C5228" i="44"/>
  <c r="B7571" i="44"/>
  <c r="T7571" i="44" s="1"/>
  <c r="B8528" i="44"/>
  <c r="T8528" i="44" s="1"/>
  <c r="B9530" i="44"/>
  <c r="T9530" i="44" s="1"/>
  <c r="B3874" i="44"/>
  <c r="T3874" i="44" s="1"/>
  <c r="B264" i="44"/>
  <c r="T264" i="44" s="1"/>
  <c r="B4567" i="44"/>
  <c r="T4567" i="44" s="1"/>
  <c r="B8358" i="44"/>
  <c r="T8358" i="44" s="1"/>
  <c r="B7721" i="44"/>
  <c r="T7721" i="44" s="1"/>
  <c r="B2256" i="44"/>
  <c r="T2256" i="44" s="1"/>
  <c r="B4912" i="44"/>
  <c r="T4912" i="44" s="1"/>
  <c r="B2289" i="44"/>
  <c r="T2289" i="44" s="1"/>
  <c r="B8103" i="44"/>
  <c r="T8103" i="44" s="1"/>
  <c r="C9281" i="44"/>
  <c r="B5261" i="44"/>
  <c r="T5261" i="44" s="1"/>
  <c r="C7759" i="44"/>
  <c r="C6403" i="44"/>
  <c r="B6492" i="44"/>
  <c r="T6492" i="44" s="1"/>
  <c r="C5669" i="44"/>
  <c r="B289" i="44"/>
  <c r="T289" i="44" s="1"/>
  <c r="B9735" i="44"/>
  <c r="T9735" i="44" s="1"/>
  <c r="B58" i="44"/>
  <c r="B2972" i="44"/>
  <c r="T2972" i="44" s="1"/>
  <c r="B5339" i="44"/>
  <c r="T5339" i="44" s="1"/>
  <c r="B8565" i="44"/>
  <c r="T8565" i="44" s="1"/>
  <c r="B9258" i="44"/>
  <c r="T9258" i="44" s="1"/>
  <c r="B2515" i="44"/>
  <c r="T2515" i="44" s="1"/>
  <c r="C1950" i="44"/>
  <c r="C8504" i="44"/>
  <c r="B3576" i="44"/>
  <c r="T3576" i="44" s="1"/>
  <c r="B8780" i="44"/>
  <c r="T8780" i="44" s="1"/>
  <c r="B9736" i="44"/>
  <c r="T9736" i="44" s="1"/>
  <c r="B2860" i="44"/>
  <c r="T2860" i="44" s="1"/>
  <c r="B7479" i="44"/>
  <c r="T7479" i="44" s="1"/>
  <c r="B7992" i="44"/>
  <c r="T7992" i="44" s="1"/>
  <c r="C9187" i="44"/>
  <c r="B6360" i="44"/>
  <c r="T6360" i="44" s="1"/>
  <c r="B8690" i="44"/>
  <c r="T8690" i="44" s="1"/>
  <c r="B9611" i="44"/>
  <c r="T9611" i="44" s="1"/>
  <c r="B6438" i="44"/>
  <c r="T6438" i="44" s="1"/>
  <c r="C8301" i="44"/>
  <c r="B4235" i="44"/>
  <c r="T4235" i="44" s="1"/>
  <c r="C6839" i="44"/>
  <c r="B8135" i="44"/>
  <c r="T8135" i="44" s="1"/>
  <c r="B8992" i="44"/>
  <c r="T8992" i="44" s="1"/>
  <c r="B2942" i="44"/>
  <c r="T2942" i="44" s="1"/>
  <c r="B8591" i="44"/>
  <c r="T8591" i="44" s="1"/>
  <c r="B9952" i="44"/>
  <c r="T9952" i="44" s="1"/>
  <c r="B1633" i="44"/>
  <c r="T1633" i="44" s="1"/>
  <c r="B7264" i="44"/>
  <c r="T7264" i="44" s="1"/>
  <c r="B2408" i="44"/>
  <c r="T2408" i="44" s="1"/>
  <c r="B1053" i="44"/>
  <c r="T1053" i="44" s="1"/>
  <c r="B9084" i="44"/>
  <c r="T9084" i="44" s="1"/>
  <c r="C1330" i="44"/>
  <c r="C8242" i="44"/>
  <c r="B3888" i="44"/>
  <c r="T3888" i="44" s="1"/>
  <c r="C7322" i="44"/>
  <c r="C8463" i="44"/>
  <c r="C9479" i="44"/>
  <c r="B2513" i="44"/>
  <c r="T2513" i="44" s="1"/>
  <c r="B2292" i="44"/>
  <c r="T2292" i="44" s="1"/>
  <c r="B3953" i="44"/>
  <c r="T3953" i="44" s="1"/>
  <c r="B2253" i="44"/>
  <c r="T2253" i="44" s="1"/>
  <c r="B4979" i="44"/>
  <c r="T4979" i="44" s="1"/>
  <c r="C9644" i="44"/>
  <c r="B6723" i="44"/>
  <c r="T6723" i="44" s="1"/>
  <c r="B2308" i="44"/>
  <c r="T2308" i="44" s="1"/>
  <c r="C8895" i="44"/>
  <c r="B7616" i="44"/>
  <c r="T7616" i="44" s="1"/>
  <c r="C7370" i="44"/>
  <c r="B3098" i="44"/>
  <c r="T3098" i="44" s="1"/>
  <c r="C3292" i="44"/>
  <c r="C9536" i="44"/>
  <c r="B8463" i="44"/>
  <c r="T8463" i="44" s="1"/>
  <c r="B3177" i="44"/>
  <c r="T3177" i="44" s="1"/>
  <c r="B9555" i="44"/>
  <c r="T9555" i="44" s="1"/>
  <c r="B5875" i="44"/>
  <c r="T5875" i="44" s="1"/>
  <c r="B6165" i="44"/>
  <c r="T6165" i="44" s="1"/>
  <c r="C3642" i="44"/>
  <c r="B5798" i="44"/>
  <c r="T5798" i="44" s="1"/>
  <c r="B8592" i="44"/>
  <c r="T8592" i="44" s="1"/>
  <c r="C9716" i="44"/>
  <c r="B346" i="44"/>
  <c r="T346" i="44" s="1"/>
  <c r="B9553" i="44"/>
  <c r="T9553" i="44" s="1"/>
  <c r="B8954" i="44"/>
  <c r="T8954" i="44" s="1"/>
  <c r="B4848" i="44"/>
  <c r="T4848" i="44" s="1"/>
  <c r="B4631" i="44"/>
  <c r="T4631" i="44" s="1"/>
  <c r="C8101" i="44"/>
  <c r="C9653" i="44"/>
  <c r="C6918" i="44"/>
  <c r="B6537" i="44"/>
  <c r="T6537" i="44" s="1"/>
  <c r="B5839" i="44"/>
  <c r="T5839" i="44" s="1"/>
  <c r="B9749" i="44"/>
  <c r="T9749" i="44" s="1"/>
  <c r="B9571" i="44"/>
  <c r="T9571" i="44" s="1"/>
  <c r="B1728" i="44"/>
  <c r="T1728" i="44" s="1"/>
  <c r="C6298" i="44"/>
  <c r="B6614" i="44"/>
  <c r="T6614" i="44" s="1"/>
  <c r="B1380" i="44"/>
  <c r="T1380" i="44" s="1"/>
  <c r="B8025" i="44"/>
  <c r="T8025" i="44" s="1"/>
  <c r="B2590" i="44"/>
  <c r="T2590" i="44" s="1"/>
  <c r="B6897" i="44"/>
  <c r="T6897" i="44" s="1"/>
  <c r="B6951" i="44"/>
  <c r="T6951" i="44" s="1"/>
  <c r="C6152" i="44"/>
  <c r="B9096" i="44"/>
  <c r="T9096" i="44" s="1"/>
  <c r="C3875" i="44"/>
  <c r="C9917" i="44"/>
  <c r="B8807" i="44"/>
  <c r="T8807" i="44" s="1"/>
  <c r="B3540" i="44"/>
  <c r="T3540" i="44" s="1"/>
  <c r="C6709" i="44"/>
  <c r="B7157" i="44"/>
  <c r="T7157" i="44" s="1"/>
  <c r="B6639" i="44"/>
  <c r="T6639" i="44" s="1"/>
  <c r="B1482" i="44"/>
  <c r="T1482" i="44" s="1"/>
  <c r="C9976" i="44"/>
  <c r="B9244" i="44"/>
  <c r="T9244" i="44" s="1"/>
  <c r="B5754" i="44"/>
  <c r="T5754" i="44" s="1"/>
  <c r="B3359" i="44"/>
  <c r="T3359" i="44" s="1"/>
  <c r="C6804" i="44"/>
  <c r="B4066" i="44"/>
  <c r="T4066" i="44" s="1"/>
  <c r="B3358" i="44"/>
  <c r="T3358" i="44" s="1"/>
  <c r="B1611" i="44"/>
  <c r="T1611" i="44" s="1"/>
  <c r="B2865" i="44"/>
  <c r="T2865" i="44" s="1"/>
  <c r="B3524" i="44"/>
  <c r="T3524" i="44" s="1"/>
  <c r="C9945" i="44"/>
  <c r="C8079" i="44"/>
  <c r="B7756" i="44"/>
  <c r="T7756" i="44" s="1"/>
  <c r="B227" i="44"/>
  <c r="B546" i="44"/>
  <c r="T546" i="44" s="1"/>
  <c r="B8409" i="44"/>
  <c r="T8409" i="44" s="1"/>
  <c r="B2118" i="44"/>
  <c r="T2118" i="44" s="1"/>
  <c r="B6758" i="44"/>
  <c r="T6758" i="44" s="1"/>
  <c r="B6164" i="44"/>
  <c r="T6164" i="44" s="1"/>
  <c r="B7370" i="44"/>
  <c r="T7370" i="44" s="1"/>
  <c r="B2714" i="44"/>
  <c r="T2714" i="44" s="1"/>
  <c r="B2121" i="44"/>
  <c r="T2121" i="44" s="1"/>
  <c r="B7145" i="44"/>
  <c r="T7145" i="44" s="1"/>
  <c r="C3087" i="44"/>
  <c r="B6231" i="44"/>
  <c r="T6231" i="44" s="1"/>
  <c r="B9876" i="44"/>
  <c r="T9876" i="44" s="1"/>
  <c r="B4439" i="44"/>
  <c r="T4439" i="44" s="1"/>
  <c r="B6132" i="44"/>
  <c r="T6132" i="44" s="1"/>
  <c r="B1105" i="44"/>
  <c r="T1105" i="44" s="1"/>
  <c r="B8248" i="44"/>
  <c r="T8248" i="44" s="1"/>
  <c r="B6499" i="44"/>
  <c r="T6499" i="44" s="1"/>
  <c r="B6513" i="44"/>
  <c r="T6513" i="44" s="1"/>
  <c r="B4649" i="44"/>
  <c r="T4649" i="44" s="1"/>
  <c r="B1011" i="44"/>
  <c r="T1011" i="44" s="1"/>
  <c r="C9885" i="44"/>
  <c r="B9215" i="44"/>
  <c r="T9215" i="44" s="1"/>
  <c r="B1947" i="44"/>
  <c r="T1947" i="44" s="1"/>
  <c r="C9695" i="44"/>
  <c r="B6262" i="44"/>
  <c r="T6262" i="44" s="1"/>
  <c r="C8845" i="44"/>
  <c r="B6324" i="44"/>
  <c r="T6324" i="44" s="1"/>
  <c r="B9048" i="44"/>
  <c r="T9048" i="44" s="1"/>
  <c r="B2818" i="44"/>
  <c r="T2818" i="44" s="1"/>
  <c r="B5022" i="44"/>
  <c r="T5022" i="44" s="1"/>
  <c r="B2673" i="44"/>
  <c r="T2673" i="44" s="1"/>
  <c r="B6151" i="44"/>
  <c r="T6151" i="44" s="1"/>
  <c r="B8917" i="44"/>
  <c r="T8917" i="44" s="1"/>
  <c r="B2920" i="44"/>
  <c r="T2920" i="44" s="1"/>
  <c r="B5166" i="44"/>
  <c r="T5166" i="44" s="1"/>
  <c r="B8594" i="44"/>
  <c r="T8594" i="44" s="1"/>
  <c r="C9694" i="44"/>
  <c r="B8291" i="44"/>
  <c r="T8291" i="44" s="1"/>
  <c r="C7625" i="44"/>
  <c r="B8567" i="44"/>
  <c r="T8567" i="44" s="1"/>
  <c r="B1010" i="44"/>
  <c r="T1010" i="44" s="1"/>
  <c r="B1118" i="44"/>
  <c r="T1118" i="44" s="1"/>
  <c r="B8327" i="44"/>
  <c r="T8327" i="44" s="1"/>
  <c r="B4044" i="44"/>
  <c r="T4044" i="44" s="1"/>
  <c r="B7833" i="44"/>
  <c r="T7833" i="44" s="1"/>
  <c r="B3461" i="44"/>
  <c r="T3461" i="44" s="1"/>
  <c r="B780" i="44"/>
  <c r="T780" i="44" s="1"/>
  <c r="B4057" i="44"/>
  <c r="T4057" i="44" s="1"/>
  <c r="B6993" i="44"/>
  <c r="T6993" i="44" s="1"/>
  <c r="B9951" i="44"/>
  <c r="T9951" i="44" s="1"/>
  <c r="B3700" i="44"/>
  <c r="T3700" i="44" s="1"/>
  <c r="B6217" i="44"/>
  <c r="T6217" i="44" s="1"/>
  <c r="C7541" i="44"/>
  <c r="B6753" i="44"/>
  <c r="T6753" i="44" s="1"/>
  <c r="B1981" i="44"/>
  <c r="T1981" i="44" s="1"/>
  <c r="B8764" i="44"/>
  <c r="T8764" i="44" s="1"/>
  <c r="B3058" i="44"/>
  <c r="T3058" i="44" s="1"/>
  <c r="B2155" i="44"/>
  <c r="T2155" i="44" s="1"/>
  <c r="C9971" i="44"/>
  <c r="B9317" i="44"/>
  <c r="T9317" i="44" s="1"/>
  <c r="B651" i="44"/>
  <c r="T651" i="44" s="1"/>
  <c r="B3439" i="44"/>
  <c r="T3439" i="44" s="1"/>
  <c r="B6199" i="44"/>
  <c r="T6199" i="44" s="1"/>
  <c r="B9386" i="44"/>
  <c r="T9386" i="44" s="1"/>
  <c r="B347" i="44"/>
  <c r="T347" i="44" s="1"/>
  <c r="C3849" i="44"/>
  <c r="B6266" i="44"/>
  <c r="T6266" i="44" s="1"/>
  <c r="B1121" i="44"/>
  <c r="T1121" i="44" s="1"/>
  <c r="B5420" i="44"/>
  <c r="T5420" i="44" s="1"/>
  <c r="B6645" i="44"/>
  <c r="T6645" i="44" s="1"/>
  <c r="B1825" i="44"/>
  <c r="T1825" i="44" s="1"/>
  <c r="B8614" i="44"/>
  <c r="T8614" i="44" s="1"/>
  <c r="B629" i="44"/>
  <c r="T629" i="44" s="1"/>
  <c r="B558" i="44"/>
  <c r="T558" i="44" s="1"/>
  <c r="B9759" i="44"/>
  <c r="T9759" i="44" s="1"/>
  <c r="B8344" i="44"/>
  <c r="T8344" i="44" s="1"/>
  <c r="B4784" i="44"/>
  <c r="T4784" i="44" s="1"/>
  <c r="B8937" i="44"/>
  <c r="T8937" i="44" s="1"/>
  <c r="B1612" i="44"/>
  <c r="T1612" i="44" s="1"/>
  <c r="C8279" i="44"/>
  <c r="B7048" i="44"/>
  <c r="T7048" i="44" s="1"/>
  <c r="B8966" i="44"/>
  <c r="T8966" i="44" s="1"/>
  <c r="B1528" i="44"/>
  <c r="T1528" i="44" s="1"/>
  <c r="B189" i="44"/>
  <c r="B4729" i="44"/>
  <c r="T4729" i="44" s="1"/>
  <c r="C9335" i="44"/>
  <c r="C4671" i="44"/>
  <c r="B7622" i="44"/>
  <c r="T7622" i="44" s="1"/>
  <c r="C7501" i="44"/>
  <c r="B2814" i="44"/>
  <c r="T2814" i="44" s="1"/>
  <c r="B84" i="44"/>
  <c r="B966" i="44"/>
  <c r="T966" i="44" s="1"/>
  <c r="B8028" i="44"/>
  <c r="T8028" i="44" s="1"/>
  <c r="B2065" i="44"/>
  <c r="T2065" i="44" s="1"/>
  <c r="C8762" i="44"/>
  <c r="C2555" i="44"/>
  <c r="C8722" i="44"/>
  <c r="C8328" i="44"/>
  <c r="C6191" i="44"/>
  <c r="B3383" i="44"/>
  <c r="T3383" i="44" s="1"/>
  <c r="B2621" i="44"/>
  <c r="T2621" i="44" s="1"/>
  <c r="B7578" i="44"/>
  <c r="T7578" i="44" s="1"/>
  <c r="B7967" i="44"/>
  <c r="T7967" i="44" s="1"/>
  <c r="C7162" i="44"/>
  <c r="C4903" i="44"/>
  <c r="C5605" i="44"/>
  <c r="C9989" i="44"/>
  <c r="B5631" i="44"/>
  <c r="T5631" i="44" s="1"/>
  <c r="C9888" i="44"/>
  <c r="B2533" i="44"/>
  <c r="T2533" i="44" s="1"/>
  <c r="B5474" i="44"/>
  <c r="T5474" i="44" s="1"/>
  <c r="B7723" i="44"/>
  <c r="T7723" i="44" s="1"/>
  <c r="C6532" i="44"/>
  <c r="B8487" i="44"/>
  <c r="T8487" i="44" s="1"/>
  <c r="C7260" i="44"/>
  <c r="B3019" i="44"/>
  <c r="T3019" i="44" s="1"/>
  <c r="B200" i="44"/>
  <c r="B1398" i="44"/>
  <c r="T1398" i="44" s="1"/>
  <c r="C6505" i="44"/>
  <c r="C4981" i="44"/>
  <c r="B7893" i="44"/>
  <c r="T7893" i="44" s="1"/>
  <c r="B6026" i="44"/>
  <c r="T6026" i="44" s="1"/>
  <c r="C7604" i="44"/>
  <c r="C7058" i="44"/>
  <c r="C4817" i="44"/>
  <c r="B6907" i="44"/>
  <c r="T6907" i="44" s="1"/>
  <c r="C7911" i="44"/>
  <c r="C8059" i="44"/>
  <c r="B3188" i="44"/>
  <c r="T3188" i="44" s="1"/>
  <c r="B7854" i="44"/>
  <c r="T7854" i="44" s="1"/>
  <c r="C3186" i="44"/>
  <c r="C3096" i="44"/>
  <c r="C9730" i="44"/>
  <c r="C8867" i="44"/>
  <c r="B986" i="44"/>
  <c r="T986" i="44" s="1"/>
  <c r="C7620" i="44"/>
  <c r="C5932" i="44"/>
  <c r="B2781" i="44"/>
  <c r="T2781" i="44" s="1"/>
  <c r="C1031" i="44"/>
  <c r="C7333" i="44"/>
  <c r="B877" i="44"/>
  <c r="T877" i="44" s="1"/>
  <c r="B8345" i="44"/>
  <c r="T8345" i="44" s="1"/>
  <c r="C7240" i="44"/>
  <c r="C3178" i="44"/>
  <c r="B5968" i="44"/>
  <c r="T5968" i="44" s="1"/>
  <c r="C9319" i="44"/>
  <c r="C7017" i="44"/>
  <c r="C7876" i="44"/>
  <c r="B6301" i="44"/>
  <c r="T6301" i="44" s="1"/>
  <c r="B5486" i="44"/>
  <c r="T5486" i="44" s="1"/>
  <c r="B6152" i="44"/>
  <c r="T6152" i="44" s="1"/>
  <c r="B8865" i="44"/>
  <c r="T8865" i="44" s="1"/>
  <c r="B5054" i="44"/>
  <c r="T5054" i="44" s="1"/>
  <c r="C2887" i="44"/>
  <c r="C1570" i="44"/>
  <c r="C8913" i="44"/>
  <c r="B1904" i="44"/>
  <c r="T1904" i="44" s="1"/>
  <c r="B7981" i="44"/>
  <c r="T7981" i="44" s="1"/>
  <c r="B1388" i="44"/>
  <c r="T1388" i="44" s="1"/>
  <c r="C5428" i="44"/>
  <c r="C1721" i="44"/>
  <c r="B1434" i="44"/>
  <c r="T1434" i="44" s="1"/>
  <c r="C9327" i="44"/>
  <c r="B7672" i="44"/>
  <c r="T7672" i="44" s="1"/>
  <c r="B6713" i="44"/>
  <c r="T6713" i="44" s="1"/>
  <c r="B308" i="44"/>
  <c r="T308" i="44" s="1"/>
  <c r="C7262" i="44"/>
  <c r="B4739" i="44"/>
  <c r="T4739" i="44" s="1"/>
  <c r="C5501" i="44"/>
  <c r="C5085" i="44"/>
  <c r="C2098" i="44"/>
  <c r="C9578" i="44"/>
  <c r="C9325" i="44"/>
  <c r="C8290" i="44"/>
  <c r="C8067" i="44"/>
  <c r="C3049" i="44"/>
  <c r="B8779" i="44"/>
  <c r="T8779" i="44" s="1"/>
  <c r="B8049" i="44"/>
  <c r="T8049" i="44" s="1"/>
  <c r="C3718" i="44"/>
  <c r="B27" i="44"/>
  <c r="B1442" i="44"/>
  <c r="T1442" i="44" s="1"/>
  <c r="B1657" i="44"/>
  <c r="T1657" i="44" s="1"/>
  <c r="B5351" i="44"/>
  <c r="T5351" i="44" s="1"/>
  <c r="B8313" i="44"/>
  <c r="T8313" i="44" s="1"/>
  <c r="B5582" i="44"/>
  <c r="T5582" i="44" s="1"/>
  <c r="B5905" i="44"/>
  <c r="T5905" i="44" s="1"/>
  <c r="B749" i="44"/>
  <c r="T749" i="44" s="1"/>
  <c r="B4542" i="44"/>
  <c r="T4542" i="44" s="1"/>
  <c r="B4701" i="44"/>
  <c r="T4701" i="44" s="1"/>
  <c r="B6525" i="44"/>
  <c r="T6525" i="44" s="1"/>
  <c r="B9503" i="44"/>
  <c r="T9503" i="44" s="1"/>
  <c r="B2503" i="44"/>
  <c r="T2503" i="44" s="1"/>
  <c r="B5898" i="44"/>
  <c r="T5898" i="44" s="1"/>
  <c r="B4335" i="44"/>
  <c r="T4335" i="44" s="1"/>
  <c r="B7549" i="44"/>
  <c r="T7549" i="44" s="1"/>
  <c r="C5301" i="44"/>
  <c r="B3553" i="44"/>
  <c r="T3553" i="44" s="1"/>
  <c r="C5099" i="44"/>
  <c r="B8883" i="44"/>
  <c r="T8883" i="44" s="1"/>
  <c r="C7773" i="44"/>
  <c r="B5260" i="44"/>
  <c r="T5260" i="44" s="1"/>
  <c r="B9583" i="44"/>
  <c r="T9583" i="44" s="1"/>
  <c r="B5335" i="44"/>
  <c r="T5335" i="44" s="1"/>
  <c r="C3098" i="44"/>
  <c r="C5959" i="44"/>
  <c r="B794" i="44"/>
  <c r="T794" i="44" s="1"/>
  <c r="B143" i="44"/>
  <c r="B9541" i="44"/>
  <c r="T9541" i="44" s="1"/>
  <c r="C3132" i="44"/>
  <c r="C8052" i="44"/>
  <c r="C8670" i="44"/>
  <c r="C8362" i="44"/>
  <c r="B9819" i="44"/>
  <c r="T9819" i="44" s="1"/>
  <c r="C5858" i="44"/>
  <c r="B2259" i="44"/>
  <c r="T2259" i="44" s="1"/>
  <c r="B8788" i="44"/>
  <c r="T8788" i="44" s="1"/>
  <c r="B1236" i="44"/>
  <c r="T1236" i="44" s="1"/>
  <c r="C4203" i="44"/>
  <c r="B5354" i="44"/>
  <c r="T5354" i="44" s="1"/>
  <c r="B5522" i="44"/>
  <c r="T5522" i="44" s="1"/>
  <c r="C7252" i="44"/>
  <c r="C3311" i="44"/>
  <c r="B4931" i="44"/>
  <c r="T4931" i="44" s="1"/>
  <c r="B3789" i="44"/>
  <c r="T3789" i="44" s="1"/>
  <c r="B1070" i="44"/>
  <c r="T1070" i="44" s="1"/>
  <c r="C9607" i="44"/>
  <c r="B7488" i="44"/>
  <c r="T7488" i="44" s="1"/>
  <c r="C8394" i="44"/>
  <c r="B9143" i="44"/>
  <c r="T9143" i="44" s="1"/>
  <c r="B336" i="44"/>
  <c r="T336" i="44" s="1"/>
  <c r="C7807" i="44"/>
  <c r="B6901" i="44"/>
  <c r="T6901" i="44" s="1"/>
  <c r="B6389" i="44"/>
  <c r="T6389" i="44" s="1"/>
  <c r="B1707" i="44"/>
  <c r="T1707" i="44" s="1"/>
  <c r="B3490" i="44"/>
  <c r="T3490" i="44" s="1"/>
  <c r="C4732" i="44"/>
  <c r="B856" i="44"/>
  <c r="T856" i="44" s="1"/>
  <c r="B5361" i="44"/>
  <c r="T5361" i="44" s="1"/>
  <c r="C8593" i="44"/>
  <c r="C9867" i="44"/>
  <c r="B6676" i="44"/>
  <c r="T6676" i="44" s="1"/>
  <c r="B9210" i="44"/>
  <c r="T9210" i="44" s="1"/>
  <c r="B7803" i="44"/>
  <c r="T7803" i="44" s="1"/>
  <c r="B1329" i="44"/>
  <c r="T1329" i="44" s="1"/>
  <c r="B5040" i="44"/>
  <c r="T5040" i="44" s="1"/>
  <c r="B8352" i="44"/>
  <c r="T8352" i="44" s="1"/>
  <c r="B5174" i="44"/>
  <c r="T5174" i="44" s="1"/>
  <c r="C5853" i="44"/>
  <c r="B5576" i="44"/>
  <c r="T5576" i="44" s="1"/>
  <c r="B397" i="44"/>
  <c r="T397" i="44" s="1"/>
  <c r="B8220" i="44"/>
  <c r="T8220" i="44" s="1"/>
  <c r="B8240" i="44"/>
  <c r="T8240" i="44" s="1"/>
  <c r="C8185" i="44"/>
  <c r="B3740" i="44"/>
  <c r="T3740" i="44" s="1"/>
  <c r="B9618" i="44"/>
  <c r="T9618" i="44" s="1"/>
  <c r="B2378" i="44"/>
  <c r="T2378" i="44" s="1"/>
  <c r="B5967" i="44"/>
  <c r="T5967" i="44" s="1"/>
  <c r="C7486" i="44"/>
  <c r="B6343" i="44"/>
  <c r="T6343" i="44" s="1"/>
  <c r="B9375" i="44"/>
  <c r="T9375" i="44" s="1"/>
  <c r="B7512" i="44"/>
  <c r="T7512" i="44" s="1"/>
  <c r="B5920" i="44"/>
  <c r="T5920" i="44" s="1"/>
  <c r="B7126" i="44"/>
  <c r="T7126" i="44" s="1"/>
  <c r="B4447" i="44"/>
  <c r="T4447" i="44" s="1"/>
  <c r="B3005" i="44"/>
  <c r="T3005" i="44" s="1"/>
  <c r="C8345" i="44"/>
  <c r="B7915" i="44"/>
  <c r="T7915" i="44" s="1"/>
  <c r="B9067" i="44"/>
  <c r="T9067" i="44" s="1"/>
  <c r="B5338" i="44"/>
  <c r="T5338" i="44" s="1"/>
  <c r="C9410" i="44"/>
  <c r="C9333" i="44"/>
  <c r="C5824" i="44"/>
  <c r="B4999" i="44"/>
  <c r="T4999" i="44" s="1"/>
  <c r="C8049" i="44"/>
  <c r="B4243" i="44"/>
  <c r="T4243" i="44" s="1"/>
  <c r="B1614" i="44"/>
  <c r="T1614" i="44" s="1"/>
  <c r="B3963" i="44"/>
  <c r="T3963" i="44" s="1"/>
  <c r="B2950" i="44"/>
  <c r="T2950" i="44" s="1"/>
  <c r="B3296" i="44"/>
  <c r="T3296" i="44" s="1"/>
  <c r="C6701" i="44"/>
  <c r="B9559" i="44"/>
  <c r="T9559" i="44" s="1"/>
  <c r="B7805" i="44"/>
  <c r="T7805" i="44" s="1"/>
  <c r="B2438" i="44"/>
  <c r="T2438" i="44" s="1"/>
  <c r="B5904" i="44"/>
  <c r="T5904" i="44" s="1"/>
  <c r="B72" i="44"/>
  <c r="B3782" i="44"/>
  <c r="T3782" i="44" s="1"/>
  <c r="C5574" i="44"/>
  <c r="B3856" i="44"/>
  <c r="T3856" i="44" s="1"/>
  <c r="B6505" i="44"/>
  <c r="T6505" i="44" s="1"/>
  <c r="C4009" i="44"/>
  <c r="B3133" i="44"/>
  <c r="T3133" i="44" s="1"/>
  <c r="B9841" i="44"/>
  <c r="T9841" i="44" s="1"/>
  <c r="B7046" i="44"/>
  <c r="T7046" i="44" s="1"/>
  <c r="B9036" i="44"/>
  <c r="T9036" i="44" s="1"/>
  <c r="B8979" i="44"/>
  <c r="T8979" i="44" s="1"/>
  <c r="B7860" i="44"/>
  <c r="T7860" i="44" s="1"/>
  <c r="C8469" i="44"/>
  <c r="C5572" i="44"/>
  <c r="B6089" i="44"/>
  <c r="T6089" i="44" s="1"/>
  <c r="C6926" i="44"/>
  <c r="C6489" i="44"/>
  <c r="C9846" i="44"/>
  <c r="B1996" i="44"/>
  <c r="T1996" i="44" s="1"/>
  <c r="B969" i="44"/>
  <c r="T969" i="44" s="1"/>
  <c r="B6378" i="44"/>
  <c r="T6378" i="44" s="1"/>
  <c r="B6567" i="44"/>
  <c r="T6567" i="44" s="1"/>
  <c r="B6241" i="44"/>
  <c r="T6241" i="44" s="1"/>
  <c r="B5783" i="44"/>
  <c r="T5783" i="44" s="1"/>
  <c r="C8521" i="44"/>
  <c r="B4084" i="44"/>
  <c r="T4084" i="44" s="1"/>
  <c r="B2908" i="44"/>
  <c r="T2908" i="44" s="1"/>
  <c r="B5253" i="44"/>
  <c r="T5253" i="44" s="1"/>
  <c r="B6512" i="44"/>
  <c r="T6512" i="44" s="1"/>
  <c r="C5129" i="44"/>
  <c r="C9138" i="44"/>
  <c r="B7450" i="44"/>
  <c r="T7450" i="44" s="1"/>
  <c r="B4081" i="44"/>
  <c r="T4081" i="44" s="1"/>
  <c r="C8396" i="44"/>
  <c r="B4554" i="44"/>
  <c r="T4554" i="44" s="1"/>
  <c r="B5849" i="44"/>
  <c r="T5849" i="44" s="1"/>
  <c r="B2420" i="44"/>
  <c r="T2420" i="44" s="1"/>
  <c r="B7964" i="44"/>
  <c r="T7964" i="44" s="1"/>
  <c r="B4808" i="44"/>
  <c r="T4808" i="44" s="1"/>
  <c r="C8329" i="44"/>
  <c r="B1722" i="44"/>
  <c r="T1722" i="44" s="1"/>
  <c r="C9710" i="44"/>
  <c r="C9869" i="44"/>
  <c r="C7282" i="44"/>
  <c r="C7971" i="44"/>
  <c r="C7617" i="44"/>
  <c r="B8700" i="44"/>
  <c r="T8700" i="44" s="1"/>
  <c r="B6238" i="44"/>
  <c r="T6238" i="44" s="1"/>
  <c r="C2269" i="44"/>
  <c r="B7168" i="44"/>
  <c r="T7168" i="44" s="1"/>
  <c r="B5348" i="44"/>
  <c r="T5348" i="44" s="1"/>
  <c r="B9426" i="44"/>
  <c r="T9426" i="44" s="1"/>
  <c r="B549" i="44"/>
  <c r="T549" i="44" s="1"/>
  <c r="B4182" i="44"/>
  <c r="T4182" i="44" s="1"/>
  <c r="B7359" i="44"/>
  <c r="T7359" i="44" s="1"/>
  <c r="B8776" i="44"/>
  <c r="T8776" i="44" s="1"/>
  <c r="B4280" i="44"/>
  <c r="T4280" i="44" s="1"/>
  <c r="B8403" i="44"/>
  <c r="T8403" i="44" s="1"/>
  <c r="C6114" i="44"/>
  <c r="B9784" i="44"/>
  <c r="T9784" i="44" s="1"/>
  <c r="B4011" i="44"/>
  <c r="T4011" i="44" s="1"/>
  <c r="B8744" i="44"/>
  <c r="T8744" i="44" s="1"/>
  <c r="B5399" i="44"/>
  <c r="T5399" i="44" s="1"/>
  <c r="B8647" i="44"/>
  <c r="T8647" i="44" s="1"/>
  <c r="B3852" i="44"/>
  <c r="T3852" i="44" s="1"/>
  <c r="C8050" i="44"/>
  <c r="B8490" i="44"/>
  <c r="T8490" i="44" s="1"/>
  <c r="B7922" i="44"/>
  <c r="T7922" i="44" s="1"/>
  <c r="B9033" i="44"/>
  <c r="T9033" i="44" s="1"/>
  <c r="B9429" i="44"/>
  <c r="T9429" i="44" s="1"/>
  <c r="B6495" i="44"/>
  <c r="T6495" i="44" s="1"/>
  <c r="B9485" i="44"/>
  <c r="T9485" i="44" s="1"/>
  <c r="B5861" i="44"/>
  <c r="T5861" i="44" s="1"/>
  <c r="B226" i="44"/>
  <c r="C9212" i="44"/>
  <c r="B9290" i="44"/>
  <c r="T9290" i="44" s="1"/>
  <c r="C9855" i="44"/>
  <c r="B9339" i="44"/>
  <c r="T9339" i="44" s="1"/>
  <c r="B4102" i="44"/>
  <c r="T4102" i="44" s="1"/>
  <c r="B3564" i="44"/>
  <c r="T3564" i="44" s="1"/>
  <c r="B5018" i="44"/>
  <c r="T5018" i="44" s="1"/>
  <c r="B5627" i="44"/>
  <c r="T5627" i="44" s="1"/>
  <c r="B9479" i="44"/>
  <c r="T9479" i="44" s="1"/>
  <c r="B9723" i="44"/>
  <c r="T9723" i="44" s="1"/>
  <c r="B5397" i="44"/>
  <c r="T5397" i="44" s="1"/>
  <c r="B5564" i="44"/>
  <c r="T5564" i="44" s="1"/>
  <c r="B454" i="44"/>
  <c r="T454" i="44" s="1"/>
  <c r="B3056" i="44"/>
  <c r="T3056" i="44" s="1"/>
  <c r="B1467" i="44"/>
  <c r="T1467" i="44" s="1"/>
  <c r="B8172" i="44"/>
  <c r="T8172" i="44" s="1"/>
  <c r="B7963" i="44"/>
  <c r="T7963" i="44" s="1"/>
  <c r="C4611" i="44"/>
  <c r="B2373" i="44"/>
  <c r="T2373" i="44" s="1"/>
  <c r="C9593" i="44"/>
  <c r="B3957" i="44"/>
  <c r="T3957" i="44" s="1"/>
  <c r="B5857" i="44"/>
  <c r="T5857" i="44" s="1"/>
  <c r="B3750" i="44"/>
  <c r="T3750" i="44" s="1"/>
  <c r="C2783" i="44"/>
  <c r="C4849" i="44"/>
  <c r="B1111" i="44"/>
  <c r="T1111" i="44" s="1"/>
  <c r="B4875" i="44"/>
  <c r="T4875" i="44" s="1"/>
  <c r="B7304" i="44"/>
  <c r="T7304" i="44" s="1"/>
  <c r="B4428" i="44"/>
  <c r="T4428" i="44" s="1"/>
  <c r="B2949" i="44"/>
  <c r="T2949" i="44" s="1"/>
  <c r="B7789" i="44"/>
  <c r="T7789" i="44" s="1"/>
  <c r="B4878" i="44"/>
  <c r="T4878" i="44" s="1"/>
  <c r="C9921" i="44"/>
  <c r="B5818" i="44"/>
  <c r="T5818" i="44" s="1"/>
  <c r="C9824" i="44"/>
  <c r="B6929" i="44"/>
  <c r="T6929" i="44" s="1"/>
  <c r="B3482" i="44"/>
  <c r="T3482" i="44" s="1"/>
  <c r="B9206" i="44"/>
  <c r="T9206" i="44" s="1"/>
  <c r="B922" i="44"/>
  <c r="T922" i="44" s="1"/>
  <c r="B5774" i="44"/>
  <c r="T5774" i="44" s="1"/>
  <c r="C3379" i="44"/>
  <c r="B1759" i="44"/>
  <c r="T1759" i="44" s="1"/>
  <c r="B3218" i="44"/>
  <c r="T3218" i="44" s="1"/>
  <c r="B123" i="44"/>
  <c r="B7662" i="44"/>
  <c r="T7662" i="44" s="1"/>
  <c r="B8926" i="44"/>
  <c r="T8926" i="44" s="1"/>
  <c r="B231" i="44"/>
  <c r="B9539" i="44"/>
  <c r="T9539" i="44" s="1"/>
  <c r="B7510" i="44"/>
  <c r="T7510" i="44" s="1"/>
  <c r="B8750" i="44"/>
  <c r="T8750" i="44" s="1"/>
  <c r="B960" i="44"/>
  <c r="T960" i="44" s="1"/>
  <c r="B6520" i="44"/>
  <c r="T6520" i="44" s="1"/>
  <c r="B7775" i="44"/>
  <c r="T7775" i="44" s="1"/>
  <c r="B9865" i="44"/>
  <c r="T9865" i="44" s="1"/>
  <c r="B5281" i="44"/>
  <c r="T5281" i="44" s="1"/>
  <c r="B8340" i="44"/>
  <c r="T8340" i="44" s="1"/>
  <c r="B5425" i="44"/>
  <c r="T5425" i="44" s="1"/>
  <c r="B7594" i="44"/>
  <c r="T7594" i="44" s="1"/>
  <c r="B9895" i="44"/>
  <c r="T9895" i="44" s="1"/>
  <c r="C8237" i="44"/>
  <c r="B1247" i="44"/>
  <c r="T1247" i="44" s="1"/>
  <c r="C5260" i="44"/>
  <c r="C5048" i="44"/>
  <c r="B5653" i="44"/>
  <c r="T5653" i="44" s="1"/>
  <c r="B8126" i="44"/>
  <c r="T8126" i="44" s="1"/>
  <c r="B7644" i="44"/>
  <c r="T7644" i="44" s="1"/>
  <c r="B5795" i="44"/>
  <c r="T5795" i="44" s="1"/>
  <c r="B9062" i="44"/>
  <c r="T9062" i="44" s="1"/>
  <c r="B8469" i="44"/>
  <c r="T8469" i="44" s="1"/>
  <c r="B3075" i="44"/>
  <c r="T3075" i="44" s="1"/>
  <c r="B4728" i="44"/>
  <c r="T4728" i="44" s="1"/>
  <c r="C8878" i="44"/>
  <c r="B948" i="44"/>
  <c r="T948" i="44" s="1"/>
  <c r="B6579" i="44"/>
  <c r="T6579" i="44" s="1"/>
  <c r="B7163" i="44"/>
  <c r="T7163" i="44" s="1"/>
  <c r="C7276" i="44"/>
  <c r="B8307" i="44"/>
  <c r="T8307" i="44" s="1"/>
  <c r="C9789" i="44"/>
  <c r="C6666" i="44"/>
  <c r="B682" i="44"/>
  <c r="T682" i="44" s="1"/>
  <c r="B614" i="44"/>
  <c r="T614" i="44" s="1"/>
  <c r="B3606" i="44"/>
  <c r="T3606" i="44" s="1"/>
  <c r="B2336" i="44"/>
  <c r="T2336" i="44" s="1"/>
  <c r="B7886" i="44"/>
  <c r="T7886" i="44" s="1"/>
  <c r="B3964" i="44"/>
  <c r="T3964" i="44" s="1"/>
  <c r="B6990" i="44"/>
  <c r="T6990" i="44" s="1"/>
  <c r="B7745" i="44"/>
  <c r="T7745" i="44" s="1"/>
  <c r="B2976" i="44"/>
  <c r="T2976" i="44" s="1"/>
  <c r="C4204" i="44"/>
  <c r="B8312" i="44"/>
  <c r="T8312" i="44" s="1"/>
  <c r="C9023" i="44"/>
  <c r="C5644" i="44"/>
  <c r="C9089" i="44"/>
  <c r="B1286" i="44"/>
  <c r="T1286" i="44" s="1"/>
  <c r="B427" i="44"/>
  <c r="T427" i="44" s="1"/>
  <c r="B6299" i="44"/>
  <c r="T6299" i="44" s="1"/>
  <c r="B691" i="44"/>
  <c r="T691" i="44" s="1"/>
  <c r="B5897" i="44"/>
  <c r="T5897" i="44" s="1"/>
  <c r="B1908" i="44"/>
  <c r="T1908" i="44" s="1"/>
  <c r="B9054" i="44"/>
  <c r="T9054" i="44" s="1"/>
  <c r="B8701" i="44"/>
  <c r="T8701" i="44" s="1"/>
  <c r="B9144" i="44"/>
  <c r="T9144" i="44" s="1"/>
  <c r="B9974" i="44"/>
  <c r="T9974" i="44" s="1"/>
  <c r="B7064" i="44"/>
  <c r="T7064" i="44" s="1"/>
  <c r="B6521" i="44"/>
  <c r="T6521" i="44" s="1"/>
  <c r="B3151" i="44"/>
  <c r="T3151" i="44" s="1"/>
  <c r="C9581" i="44"/>
  <c r="C3767" i="44"/>
  <c r="B2927" i="44"/>
  <c r="T2927" i="44" s="1"/>
  <c r="B2591" i="44"/>
  <c r="T2591" i="44" s="1"/>
  <c r="B870" i="44"/>
  <c r="T870" i="44" s="1"/>
  <c r="B4721" i="44"/>
  <c r="T4721" i="44" s="1"/>
  <c r="C7366" i="44"/>
  <c r="B9788" i="44"/>
  <c r="T9788" i="44" s="1"/>
  <c r="B3725" i="44"/>
  <c r="T3725" i="44" s="1"/>
  <c r="B413" i="44"/>
  <c r="T413" i="44" s="1"/>
  <c r="B4600" i="44"/>
  <c r="T4600" i="44" s="1"/>
  <c r="B9305" i="44"/>
  <c r="T9305" i="44" s="1"/>
  <c r="B7388" i="44"/>
  <c r="T7388" i="44" s="1"/>
  <c r="B3464" i="44"/>
  <c r="T3464" i="44" s="1"/>
  <c r="B5868" i="44"/>
  <c r="T5868" i="44" s="1"/>
  <c r="B5826" i="44"/>
  <c r="T5826" i="44" s="1"/>
  <c r="C6301" i="44"/>
  <c r="B35" i="44"/>
  <c r="C9304" i="44"/>
  <c r="B9830" i="44"/>
  <c r="T9830" i="44" s="1"/>
  <c r="B5227" i="44"/>
  <c r="T5227" i="44" s="1"/>
  <c r="B9425" i="44"/>
  <c r="T9425" i="44" s="1"/>
  <c r="C3531" i="44"/>
  <c r="B4301" i="44"/>
  <c r="T4301" i="44" s="1"/>
  <c r="C9105" i="44"/>
  <c r="B325" i="44"/>
  <c r="T325" i="44" s="1"/>
  <c r="B637" i="44"/>
  <c r="T637" i="44" s="1"/>
  <c r="B8503" i="44"/>
  <c r="T8503" i="44" s="1"/>
  <c r="B5016" i="44"/>
  <c r="T5016" i="44" s="1"/>
  <c r="C7542" i="44"/>
  <c r="B2829" i="44"/>
  <c r="T2829" i="44" s="1"/>
  <c r="C4431" i="44"/>
  <c r="B2174" i="44"/>
  <c r="T2174" i="44" s="1"/>
  <c r="B8761" i="44"/>
  <c r="T8761" i="44" s="1"/>
  <c r="B6090" i="44"/>
  <c r="T6090" i="44" s="1"/>
  <c r="B8495" i="44"/>
  <c r="T8495" i="44" s="1"/>
  <c r="B2430" i="44"/>
  <c r="T2430" i="44" s="1"/>
  <c r="C8702" i="44"/>
  <c r="B3238" i="44"/>
  <c r="T3238" i="44" s="1"/>
  <c r="C9311" i="44"/>
  <c r="B4611" i="44"/>
  <c r="T4611" i="44" s="1"/>
  <c r="B6118" i="44"/>
  <c r="T6118" i="44" s="1"/>
  <c r="B9914" i="44"/>
  <c r="T9914" i="44" s="1"/>
  <c r="B3406" i="44"/>
  <c r="T3406" i="44" s="1"/>
  <c r="B5171" i="44"/>
  <c r="T5171" i="44" s="1"/>
  <c r="C8933" i="44"/>
  <c r="C1854" i="44"/>
  <c r="B4883" i="44"/>
  <c r="T4883" i="44" s="1"/>
  <c r="B4642" i="44"/>
  <c r="T4642" i="44" s="1"/>
  <c r="B5756" i="44"/>
  <c r="T5756" i="44" s="1"/>
  <c r="B763" i="44"/>
  <c r="T763" i="44" s="1"/>
  <c r="B4397" i="44"/>
  <c r="T4397" i="44" s="1"/>
  <c r="B9170" i="44"/>
  <c r="T9170" i="44" s="1"/>
  <c r="B8852" i="44"/>
  <c r="T8852" i="44" s="1"/>
  <c r="B8680" i="44"/>
  <c r="T8680" i="44" s="1"/>
  <c r="B5445" i="44"/>
  <c r="T5445" i="44" s="1"/>
  <c r="B4897" i="44"/>
  <c r="T4897" i="44" s="1"/>
  <c r="B7358" i="44"/>
  <c r="T7358" i="44" s="1"/>
  <c r="B3412" i="44"/>
  <c r="T3412" i="44" s="1"/>
  <c r="B5288" i="44"/>
  <c r="T5288" i="44" s="1"/>
  <c r="B8412" i="44"/>
  <c r="T8412" i="44" s="1"/>
  <c r="B12" i="44"/>
  <c r="B3676" i="44"/>
  <c r="T3676" i="44" s="1"/>
  <c r="B62" i="44"/>
  <c r="C6760" i="44"/>
  <c r="B5719" i="44"/>
  <c r="T5719" i="44" s="1"/>
  <c r="B6986" i="44"/>
  <c r="T6986" i="44" s="1"/>
  <c r="B8579" i="44"/>
  <c r="T8579" i="44" s="1"/>
  <c r="B8660" i="44"/>
  <c r="T8660" i="44" s="1"/>
  <c r="B5476" i="44"/>
  <c r="T5476" i="44" s="1"/>
  <c r="B8878" i="44"/>
  <c r="T8878" i="44" s="1"/>
  <c r="B7457" i="44"/>
  <c r="T7457" i="44" s="1"/>
  <c r="B2135" i="44"/>
  <c r="T2135" i="44" s="1"/>
  <c r="B3398" i="44"/>
  <c r="T3398" i="44" s="1"/>
  <c r="B3068" i="44"/>
  <c r="T3068" i="44" s="1"/>
  <c r="B275" i="44"/>
  <c r="T275" i="44" s="1"/>
  <c r="B441" i="44"/>
  <c r="T441" i="44" s="1"/>
  <c r="B4980" i="44"/>
  <c r="T4980" i="44" s="1"/>
  <c r="C3583" i="44"/>
  <c r="B2694" i="44"/>
  <c r="T2694" i="44" s="1"/>
  <c r="B8603" i="44"/>
  <c r="T8603" i="44" s="1"/>
  <c r="B6275" i="44"/>
  <c r="T6275" i="44" s="1"/>
  <c r="B8381" i="44"/>
  <c r="T8381" i="44" s="1"/>
  <c r="C4373" i="44"/>
  <c r="C9642" i="44"/>
  <c r="B236" i="44"/>
  <c r="B2843" i="44"/>
  <c r="T2843" i="44" s="1"/>
  <c r="C9431" i="44"/>
  <c r="B3455" i="44"/>
  <c r="T3455" i="44" s="1"/>
  <c r="B6913" i="44"/>
  <c r="T6913" i="44" s="1"/>
  <c r="B8880" i="44"/>
  <c r="T8880" i="44" s="1"/>
  <c r="C2935" i="44"/>
  <c r="B610" i="44"/>
  <c r="T610" i="44" s="1"/>
  <c r="B2907" i="44"/>
  <c r="T2907" i="44" s="1"/>
  <c r="C3977" i="44"/>
  <c r="B8573" i="44"/>
  <c r="T8573" i="44" s="1"/>
  <c r="B6429" i="44"/>
  <c r="T6429" i="44" s="1"/>
  <c r="B5697" i="44"/>
  <c r="T5697" i="44" s="1"/>
  <c r="B3032" i="44"/>
  <c r="T3032" i="44" s="1"/>
  <c r="B5962" i="44"/>
  <c r="T5962" i="44" s="1"/>
  <c r="B3327" i="44"/>
  <c r="T3327" i="44" s="1"/>
  <c r="B5441" i="44"/>
  <c r="T5441" i="44" s="1"/>
  <c r="C7243" i="44"/>
  <c r="B7435" i="44"/>
  <c r="T7435" i="44" s="1"/>
  <c r="C8961" i="44"/>
  <c r="B6813" i="44"/>
  <c r="T6813" i="44" s="1"/>
  <c r="B6439" i="44"/>
  <c r="T6439" i="44" s="1"/>
  <c r="B5375" i="44"/>
  <c r="T5375" i="44" s="1"/>
  <c r="B2019" i="44"/>
  <c r="T2019" i="44" s="1"/>
  <c r="B2886" i="44"/>
  <c r="T2886" i="44" s="1"/>
  <c r="B9592" i="44"/>
  <c r="T9592" i="44" s="1"/>
  <c r="B8868" i="44"/>
  <c r="T8868" i="44" s="1"/>
  <c r="B5952" i="44"/>
  <c r="T5952" i="44" s="1"/>
  <c r="B1827" i="44"/>
  <c r="T1827" i="44" s="1"/>
  <c r="B5621" i="44"/>
  <c r="T5621" i="44" s="1"/>
  <c r="C6981" i="44"/>
  <c r="B4264" i="44"/>
  <c r="T4264" i="44" s="1"/>
  <c r="C4983" i="44"/>
  <c r="B1084" i="44"/>
  <c r="T1084" i="44" s="1"/>
  <c r="B1328" i="44"/>
  <c r="T1328" i="44" s="1"/>
  <c r="B2617" i="44"/>
  <c r="T2617" i="44" s="1"/>
  <c r="C7862" i="44"/>
  <c r="B5644" i="44"/>
  <c r="T5644" i="44" s="1"/>
  <c r="C8537" i="44"/>
  <c r="B3035" i="44"/>
  <c r="T3035" i="44" s="1"/>
  <c r="B4653" i="44"/>
  <c r="T4653" i="44" s="1"/>
  <c r="B5918" i="44"/>
  <c r="T5918" i="44" s="1"/>
  <c r="C8665" i="44"/>
  <c r="B7724" i="44"/>
  <c r="T7724" i="44" s="1"/>
  <c r="B2701" i="44"/>
  <c r="T2701" i="44" s="1"/>
  <c r="B6980" i="44"/>
  <c r="T6980" i="44" s="1"/>
  <c r="B5974" i="44"/>
  <c r="T5974" i="44" s="1"/>
  <c r="B5674" i="44"/>
  <c r="T5674" i="44" s="1"/>
  <c r="B4942" i="44"/>
  <c r="T4942" i="44" s="1"/>
  <c r="C6854" i="44"/>
  <c r="B3841" i="44"/>
  <c r="T3841" i="44" s="1"/>
  <c r="B2672" i="44"/>
  <c r="T2672" i="44" s="1"/>
  <c r="C7336" i="44"/>
  <c r="C6536" i="44"/>
  <c r="B8950" i="44"/>
  <c r="T8950" i="44" s="1"/>
  <c r="B8720" i="44"/>
  <c r="T8720" i="44" s="1"/>
  <c r="C9173" i="44"/>
  <c r="B4777" i="44"/>
  <c r="T4777" i="44" s="1"/>
  <c r="B6937" i="44"/>
  <c r="T6937" i="44" s="1"/>
  <c r="B7131" i="44"/>
  <c r="T7131" i="44" s="1"/>
  <c r="B3164" i="44"/>
  <c r="T3164" i="44" s="1"/>
  <c r="C777" i="44"/>
  <c r="B5282" i="44"/>
  <c r="T5282" i="44" s="1"/>
  <c r="B7120" i="44"/>
  <c r="T7120" i="44" s="1"/>
  <c r="C5805" i="44"/>
  <c r="B4005" i="44"/>
  <c r="T4005" i="44" s="1"/>
  <c r="B4438" i="44"/>
  <c r="T4438" i="44" s="1"/>
  <c r="B5266" i="44"/>
  <c r="T5266" i="44" s="1"/>
  <c r="C9384" i="44"/>
  <c r="C5957" i="44"/>
  <c r="B5078" i="44"/>
  <c r="T5078" i="44" s="1"/>
  <c r="B9908" i="44"/>
  <c r="T9908" i="44" s="1"/>
  <c r="C8938" i="44"/>
  <c r="B3995" i="44"/>
  <c r="T3995" i="44" s="1"/>
  <c r="B2876" i="44"/>
  <c r="T2876" i="44" s="1"/>
  <c r="B1199" i="44"/>
  <c r="T1199" i="44" s="1"/>
  <c r="C8876" i="44"/>
  <c r="C5036" i="44"/>
  <c r="B5369" i="44"/>
  <c r="T5369" i="44" s="1"/>
  <c r="C7078" i="44"/>
  <c r="C2901" i="44"/>
  <c r="B7638" i="44"/>
  <c r="T7638" i="44" s="1"/>
  <c r="C4859" i="44"/>
  <c r="B9604" i="44"/>
  <c r="T9604" i="44" s="1"/>
  <c r="C7139" i="44"/>
  <c r="B9021" i="44"/>
  <c r="T9021" i="44" s="1"/>
  <c r="C7194" i="44"/>
  <c r="C2773" i="44"/>
  <c r="B1839" i="44"/>
  <c r="T1839" i="44" s="1"/>
  <c r="C8519" i="44"/>
  <c r="C9522" i="44"/>
  <c r="C2155" i="44"/>
  <c r="C5916" i="44"/>
  <c r="B3688" i="44"/>
  <c r="T3688" i="44" s="1"/>
  <c r="C6813" i="44"/>
  <c r="C4648" i="44"/>
  <c r="C4967" i="44"/>
  <c r="B3687" i="44"/>
  <c r="T3687" i="44" s="1"/>
  <c r="C4518" i="44"/>
  <c r="B4271" i="44"/>
  <c r="T4271" i="44" s="1"/>
  <c r="C9703" i="44"/>
  <c r="B6558" i="44"/>
  <c r="T6558" i="44" s="1"/>
  <c r="C4742" i="44"/>
  <c r="B3751" i="44"/>
  <c r="T3751" i="44" s="1"/>
  <c r="B2982" i="44"/>
  <c r="T2982" i="44" s="1"/>
  <c r="B3934" i="44"/>
  <c r="T3934" i="44" s="1"/>
  <c r="B5988" i="44"/>
  <c r="T5988" i="44" s="1"/>
  <c r="B5308" i="44"/>
  <c r="T5308" i="44" s="1"/>
  <c r="B7405" i="44"/>
  <c r="T7405" i="44" s="1"/>
  <c r="C7700" i="44"/>
  <c r="B430" i="44"/>
  <c r="T430" i="44" s="1"/>
  <c r="C5912" i="44"/>
  <c r="B7065" i="44"/>
  <c r="T7065" i="44" s="1"/>
  <c r="B284" i="44"/>
  <c r="T284" i="44" s="1"/>
  <c r="B7725" i="44"/>
  <c r="T7725" i="44" s="1"/>
  <c r="C4127" i="44"/>
  <c r="C3048" i="44"/>
  <c r="C8907" i="44"/>
  <c r="C6268" i="44"/>
  <c r="B5539" i="44"/>
  <c r="T5539" i="44" s="1"/>
  <c r="B6163" i="44"/>
  <c r="T6163" i="44" s="1"/>
  <c r="C2939" i="44"/>
  <c r="C4959" i="44"/>
  <c r="C6584" i="44"/>
  <c r="B570" i="44"/>
  <c r="T570" i="44" s="1"/>
  <c r="B754" i="44"/>
  <c r="T754" i="44" s="1"/>
  <c r="C5927" i="44"/>
  <c r="C2189" i="44"/>
  <c r="B7556" i="44"/>
  <c r="T7556" i="44" s="1"/>
  <c r="C2843" i="44"/>
  <c r="C3665" i="44"/>
  <c r="C3538" i="44"/>
  <c r="C6054" i="44"/>
  <c r="C6460" i="44"/>
  <c r="C8203" i="44"/>
  <c r="C8091" i="44"/>
  <c r="C7028" i="44"/>
  <c r="B2267" i="44"/>
  <c r="T2267" i="44" s="1"/>
  <c r="B804" i="44"/>
  <c r="T804" i="44" s="1"/>
  <c r="C4977" i="44"/>
  <c r="C5693" i="44"/>
  <c r="B8553" i="44"/>
  <c r="T8553" i="44" s="1"/>
  <c r="B459" i="44"/>
  <c r="T459" i="44" s="1"/>
  <c r="C9835" i="44"/>
  <c r="B4374" i="44"/>
  <c r="T4374" i="44" s="1"/>
  <c r="B5758" i="44"/>
  <c r="T5758" i="44" s="1"/>
  <c r="B1809" i="44"/>
  <c r="T1809" i="44" s="1"/>
  <c r="B5483" i="44"/>
  <c r="T5483" i="44" s="1"/>
  <c r="C9182" i="44"/>
  <c r="B4571" i="44"/>
  <c r="T4571" i="44" s="1"/>
  <c r="C8104" i="44"/>
  <c r="C8655" i="44"/>
  <c r="B5433" i="44"/>
  <c r="T5433" i="44" s="1"/>
  <c r="B4492" i="44"/>
  <c r="T4492" i="44" s="1"/>
  <c r="B9120" i="44"/>
  <c r="T9120" i="44" s="1"/>
  <c r="C4515" i="44"/>
  <c r="B6729" i="44"/>
  <c r="T6729" i="44" s="1"/>
  <c r="C7933" i="44"/>
  <c r="C7102" i="44"/>
  <c r="C6780" i="44"/>
  <c r="C5302" i="44"/>
  <c r="B283" i="44"/>
  <c r="T283" i="44" s="1"/>
  <c r="B560" i="44"/>
  <c r="T560" i="44" s="1"/>
  <c r="B7589" i="44"/>
  <c r="T7589" i="44" s="1"/>
  <c r="B4223" i="44"/>
  <c r="T4223" i="44" s="1"/>
  <c r="C5314" i="44"/>
  <c r="B7766" i="44"/>
  <c r="T7766" i="44" s="1"/>
  <c r="C4846" i="44"/>
  <c r="B5392" i="44"/>
  <c r="T5392" i="44" s="1"/>
  <c r="B2873" i="44"/>
  <c r="T2873" i="44" s="1"/>
  <c r="C8387" i="44"/>
  <c r="C6306" i="44"/>
  <c r="B9912" i="44"/>
  <c r="T9912" i="44" s="1"/>
  <c r="B4042" i="44"/>
  <c r="T4042" i="44" s="1"/>
  <c r="B6763" i="44"/>
  <c r="T6763" i="44" s="1"/>
  <c r="B9622" i="44"/>
  <c r="T9622" i="44" s="1"/>
  <c r="B3247" i="44"/>
  <c r="T3247" i="44" s="1"/>
  <c r="B2595" i="44"/>
  <c r="T2595" i="44" s="1"/>
  <c r="B1758" i="44"/>
  <c r="T1758" i="44" s="1"/>
  <c r="C7768" i="44"/>
  <c r="B8857" i="44"/>
  <c r="T8857" i="44" s="1"/>
  <c r="B6182" i="44"/>
  <c r="T6182" i="44" s="1"/>
  <c r="B3892" i="44"/>
  <c r="T3892" i="44" s="1"/>
  <c r="B3756" i="44"/>
  <c r="T3756" i="44" s="1"/>
  <c r="B8694" i="44"/>
  <c r="T8694" i="44" s="1"/>
  <c r="B1884" i="44"/>
  <c r="T1884" i="44" s="1"/>
  <c r="B2772" i="44"/>
  <c r="T2772" i="44" s="1"/>
  <c r="B5699" i="44"/>
  <c r="T5699" i="44" s="1"/>
  <c r="C7601" i="44"/>
  <c r="B9677" i="44"/>
  <c r="T9677" i="44" s="1"/>
  <c r="C8953" i="44"/>
  <c r="B7694" i="44"/>
  <c r="T7694" i="44" s="1"/>
  <c r="C5913" i="44"/>
  <c r="B7523" i="44"/>
  <c r="T7523" i="44" s="1"/>
  <c r="B6145" i="44"/>
  <c r="T6145" i="44" s="1"/>
  <c r="B7632" i="44"/>
  <c r="T7632" i="44" s="1"/>
  <c r="B342" i="44"/>
  <c r="T342" i="44" s="1"/>
  <c r="B8042" i="44"/>
  <c r="T8042" i="44" s="1"/>
  <c r="B9661" i="44"/>
  <c r="T9661" i="44" s="1"/>
  <c r="B6785" i="44"/>
  <c r="T6785" i="44" s="1"/>
  <c r="B6424" i="44"/>
  <c r="T6424" i="44" s="1"/>
  <c r="C7779" i="44"/>
  <c r="B7849" i="44"/>
  <c r="T7849" i="44" s="1"/>
  <c r="B6170" i="44"/>
  <c r="T6170" i="44" s="1"/>
  <c r="B7291" i="44"/>
  <c r="T7291" i="44" s="1"/>
  <c r="C7440" i="44"/>
  <c r="B6364" i="44"/>
  <c r="T6364" i="44" s="1"/>
  <c r="B8989" i="44"/>
  <c r="T8989" i="44" s="1"/>
  <c r="C8753" i="44"/>
  <c r="B9913" i="44"/>
  <c r="T9913" i="44" s="1"/>
  <c r="C6637" i="44"/>
  <c r="B5249" i="44"/>
  <c r="T5249" i="44" s="1"/>
  <c r="B3149" i="44"/>
  <c r="T3149" i="44" s="1"/>
  <c r="B2000" i="44"/>
  <c r="T2000" i="44" s="1"/>
  <c r="B5973" i="44"/>
  <c r="T5973" i="44" s="1"/>
  <c r="C7009" i="44"/>
  <c r="B9696" i="44"/>
  <c r="T9696" i="44" s="1"/>
  <c r="B4316" i="44"/>
  <c r="T4316" i="44" s="1"/>
  <c r="B9996" i="44"/>
  <c r="T9996" i="44" s="1"/>
  <c r="C7496" i="44"/>
  <c r="B1119" i="44"/>
  <c r="T1119" i="44" s="1"/>
  <c r="B5063" i="44"/>
  <c r="T5063" i="44" s="1"/>
  <c r="B9024" i="44"/>
  <c r="T9024" i="44" s="1"/>
  <c r="B8802" i="44"/>
  <c r="T8802" i="44" s="1"/>
  <c r="B9473" i="44"/>
  <c r="T9473" i="44" s="1"/>
  <c r="B5372" i="44"/>
  <c r="T5372" i="44" s="1"/>
  <c r="B9280" i="44"/>
  <c r="T9280" i="44" s="1"/>
  <c r="C7356" i="44"/>
  <c r="C9643" i="44"/>
  <c r="B8846" i="44"/>
  <c r="T8846" i="44" s="1"/>
  <c r="B7824" i="44"/>
  <c r="T7824" i="44" s="1"/>
  <c r="B6982" i="44"/>
  <c r="T6982" i="44" s="1"/>
  <c r="B2015" i="44"/>
  <c r="T2015" i="44" s="1"/>
  <c r="C4271" i="44"/>
  <c r="B4261" i="44"/>
  <c r="T4261" i="44" s="1"/>
  <c r="B9860" i="44"/>
  <c r="T9860" i="44" s="1"/>
  <c r="C8792" i="44"/>
  <c r="B6234" i="44"/>
  <c r="T6234" i="44" s="1"/>
  <c r="C8500" i="44"/>
  <c r="C5926" i="44"/>
  <c r="B7555" i="44"/>
  <c r="T7555" i="44" s="1"/>
  <c r="B5717" i="44"/>
  <c r="T5717" i="44" s="1"/>
  <c r="B726" i="44"/>
  <c r="T726" i="44" s="1"/>
  <c r="B8655" i="44"/>
  <c r="T8655" i="44" s="1"/>
  <c r="B647" i="44"/>
  <c r="T647" i="44" s="1"/>
  <c r="B291" i="44"/>
  <c r="T291" i="44" s="1"/>
  <c r="C3770" i="44"/>
  <c r="C9471" i="44"/>
  <c r="B6393" i="44"/>
  <c r="T6393" i="44" s="1"/>
  <c r="C8494" i="44"/>
  <c r="B9343" i="44"/>
  <c r="T9343" i="44" s="1"/>
  <c r="B673" i="44"/>
  <c r="T673" i="44" s="1"/>
  <c r="B6233" i="44"/>
  <c r="T6233" i="44" s="1"/>
  <c r="B7901" i="44"/>
  <c r="T7901" i="44" s="1"/>
  <c r="C6996" i="44"/>
  <c r="C5208" i="44"/>
  <c r="B863" i="44"/>
  <c r="T863" i="44" s="1"/>
  <c r="B3191" i="44"/>
  <c r="T3191" i="44" s="1"/>
  <c r="B2792" i="44"/>
  <c r="T2792" i="44" s="1"/>
  <c r="B4651" i="44"/>
  <c r="T4651" i="44" s="1"/>
  <c r="C6010" i="44"/>
  <c r="C4934" i="44"/>
  <c r="B53" i="44"/>
  <c r="B7695" i="44"/>
  <c r="T7695" i="44" s="1"/>
  <c r="C3369" i="44"/>
  <c r="C8971" i="44"/>
  <c r="B6798" i="44"/>
  <c r="T6798" i="44" s="1"/>
  <c r="B3053" i="44"/>
  <c r="T3053" i="44" s="1"/>
  <c r="C9345" i="44"/>
  <c r="B8402" i="44"/>
  <c r="T8402" i="44" s="1"/>
  <c r="B7273" i="44"/>
  <c r="T7273" i="44" s="1"/>
  <c r="B5414" i="44"/>
  <c r="T5414" i="44" s="1"/>
  <c r="B8502" i="44"/>
  <c r="T8502" i="44" s="1"/>
  <c r="B6961" i="44"/>
  <c r="T6961" i="44" s="1"/>
  <c r="B7079" i="44"/>
  <c r="T7079" i="44" s="1"/>
  <c r="B4733" i="44"/>
  <c r="T4733" i="44" s="1"/>
  <c r="C9158" i="44"/>
  <c r="C9037" i="44"/>
  <c r="B8988" i="44"/>
  <c r="T8988" i="44" s="1"/>
  <c r="B1037" i="44"/>
  <c r="T1037" i="44" s="1"/>
  <c r="C5758" i="44"/>
  <c r="B7444" i="44"/>
  <c r="T7444" i="44" s="1"/>
  <c r="B861" i="44"/>
  <c r="T861" i="44" s="1"/>
  <c r="B39" i="44"/>
  <c r="B9519" i="44"/>
  <c r="T9519" i="44" s="1"/>
  <c r="C9697" i="44"/>
  <c r="B1216" i="44"/>
  <c r="T1216" i="44" s="1"/>
  <c r="C5462" i="44"/>
  <c r="B2610" i="44"/>
  <c r="T2610" i="44" s="1"/>
  <c r="C5685" i="44"/>
  <c r="C7515" i="44"/>
  <c r="C8234" i="44"/>
  <c r="C3497" i="44"/>
  <c r="B4279" i="44"/>
  <c r="T4279" i="44" s="1"/>
  <c r="C6296" i="44"/>
  <c r="B7196" i="44"/>
  <c r="T7196" i="44" s="1"/>
  <c r="C8525" i="44"/>
  <c r="B9963" i="44"/>
  <c r="T9963" i="44" s="1"/>
  <c r="B3413" i="44"/>
  <c r="T3413" i="44" s="1"/>
  <c r="B6780" i="44"/>
  <c r="T6780" i="44" s="1"/>
  <c r="B6141" i="44"/>
  <c r="T6141" i="44" s="1"/>
  <c r="B8111" i="44"/>
  <c r="T8111" i="44" s="1"/>
  <c r="B3105" i="44"/>
  <c r="T3105" i="44" s="1"/>
  <c r="B4929" i="44"/>
  <c r="T4929" i="44" s="1"/>
  <c r="B9587" i="44"/>
  <c r="T9587" i="44" s="1"/>
  <c r="B4225" i="44"/>
  <c r="T4225" i="44" s="1"/>
  <c r="B914" i="44"/>
  <c r="T914" i="44" s="1"/>
  <c r="B1896" i="44"/>
  <c r="T1896" i="44" s="1"/>
  <c r="B4298" i="44"/>
  <c r="T4298" i="44" s="1"/>
  <c r="B7098" i="44"/>
  <c r="T7098" i="44" s="1"/>
  <c r="B5379" i="44"/>
  <c r="T5379" i="44" s="1"/>
  <c r="B2158" i="44"/>
  <c r="T2158" i="44" s="1"/>
  <c r="B6322" i="44"/>
  <c r="T6322" i="44" s="1"/>
  <c r="B190" i="44"/>
  <c r="B2606" i="44"/>
  <c r="T2606" i="44" s="1"/>
  <c r="B7227" i="44"/>
  <c r="T7227" i="44" s="1"/>
  <c r="B4311" i="44"/>
  <c r="T4311" i="44" s="1"/>
  <c r="B6851" i="44"/>
  <c r="T6851" i="44" s="1"/>
  <c r="C6846" i="44"/>
  <c r="B8092" i="44"/>
  <c r="T8092" i="44" s="1"/>
  <c r="B911" i="44"/>
  <c r="T911" i="44" s="1"/>
  <c r="B6018" i="44"/>
  <c r="T6018" i="44" s="1"/>
  <c r="C7870" i="44"/>
  <c r="B5873" i="44"/>
  <c r="T5873" i="44" s="1"/>
  <c r="B2103" i="44"/>
  <c r="T2103" i="44" s="1"/>
  <c r="B2017" i="44"/>
  <c r="T2017" i="44" s="1"/>
  <c r="B2002" i="44"/>
  <c r="T2002" i="44" s="1"/>
  <c r="B9135" i="44"/>
  <c r="T9135" i="44" s="1"/>
  <c r="B8321" i="44"/>
  <c r="T8321" i="44" s="1"/>
  <c r="C7517" i="44"/>
  <c r="C3980" i="44"/>
  <c r="B4975" i="44"/>
  <c r="T4975" i="44" s="1"/>
  <c r="B8967" i="44"/>
  <c r="T8967" i="44" s="1"/>
  <c r="B8183" i="44"/>
  <c r="T8183" i="44" s="1"/>
  <c r="B5729" i="44"/>
  <c r="T5729" i="44" s="1"/>
  <c r="B6112" i="44"/>
  <c r="T6112" i="44" s="1"/>
  <c r="B6731" i="44"/>
  <c r="T6731" i="44" s="1"/>
  <c r="C6195" i="44"/>
  <c r="B6756" i="44"/>
  <c r="T6756" i="44" s="1"/>
  <c r="B6243" i="44"/>
  <c r="T6243" i="44" s="1"/>
  <c r="B2542" i="44"/>
  <c r="T2542" i="44" s="1"/>
  <c r="B1007" i="44"/>
  <c r="T1007" i="44" s="1"/>
  <c r="C6467" i="44"/>
  <c r="B7959" i="44"/>
  <c r="T7959" i="44" s="1"/>
  <c r="C9329" i="44"/>
  <c r="B5023" i="44"/>
  <c r="T5023" i="44" s="1"/>
  <c r="C2893" i="44"/>
  <c r="C6377" i="44"/>
  <c r="C8512" i="44"/>
  <c r="B4458" i="44"/>
  <c r="T4458" i="44" s="1"/>
  <c r="B5793" i="44"/>
  <c r="T5793" i="44" s="1"/>
  <c r="B7683" i="44"/>
  <c r="T7683" i="44" s="1"/>
  <c r="B3290" i="44"/>
  <c r="T3290" i="44" s="1"/>
  <c r="B154" i="44"/>
  <c r="B1553" i="44"/>
  <c r="T1553" i="44" s="1"/>
  <c r="B9562" i="44"/>
  <c r="T9562" i="44" s="1"/>
  <c r="B7361" i="44"/>
  <c r="T7361" i="44" s="1"/>
  <c r="B2306" i="44"/>
  <c r="T2306" i="44" s="1"/>
  <c r="B222" i="44"/>
  <c r="B8105" i="44"/>
  <c r="T8105" i="44" s="1"/>
  <c r="C9433" i="44"/>
  <c r="B8539" i="44"/>
  <c r="T8539" i="44" s="1"/>
  <c r="B2021" i="44"/>
  <c r="T2021" i="44" s="1"/>
  <c r="B9180" i="44"/>
  <c r="T9180" i="44" s="1"/>
  <c r="B5884" i="44"/>
  <c r="T5884" i="44" s="1"/>
  <c r="B7028" i="44"/>
  <c r="T7028" i="44" s="1"/>
  <c r="B6949" i="44"/>
  <c r="T6949" i="44" s="1"/>
  <c r="B7977" i="44"/>
  <c r="T7977" i="44" s="1"/>
  <c r="B5537" i="44"/>
  <c r="T5537" i="44" s="1"/>
  <c r="B7866" i="44"/>
  <c r="T7866" i="44" s="1"/>
  <c r="B277" i="44"/>
  <c r="T277" i="44" s="1"/>
  <c r="B5437" i="44"/>
  <c r="T5437" i="44" s="1"/>
  <c r="B6225" i="44"/>
  <c r="T6225" i="44" s="1"/>
  <c r="C4989" i="44"/>
  <c r="C9160" i="44"/>
  <c r="C5845" i="44"/>
  <c r="B2705" i="44"/>
  <c r="T2705" i="44" s="1"/>
  <c r="B5684" i="44"/>
  <c r="T5684" i="44" s="1"/>
  <c r="B5350" i="44"/>
  <c r="T5350" i="44" s="1"/>
  <c r="C8577" i="44"/>
  <c r="B9576" i="44"/>
  <c r="T9576" i="44" s="1"/>
  <c r="B4665" i="44"/>
  <c r="T4665" i="44" s="1"/>
  <c r="B3937" i="44"/>
  <c r="T3937" i="44" s="1"/>
  <c r="B4705" i="44"/>
  <c r="T4705" i="44" s="1"/>
  <c r="B8561" i="44"/>
  <c r="T8561" i="44" s="1"/>
  <c r="B4655" i="44"/>
  <c r="T4655" i="44" s="1"/>
  <c r="B5643" i="44"/>
  <c r="T5643" i="44" s="1"/>
  <c r="B4171" i="44"/>
  <c r="T4171" i="44" s="1"/>
  <c r="B2379" i="44"/>
  <c r="T2379" i="44" s="1"/>
  <c r="C9688" i="44"/>
  <c r="B1727" i="44"/>
  <c r="T1727" i="44" s="1"/>
  <c r="B8156" i="44"/>
  <c r="T8156" i="44" s="1"/>
  <c r="B5580" i="44"/>
  <c r="T5580" i="44" s="1"/>
  <c r="C5521" i="44"/>
  <c r="B8944" i="44"/>
  <c r="T8944" i="44" s="1"/>
  <c r="B4122" i="44"/>
  <c r="T4122" i="44" s="1"/>
  <c r="B4884" i="44"/>
  <c r="T4884" i="44" s="1"/>
  <c r="B2204" i="44"/>
  <c r="T2204" i="44" s="1"/>
  <c r="B5938" i="44"/>
  <c r="T5938" i="44" s="1"/>
  <c r="B7859" i="44"/>
  <c r="T7859" i="44" s="1"/>
  <c r="B7990" i="44"/>
  <c r="T7990" i="44" s="1"/>
  <c r="C6131" i="44"/>
  <c r="B2940" i="44"/>
  <c r="T2940" i="44" s="1"/>
  <c r="C8481" i="44"/>
  <c r="C3193" i="44"/>
  <c r="B2711" i="44"/>
  <c r="T2711" i="44" s="1"/>
  <c r="B6631" i="44"/>
  <c r="T6631" i="44" s="1"/>
  <c r="B2850" i="44"/>
  <c r="T2850" i="44" s="1"/>
  <c r="C9683" i="44"/>
  <c r="B4719" i="44"/>
  <c r="T4719" i="44" s="1"/>
  <c r="B9982" i="44"/>
  <c r="T9982" i="44" s="1"/>
  <c r="B8262" i="44"/>
  <c r="T8262" i="44" s="1"/>
  <c r="C7454" i="44"/>
  <c r="B3004" i="44"/>
  <c r="T3004" i="44" s="1"/>
  <c r="B4880" i="44"/>
  <c r="T4880" i="44" s="1"/>
  <c r="B137" i="44"/>
  <c r="C7760" i="44"/>
  <c r="C9554" i="44"/>
  <c r="C6553" i="44"/>
  <c r="B1956" i="44"/>
  <c r="T1956" i="44" s="1"/>
  <c r="B3129" i="44"/>
  <c r="T3129" i="44" s="1"/>
  <c r="B7371" i="44"/>
  <c r="T7371" i="44" s="1"/>
  <c r="B8915" i="44"/>
  <c r="T8915" i="44" s="1"/>
  <c r="C9251" i="44"/>
  <c r="B6265" i="44"/>
  <c r="T6265" i="44" s="1"/>
  <c r="B6031" i="44"/>
  <c r="T6031" i="44" s="1"/>
  <c r="B4590" i="44"/>
  <c r="T4590" i="44" s="1"/>
  <c r="B9942" i="44"/>
  <c r="T9942" i="44" s="1"/>
  <c r="B7688" i="44"/>
  <c r="T7688" i="44" s="1"/>
  <c r="C9013" i="44"/>
  <c r="B7451" i="44"/>
  <c r="T7451" i="44" s="1"/>
  <c r="B8249" i="44"/>
  <c r="T8249" i="44" s="1"/>
  <c r="B3560" i="44"/>
  <c r="T3560" i="44" s="1"/>
  <c r="B2048" i="44"/>
  <c r="T2048" i="44" s="1"/>
  <c r="B924" i="44"/>
  <c r="T924" i="44" s="1"/>
  <c r="B7326" i="44"/>
  <c r="T7326" i="44" s="1"/>
  <c r="B2882" i="44"/>
  <c r="T2882" i="44" s="1"/>
  <c r="B2101" i="44"/>
  <c r="T2101" i="44" s="1"/>
  <c r="B1052" i="44"/>
  <c r="T1052" i="44" s="1"/>
  <c r="B1971" i="44"/>
  <c r="T1971" i="44" s="1"/>
  <c r="B9664" i="44"/>
  <c r="T9664" i="44" s="1"/>
  <c r="B3382" i="44"/>
  <c r="T3382" i="44" s="1"/>
  <c r="B9843" i="44"/>
  <c r="T9843" i="44" s="1"/>
  <c r="C9601" i="44"/>
  <c r="C5018" i="44"/>
  <c r="C5607" i="44"/>
  <c r="B1397" i="44"/>
  <c r="T1397" i="44" s="1"/>
  <c r="C3983" i="44"/>
  <c r="B244" i="44"/>
  <c r="B2560" i="44"/>
  <c r="T2560" i="44" s="1"/>
  <c r="B7819" i="44"/>
  <c r="T7819" i="44" s="1"/>
  <c r="C4972" i="44"/>
  <c r="B2450" i="44"/>
  <c r="T2450" i="44" s="1"/>
  <c r="B3786" i="44"/>
  <c r="T3786" i="44" s="1"/>
  <c r="B3168" i="44"/>
  <c r="T3168" i="44" s="1"/>
  <c r="B6896" i="44"/>
  <c r="T6896" i="44" s="1"/>
  <c r="B2687" i="44"/>
  <c r="T2687" i="44" s="1"/>
  <c r="C5717" i="44"/>
  <c r="B9371" i="44"/>
  <c r="T9371" i="44" s="1"/>
  <c r="B3037" i="44"/>
  <c r="T3037" i="44" s="1"/>
  <c r="B6597" i="44"/>
  <c r="T6597" i="44" s="1"/>
  <c r="B6230" i="44"/>
  <c r="T6230" i="44" s="1"/>
  <c r="B9128" i="44"/>
  <c r="T9128" i="44" s="1"/>
  <c r="B9410" i="44"/>
  <c r="T9410" i="44" s="1"/>
  <c r="B7502" i="44"/>
  <c r="T7502" i="44" s="1"/>
  <c r="B9911" i="44"/>
  <c r="T9911" i="44" s="1"/>
  <c r="B3227" i="44"/>
  <c r="T3227" i="44" s="1"/>
  <c r="B2106" i="44"/>
  <c r="T2106" i="44" s="1"/>
  <c r="B6956" i="44"/>
  <c r="T6956" i="44" s="1"/>
  <c r="B8257" i="44"/>
  <c r="T8257" i="44" s="1"/>
  <c r="B213" i="44"/>
  <c r="B9572" i="44"/>
  <c r="T9572" i="44" s="1"/>
  <c r="B755" i="44"/>
  <c r="T755" i="44" s="1"/>
  <c r="C2877" i="44"/>
  <c r="B8759" i="44"/>
  <c r="T8759" i="44" s="1"/>
  <c r="B904" i="44"/>
  <c r="T904" i="44" s="1"/>
  <c r="B3928" i="44"/>
  <c r="T3928" i="44" s="1"/>
  <c r="B8300" i="44"/>
  <c r="T8300" i="44" s="1"/>
  <c r="B7828" i="44"/>
  <c r="T7828" i="44" s="1"/>
  <c r="B7855" i="44"/>
  <c r="T7855" i="44" s="1"/>
  <c r="B8643" i="44"/>
  <c r="T8643" i="44" s="1"/>
  <c r="B6852" i="44"/>
  <c r="T6852" i="44" s="1"/>
  <c r="B8255" i="44"/>
  <c r="T8255" i="44" s="1"/>
  <c r="C6022" i="44"/>
  <c r="B8266" i="44"/>
  <c r="T8266" i="44" s="1"/>
  <c r="B989" i="44"/>
  <c r="T989" i="44" s="1"/>
  <c r="B6063" i="44"/>
  <c r="T6063" i="44" s="1"/>
  <c r="B2518" i="44"/>
  <c r="T2518" i="44" s="1"/>
  <c r="B7857" i="44"/>
  <c r="T7857" i="44" s="1"/>
  <c r="B5749" i="44"/>
  <c r="T5749" i="44" s="1"/>
  <c r="C6716" i="44"/>
  <c r="C7861" i="44"/>
  <c r="B5505" i="44"/>
  <c r="T5505" i="44" s="1"/>
  <c r="B9631" i="44"/>
  <c r="T9631" i="44" s="1"/>
  <c r="B1865" i="44"/>
  <c r="T1865" i="44" s="1"/>
  <c r="B7296" i="44"/>
  <c r="T7296" i="44" s="1"/>
  <c r="B3639" i="44"/>
  <c r="T3639" i="44" s="1"/>
  <c r="B5003" i="44"/>
  <c r="T5003" i="44" s="1"/>
  <c r="C7145" i="44"/>
  <c r="B5607" i="44"/>
  <c r="T5607" i="44" s="1"/>
  <c r="B5735" i="44"/>
  <c r="T5735" i="44" s="1"/>
  <c r="C4475" i="44"/>
  <c r="B4277" i="44"/>
  <c r="T4277" i="44" s="1"/>
  <c r="B4604" i="44"/>
  <c r="T4604" i="44" s="1"/>
  <c r="B8158" i="44"/>
  <c r="T8158" i="44" s="1"/>
  <c r="C7177" i="44"/>
  <c r="B2535" i="44"/>
  <c r="T2535" i="44" s="1"/>
  <c r="C9724" i="44"/>
  <c r="C3180" i="44"/>
  <c r="B7869" i="44"/>
  <c r="T7869" i="44" s="1"/>
  <c r="B6480" i="44"/>
  <c r="T6480" i="44" s="1"/>
  <c r="C7085" i="44"/>
  <c r="B536" i="44"/>
  <c r="T536" i="44" s="1"/>
  <c r="B9257" i="44"/>
  <c r="T9257" i="44" s="1"/>
  <c r="B3121" i="44"/>
  <c r="T3121" i="44" s="1"/>
  <c r="B3385" i="44"/>
  <c r="T3385" i="44" s="1"/>
  <c r="B9812" i="44"/>
  <c r="T9812" i="44" s="1"/>
  <c r="B5142" i="44"/>
  <c r="T5142" i="44" s="1"/>
  <c r="B234" i="44"/>
  <c r="B4789" i="44"/>
  <c r="T4789" i="44" s="1"/>
  <c r="B1113" i="44"/>
  <c r="T1113" i="44" s="1"/>
  <c r="B9058" i="44"/>
  <c r="T9058" i="44" s="1"/>
  <c r="B864" i="44"/>
  <c r="T864" i="44" s="1"/>
  <c r="B2785" i="44"/>
  <c r="T2785" i="44" s="1"/>
  <c r="C9084" i="44"/>
  <c r="B4632" i="44"/>
  <c r="T4632" i="44" s="1"/>
  <c r="B3340" i="44"/>
  <c r="T3340" i="44" s="1"/>
  <c r="B7514" i="44"/>
  <c r="T7514" i="44" s="1"/>
  <c r="B4557" i="44"/>
  <c r="T4557" i="44" s="1"/>
  <c r="B5144" i="44"/>
  <c r="T5144" i="44" s="1"/>
  <c r="B233" i="44"/>
  <c r="B8569" i="44"/>
  <c r="T8569" i="44" s="1"/>
  <c r="C989" i="44"/>
  <c r="B7192" i="44"/>
  <c r="T7192" i="44" s="1"/>
  <c r="B3025" i="44"/>
  <c r="T3025" i="44" s="1"/>
  <c r="B9456" i="44"/>
  <c r="T9456" i="44" s="1"/>
  <c r="C5250" i="44"/>
  <c r="C9207" i="44"/>
  <c r="B7057" i="44"/>
  <c r="T7057" i="44" s="1"/>
  <c r="B1117" i="44"/>
  <c r="T1117" i="44" s="1"/>
  <c r="B5021" i="44"/>
  <c r="T5021" i="44" s="1"/>
  <c r="B2580" i="44"/>
  <c r="T2580" i="44" s="1"/>
  <c r="B8032" i="44"/>
  <c r="T8032" i="44" s="1"/>
  <c r="B6620" i="44"/>
  <c r="T6620" i="44" s="1"/>
  <c r="B1210" i="44"/>
  <c r="T1210" i="44" s="1"/>
  <c r="B9624" i="44"/>
  <c r="T9624" i="44" s="1"/>
  <c r="B5559" i="44"/>
  <c r="T5559" i="44" s="1"/>
  <c r="C6945" i="44"/>
  <c r="C7467" i="44"/>
  <c r="B4201" i="44"/>
  <c r="T4201" i="44" s="1"/>
  <c r="B7872" i="44"/>
  <c r="T7872" i="44" s="1"/>
  <c r="C6805" i="44"/>
  <c r="B4079" i="44"/>
  <c r="T4079" i="44" s="1"/>
  <c r="C9687" i="44"/>
  <c r="B8936" i="44"/>
  <c r="T8936" i="44" s="1"/>
  <c r="B8676" i="44"/>
  <c r="T8676" i="44" s="1"/>
  <c r="B2337" i="44"/>
  <c r="T2337" i="44" s="1"/>
  <c r="B1959" i="44"/>
  <c r="T1959" i="44" s="1"/>
  <c r="C5193" i="44"/>
  <c r="C2919" i="44"/>
  <c r="B7070" i="44"/>
  <c r="T7070" i="44" s="1"/>
  <c r="C4844" i="44"/>
  <c r="B2473" i="44"/>
  <c r="T2473" i="44" s="1"/>
  <c r="C6079" i="44"/>
  <c r="B2561" i="44"/>
  <c r="T2561" i="44" s="1"/>
  <c r="B3213" i="44"/>
  <c r="T3213" i="44" s="1"/>
  <c r="B2912" i="44"/>
  <c r="T2912" i="44" s="1"/>
  <c r="B6910" i="44"/>
  <c r="T6910" i="44" s="1"/>
  <c r="B9061" i="44"/>
  <c r="T9061" i="44" s="1"/>
  <c r="B1893" i="44"/>
  <c r="T1893" i="44" s="1"/>
  <c r="B1138" i="44"/>
  <c r="T1138" i="44" s="1"/>
  <c r="C8304" i="44"/>
  <c r="B4750" i="44"/>
  <c r="T4750" i="44" s="1"/>
  <c r="B5768" i="44"/>
  <c r="T5768" i="44" s="1"/>
  <c r="B8981" i="44"/>
  <c r="T8981" i="44" s="1"/>
  <c r="C7649" i="44"/>
  <c r="C7806" i="44"/>
  <c r="B2884" i="44"/>
  <c r="T2884" i="44" s="1"/>
  <c r="C4766" i="44"/>
  <c r="B5300" i="44"/>
  <c r="T5300" i="44" s="1"/>
  <c r="C3137" i="44"/>
  <c r="B1561" i="44"/>
  <c r="T1561" i="44" s="1"/>
  <c r="C542" i="44"/>
  <c r="B3189" i="44"/>
  <c r="T3189" i="44" s="1"/>
  <c r="B237" i="44"/>
  <c r="B2153" i="44"/>
  <c r="T2153" i="44" s="1"/>
  <c r="B4698" i="44"/>
  <c r="T4698" i="44" s="1"/>
  <c r="B42" i="44"/>
  <c r="B5239" i="44"/>
  <c r="T5239" i="44" s="1"/>
  <c r="B7483" i="44"/>
  <c r="T7483" i="44" s="1"/>
  <c r="C5977" i="44"/>
  <c r="C6110" i="44"/>
  <c r="C8861" i="44"/>
  <c r="B632" i="44"/>
  <c r="T632" i="44" s="1"/>
  <c r="C9435" i="44"/>
  <c r="B6664" i="44"/>
  <c r="T6664" i="44" s="1"/>
  <c r="C6086" i="44"/>
  <c r="B5983" i="44"/>
  <c r="T5983" i="44" s="1"/>
  <c r="C249" i="44"/>
  <c r="C5499" i="44"/>
  <c r="C8578" i="44"/>
  <c r="C7375" i="44"/>
  <c r="C9228" i="44"/>
  <c r="C6773" i="44"/>
  <c r="B4067" i="44"/>
  <c r="T4067" i="44" s="1"/>
  <c r="C4152" i="44"/>
  <c r="C2549" i="44"/>
  <c r="C5948" i="44"/>
  <c r="B2654" i="44"/>
  <c r="T2654" i="44" s="1"/>
  <c r="C2933" i="44"/>
  <c r="C6585" i="44"/>
  <c r="B6915" i="44"/>
  <c r="T6915" i="44" s="1"/>
  <c r="B4746" i="44"/>
  <c r="T4746" i="44" s="1"/>
  <c r="C9039" i="44"/>
  <c r="C7946" i="44"/>
  <c r="B6478" i="44"/>
  <c r="T6478" i="44" s="1"/>
  <c r="C7360" i="44"/>
  <c r="C4038" i="44"/>
  <c r="B3311" i="44"/>
  <c r="T3311" i="44" s="1"/>
  <c r="B8563" i="44"/>
  <c r="T8563" i="44" s="1"/>
  <c r="C3500" i="44"/>
  <c r="B4776" i="44"/>
  <c r="T4776" i="44" s="1"/>
  <c r="C8712" i="44"/>
  <c r="B1395" i="44"/>
  <c r="T1395" i="44" s="1"/>
  <c r="B9188" i="44"/>
  <c r="T9188" i="44" s="1"/>
  <c r="B8559" i="44"/>
  <c r="T8559" i="44" s="1"/>
  <c r="B8118" i="44"/>
  <c r="T8118" i="44" s="1"/>
  <c r="B7650" i="44"/>
  <c r="T7650" i="44" s="1"/>
  <c r="B2863" i="44"/>
  <c r="T2863" i="44" s="1"/>
  <c r="B2175" i="44"/>
  <c r="T2175" i="44" s="1"/>
  <c r="B562" i="44"/>
  <c r="T562" i="44" s="1"/>
  <c r="B8128" i="44"/>
  <c r="T8128" i="44" s="1"/>
  <c r="B3057" i="44"/>
  <c r="T3057" i="44" s="1"/>
  <c r="B7864" i="44"/>
  <c r="T7864" i="44" s="1"/>
  <c r="C8764" i="44"/>
  <c r="B9613" i="44"/>
  <c r="T9613" i="44" s="1"/>
  <c r="C2483" i="44"/>
  <c r="B1912" i="44"/>
  <c r="T1912" i="44" s="1"/>
  <c r="B5295" i="44"/>
  <c r="T5295" i="44" s="1"/>
  <c r="C7003" i="44"/>
  <c r="C1138" i="44"/>
  <c r="B5521" i="44"/>
  <c r="T5521" i="44" s="1"/>
  <c r="C3438" i="44"/>
  <c r="B5222" i="44"/>
  <c r="T5222" i="44" s="1"/>
  <c r="C5541" i="44"/>
  <c r="C9625" i="44"/>
  <c r="B5502" i="44"/>
  <c r="T5502" i="44" s="1"/>
  <c r="B4862" i="44"/>
  <c r="T4862" i="44" s="1"/>
  <c r="C91" i="44"/>
  <c r="B31" i="44"/>
  <c r="C7306" i="44"/>
  <c r="C4747" i="44"/>
  <c r="C8651" i="44"/>
  <c r="B876" i="44"/>
  <c r="T876" i="44" s="1"/>
  <c r="B2137" i="44"/>
  <c r="T2137" i="44" s="1"/>
  <c r="C6819" i="44"/>
  <c r="B9775" i="44"/>
  <c r="T9775" i="44" s="1"/>
  <c r="B2806" i="44"/>
  <c r="T2806" i="44" s="1"/>
  <c r="C9915" i="44"/>
  <c r="B5637" i="44"/>
  <c r="T5637" i="44" s="1"/>
  <c r="C3609" i="44"/>
  <c r="C2867" i="44"/>
  <c r="B1021" i="44"/>
  <c r="T1021" i="44" s="1"/>
  <c r="C9577" i="44"/>
  <c r="B4882" i="44"/>
  <c r="T4882" i="44" s="1"/>
  <c r="B6250" i="44"/>
  <c r="T6250" i="44" s="1"/>
  <c r="C5216" i="44"/>
  <c r="B7082" i="44"/>
  <c r="T7082" i="44" s="1"/>
  <c r="C8843" i="44"/>
  <c r="C9086" i="44"/>
  <c r="B4902" i="44"/>
  <c r="T4902" i="44" s="1"/>
  <c r="C3627" i="44"/>
  <c r="B4041" i="44"/>
  <c r="T4041" i="44" s="1"/>
  <c r="C3076" i="44"/>
  <c r="B1588" i="44"/>
  <c r="T1588" i="44" s="1"/>
  <c r="C7673" i="44"/>
  <c r="B9300" i="44"/>
  <c r="T9300" i="44" s="1"/>
  <c r="C5818" i="44"/>
  <c r="B6973" i="44"/>
  <c r="T6973" i="44" s="1"/>
  <c r="B6648" i="44"/>
  <c r="T6648" i="44" s="1"/>
  <c r="C4151" i="44"/>
  <c r="C7047" i="44"/>
  <c r="C3545" i="44"/>
  <c r="C6094" i="44"/>
  <c r="C8738" i="44"/>
  <c r="B5167" i="44"/>
  <c r="T5167" i="44" s="1"/>
  <c r="C3898" i="44"/>
  <c r="B7184" i="44"/>
  <c r="T7184" i="44" s="1"/>
  <c r="B6674" i="44"/>
  <c r="T6674" i="44" s="1"/>
  <c r="B4379" i="44"/>
  <c r="T4379" i="44" s="1"/>
  <c r="B7884" i="44"/>
  <c r="T7884" i="44" s="1"/>
  <c r="B2353" i="44"/>
  <c r="T2353" i="44" s="1"/>
  <c r="B2298" i="44"/>
  <c r="T2298" i="44" s="1"/>
  <c r="B475" i="44"/>
  <c r="T475" i="44" s="1"/>
  <c r="B4489" i="44"/>
  <c r="T4489" i="44" s="1"/>
  <c r="B6948" i="44"/>
  <c r="T6948" i="44" s="1"/>
  <c r="B9934" i="44"/>
  <c r="T9934" i="44" s="1"/>
  <c r="B5283" i="44"/>
  <c r="T5283" i="44" s="1"/>
  <c r="B8033" i="44"/>
  <c r="T8033" i="44" s="1"/>
  <c r="B696" i="44"/>
  <c r="T696" i="44" s="1"/>
  <c r="B6930" i="44"/>
  <c r="T6930" i="44" s="1"/>
  <c r="B3107" i="44"/>
  <c r="T3107" i="44" s="1"/>
  <c r="B649" i="44"/>
  <c r="T649" i="44" s="1"/>
  <c r="B9917" i="44"/>
  <c r="T9917" i="44" s="1"/>
  <c r="C8818" i="44"/>
  <c r="B497" i="44"/>
  <c r="T497" i="44" s="1"/>
  <c r="B3709" i="44"/>
  <c r="T3709" i="44" s="1"/>
  <c r="C7259" i="44"/>
  <c r="C6969" i="44"/>
  <c r="B8134" i="44"/>
  <c r="T8134" i="44" s="1"/>
  <c r="C8806" i="44"/>
  <c r="B974" i="44"/>
  <c r="T974" i="44" s="1"/>
  <c r="B7486" i="44"/>
  <c r="T7486" i="44" s="1"/>
  <c r="B4020" i="44"/>
  <c r="T4020" i="44" s="1"/>
  <c r="B6985" i="44"/>
  <c r="T6985" i="44" s="1"/>
  <c r="B7001" i="44"/>
  <c r="T7001" i="44" s="1"/>
  <c r="B7147" i="44"/>
  <c r="T7147" i="44" s="1"/>
  <c r="B5751" i="44"/>
  <c r="T5751" i="44" s="1"/>
  <c r="B699" i="44"/>
  <c r="T699" i="44" s="1"/>
  <c r="C8393" i="44"/>
  <c r="B8983" i="44"/>
  <c r="T8983" i="44" s="1"/>
  <c r="B5538" i="44"/>
  <c r="T5538" i="44" s="1"/>
  <c r="B3494" i="44"/>
  <c r="T3494" i="44" s="1"/>
  <c r="B3875" i="44"/>
  <c r="T3875" i="44" s="1"/>
  <c r="B3755" i="44"/>
  <c r="T3755" i="44" s="1"/>
  <c r="B9792" i="44"/>
  <c r="T9792" i="44" s="1"/>
  <c r="B5732" i="44"/>
  <c r="T5732" i="44" s="1"/>
  <c r="B4265" i="44"/>
  <c r="T4265" i="44" s="1"/>
  <c r="B5151" i="44"/>
  <c r="T5151" i="44" s="1"/>
  <c r="B5823" i="44"/>
  <c r="T5823" i="44" s="1"/>
  <c r="B7436" i="44"/>
  <c r="T7436" i="44" s="1"/>
  <c r="B2736" i="44"/>
  <c r="T2736" i="44" s="1"/>
  <c r="B1522" i="44"/>
  <c r="T1522" i="44" s="1"/>
  <c r="B2609" i="44"/>
  <c r="T2609" i="44" s="1"/>
  <c r="B8132" i="44"/>
  <c r="T8132" i="44" s="1"/>
  <c r="B4016" i="44"/>
  <c r="T4016" i="44" s="1"/>
  <c r="B9019" i="44"/>
  <c r="T9019" i="44" s="1"/>
  <c r="C9456" i="44"/>
  <c r="B7696" i="44"/>
  <c r="T7696" i="44" s="1"/>
  <c r="B5570" i="44"/>
  <c r="T5570" i="44" s="1"/>
  <c r="C8313" i="44"/>
  <c r="B9037" i="44"/>
  <c r="T9037" i="44" s="1"/>
  <c r="B9312" i="44"/>
  <c r="T9312" i="44" s="1"/>
  <c r="B7603" i="44"/>
  <c r="T7603" i="44" s="1"/>
  <c r="C9715" i="44"/>
  <c r="B3544" i="44"/>
  <c r="T3544" i="44" s="1"/>
  <c r="B3823" i="44"/>
  <c r="T3823" i="44" s="1"/>
  <c r="B8784" i="44"/>
  <c r="T8784" i="44" s="1"/>
  <c r="B757" i="44"/>
  <c r="T757" i="44" s="1"/>
  <c r="B1651" i="44"/>
  <c r="T1651" i="44" s="1"/>
  <c r="C7945" i="44"/>
  <c r="B4064" i="44"/>
  <c r="T4064" i="44" s="1"/>
  <c r="B4670" i="44"/>
  <c r="T4670" i="44" s="1"/>
  <c r="B6294" i="44"/>
  <c r="T6294" i="44" s="1"/>
  <c r="B984" i="44"/>
  <c r="T984" i="44" s="1"/>
  <c r="B7659" i="44"/>
  <c r="T7659" i="44" s="1"/>
  <c r="B8530" i="44"/>
  <c r="T8530" i="44" s="1"/>
  <c r="B3371" i="44"/>
  <c r="T3371" i="44" s="1"/>
  <c r="C8663" i="44"/>
  <c r="C8364" i="44"/>
  <c r="B6585" i="44"/>
  <c r="T6585" i="44" s="1"/>
  <c r="B3716" i="44"/>
  <c r="T3716" i="44" s="1"/>
  <c r="C5890" i="44"/>
  <c r="B9814" i="44"/>
  <c r="T9814" i="44" s="1"/>
  <c r="B9697" i="44"/>
  <c r="T9697" i="44" s="1"/>
  <c r="B3659" i="44"/>
  <c r="T3659" i="44" s="1"/>
  <c r="B8454" i="44"/>
  <c r="T8454" i="44" s="1"/>
  <c r="C6634" i="44"/>
  <c r="B7951" i="44"/>
  <c r="T7951" i="44" s="1"/>
  <c r="C8413" i="44"/>
  <c r="B4710" i="44"/>
  <c r="T4710" i="44" s="1"/>
  <c r="B8079" i="44"/>
  <c r="T8079" i="44" s="1"/>
  <c r="C1288" i="44"/>
  <c r="B4172" i="44"/>
  <c r="T4172" i="44" s="1"/>
  <c r="B1301" i="44"/>
  <c r="T1301" i="44" s="1"/>
  <c r="B1317" i="44"/>
  <c r="T1317" i="44" s="1"/>
  <c r="B7350" i="44"/>
  <c r="T7350" i="44" s="1"/>
  <c r="B4162" i="44"/>
  <c r="T4162" i="44" s="1"/>
  <c r="B7497" i="44"/>
  <c r="T7497" i="44" s="1"/>
  <c r="B5473" i="44"/>
  <c r="T5473" i="44" s="1"/>
  <c r="B4783" i="44"/>
  <c r="T4783" i="44" s="1"/>
  <c r="B945" i="44"/>
  <c r="T945" i="44" s="1"/>
  <c r="B192" i="44"/>
  <c r="C5014" i="44"/>
  <c r="C7007" i="44"/>
  <c r="B3680" i="44"/>
  <c r="T3680" i="44" s="1"/>
  <c r="B367" i="44"/>
  <c r="T367" i="44" s="1"/>
  <c r="B921" i="44"/>
  <c r="T921" i="44" s="1"/>
  <c r="B9880" i="44"/>
  <c r="T9880" i="44" s="1"/>
  <c r="B2340" i="44"/>
  <c r="T2340" i="44" s="1"/>
  <c r="C5785" i="44"/>
  <c r="C3505" i="44"/>
  <c r="B6109" i="44"/>
  <c r="T6109" i="44" s="1"/>
  <c r="C7995" i="44"/>
  <c r="C6359" i="44"/>
  <c r="C3287" i="44"/>
  <c r="B722" i="44"/>
  <c r="T722" i="44" s="1"/>
  <c r="C5429" i="44"/>
  <c r="B6548" i="44"/>
  <c r="T6548" i="44" s="1"/>
  <c r="B5131" i="44"/>
  <c r="T5131" i="44" s="1"/>
  <c r="C5937" i="44"/>
  <c r="C9264" i="44"/>
  <c r="B6627" i="44"/>
  <c r="T6627" i="44" s="1"/>
  <c r="B2102" i="44"/>
  <c r="T2102" i="44" s="1"/>
  <c r="C5769" i="44"/>
  <c r="C9349" i="44"/>
  <c r="B1408" i="44"/>
  <c r="T1408" i="44" s="1"/>
  <c r="B2883" i="44"/>
  <c r="T2883" i="44" s="1"/>
  <c r="C8761" i="44"/>
  <c r="B3976" i="44"/>
  <c r="T3976" i="44" s="1"/>
  <c r="B7768" i="44"/>
  <c r="T7768" i="44" s="1"/>
  <c r="B1803" i="44"/>
  <c r="T1803" i="44" s="1"/>
  <c r="C5598" i="44"/>
  <c r="B9056" i="44"/>
  <c r="T9056" i="44" s="1"/>
  <c r="B3273" i="44"/>
  <c r="T3273" i="44" s="1"/>
  <c r="B6069" i="44"/>
  <c r="T6069" i="44" s="1"/>
  <c r="B5070" i="44"/>
  <c r="T5070" i="44" s="1"/>
  <c r="B2233" i="44"/>
  <c r="T2233" i="44" s="1"/>
  <c r="C7475" i="44"/>
  <c r="B9804" i="44"/>
  <c r="T9804" i="44" s="1"/>
  <c r="B2320" i="44"/>
  <c r="T2320" i="44" s="1"/>
  <c r="C9382" i="44"/>
  <c r="C6625" i="44"/>
  <c r="B4255" i="44"/>
  <c r="T4255" i="44" s="1"/>
  <c r="B2321" i="44"/>
  <c r="T2321" i="44" s="1"/>
  <c r="C9847" i="44"/>
  <c r="B9547" i="44"/>
  <c r="T9547" i="44" s="1"/>
  <c r="B1504" i="44"/>
  <c r="T1504" i="44" s="1"/>
  <c r="C4758" i="44"/>
  <c r="B4141" i="44"/>
  <c r="T4141" i="44" s="1"/>
  <c r="B7546" i="44"/>
  <c r="T7546" i="44" s="1"/>
  <c r="B6126" i="44"/>
  <c r="T6126" i="44" s="1"/>
  <c r="C9140" i="44"/>
  <c r="B3021" i="44"/>
  <c r="T3021" i="44" s="1"/>
  <c r="B1352" i="44"/>
  <c r="T1352" i="44" s="1"/>
  <c r="B3642" i="44"/>
  <c r="T3642" i="44" s="1"/>
  <c r="B744" i="44"/>
  <c r="T744" i="44" s="1"/>
  <c r="B6330" i="44"/>
  <c r="T6330" i="44" s="1"/>
  <c r="B8304" i="44"/>
  <c r="T8304" i="44" s="1"/>
  <c r="B9470" i="44"/>
  <c r="T9470" i="44" s="1"/>
  <c r="B9621" i="44"/>
  <c r="T9621" i="44" s="1"/>
  <c r="B6701" i="44"/>
  <c r="T6701" i="44" s="1"/>
  <c r="B5511" i="44"/>
  <c r="T5511" i="44" s="1"/>
  <c r="B7461" i="44"/>
  <c r="T7461" i="44" s="1"/>
  <c r="B4672" i="44"/>
  <c r="T4672" i="44" s="1"/>
  <c r="B8346" i="44"/>
  <c r="T8346" i="44" s="1"/>
  <c r="C4796" i="44"/>
  <c r="B8171" i="44"/>
  <c r="T8171" i="44" s="1"/>
  <c r="B3793" i="44"/>
  <c r="T3793" i="44" s="1"/>
  <c r="B1481" i="44"/>
  <c r="T1481" i="44" s="1"/>
  <c r="B5949" i="44"/>
  <c r="T5949" i="44" s="1"/>
  <c r="C3788" i="44"/>
  <c r="B7262" i="44"/>
  <c r="T7262" i="44" s="1"/>
  <c r="B8620" i="44"/>
  <c r="T8620" i="44" s="1"/>
  <c r="B3040" i="44"/>
  <c r="T3040" i="44" s="1"/>
  <c r="B9026" i="44"/>
  <c r="T9026" i="44" s="1"/>
  <c r="B6260" i="44"/>
  <c r="T6260" i="44" s="1"/>
  <c r="B5240" i="44"/>
  <c r="T5240" i="44" s="1"/>
  <c r="B9514" i="44"/>
  <c r="T9514" i="44" s="1"/>
  <c r="B5457" i="44"/>
  <c r="T5457" i="44" s="1"/>
  <c r="B3272" i="44"/>
  <c r="T3272" i="44" s="1"/>
  <c r="B6777" i="44"/>
  <c r="T6777" i="44" s="1"/>
  <c r="B9382" i="44"/>
  <c r="T9382" i="44" s="1"/>
  <c r="B8067" i="44"/>
  <c r="T8067" i="44" s="1"/>
  <c r="B2980" i="44"/>
  <c r="T2980" i="44" s="1"/>
  <c r="B8642" i="44"/>
  <c r="T8642" i="44" s="1"/>
  <c r="B5472" i="44"/>
  <c r="T5472" i="44" s="1"/>
  <c r="C6444" i="44"/>
  <c r="B4666" i="44"/>
  <c r="T4666" i="44" s="1"/>
  <c r="B7159" i="44"/>
  <c r="T7159" i="44" s="1"/>
  <c r="B8152" i="44"/>
  <c r="T8152" i="44" s="1"/>
  <c r="B5262" i="44"/>
  <c r="T5262" i="44" s="1"/>
  <c r="B9176" i="44"/>
  <c r="T9176" i="44" s="1"/>
  <c r="B5957" i="44"/>
  <c r="T5957" i="44" s="1"/>
  <c r="B587" i="44"/>
  <c r="T587" i="44" s="1"/>
  <c r="C7951" i="44"/>
  <c r="B8350" i="44"/>
  <c r="T8350" i="44" s="1"/>
  <c r="B1838" i="44"/>
  <c r="T1838" i="44" s="1"/>
  <c r="B6928" i="44"/>
  <c r="T6928" i="44" s="1"/>
  <c r="B6127" i="44"/>
  <c r="T6127" i="44" s="1"/>
  <c r="C7051" i="44"/>
  <c r="B4744" i="44"/>
  <c r="T4744" i="44" s="1"/>
  <c r="B6348" i="44"/>
  <c r="T6348" i="44" s="1"/>
  <c r="B1677" i="44"/>
  <c r="T1677" i="44" s="1"/>
  <c r="B2417" i="44"/>
  <c r="T2417" i="44" s="1"/>
  <c r="B8634" i="44"/>
  <c r="T8634" i="44" s="1"/>
  <c r="B8441" i="44"/>
  <c r="T8441" i="44" s="1"/>
  <c r="C6902" i="44"/>
  <c r="B6174" i="44"/>
  <c r="T6174" i="44" s="1"/>
  <c r="C4023" i="44"/>
  <c r="C6192" i="44"/>
  <c r="B514" i="44"/>
  <c r="T514" i="44" s="1"/>
  <c r="C6703" i="44"/>
  <c r="C5549" i="44"/>
  <c r="B8683" i="44"/>
  <c r="T8683" i="44" s="1"/>
  <c r="B9152" i="44"/>
  <c r="T9152" i="44" s="1"/>
  <c r="B280" i="44"/>
  <c r="T280" i="44" s="1"/>
  <c r="B1681" i="44"/>
  <c r="T1681" i="44" s="1"/>
  <c r="B2167" i="44"/>
  <c r="T2167" i="44" s="1"/>
  <c r="B2196" i="44"/>
  <c r="T2196" i="44" s="1"/>
  <c r="B2529" i="44"/>
  <c r="T2529" i="44" s="1"/>
  <c r="C9051" i="44"/>
  <c r="C3456" i="44"/>
  <c r="C7459" i="44"/>
  <c r="B8231" i="44"/>
  <c r="T8231" i="44" s="1"/>
  <c r="C7314" i="44"/>
  <c r="C6085" i="44"/>
  <c r="B3433" i="44"/>
  <c r="T3433" i="44" s="1"/>
  <c r="C7789" i="44"/>
  <c r="B9050" i="44"/>
  <c r="T9050" i="44" s="1"/>
  <c r="B3787" i="44"/>
  <c r="T3787" i="44" s="1"/>
  <c r="B7343" i="44"/>
  <c r="T7343" i="44" s="1"/>
  <c r="B5102" i="44"/>
  <c r="T5102" i="44" s="1"/>
  <c r="B7345" i="44"/>
  <c r="T7345" i="44" s="1"/>
  <c r="B7195" i="44"/>
  <c r="T7195" i="44" s="1"/>
  <c r="B6161" i="44"/>
  <c r="T6161" i="44" s="1"/>
  <c r="B3458" i="44"/>
  <c r="T3458" i="44" s="1"/>
  <c r="B6149" i="44"/>
  <c r="T6149" i="44" s="1"/>
  <c r="B7228" i="44"/>
  <c r="T7228" i="44" s="1"/>
  <c r="B3780" i="44"/>
  <c r="T3780" i="44" s="1"/>
  <c r="B4132" i="44"/>
  <c r="T4132" i="44" s="1"/>
  <c r="B5535" i="44"/>
  <c r="T5535" i="44" s="1"/>
  <c r="B5413" i="44"/>
  <c r="T5413" i="44" s="1"/>
  <c r="B4486" i="44"/>
  <c r="T4486" i="44" s="1"/>
  <c r="B8286" i="44"/>
  <c r="T8286" i="44" s="1"/>
  <c r="C7841" i="44"/>
  <c r="B3930" i="44"/>
  <c r="T3930" i="44" s="1"/>
  <c r="B9228" i="44"/>
  <c r="T9228" i="44" s="1"/>
  <c r="B9625" i="44"/>
  <c r="T9625" i="44" s="1"/>
  <c r="B1673" i="44"/>
  <c r="T1673" i="44" s="1"/>
  <c r="B9909" i="44"/>
  <c r="T9909" i="44" s="1"/>
  <c r="B9207" i="44"/>
  <c r="T9207" i="44" s="1"/>
  <c r="B5306" i="44"/>
  <c r="T5306" i="44" s="1"/>
  <c r="C3244" i="44"/>
  <c r="B5529" i="44"/>
  <c r="T5529" i="44" s="1"/>
  <c r="B9430" i="44"/>
  <c r="T9430" i="44" s="1"/>
  <c r="C9125" i="44"/>
  <c r="B9727" i="44"/>
  <c r="T9727" i="44" s="1"/>
  <c r="B5887" i="44"/>
  <c r="T5887" i="44" s="1"/>
  <c r="B5577" i="44"/>
  <c r="T5577" i="44" s="1"/>
  <c r="C4042" i="44"/>
  <c r="B7715" i="44"/>
  <c r="T7715" i="44" s="1"/>
  <c r="B6001" i="44"/>
  <c r="T6001" i="44" s="1"/>
  <c r="B6052" i="44"/>
  <c r="T6052" i="44" s="1"/>
  <c r="B6834" i="44"/>
  <c r="T6834" i="44" s="1"/>
  <c r="B2667" i="44"/>
  <c r="T2667" i="44" s="1"/>
  <c r="B2703" i="44"/>
  <c r="T2703" i="44" s="1"/>
  <c r="B7956" i="44"/>
  <c r="T7956" i="44" s="1"/>
  <c r="B6138" i="44"/>
  <c r="T6138" i="44" s="1"/>
  <c r="B2504" i="44"/>
  <c r="T2504" i="44" s="1"/>
  <c r="B4476" i="44"/>
  <c r="T4476" i="44" s="1"/>
  <c r="C7739" i="44"/>
  <c r="B4749" i="44"/>
  <c r="T4749" i="44" s="1"/>
  <c r="C8588" i="44"/>
  <c r="C7281" i="44"/>
  <c r="B8961" i="44"/>
  <c r="T8961" i="44" s="1"/>
  <c r="B4426" i="44"/>
  <c r="T4426" i="44" s="1"/>
  <c r="B5567" i="44"/>
  <c r="T5567" i="44" s="1"/>
  <c r="B5641" i="44"/>
  <c r="T5641" i="44" s="1"/>
  <c r="B3546" i="44"/>
  <c r="T3546" i="44" s="1"/>
  <c r="B889" i="44"/>
  <c r="T889" i="44" s="1"/>
  <c r="B5606" i="44"/>
  <c r="T5606" i="44" s="1"/>
  <c r="B5336" i="44"/>
  <c r="T5336" i="44" s="1"/>
  <c r="B8832" i="44"/>
  <c r="T8832" i="44" s="1"/>
  <c r="B4521" i="44"/>
  <c r="T4521" i="44" s="1"/>
  <c r="B6514" i="44"/>
  <c r="T6514" i="44" s="1"/>
  <c r="B6426" i="44"/>
  <c r="T6426" i="44" s="1"/>
  <c r="B1244" i="44"/>
  <c r="T1244" i="44" s="1"/>
  <c r="C8863" i="44"/>
  <c r="B1967" i="44"/>
  <c r="T1967" i="44" s="1"/>
  <c r="B2554" i="44"/>
  <c r="T2554" i="44" s="1"/>
  <c r="B1705" i="44"/>
  <c r="T1705" i="44" s="1"/>
  <c r="B2255" i="44"/>
  <c r="T2255" i="44" s="1"/>
  <c r="C4223" i="44"/>
  <c r="B8281" i="44"/>
  <c r="T8281" i="44" s="1"/>
  <c r="B1869" i="44"/>
  <c r="T1869" i="44" s="1"/>
  <c r="B8527" i="44"/>
  <c r="T8527" i="44" s="1"/>
  <c r="B6546" i="44"/>
  <c r="T6546" i="44" s="1"/>
  <c r="C1513" i="44"/>
  <c r="C8609" i="44"/>
  <c r="B7209" i="44"/>
  <c r="T7209" i="44" s="1"/>
  <c r="B6906" i="44"/>
  <c r="T6906" i="44" s="1"/>
  <c r="B7761" i="44"/>
  <c r="T7761" i="44" s="1"/>
  <c r="B3781" i="44"/>
  <c r="T3781" i="44" s="1"/>
  <c r="B719" i="44"/>
  <c r="T719" i="44" s="1"/>
  <c r="B7698" i="44"/>
  <c r="T7698" i="44" s="1"/>
  <c r="B2613" i="44"/>
  <c r="T2613" i="44" s="1"/>
  <c r="C4535" i="44"/>
  <c r="C9195" i="44"/>
  <c r="B2214" i="44"/>
  <c r="T2214" i="44" s="1"/>
  <c r="B5246" i="44"/>
  <c r="T5246" i="44" s="1"/>
  <c r="C7925" i="44"/>
  <c r="B1134" i="44"/>
  <c r="T1134" i="44" s="1"/>
  <c r="B1678" i="44"/>
  <c r="T1678" i="44" s="1"/>
  <c r="B2240" i="44"/>
  <c r="T2240" i="44" s="1"/>
  <c r="B100" i="44"/>
  <c r="B8078" i="44"/>
  <c r="T8078" i="44" s="1"/>
  <c r="B3905" i="44"/>
  <c r="T3905" i="44" s="1"/>
  <c r="B6136" i="44"/>
  <c r="T6136" i="44" s="1"/>
  <c r="B4386" i="44"/>
  <c r="T4386" i="44" s="1"/>
  <c r="B2699" i="44"/>
  <c r="T2699" i="44" s="1"/>
  <c r="C7101" i="44"/>
  <c r="C8656" i="44"/>
  <c r="B1221" i="44"/>
  <c r="T1221" i="44" s="1"/>
  <c r="B7780" i="44"/>
  <c r="T7780" i="44" s="1"/>
  <c r="C8683" i="44"/>
  <c r="B3683" i="44"/>
  <c r="T3683" i="44" s="1"/>
  <c r="B3686" i="44"/>
  <c r="T3686" i="44" s="1"/>
  <c r="B8703" i="44"/>
  <c r="T8703" i="44" s="1"/>
  <c r="B6632" i="44"/>
  <c r="T6632" i="44" s="1"/>
  <c r="B1667" i="44"/>
  <c r="T1667" i="44" s="1"/>
  <c r="B7781" i="44"/>
  <c r="T7781" i="44" s="1"/>
  <c r="B6504" i="44"/>
  <c r="T6504" i="44" s="1"/>
  <c r="B9435" i="44"/>
  <c r="T9435" i="44" s="1"/>
  <c r="B3379" i="44"/>
  <c r="T3379" i="44" s="1"/>
  <c r="B6850" i="44"/>
  <c r="T6850" i="44" s="1"/>
  <c r="B1514" i="44"/>
  <c r="T1514" i="44" s="1"/>
  <c r="C5068" i="44"/>
  <c r="B6845" i="44"/>
  <c r="T6845" i="44" s="1"/>
  <c r="C5573" i="44"/>
  <c r="B9710" i="44"/>
  <c r="T9710" i="44" s="1"/>
  <c r="B7421" i="44"/>
  <c r="T7421" i="44" s="1"/>
  <c r="B8332" i="44"/>
  <c r="T8332" i="44" s="1"/>
  <c r="B1894" i="44"/>
  <c r="T1894" i="44" s="1"/>
  <c r="B957" i="44"/>
  <c r="T957" i="44" s="1"/>
  <c r="B5136" i="44"/>
  <c r="T5136" i="44" s="1"/>
  <c r="C8804" i="44"/>
  <c r="B2188" i="44"/>
  <c r="T2188" i="44" s="1"/>
  <c r="B1179" i="44"/>
  <c r="T1179" i="44" s="1"/>
  <c r="B5367" i="44"/>
  <c r="T5367" i="44" s="1"/>
  <c r="B3600" i="44"/>
  <c r="T3600" i="44" s="1"/>
  <c r="B1024" i="44"/>
  <c r="T1024" i="44" s="1"/>
  <c r="B3156" i="44"/>
  <c r="T3156" i="44" s="1"/>
  <c r="C6936" i="44"/>
  <c r="B2163" i="44"/>
  <c r="T2163" i="44" s="1"/>
  <c r="B2416" i="44"/>
  <c r="T2416" i="44" s="1"/>
  <c r="B9315" i="44"/>
  <c r="T9315" i="44" s="1"/>
  <c r="B4877" i="44"/>
  <c r="T4877" i="44" s="1"/>
  <c r="B9129" i="44"/>
  <c r="T9129" i="44" s="1"/>
  <c r="B7285" i="44"/>
  <c r="T7285" i="44" s="1"/>
  <c r="C5878" i="44"/>
  <c r="B330" i="44"/>
  <c r="T330" i="44" s="1"/>
  <c r="B5252" i="44"/>
  <c r="T5252" i="44" s="1"/>
  <c r="B1477" i="44"/>
  <c r="T1477" i="44" s="1"/>
  <c r="B1586" i="44"/>
  <c r="T1586" i="44" s="1"/>
  <c r="B6213" i="44"/>
  <c r="T6213" i="44" s="1"/>
  <c r="B7306" i="44"/>
  <c r="T7306" i="44" s="1"/>
  <c r="C6465" i="44"/>
  <c r="B3550" i="44"/>
  <c r="T3550" i="44" s="1"/>
  <c r="B1154" i="44"/>
  <c r="T1154" i="44" s="1"/>
  <c r="C8384" i="44"/>
  <c r="B6247" i="44"/>
  <c r="T6247" i="44" s="1"/>
  <c r="B3043" i="44"/>
  <c r="T3043" i="44" s="1"/>
  <c r="B5238" i="44"/>
  <c r="T5238" i="44" s="1"/>
  <c r="B7897" i="44"/>
  <c r="T7897" i="44" s="1"/>
  <c r="C6390" i="44"/>
  <c r="B1227" i="44"/>
  <c r="T1227" i="44" s="1"/>
  <c r="B4846" i="44"/>
  <c r="T4846" i="44" s="1"/>
  <c r="B445" i="44"/>
  <c r="T445" i="44" s="1"/>
  <c r="B5400" i="44"/>
  <c r="T5400" i="44" s="1"/>
  <c r="B1988" i="44"/>
  <c r="T1988" i="44" s="1"/>
  <c r="B65" i="44"/>
  <c r="C6899" i="44"/>
  <c r="B8177" i="44"/>
  <c r="T8177" i="44" s="1"/>
  <c r="B126" i="44"/>
  <c r="B774" i="44"/>
  <c r="T774" i="44" s="1"/>
  <c r="B2525" i="44"/>
  <c r="T2525" i="44" s="1"/>
  <c r="B4001" i="44"/>
  <c r="T4001" i="44" s="1"/>
  <c r="B9660" i="44"/>
  <c r="T9660" i="44" s="1"/>
  <c r="B7669" i="44"/>
  <c r="T7669" i="44" s="1"/>
  <c r="B9605" i="44"/>
  <c r="T9605" i="44" s="1"/>
  <c r="B3510" i="44"/>
  <c r="T3510" i="44" s="1"/>
  <c r="B659" i="44"/>
  <c r="T659" i="44" s="1"/>
  <c r="B3259" i="44"/>
  <c r="T3259" i="44" s="1"/>
  <c r="B6140" i="44"/>
  <c r="T6140" i="44" s="1"/>
  <c r="B5168" i="44"/>
  <c r="T5168" i="44" s="1"/>
  <c r="B8929" i="44"/>
  <c r="T8929" i="44" s="1"/>
  <c r="C7381" i="44"/>
  <c r="B8881" i="44"/>
  <c r="T8881" i="44" s="1"/>
  <c r="C7066" i="44"/>
  <c r="C7149" i="44"/>
  <c r="B6355" i="44"/>
  <c r="T6355" i="44" s="1"/>
  <c r="B2117" i="44"/>
  <c r="T2117" i="44" s="1"/>
  <c r="B319" i="44"/>
  <c r="T319" i="44" s="1"/>
  <c r="C9504" i="44"/>
  <c r="B4538" i="44"/>
  <c r="T4538" i="44" s="1"/>
  <c r="B9406" i="44"/>
  <c r="T9406" i="44" s="1"/>
  <c r="B8341" i="44"/>
  <c r="T8341" i="44" s="1"/>
  <c r="B2708" i="44"/>
  <c r="T2708" i="44" s="1"/>
  <c r="B5347" i="44"/>
  <c r="T5347" i="44" s="1"/>
  <c r="B193" i="44"/>
  <c r="C3535" i="44"/>
  <c r="C7692" i="44"/>
  <c r="B6616" i="44"/>
  <c r="T6616" i="44" s="1"/>
  <c r="C7249" i="44"/>
  <c r="C7963" i="44"/>
  <c r="B3502" i="44"/>
  <c r="T3502" i="44" s="1"/>
  <c r="C2239" i="44"/>
  <c r="B5279" i="44"/>
  <c r="T5279" i="44" s="1"/>
  <c r="C6136" i="44"/>
  <c r="B4917" i="44"/>
  <c r="T4917" i="44" s="1"/>
  <c r="B4012" i="44"/>
  <c r="T4012" i="44" s="1"/>
  <c r="C6450" i="44"/>
  <c r="C4731" i="44"/>
  <c r="C4236" i="44"/>
  <c r="C8220" i="44"/>
  <c r="B6889" i="44"/>
  <c r="T6889" i="44" s="1"/>
  <c r="C4441" i="44"/>
  <c r="C4372" i="44"/>
  <c r="C4025" i="44"/>
  <c r="C5349" i="44"/>
  <c r="B4903" i="44"/>
  <c r="T4903" i="44" s="1"/>
  <c r="C1431" i="44"/>
  <c r="B6128" i="44"/>
  <c r="T6128" i="44" s="1"/>
  <c r="B4328" i="44"/>
  <c r="T4328" i="44" s="1"/>
  <c r="C9580" i="44"/>
  <c r="C7889" i="44"/>
  <c r="B5033" i="44"/>
  <c r="T5033" i="44" s="1"/>
  <c r="B468" i="44"/>
  <c r="T468" i="44" s="1"/>
  <c r="B1524" i="44"/>
  <c r="T1524" i="44" s="1"/>
  <c r="B3721" i="44"/>
  <c r="T3721" i="44" s="1"/>
  <c r="B26" i="44"/>
  <c r="B2965" i="44"/>
  <c r="T2965" i="44" s="1"/>
  <c r="B3541" i="44"/>
  <c r="T3541" i="44" s="1"/>
  <c r="B444" i="44"/>
  <c r="T444" i="44" s="1"/>
  <c r="B7827" i="44"/>
  <c r="T7827" i="44" s="1"/>
  <c r="B526" i="44"/>
  <c r="T526" i="44" s="1"/>
  <c r="B4726" i="44"/>
  <c r="T4726" i="44" s="1"/>
  <c r="B4517" i="44"/>
  <c r="T4517" i="44" s="1"/>
  <c r="B9472" i="44"/>
  <c r="T9472" i="44" s="1"/>
  <c r="B9035" i="44"/>
  <c r="T9035" i="44" s="1"/>
  <c r="C2533" i="44"/>
  <c r="B4714" i="44"/>
  <c r="T4714" i="44" s="1"/>
  <c r="C2243" i="44"/>
  <c r="B5891" i="44"/>
  <c r="T5891" i="44" s="1"/>
  <c r="B568" i="44"/>
  <c r="T568" i="44" s="1"/>
  <c r="B1314" i="44"/>
  <c r="T1314" i="44" s="1"/>
  <c r="B525" i="44"/>
  <c r="T525" i="44" s="1"/>
  <c r="B7341" i="44"/>
  <c r="T7341" i="44" s="1"/>
  <c r="B1496" i="44"/>
  <c r="T1496" i="44" s="1"/>
  <c r="B61" i="44"/>
  <c r="C8571" i="44"/>
  <c r="B3228" i="44"/>
  <c r="T3228" i="44" s="1"/>
  <c r="C6535" i="44"/>
  <c r="C9380" i="44"/>
  <c r="B8499" i="44"/>
  <c r="T8499" i="44" s="1"/>
  <c r="C282" i="44"/>
  <c r="B4543" i="44"/>
  <c r="T4543" i="44" s="1"/>
  <c r="C6243" i="44"/>
  <c r="B383" i="44"/>
  <c r="T383" i="44" s="1"/>
  <c r="C8166" i="44"/>
  <c r="C6695" i="44"/>
  <c r="C8600" i="44"/>
  <c r="C7284" i="44"/>
  <c r="B2312" i="44"/>
  <c r="T2312" i="44" s="1"/>
  <c r="C6689" i="44"/>
  <c r="B2131" i="44"/>
  <c r="T2131" i="44" s="1"/>
  <c r="B5759" i="44"/>
  <c r="T5759" i="44" s="1"/>
  <c r="B502" i="44"/>
  <c r="T502" i="44" s="1"/>
  <c r="B2313" i="44"/>
  <c r="T2313" i="44" s="1"/>
  <c r="B279" i="44"/>
  <c r="T279" i="44" s="1"/>
  <c r="C5105" i="44"/>
  <c r="B5440" i="44"/>
  <c r="T5440" i="44" s="1"/>
  <c r="C5954" i="44"/>
  <c r="C6185" i="44"/>
  <c r="B6198" i="44"/>
  <c r="T6198" i="44" s="1"/>
  <c r="C3129" i="44"/>
  <c r="C9360" i="44"/>
  <c r="C9422" i="44"/>
  <c r="B8163" i="44"/>
  <c r="T8163" i="44" s="1"/>
  <c r="C8465" i="44"/>
  <c r="B9031" i="44"/>
  <c r="T9031" i="44" s="1"/>
  <c r="B2608" i="44"/>
  <c r="T2608" i="44" s="1"/>
  <c r="B6395" i="44"/>
  <c r="T6395" i="44" s="1"/>
  <c r="C8163" i="44"/>
  <c r="C5361" i="44"/>
  <c r="C2011" i="44"/>
  <c r="C8476" i="44"/>
  <c r="C7340" i="44"/>
  <c r="B1856" i="44"/>
  <c r="T1856" i="44" s="1"/>
  <c r="C1929" i="44"/>
  <c r="B3847" i="44"/>
  <c r="T3847" i="44" s="1"/>
  <c r="C7887" i="44"/>
  <c r="C7624" i="44"/>
  <c r="C8229" i="44"/>
  <c r="C6735" i="44"/>
  <c r="B1841" i="44"/>
  <c r="T1841" i="44" s="1"/>
  <c r="B1263" i="44"/>
  <c r="T1263" i="44" s="1"/>
  <c r="C3289" i="44"/>
  <c r="B9366" i="44"/>
  <c r="T9366" i="44" s="1"/>
  <c r="B1687" i="44"/>
  <c r="T1687" i="44" s="1"/>
  <c r="B5286" i="44"/>
  <c r="T5286" i="44" s="1"/>
  <c r="C9035" i="44"/>
  <c r="B6473" i="44"/>
  <c r="T6473" i="44" s="1"/>
  <c r="B3080" i="44"/>
  <c r="T3080" i="44" s="1"/>
  <c r="B9136" i="44"/>
  <c r="T9136" i="44" s="1"/>
  <c r="B3971" i="44"/>
  <c r="T3971" i="44" s="1"/>
  <c r="B6779" i="44"/>
  <c r="T6779" i="44" s="1"/>
  <c r="C8781" i="44"/>
  <c r="B14" i="44"/>
  <c r="B5782" i="44"/>
  <c r="T5782" i="44" s="1"/>
  <c r="B8377" i="44"/>
  <c r="T8377" i="44" s="1"/>
  <c r="B8410" i="44"/>
  <c r="T8410" i="44" s="1"/>
  <c r="B1506" i="44"/>
  <c r="T1506" i="44" s="1"/>
  <c r="B6710" i="44"/>
  <c r="T6710" i="44" s="1"/>
  <c r="C7961" i="44"/>
  <c r="B4680" i="44"/>
  <c r="T4680" i="44" s="1"/>
  <c r="B5633" i="44"/>
  <c r="T5633" i="44" s="1"/>
  <c r="B4138" i="44"/>
  <c r="T4138" i="44" s="1"/>
  <c r="C3690" i="44"/>
  <c r="B6811" i="44"/>
  <c r="T6811" i="44" s="1"/>
  <c r="B1655" i="44"/>
  <c r="T1655" i="44" s="1"/>
  <c r="B5098" i="44"/>
  <c r="T5098" i="44" s="1"/>
  <c r="B4861" i="44"/>
  <c r="T4861" i="44" s="1"/>
  <c r="C6731" i="44"/>
  <c r="B6261" i="44"/>
  <c r="T6261" i="44" s="1"/>
  <c r="B1162" i="44"/>
  <c r="T1162" i="44" s="1"/>
  <c r="B6786" i="44"/>
  <c r="T6786" i="44" s="1"/>
  <c r="C8309" i="44"/>
  <c r="B5145" i="44"/>
  <c r="T5145" i="44" s="1"/>
  <c r="C8350" i="44"/>
  <c r="B3589" i="44"/>
  <c r="T3589" i="44" s="1"/>
  <c r="B4603" i="44"/>
  <c r="T4603" i="44" s="1"/>
  <c r="B7731" i="44"/>
  <c r="T7731" i="44" s="1"/>
  <c r="B7896" i="44"/>
  <c r="T7896" i="44" s="1"/>
  <c r="B3403" i="44"/>
  <c r="T3403" i="44" s="1"/>
  <c r="B1337" i="44"/>
  <c r="T1337" i="44" s="1"/>
  <c r="B2056" i="44"/>
  <c r="T2056" i="44" s="1"/>
  <c r="B9495" i="44"/>
  <c r="T9495" i="44" s="1"/>
  <c r="B7173" i="44"/>
  <c r="T7173" i="44" s="1"/>
  <c r="B2395" i="44"/>
  <c r="T2395" i="44" s="1"/>
  <c r="B5959" i="44"/>
  <c r="T5959" i="44" s="1"/>
  <c r="B950" i="44"/>
  <c r="T950" i="44" s="1"/>
  <c r="B8731" i="44"/>
  <c r="T8731" i="44" s="1"/>
  <c r="C862" i="44"/>
  <c r="C9950" i="44"/>
  <c r="B5560" i="44"/>
  <c r="T5560" i="44" s="1"/>
  <c r="B8435" i="44"/>
  <c r="T8435" i="44" s="1"/>
  <c r="B5813" i="44"/>
  <c r="T5813" i="44" s="1"/>
  <c r="B7649" i="44"/>
  <c r="T7649" i="44" s="1"/>
  <c r="B3313" i="44"/>
  <c r="T3313" i="44" s="1"/>
  <c r="B8256" i="44"/>
  <c r="T8256" i="44" s="1"/>
  <c r="B4661" i="44"/>
  <c r="T4661" i="44" s="1"/>
  <c r="C7156" i="44"/>
  <c r="B6895" i="44"/>
  <c r="T6895" i="44" s="1"/>
  <c r="B2507" i="44"/>
  <c r="T2507" i="44" s="1"/>
  <c r="B2299" i="44"/>
  <c r="T2299" i="44" s="1"/>
  <c r="B906" i="44"/>
  <c r="T906" i="44" s="1"/>
  <c r="B5294" i="44"/>
  <c r="T5294" i="44" s="1"/>
  <c r="C7801" i="44"/>
  <c r="C6628" i="44"/>
  <c r="C3391" i="44"/>
  <c r="B8556" i="44"/>
  <c r="T8556" i="44" s="1"/>
  <c r="B2372" i="44"/>
  <c r="T2372" i="44" s="1"/>
  <c r="B8371" i="44"/>
  <c r="T8371" i="44" s="1"/>
  <c r="B373" i="44"/>
  <c r="T373" i="44" s="1"/>
  <c r="B2399" i="44"/>
  <c r="T2399" i="44" s="1"/>
  <c r="C8859" i="44"/>
  <c r="B8687" i="44"/>
  <c r="T8687" i="44" s="1"/>
  <c r="B9757" i="44"/>
  <c r="T9757" i="44" s="1"/>
  <c r="B2139" i="44"/>
  <c r="T2139" i="44" s="1"/>
  <c r="C8155" i="44"/>
  <c r="B6458" i="44"/>
  <c r="T6458" i="44" s="1"/>
  <c r="B8474" i="44"/>
  <c r="T8474" i="44" s="1"/>
  <c r="C8187" i="44"/>
  <c r="B7321" i="44"/>
  <c r="T7321" i="44" s="1"/>
  <c r="B9623" i="44"/>
  <c r="T9623" i="44" s="1"/>
  <c r="B9975" i="44"/>
  <c r="T9975" i="44" s="1"/>
  <c r="B5292" i="44"/>
  <c r="T5292" i="44" s="1"/>
  <c r="B4152" i="44"/>
  <c r="T4152" i="44" s="1"/>
  <c r="B9824" i="44"/>
  <c r="T9824" i="44" s="1"/>
  <c r="B6251" i="44"/>
  <c r="T6251" i="44" s="1"/>
  <c r="B4700" i="44"/>
  <c r="T4700" i="44" s="1"/>
  <c r="B1211" i="44"/>
  <c r="T1211" i="44" s="1"/>
  <c r="B9966" i="44"/>
  <c r="T9966" i="44" s="1"/>
  <c r="B2752" i="44"/>
  <c r="T2752" i="44" s="1"/>
  <c r="B2003" i="44"/>
  <c r="T2003" i="44" s="1"/>
  <c r="B9057" i="44"/>
  <c r="T9057" i="44" s="1"/>
  <c r="B9581" i="44"/>
  <c r="T9581" i="44" s="1"/>
  <c r="B195" i="44"/>
  <c r="B8697" i="44"/>
  <c r="T8697" i="44" s="1"/>
  <c r="C2905" i="44"/>
  <c r="B4192" i="44"/>
  <c r="T4192" i="44" s="1"/>
  <c r="C6309" i="44"/>
  <c r="B2632" i="44"/>
  <c r="T2632" i="44" s="1"/>
  <c r="C9171" i="44"/>
  <c r="B4906" i="44"/>
  <c r="T4906" i="44" s="1"/>
  <c r="B6863" i="44"/>
  <c r="T6863" i="44" s="1"/>
  <c r="B565" i="44"/>
  <c r="T565" i="44" s="1"/>
  <c r="C5370" i="44"/>
  <c r="C5615" i="44"/>
  <c r="B4893" i="44"/>
  <c r="T4893" i="44" s="1"/>
  <c r="B5944" i="44"/>
  <c r="T5944" i="44" s="1"/>
  <c r="B4866" i="44"/>
  <c r="T4866" i="44" s="1"/>
  <c r="B5137" i="44"/>
  <c r="T5137" i="44" s="1"/>
  <c r="B8451" i="44"/>
  <c r="T8451" i="44" s="1"/>
  <c r="B7201" i="44"/>
  <c r="T7201" i="44" s="1"/>
  <c r="B2050" i="44"/>
  <c r="T2050" i="44" s="1"/>
  <c r="B7577" i="44"/>
  <c r="T7577" i="44" s="1"/>
  <c r="B7097" i="44"/>
  <c r="T7097" i="44" s="1"/>
  <c r="B8386" i="44"/>
  <c r="T8386" i="44" s="1"/>
  <c r="B9791" i="44"/>
  <c r="T9791" i="44" s="1"/>
  <c r="B3038" i="44"/>
  <c r="T3038" i="44" s="1"/>
  <c r="B3374" i="44"/>
  <c r="T3374" i="44" s="1"/>
  <c r="B6255" i="44"/>
  <c r="T6255" i="44" s="1"/>
  <c r="B5727" i="44"/>
  <c r="T5727" i="44" s="1"/>
  <c r="B7347" i="44"/>
  <c r="T7347" i="44" s="1"/>
  <c r="C9957" i="44"/>
  <c r="B658" i="44"/>
  <c r="T658" i="44" s="1"/>
  <c r="B8452" i="44"/>
  <c r="T8452" i="44" s="1"/>
  <c r="B3970" i="44"/>
  <c r="T3970" i="44" s="1"/>
  <c r="B8396" i="44"/>
  <c r="T8396" i="44" s="1"/>
  <c r="B3496" i="44"/>
  <c r="T3496" i="44" s="1"/>
  <c r="B2310" i="44"/>
  <c r="T2310" i="44" s="1"/>
  <c r="C9739" i="44"/>
  <c r="B9490" i="44"/>
  <c r="T9490" i="44" s="1"/>
  <c r="C8649" i="44"/>
  <c r="C8773" i="44"/>
  <c r="B176" i="44"/>
  <c r="B3113" i="44"/>
  <c r="T3113" i="44" s="1"/>
  <c r="B9807" i="44"/>
  <c r="T9807" i="44" s="1"/>
  <c r="B3501" i="44"/>
  <c r="T3501" i="44" s="1"/>
  <c r="B7706" i="44"/>
  <c r="T7706" i="44" s="1"/>
  <c r="B6711" i="44"/>
  <c r="T6711" i="44" s="1"/>
  <c r="C5094" i="44"/>
  <c r="B6244" i="44"/>
  <c r="T6244" i="44" s="1"/>
  <c r="B4194" i="44"/>
  <c r="T4194" i="44" s="1"/>
  <c r="B6067" i="44"/>
  <c r="T6067" i="44" s="1"/>
  <c r="B9467" i="44"/>
  <c r="T9467" i="44" s="1"/>
  <c r="B6204" i="44"/>
  <c r="T6204" i="44" s="1"/>
  <c r="B1342" i="44"/>
  <c r="T1342" i="44" s="1"/>
  <c r="B1349" i="44"/>
  <c r="T1349" i="44" s="1"/>
  <c r="B301" i="44"/>
  <c r="T301" i="44" s="1"/>
  <c r="B3909" i="44"/>
  <c r="T3909" i="44" s="1"/>
  <c r="B752" i="44"/>
  <c r="T752" i="44" s="1"/>
  <c r="B8375" i="44"/>
  <c r="T8375" i="44" s="1"/>
  <c r="C8795" i="44"/>
  <c r="B4637" i="44"/>
  <c r="T4637" i="44" s="1"/>
  <c r="B6150" i="44"/>
  <c r="T6150" i="44" s="1"/>
  <c r="C5201" i="44"/>
  <c r="B5132" i="44"/>
  <c r="T5132" i="44" s="1"/>
  <c r="C6684" i="44"/>
  <c r="C8894" i="44"/>
  <c r="C3063" i="44"/>
  <c r="B7093" i="44"/>
  <c r="T7093" i="44" s="1"/>
  <c r="C5058" i="44"/>
  <c r="B463" i="44"/>
  <c r="T463" i="44" s="1"/>
  <c r="B7529" i="44"/>
  <c r="T7529" i="44" s="1"/>
  <c r="B6584" i="44"/>
  <c r="T6584" i="44" s="1"/>
  <c r="B6240" i="44"/>
  <c r="T6240" i="44" s="1"/>
  <c r="B3046" i="44"/>
  <c r="T3046" i="44" s="1"/>
  <c r="B5410" i="44"/>
  <c r="T5410" i="44" s="1"/>
  <c r="B1112" i="44"/>
  <c r="T1112" i="44" s="1"/>
  <c r="B6997" i="44"/>
  <c r="T6997" i="44" s="1"/>
  <c r="B4019" i="44"/>
  <c r="T4019" i="44" s="1"/>
  <c r="B4950" i="44"/>
  <c r="T4950" i="44" s="1"/>
  <c r="B1333" i="44"/>
  <c r="T1333" i="44" s="1"/>
  <c r="B9790" i="44"/>
  <c r="T9790" i="44" s="1"/>
  <c r="C6769" i="44"/>
  <c r="C4442" i="44"/>
  <c r="B6883" i="44"/>
  <c r="T6883" i="44" s="1"/>
  <c r="C7055" i="44"/>
  <c r="B9717" i="44"/>
  <c r="T9717" i="44" s="1"/>
  <c r="B2388" i="44"/>
  <c r="T2388" i="44" s="1"/>
  <c r="B36" i="44"/>
  <c r="C9098" i="44"/>
  <c r="C4172" i="44"/>
  <c r="B4564" i="44"/>
  <c r="T4564" i="44" s="1"/>
  <c r="B7599" i="44"/>
  <c r="T7599" i="44" s="1"/>
  <c r="B6200" i="44"/>
  <c r="T6200" i="44" s="1"/>
  <c r="B5611" i="44"/>
  <c r="T5611" i="44" s="1"/>
  <c r="B2534" i="44"/>
  <c r="T2534" i="44" s="1"/>
  <c r="B4794" i="44"/>
  <c r="T4794" i="44" s="1"/>
  <c r="C8917" i="44"/>
  <c r="C9669" i="44"/>
  <c r="B3390" i="44"/>
  <c r="T3390" i="44" s="1"/>
  <c r="B4819" i="44"/>
  <c r="T4819" i="44" s="1"/>
  <c r="B2478" i="44"/>
  <c r="T2478" i="44" s="1"/>
  <c r="B1540" i="44"/>
  <c r="T1540" i="44" s="1"/>
  <c r="B5527" i="44"/>
  <c r="T5527" i="44" s="1"/>
  <c r="B4427" i="44"/>
  <c r="T4427" i="44" s="1"/>
  <c r="B5864" i="44"/>
  <c r="T5864" i="44" s="1"/>
  <c r="B6740" i="44"/>
  <c r="T6740" i="44" s="1"/>
  <c r="B2362" i="44"/>
  <c r="T2362" i="44" s="1"/>
  <c r="B2575" i="44"/>
  <c r="T2575" i="44" s="1"/>
  <c r="B7059" i="44"/>
  <c r="T7059" i="44" s="1"/>
  <c r="B4816" i="44"/>
  <c r="T4816" i="44" s="1"/>
  <c r="B7962" i="44"/>
  <c r="T7962" i="44" s="1"/>
  <c r="B1998" i="44"/>
  <c r="T1998" i="44" s="1"/>
  <c r="B2323" i="44"/>
  <c r="T2323" i="44" s="1"/>
  <c r="C7665" i="44"/>
  <c r="B3745" i="44"/>
  <c r="T3745" i="44" s="1"/>
  <c r="B1544" i="44"/>
  <c r="T1544" i="44" s="1"/>
  <c r="B3611" i="44"/>
  <c r="T3611" i="44" s="1"/>
  <c r="C1471" i="44"/>
  <c r="B8065" i="44"/>
  <c r="T8065" i="44" s="1"/>
  <c r="B1768" i="44"/>
  <c r="T1768" i="44" s="1"/>
  <c r="B4049" i="44"/>
  <c r="T4049" i="44" s="1"/>
  <c r="B7521" i="44"/>
  <c r="T7521" i="44" s="1"/>
  <c r="C8485" i="44"/>
  <c r="B2527" i="44"/>
  <c r="T2527" i="44" s="1"/>
  <c r="B7522" i="44"/>
  <c r="T7522" i="44" s="1"/>
  <c r="C8018" i="44"/>
  <c r="B3050" i="44"/>
  <c r="T3050" i="44" s="1"/>
  <c r="B7945" i="44"/>
  <c r="T7945" i="44" s="1"/>
  <c r="B3331" i="44"/>
  <c r="T3331" i="44" s="1"/>
  <c r="B732" i="44"/>
  <c r="T732" i="44" s="1"/>
  <c r="B2284" i="44"/>
  <c r="T2284" i="44" s="1"/>
  <c r="B8669" i="44"/>
  <c r="T8669" i="44" s="1"/>
  <c r="B2414" i="44"/>
  <c r="T2414" i="44" s="1"/>
  <c r="C2831" i="44"/>
  <c r="B7660" i="44"/>
  <c r="T7660" i="44" s="1"/>
  <c r="B6827" i="44"/>
  <c r="T6827" i="44" s="1"/>
  <c r="B4494" i="44"/>
  <c r="T4494" i="44" s="1"/>
  <c r="B6882" i="44"/>
  <c r="T6882" i="44" s="1"/>
  <c r="B630" i="44"/>
  <c r="T630" i="44" s="1"/>
  <c r="C3691" i="44"/>
  <c r="B5629" i="44"/>
  <c r="T5629" i="44" s="1"/>
  <c r="C6106" i="44"/>
  <c r="B4949" i="44"/>
  <c r="T4949" i="44" s="1"/>
  <c r="B7806" i="44"/>
  <c r="T7806" i="44" s="1"/>
  <c r="B7188" i="44"/>
  <c r="T7188" i="44" s="1"/>
  <c r="C9006" i="44"/>
  <c r="B3178" i="44"/>
  <c r="T3178" i="44" s="1"/>
  <c r="C6277" i="44"/>
  <c r="B1700" i="44"/>
  <c r="T1700" i="44" s="1"/>
  <c r="B7463" i="44"/>
  <c r="T7463" i="44" s="1"/>
  <c r="B348" i="44"/>
  <c r="T348" i="44" s="1"/>
  <c r="B8226" i="44"/>
  <c r="T8226" i="44" s="1"/>
  <c r="B5109" i="44"/>
  <c r="T5109" i="44" s="1"/>
  <c r="B5036" i="44"/>
  <c r="T5036" i="44" s="1"/>
  <c r="B6143" i="44"/>
  <c r="T6143" i="44" s="1"/>
  <c r="B1050" i="44"/>
  <c r="T1050" i="44" s="1"/>
  <c r="B1491" i="44"/>
  <c r="T1491" i="44" s="1"/>
  <c r="B2790" i="44"/>
  <c r="T2790" i="44" s="1"/>
  <c r="B3658" i="44"/>
  <c r="T3658" i="44" s="1"/>
  <c r="B7852" i="44"/>
  <c r="T7852" i="44" s="1"/>
  <c r="B9987" i="44"/>
  <c r="T9987" i="44" s="1"/>
  <c r="B6703" i="44"/>
  <c r="T6703" i="44" s="1"/>
  <c r="C8032" i="44"/>
  <c r="C9048" i="44"/>
  <c r="B6012" i="44"/>
  <c r="T6012" i="44" s="1"/>
  <c r="C8507" i="44"/>
  <c r="B10000" i="44"/>
  <c r="T10000" i="44" s="1"/>
  <c r="B1576" i="44"/>
  <c r="T1576" i="44" s="1"/>
  <c r="B8855" i="44"/>
  <c r="T8855" i="44" s="1"/>
  <c r="B3803" i="44"/>
  <c r="T3803" i="44" s="1"/>
  <c r="C3455" i="44"/>
  <c r="B487" i="44"/>
  <c r="T487" i="44" s="1"/>
  <c r="B7100" i="44"/>
  <c r="T7100" i="44" s="1"/>
  <c r="B3858" i="44"/>
  <c r="T3858" i="44" s="1"/>
  <c r="B2182" i="44"/>
  <c r="T2182" i="44" s="1"/>
  <c r="B7442" i="44"/>
  <c r="T7442" i="44" s="1"/>
  <c r="C9309" i="44"/>
  <c r="B6057" i="44"/>
  <c r="T6057" i="44" s="1"/>
  <c r="B2111" i="44"/>
  <c r="T2111" i="44" s="1"/>
  <c r="B799" i="44"/>
  <c r="T799" i="44" s="1"/>
  <c r="C8932" i="44"/>
  <c r="B8808" i="44"/>
  <c r="T8808" i="44" s="1"/>
  <c r="B5816" i="44"/>
  <c r="T5816" i="44" s="1"/>
  <c r="B3503" i="44"/>
  <c r="T3503" i="44" s="1"/>
  <c r="B9186" i="44"/>
  <c r="T9186" i="44" s="1"/>
  <c r="B4531" i="44"/>
  <c r="T4531" i="44" s="1"/>
  <c r="B5416" i="44"/>
  <c r="T5416" i="44" s="1"/>
  <c r="B1778" i="44"/>
  <c r="T1778" i="44" s="1"/>
  <c r="B7974" i="44"/>
  <c r="T7974" i="44" s="1"/>
  <c r="B5984" i="44"/>
  <c r="T5984" i="44" s="1"/>
  <c r="B9222" i="44"/>
  <c r="T9222" i="44" s="1"/>
  <c r="B5422" i="44"/>
  <c r="T5422" i="44" s="1"/>
  <c r="B7372" i="44"/>
  <c r="T7372" i="44" s="1"/>
  <c r="B7470" i="44"/>
  <c r="T7470" i="44" s="1"/>
  <c r="B8414" i="44"/>
  <c r="T8414" i="44" s="1"/>
  <c r="B5598" i="44"/>
  <c r="T5598" i="44" s="1"/>
  <c r="C6927" i="44"/>
  <c r="B4474" i="44"/>
  <c r="T4474" i="44" s="1"/>
  <c r="B92" i="44"/>
  <c r="B504" i="44"/>
  <c r="T504" i="44" s="1"/>
  <c r="B9714" i="44"/>
  <c r="T9714" i="44" s="1"/>
  <c r="B7265" i="44"/>
  <c r="T7265" i="44" s="1"/>
  <c r="B2072" i="44"/>
  <c r="T2072" i="44" s="1"/>
  <c r="B6802" i="44"/>
  <c r="T6802" i="44" s="1"/>
  <c r="C4684" i="44"/>
  <c r="B9097" i="44"/>
  <c r="T9097" i="44" s="1"/>
  <c r="B6569" i="44"/>
  <c r="T6569" i="44" s="1"/>
  <c r="B16" i="44"/>
  <c r="B1771" i="44"/>
  <c r="T1771" i="44" s="1"/>
  <c r="B7045" i="44"/>
  <c r="T7045" i="44" s="1"/>
  <c r="B3389" i="44"/>
  <c r="T3389" i="44" s="1"/>
  <c r="B8302" i="44"/>
  <c r="T8302" i="44" s="1"/>
  <c r="B5595" i="44"/>
  <c r="T5595" i="44" s="1"/>
  <c r="B5709" i="44"/>
  <c r="T5709" i="44" s="1"/>
  <c r="C8979" i="44"/>
  <c r="B1017" i="44"/>
  <c r="T1017" i="44" s="1"/>
  <c r="B142" i="44"/>
  <c r="B4191" i="44"/>
  <c r="T4191" i="44" s="1"/>
  <c r="B8895" i="44"/>
  <c r="T8895" i="44" s="1"/>
  <c r="C6915" i="44"/>
  <c r="B6228" i="44"/>
  <c r="T6228" i="44" s="1"/>
  <c r="B8044" i="44"/>
  <c r="T8044" i="44" s="1"/>
  <c r="C4530" i="44"/>
  <c r="C4971" i="44"/>
  <c r="B2901" i="44"/>
  <c r="T2901" i="44" s="1"/>
  <c r="C1934" i="44"/>
  <c r="B1386" i="44"/>
  <c r="T1386" i="44" s="1"/>
  <c r="C6265" i="44"/>
  <c r="B7151" i="44"/>
  <c r="T7151" i="44" s="1"/>
  <c r="C8139" i="44"/>
  <c r="B1499" i="44"/>
  <c r="T1499" i="44" s="1"/>
  <c r="B1983" i="44"/>
  <c r="T1983" i="44" s="1"/>
  <c r="B3845" i="44"/>
  <c r="T3845" i="44" s="1"/>
  <c r="B7035" i="44"/>
  <c r="T7035" i="44" s="1"/>
  <c r="B3353" i="44"/>
  <c r="T3353" i="44" s="1"/>
  <c r="B9529" i="44"/>
  <c r="T9529" i="44" s="1"/>
  <c r="B2692" i="44"/>
  <c r="T2692" i="44" s="1"/>
  <c r="B9904" i="44"/>
  <c r="T9904" i="44" s="1"/>
  <c r="B3998" i="44"/>
  <c r="T3998" i="44" s="1"/>
  <c r="C8069" i="44"/>
  <c r="B6196" i="44"/>
  <c r="T6196" i="44" s="1"/>
  <c r="B9184" i="44"/>
  <c r="T9184" i="44" s="1"/>
  <c r="C6551" i="44"/>
  <c r="B9630" i="44"/>
  <c r="T9630" i="44" s="1"/>
  <c r="B4412" i="44"/>
  <c r="T4412" i="44" s="1"/>
  <c r="B2127" i="44"/>
  <c r="T2127" i="44" s="1"/>
  <c r="B5745" i="44"/>
  <c r="T5745" i="44" s="1"/>
  <c r="B3586" i="44"/>
  <c r="T3586" i="44" s="1"/>
  <c r="B6884" i="44"/>
  <c r="T6884" i="44" s="1"/>
  <c r="B1795" i="44"/>
  <c r="T1795" i="44" s="1"/>
  <c r="B1167" i="44"/>
  <c r="T1167" i="44" s="1"/>
  <c r="B736" i="44"/>
  <c r="T736" i="44" s="1"/>
  <c r="B8689" i="44"/>
  <c r="T8689" i="44" s="1"/>
  <c r="C9991" i="44"/>
  <c r="C7136" i="44"/>
  <c r="B7530" i="44"/>
  <c r="T7530" i="44" s="1"/>
  <c r="B3192" i="44"/>
  <c r="T3192" i="44" s="1"/>
  <c r="B6167" i="44"/>
  <c r="T6167" i="44" s="1"/>
  <c r="B1293" i="44"/>
  <c r="T1293" i="44" s="1"/>
  <c r="C6980" i="44"/>
  <c r="B2937" i="44"/>
  <c r="T2937" i="44" s="1"/>
  <c r="B7770" i="44"/>
  <c r="T7770" i="44" s="1"/>
  <c r="C8855" i="44"/>
  <c r="B2384" i="44"/>
  <c r="T2384" i="44" s="1"/>
  <c r="B310" i="44"/>
  <c r="T310" i="44" s="1"/>
  <c r="B5304" i="44"/>
  <c r="T5304" i="44" s="1"/>
  <c r="B3720" i="44"/>
  <c r="T3720" i="44" s="1"/>
  <c r="B8957" i="44"/>
  <c r="T8957" i="44" s="1"/>
  <c r="B8876" i="44"/>
  <c r="T8876" i="44" s="1"/>
  <c r="B9778" i="44"/>
  <c r="T9778" i="44" s="1"/>
  <c r="B9469" i="44"/>
  <c r="T9469" i="44" s="1"/>
  <c r="B2969" i="44"/>
  <c r="T2969" i="44" s="1"/>
  <c r="B668" i="44"/>
  <c r="T668" i="44" s="1"/>
  <c r="B1346" i="44"/>
  <c r="T1346" i="44" s="1"/>
  <c r="B9293" i="44"/>
  <c r="T9293" i="44" s="1"/>
  <c r="B571" i="44"/>
  <c r="T571" i="44" s="1"/>
  <c r="B6765" i="44"/>
  <c r="T6765" i="44" s="1"/>
  <c r="B3209" i="44"/>
  <c r="T3209" i="44" s="1"/>
  <c r="B9785" i="44"/>
  <c r="T9785" i="44" s="1"/>
  <c r="B3822" i="44"/>
  <c r="T3822" i="44" s="1"/>
  <c r="B2432" i="44"/>
  <c r="T2432" i="44" s="1"/>
  <c r="B9086" i="44"/>
  <c r="T9086" i="44" s="1"/>
  <c r="C9603" i="44"/>
  <c r="B3492" i="44"/>
  <c r="T3492" i="44" s="1"/>
  <c r="B4196" i="44"/>
  <c r="T4196" i="44" s="1"/>
  <c r="C4090" i="44"/>
  <c r="B6059" i="44"/>
  <c r="T6059" i="44" s="1"/>
  <c r="B4287" i="44"/>
  <c r="T4287" i="44" s="1"/>
  <c r="C9689" i="44"/>
  <c r="C3699" i="44"/>
  <c r="B9316" i="44"/>
  <c r="T9316" i="44" s="1"/>
  <c r="C2029" i="44"/>
  <c r="B9968" i="44"/>
  <c r="T9968" i="44" s="1"/>
  <c r="B4312" i="44"/>
  <c r="T4312" i="44" s="1"/>
  <c r="C7387" i="44"/>
  <c r="B4995" i="44"/>
  <c r="T4995" i="44" s="1"/>
  <c r="B1843" i="44"/>
  <c r="T1843" i="44" s="1"/>
  <c r="B2448" i="44"/>
  <c r="T2448" i="44" s="1"/>
  <c r="B5825" i="44"/>
  <c r="T5825" i="44" s="1"/>
  <c r="C4279" i="44"/>
  <c r="C6070" i="44"/>
  <c r="C6692" i="44"/>
  <c r="B8826" i="44"/>
  <c r="T8826" i="44" s="1"/>
  <c r="B5071" i="44"/>
  <c r="T5071" i="44" s="1"/>
  <c r="B2054" i="44"/>
  <c r="T2054" i="44" s="1"/>
  <c r="B3523" i="44"/>
  <c r="T3523" i="44" s="1"/>
  <c r="B9959" i="44"/>
  <c r="T9959" i="44" s="1"/>
  <c r="C7772" i="44"/>
  <c r="B1032" i="44"/>
  <c r="T1032" i="44" s="1"/>
  <c r="B595" i="44"/>
  <c r="T595" i="44" s="1"/>
  <c r="C8517" i="44"/>
  <c r="C5887" i="44"/>
  <c r="B6518" i="44"/>
  <c r="T6518" i="44" s="1"/>
  <c r="B3834" i="44"/>
  <c r="T3834" i="44" s="1"/>
  <c r="C8734" i="44"/>
  <c r="B7788" i="44"/>
  <c r="T7788" i="44" s="1"/>
  <c r="B7925" i="44"/>
  <c r="T7925" i="44" s="1"/>
  <c r="C4622" i="44"/>
  <c r="B206" i="44"/>
  <c r="C7295" i="44"/>
  <c r="C4592" i="44"/>
  <c r="B1358" i="44"/>
  <c r="T1358" i="44" s="1"/>
  <c r="C8357" i="44"/>
  <c r="C2942" i="44"/>
  <c r="C3212" i="44"/>
  <c r="B4157" i="44"/>
  <c r="T4157" i="44" s="1"/>
  <c r="C8634" i="44"/>
  <c r="C6775" i="44"/>
  <c r="C7622" i="44"/>
  <c r="B9888" i="44"/>
  <c r="T9888" i="44" s="1"/>
  <c r="C3588" i="44"/>
  <c r="B399" i="44"/>
  <c r="T399" i="44" s="1"/>
  <c r="C7031" i="44"/>
  <c r="C4719" i="44"/>
  <c r="B9304" i="44"/>
  <c r="T9304" i="44" s="1"/>
  <c r="B5209" i="44"/>
  <c r="T5209" i="44" s="1"/>
  <c r="B7071" i="44"/>
  <c r="T7071" i="44" s="1"/>
  <c r="B3567" i="44"/>
  <c r="T3567" i="44" s="1"/>
  <c r="B4176" i="44"/>
  <c r="T4176" i="44" s="1"/>
  <c r="C7584" i="44"/>
  <c r="B4943" i="44"/>
  <c r="T4943" i="44" s="1"/>
  <c r="C5681" i="44"/>
  <c r="B7641" i="44"/>
  <c r="T7641" i="44" s="1"/>
  <c r="B3263" i="44"/>
  <c r="T3263" i="44" s="1"/>
  <c r="C9799" i="44"/>
  <c r="B7898" i="44"/>
  <c r="T7898" i="44" s="1"/>
  <c r="B6969" i="44"/>
  <c r="T6969" i="44" s="1"/>
  <c r="C3329" i="44"/>
  <c r="B4283" i="44"/>
  <c r="T4283" i="44" s="1"/>
  <c r="C9376" i="44"/>
  <c r="B2442" i="44"/>
  <c r="T2442" i="44" s="1"/>
  <c r="C6664" i="44"/>
  <c r="B3846" i="44"/>
  <c r="T3846" i="44" s="1"/>
  <c r="C3182" i="44"/>
  <c r="B1163" i="44"/>
  <c r="T1163" i="44" s="1"/>
  <c r="C1652" i="44"/>
  <c r="B8753" i="44"/>
  <c r="T8753" i="44" s="1"/>
  <c r="B8191" i="44"/>
  <c r="T8191" i="44" s="1"/>
  <c r="C6138" i="44"/>
  <c r="B64" i="44"/>
  <c r="B2157" i="44"/>
  <c r="T2157" i="44" s="1"/>
  <c r="B6144" i="44"/>
  <c r="T6144" i="44" s="1"/>
  <c r="C3835" i="44"/>
  <c r="B3876" i="44"/>
  <c r="T3876" i="44" s="1"/>
  <c r="B5287" i="44"/>
  <c r="T5287" i="44" s="1"/>
  <c r="B3635" i="44"/>
  <c r="T3635" i="44" s="1"/>
  <c r="C2837" i="44"/>
  <c r="C6005" i="44"/>
  <c r="B4924" i="44"/>
  <c r="T4924" i="44" s="1"/>
  <c r="B4836" i="44"/>
  <c r="T4836" i="44" s="1"/>
  <c r="C4827" i="44"/>
  <c r="B627" i="44"/>
  <c r="T627" i="44" s="1"/>
  <c r="B8397" i="44"/>
  <c r="T8397" i="44" s="1"/>
  <c r="B7613" i="44"/>
  <c r="T7613" i="44" s="1"/>
  <c r="B6401" i="44"/>
  <c r="T6401" i="44" s="1"/>
  <c r="C7166" i="44"/>
  <c r="B5162" i="44"/>
  <c r="T5162" i="44" s="1"/>
  <c r="B250" i="44"/>
  <c r="T250" i="44" s="1"/>
  <c r="B1634" i="44"/>
  <c r="T1634" i="44" s="1"/>
  <c r="B8800" i="44"/>
  <c r="T8800" i="44" s="1"/>
  <c r="B1518" i="44"/>
  <c r="T1518" i="44" s="1"/>
  <c r="B171" i="44"/>
  <c r="B6347" i="44"/>
  <c r="T6347" i="44" s="1"/>
  <c r="B5482" i="44"/>
  <c r="T5482" i="44" s="1"/>
  <c r="B3257" i="44"/>
  <c r="T3257" i="44" s="1"/>
  <c r="B9299" i="44"/>
  <c r="T9299" i="44" s="1"/>
  <c r="B9065" i="44"/>
  <c r="T9065" i="44" s="1"/>
  <c r="C3723" i="44"/>
  <c r="C7969" i="44"/>
  <c r="C1575" i="44"/>
  <c r="B8285" i="44"/>
  <c r="T8285" i="44" s="1"/>
  <c r="B7202" i="44"/>
  <c r="T7202" i="44" s="1"/>
  <c r="C6891" i="44"/>
  <c r="B7127" i="44"/>
  <c r="T7127" i="44" s="1"/>
  <c r="B8942" i="44"/>
  <c r="T8942" i="44" s="1"/>
  <c r="C3092" i="44"/>
  <c r="C6041" i="44"/>
  <c r="C7628" i="44"/>
  <c r="B8840" i="44"/>
  <c r="T8840" i="44" s="1"/>
  <c r="C8335" i="44"/>
  <c r="B705" i="44"/>
  <c r="T705" i="44" s="1"/>
  <c r="B5662" i="44"/>
  <c r="T5662" i="44" s="1"/>
  <c r="C3695" i="44"/>
  <c r="C199" i="44"/>
  <c r="B9313" i="44"/>
  <c r="T9313" i="44" s="1"/>
  <c r="B1131" i="44"/>
  <c r="T1131" i="44" s="1"/>
  <c r="C6872" i="44"/>
  <c r="C4711" i="44"/>
  <c r="B3881" i="44"/>
  <c r="T3881" i="44" s="1"/>
  <c r="B5583" i="44"/>
  <c r="T5583" i="44" s="1"/>
  <c r="B2437" i="44"/>
  <c r="T2437" i="44" s="1"/>
  <c r="B9511" i="44"/>
  <c r="T9511" i="44" s="1"/>
  <c r="B2620" i="44"/>
  <c r="T2620" i="44" s="1"/>
  <c r="B867" i="44"/>
  <c r="T867" i="44" s="1"/>
  <c r="B4419" i="44"/>
  <c r="T4419" i="44" s="1"/>
  <c r="B2795" i="44"/>
  <c r="T2795" i="44" s="1"/>
  <c r="B2330" i="44"/>
  <c r="T2330" i="44" s="1"/>
  <c r="B391" i="44"/>
  <c r="T391" i="44" s="1"/>
  <c r="B4047" i="44"/>
  <c r="T4047" i="44" s="1"/>
  <c r="B6039" i="44"/>
  <c r="T6039" i="44" s="1"/>
  <c r="B5540" i="44"/>
  <c r="T5540" i="44" s="1"/>
  <c r="B5403" i="44"/>
  <c r="T5403" i="44" s="1"/>
  <c r="B6280" i="44"/>
  <c r="T6280" i="44" s="1"/>
  <c r="B7178" i="44"/>
  <c r="T7178" i="44" s="1"/>
  <c r="B9695" i="44"/>
  <c r="T9695" i="44" s="1"/>
  <c r="B5065" i="44"/>
  <c r="T5065" i="44" s="1"/>
  <c r="C9409" i="44"/>
  <c r="B1103" i="44"/>
  <c r="T1103" i="44" s="1"/>
  <c r="B8188" i="44"/>
  <c r="T8188" i="44" s="1"/>
  <c r="B4240" i="44"/>
  <c r="T4240" i="44" s="1"/>
  <c r="B4306" i="44"/>
  <c r="T4306" i="44" s="1"/>
  <c r="B2536" i="44"/>
  <c r="T2536" i="44" s="1"/>
  <c r="B8774" i="44"/>
  <c r="T8774" i="44" s="1"/>
  <c r="B1012" i="44"/>
  <c r="T1012" i="44" s="1"/>
  <c r="B8319" i="44"/>
  <c r="T8319" i="44" s="1"/>
  <c r="B3981" i="44"/>
  <c r="T3981" i="44" s="1"/>
  <c r="B4391" i="44"/>
  <c r="T4391" i="44" s="1"/>
  <c r="B878" i="44"/>
  <c r="T878" i="44" s="1"/>
  <c r="B9377" i="44"/>
  <c r="T9377" i="44" s="1"/>
  <c r="B4423" i="44"/>
  <c r="T4423" i="44" s="1"/>
  <c r="B7101" i="44"/>
  <c r="T7101" i="44" s="1"/>
  <c r="B5495" i="44"/>
  <c r="T5495" i="44" s="1"/>
  <c r="B9132" i="44"/>
  <c r="T9132" i="44" s="1"/>
  <c r="B8179" i="44"/>
  <c r="T8179" i="44" s="1"/>
  <c r="B6194" i="44"/>
  <c r="T6194" i="44" s="1"/>
  <c r="B5542" i="44"/>
  <c r="T5542" i="44" s="1"/>
  <c r="B9654" i="44"/>
  <c r="T9654" i="44" s="1"/>
  <c r="B8243" i="44"/>
  <c r="T8243" i="44" s="1"/>
  <c r="B8269" i="44"/>
  <c r="T8269" i="44" s="1"/>
  <c r="B6571" i="44"/>
  <c r="T6571" i="44" s="1"/>
  <c r="B9405" i="44"/>
  <c r="T9405" i="44" s="1"/>
  <c r="B884" i="44"/>
  <c r="T884" i="44" s="1"/>
  <c r="C3496" i="44"/>
  <c r="C8509" i="44"/>
  <c r="B1385" i="44"/>
  <c r="T1385" i="44" s="1"/>
  <c r="C2947" i="44"/>
  <c r="B2304" i="44"/>
  <c r="T2304" i="44" s="1"/>
  <c r="B6076" i="44"/>
  <c r="T6076" i="44" s="1"/>
  <c r="C6056" i="44"/>
  <c r="C9787" i="44"/>
  <c r="B5603" i="44"/>
  <c r="T5603" i="44" s="1"/>
  <c r="B2642" i="44"/>
  <c r="T2642" i="44" s="1"/>
  <c r="C3474" i="44"/>
  <c r="B2646" i="44"/>
  <c r="T2646" i="44" s="1"/>
  <c r="B688" i="44"/>
  <c r="T688" i="44" s="1"/>
  <c r="B2407" i="44"/>
  <c r="T2407" i="44" s="1"/>
  <c r="C9501" i="44"/>
  <c r="B8203" i="44"/>
  <c r="T8203" i="44" s="1"/>
  <c r="B7741" i="44"/>
  <c r="T7741" i="44" s="1"/>
  <c r="C9772" i="44"/>
  <c r="B5780" i="44"/>
  <c r="T5780" i="44" s="1"/>
  <c r="B1643" i="44"/>
  <c r="T1643" i="44" s="1"/>
  <c r="B8707" i="44"/>
  <c r="T8707" i="44" s="1"/>
  <c r="B3588" i="44"/>
  <c r="T3588" i="44" s="1"/>
  <c r="B6718" i="44"/>
  <c r="T6718" i="44" s="1"/>
  <c r="B3139" i="44"/>
  <c r="T3139" i="44" s="1"/>
  <c r="B798" i="44"/>
  <c r="T798" i="44" s="1"/>
  <c r="B2859" i="44"/>
  <c r="T2859" i="44" s="1"/>
  <c r="C8435" i="44"/>
  <c r="B2892" i="44"/>
  <c r="T2892" i="44" s="1"/>
  <c r="B5548" i="44"/>
  <c r="T5548" i="44" s="1"/>
  <c r="C5280" i="44"/>
  <c r="C6831" i="44"/>
  <c r="B5701" i="44"/>
  <c r="T5701" i="44" s="1"/>
  <c r="B5821" i="44"/>
  <c r="T5821" i="44" s="1"/>
  <c r="B9720" i="44"/>
  <c r="T9720" i="44" s="1"/>
  <c r="C7503" i="44"/>
  <c r="B2780" i="44"/>
  <c r="T2780" i="44" s="1"/>
  <c r="C8658" i="44"/>
  <c r="B6707" i="44"/>
  <c r="T6707" i="44" s="1"/>
  <c r="B1804" i="44"/>
  <c r="T1804" i="44" s="1"/>
  <c r="C7127" i="44"/>
  <c r="B3064" i="44"/>
  <c r="T3064" i="44" s="1"/>
  <c r="B9832" i="44"/>
  <c r="T9832" i="44" s="1"/>
  <c r="B5383" i="44"/>
  <c r="T5383" i="44" s="1"/>
  <c r="C5570" i="44"/>
  <c r="B3202" i="44"/>
  <c r="T3202" i="44" s="1"/>
  <c r="C9505" i="44"/>
  <c r="B9008" i="44"/>
  <c r="T9008" i="44" s="1"/>
  <c r="B4805" i="44"/>
  <c r="T4805" i="44" s="1"/>
  <c r="B6122" i="44"/>
  <c r="T6122" i="44" s="1"/>
  <c r="B9118" i="44"/>
  <c r="T9118" i="44" s="1"/>
  <c r="C3035" i="44"/>
  <c r="B9142" i="44"/>
  <c r="T9142" i="44" s="1"/>
  <c r="B5086" i="44"/>
  <c r="T5086" i="44" s="1"/>
  <c r="B6861" i="44"/>
  <c r="T6861" i="44" s="1"/>
  <c r="B5736" i="44"/>
  <c r="T5736" i="44" s="1"/>
  <c r="B9440" i="44"/>
  <c r="T9440" i="44" s="1"/>
  <c r="B3824" i="44"/>
  <c r="T3824" i="44" s="1"/>
  <c r="B4362" i="44"/>
  <c r="T4362" i="44" s="1"/>
  <c r="B5041" i="44"/>
  <c r="T5041" i="44" s="1"/>
  <c r="B2875" i="44"/>
  <c r="T2875" i="44" s="1"/>
  <c r="B2568" i="44"/>
  <c r="T2568" i="44" s="1"/>
  <c r="C7011" i="44"/>
  <c r="C3910" i="44"/>
  <c r="B3598" i="44"/>
  <c r="T3598" i="44" s="1"/>
  <c r="C7530" i="44"/>
  <c r="B913" i="44"/>
  <c r="T913" i="44" s="1"/>
  <c r="C3887" i="44"/>
  <c r="B8507" i="44"/>
  <c r="T8507" i="44" s="1"/>
  <c r="B5748" i="44"/>
  <c r="T5748" i="44" s="1"/>
  <c r="B516" i="44"/>
  <c r="T516" i="44" s="1"/>
  <c r="B7687" i="44"/>
  <c r="T7687" i="44" s="1"/>
  <c r="B2081" i="44"/>
  <c r="T2081" i="44" s="1"/>
  <c r="C5678" i="44"/>
  <c r="B8343" i="44"/>
  <c r="T8343" i="44" s="1"/>
  <c r="B2592" i="44"/>
  <c r="T2592" i="44" s="1"/>
  <c r="B1110" i="44"/>
  <c r="T1110" i="44" s="1"/>
  <c r="B8951" i="44"/>
  <c r="T8951" i="44" s="1"/>
  <c r="B4059" i="44"/>
  <c r="T4059" i="44" s="1"/>
  <c r="B3486" i="44"/>
  <c r="T3486" i="44" s="1"/>
  <c r="B4258" i="44"/>
  <c r="T4258" i="44" s="1"/>
  <c r="B3896" i="44"/>
  <c r="T3896" i="44" s="1"/>
  <c r="B3645" i="44"/>
  <c r="T3645" i="44" s="1"/>
  <c r="B2480" i="44"/>
  <c r="T2480" i="44" s="1"/>
  <c r="B7445" i="44"/>
  <c r="T7445" i="44" s="1"/>
  <c r="B4821" i="44"/>
  <c r="T4821" i="44" s="1"/>
  <c r="B2133" i="44"/>
  <c r="T2133" i="44" s="1"/>
  <c r="C6686" i="44"/>
  <c r="B4286" i="44"/>
  <c r="T4286" i="44" s="1"/>
  <c r="B9997" i="44"/>
  <c r="T9997" i="44" s="1"/>
  <c r="B567" i="44"/>
  <c r="T567" i="44" s="1"/>
  <c r="C9977" i="44"/>
  <c r="B809" i="44"/>
  <c r="T809" i="44" s="1"/>
  <c r="C6186" i="44"/>
  <c r="B4268" i="44"/>
  <c r="T4268" i="44" s="1"/>
  <c r="B9878" i="44"/>
  <c r="T9878" i="44" s="1"/>
  <c r="B2245" i="44"/>
  <c r="T2245" i="44" s="1"/>
  <c r="B2187" i="44"/>
  <c r="T2187" i="44" s="1"/>
  <c r="B9155" i="44"/>
  <c r="T9155" i="44" s="1"/>
  <c r="B2365" i="44"/>
  <c r="T2365" i="44" s="1"/>
  <c r="B6825" i="44"/>
  <c r="T6825" i="44" s="1"/>
  <c r="B4757" i="44"/>
  <c r="T4757" i="44" s="1"/>
  <c r="B6687" i="44"/>
  <c r="T6687" i="44" s="1"/>
  <c r="B2210" i="44"/>
  <c r="T2210" i="44" s="1"/>
  <c r="B853" i="44"/>
  <c r="T853" i="44" s="1"/>
  <c r="B2068" i="44"/>
  <c r="T2068" i="44" s="1"/>
  <c r="C6223" i="44"/>
  <c r="B8481" i="44"/>
  <c r="T8481" i="44" s="1"/>
  <c r="B4099" i="44"/>
  <c r="T4099" i="44" s="1"/>
  <c r="B9672" i="44"/>
  <c r="T9672" i="44" s="1"/>
  <c r="B4017" i="44"/>
  <c r="T4017" i="44" s="1"/>
  <c r="B7881" i="44"/>
  <c r="T7881" i="44" s="1"/>
  <c r="B5122" i="44"/>
  <c r="T5122" i="44" s="1"/>
  <c r="B5718" i="44"/>
  <c r="T5718" i="44" s="1"/>
  <c r="B9906" i="44"/>
  <c r="T9906" i="44" s="1"/>
  <c r="B3024" i="44"/>
  <c r="T3024" i="44" s="1"/>
  <c r="B9738" i="44"/>
  <c r="T9738" i="44" s="1"/>
  <c r="B912" i="44"/>
  <c r="T912" i="44" s="1"/>
  <c r="B2091" i="44"/>
  <c r="T2091" i="44" s="1"/>
  <c r="C8951" i="44"/>
  <c r="B8185" i="44"/>
  <c r="T8185" i="44" s="1"/>
  <c r="B6273" i="44"/>
  <c r="T6273" i="44" s="1"/>
  <c r="B6484" i="44"/>
  <c r="T6484" i="44" s="1"/>
  <c r="B9724" i="44"/>
  <c r="T9724" i="44" s="1"/>
  <c r="C6529" i="44"/>
  <c r="B6392" i="44"/>
  <c r="T6392" i="44" s="1"/>
  <c r="B4115" i="44"/>
  <c r="T4115" i="44" s="1"/>
  <c r="C6215" i="44"/>
  <c r="B1215" i="44"/>
  <c r="T1215" i="44" s="1"/>
  <c r="B500" i="44"/>
  <c r="T500" i="44" s="1"/>
  <c r="B8596" i="44"/>
  <c r="T8596" i="44" s="1"/>
  <c r="B8968" i="44"/>
  <c r="T8968" i="44" s="1"/>
  <c r="B8699" i="44"/>
  <c r="T8699" i="44" s="1"/>
  <c r="C8484" i="44"/>
  <c r="B9492" i="44"/>
  <c r="T9492" i="44" s="1"/>
  <c r="B839" i="44"/>
  <c r="T839" i="44" s="1"/>
  <c r="B9680" i="44"/>
  <c r="T9680" i="44" s="1"/>
  <c r="B3746" i="44"/>
  <c r="T3746" i="44" s="1"/>
  <c r="B9274" i="44"/>
  <c r="T9274" i="44" s="1"/>
  <c r="B7876" i="44"/>
  <c r="T7876" i="44" s="1"/>
  <c r="B561" i="44"/>
  <c r="T561" i="44" s="1"/>
  <c r="B4892" i="44"/>
  <c r="T4892" i="44" s="1"/>
  <c r="B3116" i="44"/>
  <c r="T3116" i="44" s="1"/>
  <c r="C9139" i="44"/>
  <c r="B8195" i="44"/>
  <c r="T8195" i="44" s="1"/>
  <c r="B7608" i="44"/>
  <c r="T7608" i="44" s="1"/>
  <c r="B6617" i="44"/>
  <c r="T6617" i="44" s="1"/>
  <c r="B241" i="44"/>
  <c r="B7466" i="44"/>
  <c r="T7466" i="44" s="1"/>
  <c r="C8834" i="44"/>
  <c r="B609" i="44"/>
  <c r="T609" i="44" s="1"/>
  <c r="B6169" i="44"/>
  <c r="T6169" i="44" s="1"/>
  <c r="B1402" i="44"/>
  <c r="T1402" i="44" s="1"/>
  <c r="B8323" i="44"/>
  <c r="T8323" i="44" s="1"/>
  <c r="B5481" i="44"/>
  <c r="T5481" i="44" s="1"/>
  <c r="B7380" i="44"/>
  <c r="T7380" i="44" s="1"/>
  <c r="C4138" i="44"/>
  <c r="B5496" i="44"/>
  <c r="T5496" i="44" s="1"/>
  <c r="B4384" i="44"/>
  <c r="T4384" i="44" s="1"/>
  <c r="B1842" i="44"/>
  <c r="T1842" i="44" s="1"/>
  <c r="B6394" i="44"/>
  <c r="T6394" i="44" s="1"/>
  <c r="B2684" i="44"/>
  <c r="T2684" i="44" s="1"/>
  <c r="B6869" i="44"/>
  <c r="T6869" i="44" s="1"/>
  <c r="B7146" i="44"/>
  <c r="T7146" i="44" s="1"/>
  <c r="B8705" i="44"/>
  <c r="T8705" i="44" s="1"/>
  <c r="B8782" i="44"/>
  <c r="T8782" i="44" s="1"/>
  <c r="B8635" i="44"/>
  <c r="T8635" i="44" s="1"/>
  <c r="B5128" i="44"/>
  <c r="T5128" i="44" s="1"/>
  <c r="C3903" i="44"/>
  <c r="B8239" i="44"/>
  <c r="T8239" i="44" s="1"/>
  <c r="B5677" i="44"/>
  <c r="T5677" i="44" s="1"/>
  <c r="C5924" i="44"/>
  <c r="B2505" i="44"/>
  <c r="T2505" i="44" s="1"/>
  <c r="B831" i="44"/>
  <c r="T831" i="44" s="1"/>
  <c r="B7995" i="44"/>
  <c r="T7995" i="44" s="1"/>
  <c r="B2051" i="44"/>
  <c r="T2051" i="44" s="1"/>
  <c r="C9514" i="44"/>
  <c r="C9481" i="44"/>
  <c r="B3960" i="44"/>
  <c r="T3960" i="44" s="1"/>
  <c r="C8511" i="44"/>
  <c r="B8006" i="44"/>
  <c r="T8006" i="44" s="1"/>
  <c r="C3902" i="44"/>
  <c r="B1950" i="44"/>
  <c r="T1950" i="44" s="1"/>
  <c r="C6147" i="44"/>
  <c r="B2403" i="44"/>
  <c r="T2403" i="44" s="1"/>
  <c r="C6387" i="44"/>
  <c r="B1331" i="44"/>
  <c r="T1331" i="44" s="1"/>
  <c r="B3599" i="44"/>
  <c r="T3599" i="44" s="1"/>
  <c r="B9355" i="44"/>
  <c r="T9355" i="44" s="1"/>
  <c r="B3643" i="44"/>
  <c r="T3643" i="44" s="1"/>
  <c r="C8733" i="44"/>
  <c r="B6246" i="44"/>
  <c r="T6246" i="44" s="1"/>
  <c r="B1297" i="44"/>
  <c r="T1297" i="44" s="1"/>
  <c r="B7422" i="44"/>
  <c r="T7422" i="44" s="1"/>
  <c r="B334" i="44"/>
  <c r="T334" i="44" s="1"/>
  <c r="B5066" i="44"/>
  <c r="T5066" i="44" s="1"/>
  <c r="B9686" i="44"/>
  <c r="T9686" i="44" s="1"/>
  <c r="C8919" i="44"/>
  <c r="B652" i="44"/>
  <c r="T652" i="44" s="1"/>
  <c r="C9645" i="44"/>
  <c r="B3979" i="44"/>
  <c r="T3979" i="44" s="1"/>
  <c r="B3440" i="44"/>
  <c r="T3440" i="44" s="1"/>
  <c r="B3026" i="44"/>
  <c r="T3026" i="44" s="1"/>
  <c r="B4063" i="44"/>
  <c r="T4063" i="44" s="1"/>
  <c r="C6470" i="44"/>
  <c r="B4414" i="44"/>
  <c r="T4414" i="44" s="1"/>
  <c r="B9856" i="44"/>
  <c r="T9856" i="44" s="1"/>
  <c r="B866" i="44"/>
  <c r="T866" i="44" s="1"/>
  <c r="B4399" i="44"/>
  <c r="T4399" i="44" s="1"/>
  <c r="B2743" i="44"/>
  <c r="T2743" i="44" s="1"/>
  <c r="B910" i="44"/>
  <c r="T910" i="44" s="1"/>
  <c r="B6115" i="44"/>
  <c r="T6115" i="44" s="1"/>
  <c r="B5319" i="44"/>
  <c r="T5319" i="44" s="1"/>
  <c r="B8671" i="44"/>
  <c r="T8671" i="44" s="1"/>
  <c r="B3613" i="44"/>
  <c r="T3613" i="44" s="1"/>
  <c r="B9491" i="44"/>
  <c r="T9491" i="44" s="1"/>
  <c r="B9094" i="44"/>
  <c r="T9094" i="44" s="1"/>
  <c r="C8515" i="44"/>
  <c r="C9997" i="44"/>
  <c r="C5721" i="44"/>
  <c r="C8189" i="44"/>
  <c r="B2724" i="44"/>
  <c r="T2724" i="44" s="1"/>
  <c r="B1014" i="44"/>
  <c r="T1014" i="44" s="1"/>
  <c r="B9569" i="44"/>
  <c r="T9569" i="44" s="1"/>
  <c r="B1796" i="44"/>
  <c r="T1796" i="44" s="1"/>
  <c r="B2498" i="44"/>
  <c r="T2498" i="44" s="1"/>
  <c r="B2741" i="44"/>
  <c r="T2741" i="44" s="1"/>
  <c r="B2046" i="44"/>
  <c r="T2046" i="44" s="1"/>
  <c r="B5844" i="44"/>
  <c r="T5844" i="44" s="1"/>
  <c r="B2896" i="44"/>
  <c r="T2896" i="44" s="1"/>
  <c r="C8089" i="44"/>
  <c r="B6428" i="44"/>
  <c r="T6428" i="44" s="1"/>
  <c r="B7851" i="44"/>
  <c r="T7851" i="44" s="1"/>
  <c r="B1450" i="44"/>
  <c r="T1450" i="44" s="1"/>
  <c r="C2351" i="44"/>
  <c r="C7869" i="44"/>
  <c r="B5784" i="44"/>
  <c r="T5784" i="44" s="1"/>
  <c r="B6154" i="44"/>
  <c r="T6154" i="44" s="1"/>
  <c r="C8689" i="44"/>
  <c r="B5454" i="44"/>
  <c r="T5454" i="44" s="1"/>
  <c r="B1929" i="44"/>
  <c r="T1929" i="44" s="1"/>
  <c r="B8393" i="44"/>
  <c r="T8393" i="44" s="1"/>
  <c r="B5951" i="44"/>
  <c r="T5951" i="44" s="1"/>
  <c r="B7233" i="44"/>
  <c r="T7233" i="44" s="1"/>
  <c r="B3615" i="44"/>
  <c r="T3615" i="44" s="1"/>
  <c r="B7315" i="44"/>
  <c r="T7315" i="44" s="1"/>
  <c r="C9975" i="44"/>
  <c r="C9829" i="44"/>
  <c r="C9774" i="44"/>
  <c r="B7505" i="44"/>
  <c r="T7505" i="44" s="1"/>
  <c r="C8923" i="44"/>
  <c r="B5899" i="44"/>
  <c r="T5899" i="44" s="1"/>
  <c r="B4839" i="44"/>
  <c r="T4839" i="44" s="1"/>
  <c r="C4854" i="44"/>
  <c r="B9434" i="44"/>
  <c r="T9434" i="44" s="1"/>
  <c r="B3696" i="44"/>
  <c r="T3696" i="44" s="1"/>
  <c r="B9712" i="44"/>
  <c r="T9712" i="44" s="1"/>
  <c r="B6964" i="44"/>
  <c r="T6964" i="44" s="1"/>
  <c r="B9578" i="44"/>
  <c r="T9578" i="44" s="1"/>
  <c r="B4236" i="44"/>
  <c r="T4236" i="44" s="1"/>
  <c r="B8678" i="44"/>
  <c r="T8678" i="44" s="1"/>
  <c r="B5068" i="44"/>
  <c r="T5068" i="44" s="1"/>
  <c r="B7579" i="44"/>
  <c r="T7579" i="44" s="1"/>
  <c r="B6607" i="44"/>
  <c r="T6607" i="44" s="1"/>
  <c r="B9915" i="44"/>
  <c r="T9915" i="44" s="1"/>
  <c r="B446" i="44"/>
  <c r="T446" i="44" s="1"/>
  <c r="B9393" i="44"/>
  <c r="T9393" i="44" s="1"/>
  <c r="B5850" i="44"/>
  <c r="T5850" i="44" s="1"/>
  <c r="C6897" i="44"/>
  <c r="B5236" i="44"/>
  <c r="T5236" i="44" s="1"/>
  <c r="C6870" i="44"/>
  <c r="B3678" i="44"/>
  <c r="T3678" i="44" s="1"/>
  <c r="B4552" i="44"/>
  <c r="T4552" i="44" s="1"/>
  <c r="B317" i="44"/>
  <c r="T317" i="44" s="1"/>
  <c r="C5617" i="44"/>
  <c r="B3063" i="44"/>
  <c r="T3063" i="44" s="1"/>
  <c r="C3449" i="44"/>
  <c r="B734" i="44"/>
  <c r="T734" i="44" s="1"/>
  <c r="B1962" i="44"/>
  <c r="T1962" i="44" s="1"/>
  <c r="B4683" i="44"/>
  <c r="T4683" i="44" s="1"/>
  <c r="B7226" i="44"/>
  <c r="T7226" i="44" s="1"/>
  <c r="C5057" i="44"/>
  <c r="B2045" i="44"/>
  <c r="T2045" i="44" s="1"/>
  <c r="B2338" i="44"/>
  <c r="T2338" i="44" s="1"/>
  <c r="C8620" i="44"/>
  <c r="B4681" i="44"/>
  <c r="T4681" i="44" s="1"/>
  <c r="B1617" i="44"/>
  <c r="T1617" i="44" s="1"/>
  <c r="B3330" i="44"/>
  <c r="T3330" i="44" s="1"/>
  <c r="B7029" i="44"/>
  <c r="T7029" i="44" s="1"/>
  <c r="B6053" i="44"/>
  <c r="T6053" i="44" s="1"/>
  <c r="B1223" i="44"/>
  <c r="T1223" i="44" s="1"/>
  <c r="C9237" i="44"/>
  <c r="C5943" i="44"/>
  <c r="C8805" i="44"/>
  <c r="B6816" i="44"/>
  <c r="T6816" i="44" s="1"/>
  <c r="B3001" i="44"/>
  <c r="T3001" i="44" s="1"/>
  <c r="B1716" i="44"/>
  <c r="T1716" i="44" s="1"/>
  <c r="B9004" i="44"/>
  <c r="T9004" i="44" s="1"/>
  <c r="B6008" i="44"/>
  <c r="T6008" i="44" s="1"/>
  <c r="B2906" i="44"/>
  <c r="T2906" i="44" s="1"/>
  <c r="B5436" i="44"/>
  <c r="T5436" i="44" s="1"/>
  <c r="B7534" i="44"/>
  <c r="T7534" i="44" s="1"/>
  <c r="B2793" i="44"/>
  <c r="T2793" i="44" s="1"/>
  <c r="B4627" i="44"/>
  <c r="T4627" i="44" s="1"/>
  <c r="B9609" i="44"/>
  <c r="T9609" i="44" s="1"/>
  <c r="B7799" i="44"/>
  <c r="T7799" i="44" s="1"/>
  <c r="B8809" i="44"/>
  <c r="T8809" i="44" s="1"/>
  <c r="C4111" i="44"/>
  <c r="C5110" i="44"/>
  <c r="B2346" i="44"/>
  <c r="T2346" i="44" s="1"/>
  <c r="B5691" i="44"/>
  <c r="T5691" i="44" s="1"/>
  <c r="B6665" i="44"/>
  <c r="T6665" i="44" s="1"/>
  <c r="B5394" i="44"/>
  <c r="T5394" i="44" s="1"/>
  <c r="B6662" i="44"/>
  <c r="T6662" i="44" s="1"/>
  <c r="B6384" i="44"/>
  <c r="T6384" i="44" s="1"/>
  <c r="B125" i="44"/>
  <c r="B6082" i="44"/>
  <c r="T6082" i="44" s="1"/>
  <c r="B7668" i="44"/>
  <c r="T7668" i="44" s="1"/>
  <c r="B7106" i="44"/>
  <c r="T7106" i="44" s="1"/>
  <c r="B8590" i="44"/>
  <c r="T8590" i="44" s="1"/>
  <c r="C3620" i="44"/>
  <c r="B7747" i="44"/>
  <c r="T7747" i="44" s="1"/>
  <c r="B7559" i="44"/>
  <c r="T7559" i="44" s="1"/>
  <c r="B2997" i="44"/>
  <c r="T2997" i="44" s="1"/>
  <c r="C8260" i="44"/>
  <c r="B6923" i="44"/>
  <c r="T6923" i="44" s="1"/>
  <c r="B450" i="44"/>
  <c r="T450" i="44" s="1"/>
  <c r="C6406" i="44"/>
  <c r="B9147" i="44"/>
  <c r="T9147" i="44" s="1"/>
  <c r="B5863" i="44"/>
  <c r="T5863" i="44" s="1"/>
  <c r="B7211" i="44"/>
  <c r="T7211" i="44" s="1"/>
  <c r="C7909" i="44"/>
  <c r="C9474" i="44"/>
  <c r="B1846" i="44"/>
  <c r="T1846" i="44" s="1"/>
  <c r="B8985" i="44"/>
  <c r="T8985" i="44" s="1"/>
  <c r="B6341" i="44"/>
  <c r="T6341" i="44" s="1"/>
  <c r="B3986" i="44"/>
  <c r="T3986" i="44" s="1"/>
  <c r="B5716" i="44"/>
  <c r="T5716" i="44" s="1"/>
  <c r="C9145" i="44"/>
  <c r="B8854" i="44"/>
  <c r="T8854" i="44" s="1"/>
  <c r="B5001" i="44"/>
  <c r="T5001" i="44" s="1"/>
  <c r="B3465" i="44"/>
  <c r="T3465" i="44" s="1"/>
  <c r="C7706" i="44"/>
  <c r="B9023" i="44"/>
  <c r="T9023" i="44" s="1"/>
  <c r="C6852" i="44"/>
  <c r="B3090" i="44"/>
  <c r="T3090" i="44" s="1"/>
  <c r="B1454" i="44"/>
  <c r="T1454" i="44" s="1"/>
  <c r="B9044" i="44"/>
  <c r="T9044" i="44" s="1"/>
  <c r="C4197" i="44"/>
  <c r="C7543" i="44"/>
  <c r="B1389" i="44"/>
  <c r="T1389" i="44" s="1"/>
  <c r="B4082" i="44"/>
  <c r="T4082" i="44" s="1"/>
  <c r="B118" i="44"/>
  <c r="B1057" i="44"/>
  <c r="T1057" i="44" s="1"/>
  <c r="B6601" i="44"/>
  <c r="T6601" i="44" s="1"/>
  <c r="B7885" i="44"/>
  <c r="T7885" i="44" s="1"/>
  <c r="C9775" i="44"/>
  <c r="B2288" i="44"/>
  <c r="T2288" i="44" s="1"/>
  <c r="C7838" i="44"/>
  <c r="C8287" i="44"/>
  <c r="B6205" i="44"/>
  <c r="T6205" i="44" s="1"/>
  <c r="C8559" i="44"/>
  <c r="C5385" i="44"/>
  <c r="C5524" i="44"/>
  <c r="B293" i="44"/>
  <c r="T293" i="44" s="1"/>
  <c r="C9662" i="44"/>
  <c r="B2363" i="44"/>
  <c r="T2363" i="44" s="1"/>
  <c r="C5949" i="44"/>
  <c r="C5354" i="44"/>
  <c r="B3141" i="44"/>
  <c r="T3141" i="44" s="1"/>
  <c r="B4451" i="44"/>
  <c r="T4451" i="44" s="1"/>
  <c r="B5742" i="44"/>
  <c r="T5742" i="44" s="1"/>
  <c r="B8440" i="44"/>
  <c r="T8440" i="44" s="1"/>
  <c r="C3753" i="44"/>
  <c r="B9335" i="44"/>
  <c r="T9335" i="44" s="1"/>
  <c r="B7111" i="44"/>
  <c r="T7111" i="44" s="1"/>
  <c r="C5442" i="44"/>
  <c r="B8150" i="44"/>
  <c r="T8150" i="44" s="1"/>
  <c r="C4182" i="44"/>
  <c r="C6402" i="44"/>
  <c r="B3022" i="44"/>
  <c r="T3022" i="44" s="1"/>
  <c r="C2763" i="44"/>
  <c r="C6645" i="44"/>
  <c r="B1071" i="44"/>
  <c r="T1071" i="44" s="1"/>
  <c r="C1360" i="44"/>
  <c r="C6123" i="44"/>
  <c r="C5563" i="44"/>
  <c r="C1786" i="44"/>
  <c r="B290" i="44"/>
  <c r="T290" i="44" s="1"/>
  <c r="B8922" i="44"/>
  <c r="T8922" i="44" s="1"/>
  <c r="B6598" i="44"/>
  <c r="T6598" i="44" s="1"/>
  <c r="B3703" i="44"/>
  <c r="T3703" i="44" s="1"/>
  <c r="C9277" i="44"/>
  <c r="B341" i="44"/>
  <c r="T341" i="44" s="1"/>
  <c r="B3171" i="44"/>
  <c r="T3171" i="44" s="1"/>
  <c r="B4691" i="44"/>
  <c r="T4691" i="44" s="1"/>
  <c r="C9343" i="44"/>
  <c r="B5046" i="44"/>
  <c r="T5046" i="44" s="1"/>
  <c r="B4090" i="44"/>
  <c r="T4090" i="44" s="1"/>
  <c r="B6823" i="44"/>
  <c r="T6823" i="44" s="1"/>
  <c r="B2658" i="44"/>
  <c r="T2658" i="44" s="1"/>
  <c r="B7336" i="44"/>
  <c r="T7336" i="44" s="1"/>
  <c r="B3214" i="44"/>
  <c r="T3214" i="44" s="1"/>
  <c r="B8015" i="44"/>
  <c r="T8015" i="44" s="1"/>
  <c r="C8522" i="44"/>
  <c r="B3356" i="44"/>
  <c r="T3356" i="44" s="1"/>
  <c r="B6871" i="44"/>
  <c r="T6871" i="44" s="1"/>
  <c r="C3996" i="44"/>
  <c r="B9189" i="44"/>
  <c r="T9189" i="44" s="1"/>
  <c r="C9586" i="44"/>
  <c r="B8444" i="44"/>
  <c r="T8444" i="44" s="1"/>
  <c r="C2758" i="44"/>
  <c r="B4946" i="44"/>
  <c r="T4946" i="44" s="1"/>
  <c r="C3820" i="44"/>
  <c r="B1862" i="44"/>
  <c r="T1862" i="44" s="1"/>
  <c r="C6339" i="44"/>
  <c r="B9463" i="44"/>
  <c r="T9463" i="44" s="1"/>
  <c r="C4050" i="44"/>
  <c r="C8380" i="44"/>
  <c r="C6140" i="44"/>
  <c r="C1100" i="44"/>
  <c r="B745" i="44"/>
  <c r="T745" i="44" s="1"/>
  <c r="C9874" i="44"/>
  <c r="C4253" i="44"/>
  <c r="C4555" i="44"/>
  <c r="B6274" i="44"/>
  <c r="T6274" i="44" s="1"/>
  <c r="C6433" i="44"/>
  <c r="C8164" i="44"/>
  <c r="C5377" i="44"/>
  <c r="C6038" i="44"/>
  <c r="C8602" i="44"/>
  <c r="B299" i="44"/>
  <c r="T299" i="44" s="1"/>
  <c r="B885" i="44"/>
  <c r="T885" i="44" s="1"/>
  <c r="B2027" i="44"/>
  <c r="T2027" i="44" s="1"/>
  <c r="B4958" i="44"/>
  <c r="T4958" i="44" s="1"/>
  <c r="B3626" i="44"/>
  <c r="T3626" i="44" s="1"/>
  <c r="B74" i="44"/>
  <c r="T74" i="44" s="1"/>
  <c r="B5667" i="44"/>
  <c r="T5667" i="44" s="1"/>
  <c r="B2469" i="44"/>
  <c r="T2469" i="44" s="1"/>
  <c r="B3265" i="44"/>
  <c r="T3265" i="44" s="1"/>
  <c r="B6302" i="44"/>
  <c r="T6302" i="44" s="1"/>
  <c r="C5745" i="44"/>
  <c r="B3794" i="44"/>
  <c r="T3794" i="44" s="1"/>
  <c r="C9588" i="44"/>
  <c r="B2811" i="44"/>
  <c r="T2811" i="44" s="1"/>
  <c r="C5523" i="44"/>
  <c r="B5675" i="44"/>
  <c r="T5675" i="44" s="1"/>
  <c r="B4800" i="44"/>
  <c r="T4800" i="44" s="1"/>
  <c r="C6272" i="44"/>
  <c r="C7379" i="44"/>
  <c r="B2517" i="44"/>
  <c r="T2517" i="44" s="1"/>
  <c r="B6184" i="44"/>
  <c r="T6184" i="44" s="1"/>
  <c r="C3436" i="44"/>
  <c r="B6055" i="44"/>
  <c r="T6055" i="44" s="1"/>
  <c r="B4034" i="44"/>
  <c r="T4034" i="44" s="1"/>
  <c r="B3955" i="44"/>
  <c r="T3955" i="44" s="1"/>
  <c r="B6175" i="44"/>
  <c r="T6175" i="44" s="1"/>
  <c r="C5163" i="44"/>
  <c r="C5597" i="44"/>
  <c r="B8904" i="44"/>
  <c r="T8904" i="44" s="1"/>
  <c r="C5584" i="44"/>
  <c r="C8860" i="44"/>
  <c r="C4960" i="44"/>
  <c r="C5495" i="44"/>
  <c r="B4116" i="44"/>
  <c r="T4116" i="44" s="1"/>
  <c r="B8599" i="44"/>
  <c r="T8599" i="44" s="1"/>
  <c r="B664" i="44"/>
  <c r="T664" i="44" s="1"/>
  <c r="B3602" i="44"/>
  <c r="T3602" i="44" s="1"/>
  <c r="B7270" i="44"/>
  <c r="T7270" i="44" s="1"/>
  <c r="B8222" i="44"/>
  <c r="T8222" i="44" s="1"/>
  <c r="B832" i="44"/>
  <c r="T832" i="44" s="1"/>
  <c r="B1180" i="44"/>
  <c r="T1180" i="44" s="1"/>
  <c r="C1240" i="44"/>
  <c r="B7737" i="44"/>
  <c r="T7737" i="44" s="1"/>
  <c r="C7461" i="44"/>
  <c r="C9951" i="44"/>
  <c r="B2889" i="44"/>
  <c r="T2889" i="44" s="1"/>
  <c r="B1968" i="44"/>
  <c r="T1968" i="44" s="1"/>
  <c r="C2114" i="44"/>
  <c r="B796" i="44"/>
  <c r="T796" i="44" s="1"/>
  <c r="B4684" i="44"/>
  <c r="T4684" i="44" s="1"/>
  <c r="B1116" i="44"/>
  <c r="T1116" i="44" s="1"/>
  <c r="B434" i="44"/>
  <c r="T434" i="44" s="1"/>
  <c r="C3215" i="44"/>
  <c r="B5326" i="44"/>
  <c r="T5326" i="44" s="1"/>
  <c r="C9396" i="44"/>
  <c r="B9091" i="44"/>
  <c r="T9091" i="44" s="1"/>
  <c r="C8421" i="44"/>
  <c r="B3033" i="44"/>
  <c r="T3033" i="44" s="1"/>
  <c r="B6443" i="44"/>
  <c r="T6443" i="44" s="1"/>
  <c r="B6220" i="44"/>
  <c r="T6220" i="44" s="1"/>
  <c r="B5834" i="44"/>
  <c r="T5834" i="44" s="1"/>
  <c r="B5012" i="44"/>
  <c r="T5012" i="44" s="1"/>
  <c r="B2195" i="44"/>
  <c r="T2195" i="44" s="1"/>
  <c r="B7754" i="44"/>
  <c r="T7754" i="44" s="1"/>
  <c r="B7953" i="44"/>
  <c r="T7953" i="44" s="1"/>
  <c r="B8835" i="44"/>
  <c r="T8835" i="44" s="1"/>
  <c r="B3685" i="44"/>
  <c r="T3685" i="44" s="1"/>
  <c r="B5120" i="44"/>
  <c r="T5120" i="44" s="1"/>
  <c r="C9030" i="44"/>
  <c r="B2552" i="44"/>
  <c r="T2552" i="44" s="1"/>
  <c r="B543" i="44"/>
  <c r="T543" i="44" s="1"/>
  <c r="B6418" i="44"/>
  <c r="T6418" i="44" s="1"/>
  <c r="B2291" i="44"/>
  <c r="T2291" i="44" s="1"/>
  <c r="B9246" i="44"/>
  <c r="T9246" i="44" s="1"/>
  <c r="B354" i="44"/>
  <c r="T354" i="44" s="1"/>
  <c r="C5754" i="44"/>
  <c r="B7383" i="44"/>
  <c r="T7383" i="44" s="1"/>
  <c r="B6553" i="44"/>
  <c r="T6553" i="44" s="1"/>
  <c r="C9246" i="44"/>
  <c r="B6447" i="44"/>
  <c r="T6447" i="44" s="1"/>
  <c r="B6820" i="44"/>
  <c r="T6820" i="44" s="1"/>
  <c r="C5180" i="44"/>
  <c r="B8578" i="44"/>
  <c r="T8578" i="44" s="1"/>
  <c r="C5677" i="44"/>
  <c r="B6812" i="44"/>
  <c r="T6812" i="44" s="1"/>
  <c r="B5412" i="44"/>
  <c r="T5412" i="44" s="1"/>
  <c r="B8094" i="44"/>
  <c r="T8094" i="44" s="1"/>
  <c r="B7865" i="44"/>
  <c r="T7865" i="44" s="1"/>
  <c r="C8796" i="44"/>
  <c r="B8316" i="44"/>
  <c r="T8316" i="44" s="1"/>
  <c r="B7349" i="44"/>
  <c r="T7349" i="44" s="1"/>
  <c r="B5158" i="44"/>
  <c r="T5158" i="44" s="1"/>
  <c r="B7678" i="44"/>
  <c r="T7678" i="44" s="1"/>
  <c r="B2322" i="44"/>
  <c r="T2322" i="44" s="1"/>
  <c r="C6422" i="44"/>
  <c r="C5086" i="44"/>
  <c r="B6489" i="44"/>
  <c r="T6489" i="44" s="1"/>
  <c r="B5833" i="44"/>
  <c r="T5833" i="44" s="1"/>
  <c r="C6962" i="44"/>
  <c r="B5181" i="44"/>
  <c r="T5181" i="44" s="1"/>
  <c r="C8553" i="44"/>
  <c r="B9858" i="44"/>
  <c r="T9858" i="44" s="1"/>
  <c r="B1683" i="44"/>
  <c r="T1683" i="44" s="1"/>
  <c r="B2422" i="44"/>
  <c r="T2422" i="44" s="1"/>
  <c r="B1242" i="44"/>
  <c r="T1242" i="44" s="1"/>
  <c r="B6176" i="44"/>
  <c r="T6176" i="44" s="1"/>
  <c r="B9852" i="44"/>
  <c r="T9852" i="44" s="1"/>
  <c r="B89" i="44"/>
  <c r="B1578" i="44"/>
  <c r="T1578" i="44" s="1"/>
  <c r="B2526" i="44"/>
  <c r="T2526" i="44" s="1"/>
  <c r="B7017" i="44"/>
  <c r="T7017" i="44" s="1"/>
  <c r="B7767" i="44"/>
  <c r="T7767" i="44" s="1"/>
  <c r="B5453" i="44"/>
  <c r="T5453" i="44" s="1"/>
  <c r="B3048" i="44"/>
  <c r="T3048" i="44" s="1"/>
  <c r="B2619" i="44"/>
  <c r="T2619" i="44" s="1"/>
  <c r="B7569" i="44"/>
  <c r="T7569" i="44" s="1"/>
  <c r="B1737" i="44"/>
  <c r="T1737" i="44" s="1"/>
  <c r="B8747" i="44"/>
  <c r="T8747" i="44" s="1"/>
  <c r="B7000" i="44"/>
  <c r="T7000" i="44" s="1"/>
  <c r="B7472" i="44"/>
  <c r="T7472" i="44" s="1"/>
  <c r="B3410" i="44"/>
  <c r="T3410" i="44" s="1"/>
  <c r="B1406" i="44"/>
  <c r="T1406" i="44" s="1"/>
  <c r="B750" i="44"/>
  <c r="T750" i="44" s="1"/>
  <c r="B8310" i="44"/>
  <c r="T8310" i="44" s="1"/>
  <c r="C8385" i="44"/>
  <c r="B641" i="44"/>
  <c r="T641" i="44" s="1"/>
  <c r="B2470" i="44"/>
  <c r="T2470" i="44" s="1"/>
  <c r="B3115" i="44"/>
  <c r="T3115" i="44" s="1"/>
  <c r="B4043" i="44"/>
  <c r="T4043" i="44" s="1"/>
  <c r="B8359" i="44"/>
  <c r="T8359" i="44" s="1"/>
  <c r="C8797" i="44"/>
  <c r="B8382" i="44"/>
  <c r="T8382" i="44" s="1"/>
  <c r="B7507" i="44"/>
  <c r="T7507" i="44" s="1"/>
  <c r="B7680" i="44"/>
  <c r="T7680" i="44" s="1"/>
  <c r="B2769" i="44"/>
  <c r="T2769" i="44" s="1"/>
  <c r="B7443" i="44"/>
  <c r="T7443" i="44" s="1"/>
  <c r="B6344" i="44"/>
  <c r="T6344" i="44" s="1"/>
  <c r="C5569" i="44"/>
  <c r="B395" i="44"/>
  <c r="T395" i="44" s="1"/>
  <c r="C5759" i="44"/>
  <c r="C8542" i="44"/>
  <c r="B5141" i="44"/>
  <c r="T5141" i="44" s="1"/>
  <c r="B9413" i="44"/>
  <c r="T9413" i="44" s="1"/>
  <c r="B8038" i="44"/>
  <c r="T8038" i="44" s="1"/>
  <c r="C6997" i="44"/>
  <c r="B6968" i="44"/>
  <c r="T6968" i="44" s="1"/>
  <c r="B6821" i="44"/>
  <c r="T6821" i="44" s="1"/>
  <c r="B3015" i="44"/>
  <c r="T3015" i="44" s="1"/>
  <c r="B9378" i="44"/>
  <c r="T9378" i="44" s="1"/>
  <c r="B6080" i="44"/>
  <c r="T6080" i="44" s="1"/>
  <c r="B4114" i="44"/>
  <c r="T4114" i="44" s="1"/>
  <c r="C3915" i="44"/>
  <c r="C9769" i="44"/>
  <c r="B9568" i="44"/>
  <c r="T9568" i="44" s="1"/>
  <c r="B882" i="44"/>
  <c r="T882" i="44" s="1"/>
  <c r="B6541" i="44"/>
  <c r="T6541" i="44" s="1"/>
  <c r="B2094" i="44"/>
  <c r="T2094" i="44" s="1"/>
  <c r="B6524" i="44"/>
  <c r="T6524" i="44" s="1"/>
  <c r="B9935" i="44"/>
  <c r="T9935" i="44" s="1"/>
  <c r="B6457" i="44"/>
  <c r="T6457" i="44" s="1"/>
  <c r="B7401" i="44"/>
  <c r="T7401" i="44" s="1"/>
  <c r="B5999" i="44"/>
  <c r="T5999" i="44" s="1"/>
  <c r="B8813" i="44"/>
  <c r="T8813" i="44" s="1"/>
  <c r="B1419" i="44"/>
  <c r="T1419" i="44" s="1"/>
  <c r="C3684" i="44"/>
  <c r="B3769" i="44"/>
  <c r="T3769" i="44" s="1"/>
  <c r="C3755" i="44"/>
  <c r="B5011" i="44"/>
  <c r="T5011" i="44" s="1"/>
  <c r="B7778" i="44"/>
  <c r="T7778" i="44" s="1"/>
  <c r="C3572" i="44"/>
  <c r="B6072" i="44"/>
  <c r="T6072" i="44" s="1"/>
  <c r="B1936" i="44"/>
  <c r="T1936" i="44" s="1"/>
  <c r="B9950" i="44"/>
  <c r="T9950" i="44" s="1"/>
  <c r="B5626" i="44"/>
  <c r="T5626" i="44" s="1"/>
  <c r="B6719" i="44"/>
  <c r="T6719" i="44" s="1"/>
  <c r="B2618" i="44"/>
  <c r="T2618" i="44" s="1"/>
  <c r="B3017" i="44"/>
  <c r="T3017" i="44" s="1"/>
  <c r="B3429" i="44"/>
  <c r="T3429" i="44" s="1"/>
  <c r="B5827" i="44"/>
  <c r="T5827" i="44" s="1"/>
  <c r="B5435" i="44"/>
  <c r="T5435" i="44" s="1"/>
  <c r="B7344" i="44"/>
  <c r="T7344" i="44" s="1"/>
  <c r="C9573" i="44"/>
  <c r="C8005" i="44"/>
  <c r="B94" i="44"/>
  <c r="B6425" i="44"/>
  <c r="T6425" i="44" s="1"/>
  <c r="B1405" i="44"/>
  <c r="T1405" i="44" s="1"/>
  <c r="C6319" i="44"/>
  <c r="C7934" i="44"/>
  <c r="B1548" i="44"/>
  <c r="T1548" i="44" s="1"/>
  <c r="B2093" i="44"/>
  <c r="T2093" i="44" s="1"/>
  <c r="B4822" i="44"/>
  <c r="T4822" i="44" s="1"/>
  <c r="B6045" i="44"/>
  <c r="T6045" i="44" s="1"/>
  <c r="B3042" i="44"/>
  <c r="T3042" i="44" s="1"/>
  <c r="B4040" i="44"/>
  <c r="T4040" i="44" s="1"/>
  <c r="B5069" i="44"/>
  <c r="T5069" i="44" s="1"/>
  <c r="B3610" i="44"/>
  <c r="T3610" i="44" s="1"/>
  <c r="B8479" i="44"/>
  <c r="T8479" i="44" s="1"/>
  <c r="B5634" i="44"/>
  <c r="T5634" i="44" s="1"/>
  <c r="B7143" i="44"/>
  <c r="T7143" i="44" s="1"/>
  <c r="B3646" i="44"/>
  <c r="T3646" i="44" s="1"/>
  <c r="B4222" i="44"/>
  <c r="T4222" i="44" s="1"/>
  <c r="B1635" i="44"/>
  <c r="T1635" i="44" s="1"/>
  <c r="B4119" i="44"/>
  <c r="T4119" i="44" s="1"/>
  <c r="C9750" i="44"/>
  <c r="B7744" i="44"/>
  <c r="T7744" i="44" s="1"/>
  <c r="C5158" i="44"/>
  <c r="B2272" i="44"/>
  <c r="T2272" i="44" s="1"/>
  <c r="C9102" i="44"/>
  <c r="C9177" i="44"/>
  <c r="B5659" i="44"/>
  <c r="T5659" i="44" s="1"/>
  <c r="B5776" i="44"/>
  <c r="T5776" i="44" s="1"/>
  <c r="B903" i="44"/>
  <c r="T903" i="44" s="1"/>
  <c r="B1895" i="44"/>
  <c r="T1895" i="44" s="1"/>
  <c r="C5861" i="44"/>
  <c r="C5205" i="44"/>
  <c r="B7047" i="44"/>
  <c r="T7047" i="44" s="1"/>
  <c r="B685" i="44"/>
  <c r="T685" i="44" s="1"/>
  <c r="C6342" i="44"/>
  <c r="B5456" i="44"/>
  <c r="T5456" i="44" s="1"/>
  <c r="B5446" i="44"/>
  <c r="T5446" i="44" s="1"/>
  <c r="C6423" i="44"/>
  <c r="B9303" i="44"/>
  <c r="T9303" i="44" s="1"/>
  <c r="C9594" i="44"/>
  <c r="B2404" i="44"/>
  <c r="T2404" i="44" s="1"/>
  <c r="B9868" i="44"/>
  <c r="T9868" i="44" s="1"/>
  <c r="B5614" i="44"/>
  <c r="T5614" i="44" s="1"/>
  <c r="B172" i="44"/>
  <c r="C8149" i="44"/>
  <c r="B2916" i="44"/>
  <c r="T2916" i="44" s="1"/>
  <c r="C2418" i="44"/>
  <c r="B8119" i="44"/>
  <c r="T8119" i="44" s="1"/>
  <c r="B4433" i="44"/>
  <c r="T4433" i="44" s="1"/>
  <c r="B9810" i="44"/>
  <c r="T9810" i="44" s="1"/>
  <c r="B6605" i="44"/>
  <c r="T6605" i="44" s="1"/>
  <c r="B8515" i="44"/>
  <c r="T8515" i="44" s="1"/>
  <c r="B8282" i="44"/>
  <c r="T8282" i="44" s="1"/>
  <c r="B3625" i="44"/>
  <c r="T3625" i="44" s="1"/>
  <c r="B5479" i="44"/>
  <c r="T5479" i="44" s="1"/>
  <c r="B1752" i="44"/>
  <c r="T1752" i="44" s="1"/>
  <c r="B2682" i="44"/>
  <c r="T2682" i="44" s="1"/>
  <c r="B7150" i="44"/>
  <c r="T7150" i="44" s="1"/>
  <c r="B3817" i="44"/>
  <c r="T3817" i="44" s="1"/>
  <c r="C7257" i="44"/>
  <c r="C8817" i="44"/>
  <c r="B8778" i="44"/>
  <c r="T8778" i="44" s="1"/>
  <c r="B6549" i="44"/>
  <c r="T6549" i="44" s="1"/>
  <c r="B5475" i="44"/>
  <c r="T5475" i="44" s="1"/>
  <c r="B327" i="44"/>
  <c r="T327" i="44" s="1"/>
  <c r="C7968" i="44"/>
  <c r="B5199" i="44"/>
  <c r="T5199" i="44" s="1"/>
  <c r="B7875" i="44"/>
  <c r="T7875" i="44" s="1"/>
  <c r="B3315" i="44"/>
  <c r="T3315" i="44" s="1"/>
  <c r="C7507" i="44"/>
  <c r="C5353" i="44"/>
  <c r="C6456" i="44"/>
  <c r="B196" i="44"/>
  <c r="C7305" i="44"/>
  <c r="B3143" i="44"/>
  <c r="T3143" i="44" s="1"/>
  <c r="B5206" i="44"/>
  <c r="T5206" i="44" s="1"/>
  <c r="B8519" i="44"/>
  <c r="T8519" i="44" s="1"/>
  <c r="C5147" i="44"/>
  <c r="B740" i="44"/>
  <c r="T740" i="44" s="1"/>
  <c r="C7378" i="44"/>
  <c r="B5518" i="44"/>
  <c r="T5518" i="44" s="1"/>
  <c r="B1618" i="44"/>
  <c r="T1618" i="44" s="1"/>
  <c r="B5484" i="44"/>
  <c r="T5484" i="44" s="1"/>
  <c r="B4952" i="44"/>
  <c r="T4952" i="44" s="1"/>
  <c r="B4036" i="44"/>
  <c r="T4036" i="44" s="1"/>
  <c r="B6730" i="44"/>
  <c r="T6730" i="44" s="1"/>
  <c r="C5684" i="44"/>
  <c r="C9393" i="44"/>
  <c r="B5208" i="44"/>
  <c r="T5208" i="44" s="1"/>
  <c r="B7954" i="44"/>
  <c r="T7954" i="44" s="1"/>
  <c r="B5671" i="44"/>
  <c r="T5671" i="44" s="1"/>
  <c r="B8070" i="44"/>
  <c r="T8070" i="44" s="1"/>
  <c r="C8157" i="44"/>
  <c r="C7458" i="44"/>
  <c r="B6248" i="44"/>
  <c r="T6248" i="44" s="1"/>
  <c r="B8064" i="44"/>
  <c r="T8064" i="44" s="1"/>
  <c r="B8430" i="44"/>
  <c r="T8430" i="44" s="1"/>
  <c r="B2713" i="44"/>
  <c r="T2713" i="44" s="1"/>
  <c r="B5623" i="44"/>
  <c r="T5623" i="44" s="1"/>
  <c r="B1644" i="44"/>
  <c r="T1644" i="44" s="1"/>
  <c r="C4950" i="44"/>
  <c r="B2396" i="44"/>
  <c r="T2396" i="44" s="1"/>
  <c r="B1140" i="44"/>
  <c r="T1140" i="44" s="1"/>
  <c r="B6298" i="44"/>
  <c r="T6298" i="44" s="1"/>
  <c r="B2917" i="44"/>
  <c r="T2917" i="44" s="1"/>
  <c r="B3726" i="44"/>
  <c r="T3726" i="44" s="1"/>
  <c r="B6226" i="44"/>
  <c r="T6226" i="44" s="1"/>
  <c r="B4934" i="44"/>
  <c r="T4934" i="44" s="1"/>
  <c r="C6176" i="44"/>
  <c r="B7113" i="44"/>
  <c r="T7113" i="44" s="1"/>
  <c r="B5885" i="44"/>
  <c r="T5885" i="44" s="1"/>
  <c r="C7538" i="44"/>
  <c r="B8993" i="44"/>
  <c r="T8993" i="44" s="1"/>
  <c r="B208" i="44"/>
  <c r="B7553" i="44"/>
  <c r="T7553" i="44" s="1"/>
  <c r="B4502" i="44"/>
  <c r="T4502" i="44" s="1"/>
  <c r="B9836" i="44"/>
  <c r="T9836" i="44" s="1"/>
  <c r="B9674" i="44"/>
  <c r="T9674" i="44" s="1"/>
  <c r="B9381" i="44"/>
  <c r="T9381" i="44" s="1"/>
  <c r="B2915" i="44"/>
  <c r="T2915" i="44" s="1"/>
  <c r="B9145" i="44"/>
  <c r="T9145" i="44" s="1"/>
  <c r="B7280" i="44"/>
  <c r="T7280" i="44" s="1"/>
  <c r="B2011" i="44"/>
  <c r="T2011" i="44" s="1"/>
  <c r="B3106" i="44"/>
  <c r="T3106" i="44" s="1"/>
  <c r="B5386" i="44"/>
  <c r="T5386" i="44" s="1"/>
  <c r="B5029" i="44"/>
  <c r="T5029" i="44" s="1"/>
  <c r="B7288" i="44"/>
  <c r="T7288" i="44" s="1"/>
  <c r="B9385" i="44"/>
  <c r="T9385" i="44" s="1"/>
  <c r="C7563" i="44"/>
  <c r="B6954" i="44"/>
  <c r="T6954" i="44" s="1"/>
  <c r="B9173" i="44"/>
  <c r="T9173" i="44" s="1"/>
  <c r="B9074" i="44"/>
  <c r="T9074" i="44" s="1"/>
  <c r="B1859" i="44"/>
  <c r="T1859" i="44" s="1"/>
  <c r="C5101" i="44"/>
  <c r="B9007" i="44"/>
  <c r="T9007" i="44" s="1"/>
  <c r="B5002" i="44"/>
  <c r="T5002" i="44" s="1"/>
  <c r="B4954" i="44"/>
  <c r="T4954" i="44" s="1"/>
  <c r="B5877" i="44"/>
  <c r="T5877" i="44" s="1"/>
  <c r="B33" i="44"/>
  <c r="B4840" i="44"/>
  <c r="T4840" i="44" s="1"/>
  <c r="B6236" i="44"/>
  <c r="T6236" i="44" s="1"/>
  <c r="C6495" i="44"/>
  <c r="B9239" i="44"/>
  <c r="T9239" i="44" s="1"/>
  <c r="B8298" i="44"/>
  <c r="T8298" i="44" s="1"/>
  <c r="B204" i="44"/>
  <c r="C7935" i="44"/>
  <c r="B6183" i="44"/>
  <c r="T6183" i="44" s="1"/>
  <c r="B1375" i="44"/>
  <c r="T1375" i="44" s="1"/>
  <c r="B5941" i="44"/>
  <c r="T5941" i="44" s="1"/>
  <c r="C8763" i="44"/>
  <c r="B3833" i="44"/>
  <c r="T3833" i="44" s="1"/>
  <c r="B9310" i="44"/>
  <c r="T9310" i="44" s="1"/>
  <c r="B7276" i="44"/>
  <c r="T7276" i="44" s="1"/>
  <c r="B6962" i="44"/>
  <c r="T6962" i="44" s="1"/>
  <c r="B3837" i="44"/>
  <c r="T3837" i="44" s="1"/>
  <c r="B8982" i="44"/>
  <c r="T8982" i="44" s="1"/>
  <c r="B669" i="44"/>
  <c r="T669" i="44" s="1"/>
  <c r="B9718" i="44"/>
  <c r="T9718" i="44" s="1"/>
  <c r="B9369" i="44"/>
  <c r="T9369" i="44" s="1"/>
  <c r="B9420" i="44"/>
  <c r="T9420" i="44" s="1"/>
  <c r="B5856" i="44"/>
  <c r="T5856" i="44" s="1"/>
  <c r="B9235" i="44"/>
  <c r="T9235" i="44" s="1"/>
  <c r="B7241" i="44"/>
  <c r="T7241" i="44" s="1"/>
  <c r="B3628" i="44"/>
  <c r="T3628" i="44" s="1"/>
  <c r="B9265" i="44"/>
  <c r="T9265" i="44" s="1"/>
  <c r="C8965" i="44"/>
  <c r="B7475" i="44"/>
  <c r="T7475" i="44" s="1"/>
  <c r="B4586" i="44"/>
  <c r="T4586" i="44" s="1"/>
  <c r="B6383" i="44"/>
  <c r="T6383" i="44" s="1"/>
  <c r="B8794" i="44"/>
  <c r="T8794" i="44" s="1"/>
  <c r="C5288" i="44"/>
  <c r="B786" i="44"/>
  <c r="T786" i="44" s="1"/>
  <c r="B6690" i="44"/>
  <c r="T6690" i="44" s="1"/>
  <c r="B8626" i="44"/>
  <c r="T8626" i="44" s="1"/>
  <c r="B7813" i="44"/>
  <c r="T7813" i="44" s="1"/>
  <c r="C7129" i="44"/>
  <c r="B2623" i="44"/>
  <c r="T2623" i="44" s="1"/>
  <c r="C7917" i="44"/>
  <c r="B9989" i="44"/>
  <c r="T9989" i="44" s="1"/>
  <c r="B5439" i="44"/>
  <c r="T5439" i="44" s="1"/>
  <c r="B5767" i="44"/>
  <c r="T5767" i="44" s="1"/>
  <c r="B7335" i="44"/>
  <c r="T7335" i="44" s="1"/>
  <c r="B2201" i="44"/>
  <c r="T2201" i="44" s="1"/>
  <c r="C9723" i="44"/>
  <c r="C9714" i="44"/>
  <c r="B8898" i="44"/>
  <c r="T8898" i="44" s="1"/>
  <c r="B1933" i="44"/>
  <c r="T1933" i="44" s="1"/>
  <c r="C3939" i="44"/>
  <c r="C8190" i="44"/>
  <c r="B7625" i="44"/>
  <c r="T7625" i="44" s="1"/>
  <c r="B6568" i="44"/>
  <c r="T6568" i="44" s="1"/>
  <c r="B8207" i="44"/>
  <c r="T8207" i="44" s="1"/>
  <c r="C3322" i="44"/>
  <c r="B6727" i="44"/>
  <c r="T6727" i="44" s="1"/>
  <c r="B6669" i="44"/>
  <c r="T6669" i="44" s="1"/>
  <c r="C6486" i="44"/>
  <c r="B2798" i="44"/>
  <c r="T2798" i="44" s="1"/>
  <c r="B6774" i="44"/>
  <c r="T6774" i="44" s="1"/>
  <c r="B7667" i="44"/>
  <c r="T7667" i="44" s="1"/>
  <c r="C9305" i="44"/>
  <c r="B8666" i="44"/>
  <c r="T8666" i="44" s="1"/>
  <c r="C8281" i="44"/>
  <c r="B5200" i="44"/>
  <c r="T5200" i="44" s="1"/>
  <c r="B4612" i="44"/>
  <c r="T4612" i="44" s="1"/>
  <c r="B4284" i="44"/>
  <c r="T4284" i="44" s="1"/>
  <c r="B3627" i="44"/>
  <c r="T3627" i="44" s="1"/>
  <c r="B6342" i="44"/>
  <c r="T6342" i="44" s="1"/>
  <c r="C7614" i="44"/>
  <c r="B9075" i="44"/>
  <c r="T9075" i="44" s="1"/>
  <c r="B6600" i="44"/>
  <c r="T6600" i="44" s="1"/>
  <c r="C8755" i="44"/>
  <c r="B9015" i="44"/>
  <c r="T9015" i="44" s="1"/>
  <c r="C6714" i="44"/>
  <c r="C7814" i="44"/>
  <c r="B9774" i="44"/>
  <c r="T9774" i="44" s="1"/>
  <c r="B2914" i="44"/>
  <c r="T2914" i="44" s="1"/>
  <c r="B7074" i="44"/>
  <c r="T7074" i="44" s="1"/>
  <c r="B6093" i="44"/>
  <c r="T6093" i="44" s="1"/>
  <c r="B9614" i="44"/>
  <c r="T9614" i="44" s="1"/>
  <c r="B80" i="44"/>
  <c r="B6193" i="44"/>
  <c r="T6193" i="44" s="1"/>
  <c r="B2953" i="44"/>
  <c r="T2953" i="44" s="1"/>
  <c r="C2339" i="44"/>
  <c r="B7393" i="44"/>
  <c r="T7393" i="44" s="1"/>
  <c r="B1126" i="44"/>
  <c r="T1126" i="44" s="1"/>
  <c r="B5812" i="44"/>
  <c r="T5812" i="44" s="1"/>
  <c r="B760" i="44"/>
  <c r="T760" i="44" s="1"/>
  <c r="B6043" i="44"/>
  <c r="T6043" i="44" s="1"/>
  <c r="B6388" i="44"/>
  <c r="T6388" i="44" s="1"/>
  <c r="C9208" i="44"/>
  <c r="B3851" i="44"/>
  <c r="T3851" i="44" s="1"/>
  <c r="B8608" i="44"/>
  <c r="T8608" i="44" s="1"/>
  <c r="B4772" i="44"/>
  <c r="T4772" i="44" s="1"/>
  <c r="B5906" i="44"/>
  <c r="T5906" i="44" s="1"/>
  <c r="B5243" i="44"/>
  <c r="T5243" i="44" s="1"/>
  <c r="C7717" i="44"/>
  <c r="B7041" i="44"/>
  <c r="T7041" i="44" s="1"/>
  <c r="B4938" i="44"/>
  <c r="T4938" i="44" s="1"/>
  <c r="C8186" i="44"/>
  <c r="B5009" i="44"/>
  <c r="T5009" i="44" s="1"/>
  <c r="B2423" i="44"/>
  <c r="T2423" i="44" s="1"/>
  <c r="C8106" i="44"/>
  <c r="C9785" i="44"/>
  <c r="C9751" i="44"/>
  <c r="B5197" i="44"/>
  <c r="T5197" i="44" s="1"/>
  <c r="C4868" i="44"/>
  <c r="B7130" i="44"/>
  <c r="T7130" i="44" s="1"/>
  <c r="B3715" i="44"/>
  <c r="T3715" i="44" s="1"/>
  <c r="C9322" i="44"/>
  <c r="C5231" i="44"/>
  <c r="B612" i="44"/>
  <c r="T612" i="44" s="1"/>
  <c r="B3142" i="44"/>
  <c r="T3142" i="44" s="1"/>
  <c r="B7392" i="44"/>
  <c r="T7392" i="44" s="1"/>
  <c r="B8636" i="44"/>
  <c r="T8636" i="44" s="1"/>
  <c r="B2789" i="44"/>
  <c r="T2789" i="44" s="1"/>
  <c r="C8585" i="44"/>
  <c r="B3454" i="44"/>
  <c r="T3454" i="44" s="1"/>
  <c r="B694" i="44"/>
  <c r="T694" i="44" s="1"/>
  <c r="B8317" i="44"/>
  <c r="T8317" i="44" s="1"/>
  <c r="B6104" i="44"/>
  <c r="T6104" i="44" s="1"/>
  <c r="C5052" i="44"/>
  <c r="B1640" i="44"/>
  <c r="T1640" i="44" s="1"/>
  <c r="B5241" i="44"/>
  <c r="T5241" i="44" s="1"/>
  <c r="C7132" i="44"/>
  <c r="B1276" i="44"/>
  <c r="T1276" i="44" s="1"/>
  <c r="C2267" i="44"/>
  <c r="C2605" i="44"/>
  <c r="C3626" i="44"/>
  <c r="B5170" i="44"/>
  <c r="T5170" i="44" s="1"/>
  <c r="C7558" i="44"/>
  <c r="C180" i="44"/>
  <c r="C1024" i="44"/>
  <c r="C2004" i="44"/>
  <c r="B9779" i="44"/>
  <c r="T9779" i="44" s="1"/>
  <c r="C6028" i="44"/>
  <c r="B8828" i="44"/>
  <c r="T8828" i="44" s="1"/>
  <c r="C9576" i="44"/>
  <c r="C9953" i="44"/>
  <c r="B8022" i="44"/>
  <c r="T8022" i="44" s="1"/>
  <c r="B1610" i="44"/>
  <c r="T1610" i="44" s="1"/>
  <c r="B2453" i="44"/>
  <c r="T2453" i="44" s="1"/>
  <c r="C4963" i="44"/>
  <c r="C6941" i="44"/>
  <c r="C4805" i="44"/>
  <c r="C3899" i="44"/>
  <c r="C3351" i="44"/>
  <c r="B7890" i="44"/>
  <c r="T7890" i="44" s="1"/>
  <c r="B9969" i="44"/>
  <c r="T9969" i="44" s="1"/>
  <c r="B5912" i="44"/>
  <c r="T5912" i="44" s="1"/>
  <c r="B5108" i="44"/>
  <c r="T5108" i="44" s="1"/>
  <c r="B3572" i="44"/>
  <c r="T3572" i="44" s="1"/>
  <c r="B3261" i="44"/>
  <c r="T3261" i="44" s="1"/>
  <c r="C9096" i="44"/>
  <c r="B3728" i="44"/>
  <c r="T3728" i="44" s="1"/>
  <c r="B6409" i="44"/>
  <c r="T6409" i="44" s="1"/>
  <c r="B2239" i="44"/>
  <c r="T2239" i="44" s="1"/>
  <c r="B4563" i="44"/>
  <c r="T4563" i="44" s="1"/>
  <c r="B3346" i="44"/>
  <c r="T3346" i="44" s="1"/>
  <c r="B5889" i="44"/>
  <c r="T5889" i="44" s="1"/>
  <c r="B8157" i="44"/>
  <c r="T8157" i="44" s="1"/>
  <c r="C8347" i="44"/>
  <c r="B6941" i="44"/>
  <c r="T6941" i="44" s="1"/>
  <c r="C8824" i="44"/>
  <c r="B4703" i="44"/>
  <c r="T4703" i="44" s="1"/>
  <c r="C6632" i="44"/>
  <c r="B8856" i="44"/>
  <c r="T8856" i="44" s="1"/>
  <c r="C4481" i="44"/>
  <c r="B1303" i="44"/>
  <c r="T1303" i="44" s="1"/>
  <c r="B2216" i="44"/>
  <c r="T2216" i="44" s="1"/>
  <c r="B6000" i="44"/>
  <c r="T6000" i="44" s="1"/>
  <c r="B6555" i="44"/>
  <c r="T6555" i="44" s="1"/>
  <c r="C6787" i="44"/>
  <c r="C9998" i="44"/>
  <c r="B5408" i="44"/>
  <c r="T5408" i="44" s="1"/>
  <c r="C6990" i="44"/>
  <c r="B7189" i="44"/>
  <c r="T7189" i="44" s="1"/>
  <c r="B1572" i="44"/>
  <c r="T1572" i="44" s="1"/>
  <c r="C7104" i="44"/>
  <c r="B5025" i="44"/>
  <c r="T5025" i="44" s="1"/>
  <c r="B6452" i="44"/>
  <c r="T6452" i="44" s="1"/>
  <c r="C2520" i="44"/>
  <c r="B1713" i="44"/>
  <c r="T1713" i="44" s="1"/>
  <c r="C7361" i="44"/>
  <c r="C9275" i="44"/>
  <c r="B5888" i="44"/>
  <c r="T5888" i="44" s="1"/>
  <c r="C4914" i="44"/>
  <c r="B1158" i="44"/>
  <c r="T1158" i="44" s="1"/>
  <c r="B7871" i="44"/>
  <c r="T7871" i="44" s="1"/>
  <c r="C5821" i="44"/>
  <c r="C8045" i="44"/>
  <c r="B8443" i="44"/>
  <c r="T8443" i="44" s="1"/>
  <c r="B2733" i="44"/>
  <c r="T2733" i="44" s="1"/>
  <c r="C7702" i="44"/>
  <c r="B8114" i="44"/>
  <c r="T8114" i="44" s="1"/>
  <c r="B3414" i="44"/>
  <c r="T3414" i="44" s="1"/>
  <c r="B8958" i="44"/>
  <c r="T8958" i="44" s="1"/>
  <c r="B1299" i="44"/>
  <c r="T1299" i="44" s="1"/>
  <c r="C5245" i="44"/>
  <c r="B3895" i="44"/>
  <c r="T3895" i="44" s="1"/>
  <c r="C4675" i="44"/>
  <c r="B1568" i="44"/>
  <c r="T1568" i="44" s="1"/>
  <c r="C6356" i="44"/>
  <c r="B1773" i="44"/>
  <c r="T1773" i="44" s="1"/>
  <c r="C9110" i="44"/>
  <c r="B4309" i="44"/>
  <c r="T4309" i="44" s="1"/>
  <c r="B3788" i="44"/>
  <c r="T3788" i="44" s="1"/>
  <c r="C6297" i="44"/>
  <c r="C6262" i="44"/>
  <c r="C5220" i="44"/>
  <c r="C9656" i="44"/>
  <c r="C8531" i="44"/>
  <c r="C5298" i="44"/>
  <c r="B9041" i="44"/>
  <c r="T9041" i="44" s="1"/>
  <c r="B1173" i="44"/>
  <c r="T1173" i="44" s="1"/>
  <c r="C7880" i="44"/>
  <c r="B3264" i="44"/>
  <c r="T3264" i="44" s="1"/>
  <c r="B4229" i="44"/>
  <c r="T4229" i="44" s="1"/>
  <c r="C7567" i="44"/>
  <c r="B482" i="44"/>
  <c r="T482" i="44" s="1"/>
  <c r="B1097" i="44"/>
  <c r="T1097" i="44" s="1"/>
  <c r="C6963" i="44"/>
  <c r="B5332" i="44"/>
  <c r="T5332" i="44" s="1"/>
  <c r="B6586" i="44"/>
  <c r="T6586" i="44" s="1"/>
  <c r="B1150" i="44"/>
  <c r="T1150" i="44" s="1"/>
  <c r="B21" i="44"/>
  <c r="B551" i="44"/>
  <c r="T551" i="44" s="1"/>
  <c r="C8415" i="44"/>
  <c r="B5431" i="44"/>
  <c r="T5431" i="44" s="1"/>
  <c r="B4422" i="44"/>
  <c r="T4422" i="44" s="1"/>
  <c r="C6539" i="44"/>
  <c r="B3014" i="44"/>
  <c r="T3014" i="44" s="1"/>
  <c r="C7113" i="44"/>
  <c r="B4407" i="44"/>
  <c r="T4407" i="44" s="1"/>
  <c r="C6916" i="44"/>
  <c r="B5374" i="44"/>
  <c r="T5374" i="44" s="1"/>
  <c r="C9200" i="44"/>
  <c r="B6119" i="44"/>
  <c r="T6119" i="44" s="1"/>
  <c r="B1069" i="44"/>
  <c r="T1069" i="44" s="1"/>
  <c r="B4837" i="44"/>
  <c r="T4837" i="44" s="1"/>
  <c r="B2729" i="44"/>
  <c r="T2729" i="44" s="1"/>
  <c r="B3561" i="44"/>
  <c r="T3561" i="44" s="1"/>
  <c r="B2415" i="44"/>
  <c r="T2415" i="44" s="1"/>
  <c r="B7943" i="44"/>
  <c r="T7943" i="44" s="1"/>
  <c r="B9851" i="44"/>
  <c r="T9851" i="44" s="1"/>
  <c r="B2532" i="44"/>
  <c r="T2532" i="44" s="1"/>
  <c r="B9322" i="44"/>
  <c r="T9322" i="44" s="1"/>
  <c r="B4393" i="44"/>
  <c r="T4393" i="44" s="1"/>
  <c r="B2146" i="44"/>
  <c r="T2146" i="44" s="1"/>
  <c r="B9270" i="44"/>
  <c r="T9270" i="44" s="1"/>
  <c r="C7523" i="44"/>
  <c r="B7186" i="44"/>
  <c r="T7186" i="44" s="1"/>
  <c r="B4896" i="44"/>
  <c r="T4896" i="44" s="1"/>
  <c r="B7160" i="44"/>
  <c r="T7160" i="44" s="1"/>
  <c r="B7266" i="44"/>
  <c r="T7266" i="44" s="1"/>
  <c r="B6185" i="44"/>
  <c r="T6185" i="44" s="1"/>
  <c r="B8970" i="44"/>
  <c r="T8970" i="44" s="1"/>
  <c r="B8875" i="44"/>
  <c r="T8875" i="44" s="1"/>
  <c r="B8943" i="44"/>
  <c r="T8943" i="44" s="1"/>
  <c r="B9185" i="44"/>
  <c r="T9185" i="44" s="1"/>
  <c r="B8120" i="44"/>
  <c r="T8120" i="44" s="1"/>
  <c r="B7891" i="44"/>
  <c r="T7891" i="44" s="1"/>
  <c r="B9172" i="44"/>
  <c r="T9172" i="44" s="1"/>
  <c r="B5610" i="44"/>
  <c r="T5610" i="44" s="1"/>
  <c r="B8766" i="44"/>
  <c r="T8766" i="44" s="1"/>
  <c r="B4207" i="44"/>
  <c r="T4207" i="44" s="1"/>
  <c r="C9735" i="44"/>
  <c r="B5059" i="44"/>
  <c r="T5059" i="44" s="1"/>
  <c r="B1636" i="44"/>
  <c r="T1636" i="44" s="1"/>
  <c r="B152" i="44"/>
  <c r="B484" i="44"/>
  <c r="T484" i="44" s="1"/>
  <c r="B3878" i="44"/>
  <c r="T3878" i="44" s="1"/>
  <c r="B7385" i="44"/>
  <c r="T7385" i="44" s="1"/>
  <c r="B3087" i="44"/>
  <c r="T3087" i="44" s="1"/>
  <c r="B3095" i="44"/>
  <c r="T3095" i="44" s="1"/>
  <c r="B947" i="44"/>
  <c r="T947" i="44" s="1"/>
  <c r="B6987" i="44"/>
  <c r="T6987" i="44" s="1"/>
  <c r="B4687" i="44"/>
  <c r="T4687" i="44" s="1"/>
  <c r="B9524" i="44"/>
  <c r="T9524" i="44" s="1"/>
  <c r="B7390" i="44"/>
  <c r="T7390" i="44" s="1"/>
  <c r="B4959" i="44"/>
  <c r="T4959" i="44" s="1"/>
  <c r="B7087" i="44"/>
  <c r="T7087" i="44" s="1"/>
  <c r="B1886" i="44"/>
  <c r="T1886" i="44" s="1"/>
  <c r="B2891" i="44"/>
  <c r="T2891" i="44" s="1"/>
  <c r="B2136" i="44"/>
  <c r="T2136" i="44" s="1"/>
  <c r="C3850" i="44"/>
  <c r="C6258" i="44"/>
  <c r="C8060" i="44"/>
  <c r="B1474" i="44"/>
  <c r="T1474" i="44" s="1"/>
  <c r="C8573" i="44"/>
  <c r="B7700" i="44"/>
  <c r="T7700" i="44" s="1"/>
  <c r="C8382" i="44"/>
  <c r="B3480" i="44"/>
  <c r="T3480" i="44" s="1"/>
  <c r="B4139" i="44"/>
  <c r="T4139" i="44" s="1"/>
  <c r="C8915" i="44"/>
  <c r="B1791" i="44"/>
  <c r="T1791" i="44" s="1"/>
  <c r="B6399" i="44"/>
  <c r="T6399" i="44" s="1"/>
  <c r="B7283" i="44"/>
  <c r="T7283" i="44" s="1"/>
  <c r="B3935" i="44"/>
  <c r="T3935" i="44" s="1"/>
  <c r="B5703" i="44"/>
  <c r="T5703" i="44" s="1"/>
  <c r="B6485" i="44"/>
  <c r="T6485" i="44" s="1"/>
  <c r="B9070" i="44"/>
  <c r="T9070" i="44" s="1"/>
  <c r="B4468" i="44"/>
  <c r="T4468" i="44" s="1"/>
  <c r="B9628" i="44"/>
  <c r="T9628" i="44" s="1"/>
  <c r="C6931" i="44"/>
  <c r="B7460" i="44"/>
  <c r="T7460" i="44" s="1"/>
  <c r="B7932" i="44"/>
  <c r="T7932" i="44" s="1"/>
  <c r="B6098" i="44"/>
  <c r="T6098" i="44" s="1"/>
  <c r="C8547" i="44"/>
  <c r="B8637" i="44"/>
  <c r="T8637" i="44" s="1"/>
  <c r="B7588" i="44"/>
  <c r="T7588" i="44" s="1"/>
  <c r="B4851" i="44"/>
  <c r="T4851" i="44" s="1"/>
  <c r="B8947" i="44"/>
  <c r="T8947" i="44" s="1"/>
  <c r="B8732" i="44"/>
  <c r="T8732" i="44" s="1"/>
  <c r="B6004" i="44"/>
  <c r="T6004" i="44" s="1"/>
  <c r="B1756" i="44"/>
  <c r="T1756" i="44" s="1"/>
  <c r="B3791" i="44"/>
  <c r="T3791" i="44" s="1"/>
  <c r="B4811" i="44"/>
  <c r="T4811" i="44" s="1"/>
  <c r="B6609" i="44"/>
  <c r="T6609" i="44" s="1"/>
  <c r="C9700" i="44"/>
  <c r="B3342" i="44"/>
  <c r="T3342" i="44" s="1"/>
  <c r="C5577" i="44"/>
  <c r="C6726" i="44"/>
  <c r="B9507" i="44"/>
  <c r="T9507" i="44" s="1"/>
  <c r="B9794" i="44"/>
  <c r="T9794" i="44" s="1"/>
  <c r="B3591" i="44"/>
  <c r="T3591" i="44" s="1"/>
  <c r="B8629" i="44"/>
  <c r="T8629" i="44" s="1"/>
  <c r="B7518" i="44"/>
  <c r="T7518" i="44" s="1"/>
  <c r="B4429" i="44"/>
  <c r="T4429" i="44" s="1"/>
  <c r="B4920" i="44"/>
  <c r="T4920" i="44" s="1"/>
  <c r="B6509" i="44"/>
  <c r="T6509" i="44" s="1"/>
  <c r="B6953" i="44"/>
  <c r="T6953" i="44" s="1"/>
  <c r="B8366" i="44"/>
  <c r="T8366" i="44" s="1"/>
  <c r="B815" i="44"/>
  <c r="T815" i="44" s="1"/>
  <c r="B9902" i="44"/>
  <c r="T9902" i="44" s="1"/>
  <c r="C8497" i="44"/>
  <c r="B7193" i="44"/>
  <c r="T7193" i="44" s="1"/>
  <c r="B2228" i="44"/>
  <c r="T2228" i="44" s="1"/>
  <c r="C6679" i="44"/>
  <c r="B9226" i="44"/>
  <c r="T9226" i="44" s="1"/>
  <c r="C6856" i="44"/>
  <c r="C7508" i="44"/>
  <c r="B365" i="44"/>
  <c r="T365" i="44" s="1"/>
  <c r="B2005" i="44"/>
  <c r="T2005" i="44" s="1"/>
  <c r="B4981" i="44"/>
  <c r="T4981" i="44" s="1"/>
  <c r="B5625" i="44"/>
  <c r="T5625" i="44" s="1"/>
  <c r="B1149" i="44"/>
  <c r="T1149" i="44" s="1"/>
  <c r="B7268" i="44"/>
  <c r="T7268" i="44" s="1"/>
  <c r="B6066" i="44"/>
  <c r="T6066" i="44" s="1"/>
  <c r="C9531" i="44"/>
  <c r="B9801" i="44"/>
  <c r="T9801" i="44" s="1"/>
  <c r="B3420" i="44"/>
  <c r="T3420" i="44" s="1"/>
  <c r="B5193" i="44"/>
  <c r="T5193" i="44" s="1"/>
  <c r="B9687" i="44"/>
  <c r="T9687" i="44" s="1"/>
  <c r="B7300" i="44"/>
  <c r="T7300" i="44" s="1"/>
  <c r="B6329" i="44"/>
  <c r="T6329" i="44" s="1"/>
  <c r="C8330" i="44"/>
  <c r="B9863" i="44"/>
  <c r="T9863" i="44" s="1"/>
  <c r="B1951" i="44"/>
  <c r="T1951" i="44" s="1"/>
  <c r="B8504" i="44"/>
  <c r="T8504" i="44" s="1"/>
  <c r="C8902" i="44"/>
  <c r="B1903" i="44"/>
  <c r="T1903" i="44" s="1"/>
  <c r="B662" i="44"/>
  <c r="T662" i="44" s="1"/>
  <c r="B7752" i="44"/>
  <c r="T7752" i="44" s="1"/>
  <c r="B7976" i="44"/>
  <c r="T7976" i="44" s="1"/>
  <c r="B5739" i="44"/>
  <c r="T5739" i="44" s="1"/>
  <c r="B1570" i="44"/>
  <c r="T1570" i="44" s="1"/>
  <c r="C5244" i="44"/>
  <c r="B5042" i="44"/>
  <c r="T5042" i="44" s="1"/>
  <c r="B7320" i="44"/>
  <c r="T7320" i="44" s="1"/>
  <c r="B8380" i="44"/>
  <c r="T8380" i="44" s="1"/>
  <c r="C8213" i="44"/>
  <c r="B5225" i="44"/>
  <c r="T5225" i="44" s="1"/>
  <c r="C9806" i="44"/>
  <c r="B7142" i="44"/>
  <c r="T7142" i="44" s="1"/>
  <c r="C7093" i="44"/>
  <c r="B7764" i="44"/>
  <c r="T7764" i="44" s="1"/>
  <c r="C9677" i="44"/>
  <c r="B8995" i="44"/>
  <c r="T8995" i="44" s="1"/>
  <c r="C8723" i="44"/>
  <c r="B2563" i="44"/>
  <c r="T2563" i="44" s="1"/>
  <c r="B9506" i="44"/>
  <c r="T9506" i="44" s="1"/>
  <c r="C5545" i="44"/>
  <c r="C9245" i="44"/>
  <c r="B3870" i="44"/>
  <c r="T3870" i="44" s="1"/>
  <c r="C6705" i="44"/>
  <c r="B2854" i="44"/>
  <c r="T2854" i="44" s="1"/>
  <c r="B7456" i="44"/>
  <c r="T7456" i="44" s="1"/>
  <c r="B6708" i="44"/>
  <c r="T6708" i="44" s="1"/>
  <c r="C7061" i="44"/>
  <c r="B6412" i="44"/>
  <c r="T6412" i="44" s="1"/>
  <c r="B1471" i="44"/>
  <c r="T1471" i="44" s="1"/>
  <c r="C7978" i="44"/>
  <c r="B3470" i="44"/>
  <c r="T3470" i="44" s="1"/>
  <c r="C5808" i="44"/>
  <c r="C5108" i="44"/>
  <c r="B7062" i="44"/>
  <c r="T7062" i="44" s="1"/>
  <c r="B4823" i="44"/>
  <c r="T4823" i="44" s="1"/>
  <c r="B7689" i="44"/>
  <c r="T7689" i="44" s="1"/>
  <c r="B2855" i="44"/>
  <c r="T2855" i="44" s="1"/>
  <c r="B1986" i="44"/>
  <c r="T1986" i="44" s="1"/>
  <c r="B7054" i="44"/>
  <c r="T7054" i="44" s="1"/>
  <c r="B5245" i="44"/>
  <c r="T5245" i="44" s="1"/>
  <c r="C5265" i="44"/>
  <c r="B4074" i="44"/>
  <c r="T4074" i="44" s="1"/>
  <c r="B5404" i="44"/>
  <c r="T5404" i="44" s="1"/>
  <c r="C1918" i="44"/>
  <c r="B5333" i="44"/>
  <c r="T5333" i="44" s="1"/>
  <c r="B2838" i="44"/>
  <c r="T2838" i="44" s="1"/>
  <c r="B9000" i="44"/>
  <c r="T9000" i="44" s="1"/>
  <c r="B824" i="44"/>
  <c r="T824" i="44" s="1"/>
  <c r="B6345" i="44"/>
  <c r="T6345" i="44" s="1"/>
  <c r="B6137" i="44"/>
  <c r="T6137" i="44" s="1"/>
  <c r="C5458" i="44"/>
  <c r="B1922" i="44"/>
  <c r="T1922" i="44" s="1"/>
  <c r="B515" i="44"/>
  <c r="T515" i="44" s="1"/>
  <c r="C7304" i="44"/>
  <c r="B4706" i="44"/>
  <c r="T4706" i="44" s="1"/>
  <c r="B9898" i="44"/>
  <c r="T9898" i="44" s="1"/>
  <c r="B5963" i="44"/>
  <c r="T5963" i="44" s="1"/>
  <c r="B9053" i="44"/>
  <c r="T9053" i="44" s="1"/>
  <c r="B8927" i="44"/>
  <c r="T8927" i="44" s="1"/>
  <c r="B7448" i="44"/>
  <c r="T7448" i="44" s="1"/>
  <c r="B1691" i="44"/>
  <c r="T1691" i="44" s="1"/>
  <c r="B7907" i="44"/>
  <c r="T7907" i="44" s="1"/>
  <c r="B8604" i="44"/>
  <c r="T8604" i="44" s="1"/>
  <c r="B8791" i="44"/>
  <c r="T8791" i="44" s="1"/>
  <c r="C2275" i="44"/>
  <c r="C5596" i="44"/>
  <c r="B6872" i="44"/>
  <c r="T6872" i="44" s="1"/>
  <c r="C6565" i="44"/>
  <c r="C3920" i="44"/>
  <c r="B8823" i="44"/>
  <c r="T8823" i="44" s="1"/>
  <c r="B4038" i="44"/>
  <c r="T4038" i="44" s="1"/>
  <c r="B3329" i="44"/>
  <c r="T3329" i="44" s="1"/>
  <c r="B4513" i="44"/>
  <c r="T4513" i="44" s="1"/>
  <c r="B4248" i="44"/>
  <c r="T4248" i="44" s="1"/>
  <c r="B5034" i="44"/>
  <c r="T5034" i="44" s="1"/>
  <c r="B7826" i="44"/>
  <c r="T7826" i="44" s="1"/>
  <c r="B1794" i="44"/>
  <c r="T1794" i="44" s="1"/>
  <c r="B8964" i="44"/>
  <c r="T8964" i="44" s="1"/>
  <c r="B3350" i="44"/>
  <c r="T3350" i="44" s="1"/>
  <c r="C3884" i="44"/>
  <c r="C6630" i="44"/>
  <c r="B8253" i="44"/>
  <c r="T8253" i="44" s="1"/>
  <c r="B5769" i="44"/>
  <c r="T5769" i="44" s="1"/>
  <c r="C6224" i="44"/>
  <c r="B1939" i="44"/>
  <c r="T1939" i="44" s="1"/>
  <c r="B1048" i="44"/>
  <c r="T1048" i="44" s="1"/>
  <c r="C8662" i="44"/>
  <c r="B4372" i="44"/>
  <c r="T4372" i="44" s="1"/>
  <c r="B7796" i="44"/>
  <c r="T7796" i="44" s="1"/>
  <c r="B6197" i="44"/>
  <c r="T6197" i="44" s="1"/>
  <c r="B1848" i="44"/>
  <c r="T1848" i="44" s="1"/>
  <c r="C6189" i="44"/>
  <c r="B5449" i="44"/>
  <c r="T5449" i="44" s="1"/>
  <c r="B4770" i="44"/>
  <c r="T4770" i="44" s="1"/>
  <c r="B9693" i="44"/>
  <c r="T9693" i="44" s="1"/>
  <c r="B849" i="44"/>
  <c r="T849" i="44" s="1"/>
  <c r="B4804" i="44"/>
  <c r="T4804" i="44" s="1"/>
  <c r="B2360" i="44"/>
  <c r="T2360" i="44" s="1"/>
  <c r="B1095" i="44"/>
  <c r="T1095" i="44" s="1"/>
  <c r="B3932" i="44"/>
  <c r="T3932" i="44" s="1"/>
  <c r="B8289" i="44"/>
  <c r="T8289" i="44" s="1"/>
  <c r="B9879" i="44"/>
  <c r="T9879" i="44" s="1"/>
  <c r="B1106" i="44"/>
  <c r="T1106" i="44" s="1"/>
  <c r="B2543" i="44"/>
  <c r="T2543" i="44" s="1"/>
  <c r="B8061" i="44"/>
  <c r="T8061" i="44" s="1"/>
  <c r="B7576" i="44"/>
  <c r="T7576" i="44" s="1"/>
  <c r="B6178" i="44"/>
  <c r="T6178" i="44" s="1"/>
  <c r="C7632" i="44"/>
  <c r="B4183" i="44"/>
  <c r="T4183" i="44" s="1"/>
  <c r="B5506" i="44"/>
  <c r="T5506" i="44" s="1"/>
  <c r="C3364" i="44"/>
  <c r="C8320" i="44"/>
  <c r="C7337" i="44"/>
  <c r="B3186" i="44"/>
  <c r="T3186" i="44" s="1"/>
  <c r="B2234" i="44"/>
  <c r="T2234" i="44" s="1"/>
  <c r="B7119" i="44"/>
  <c r="T7119" i="44" s="1"/>
  <c r="C4300" i="44"/>
  <c r="B6684" i="44"/>
  <c r="T6684" i="44" s="1"/>
  <c r="B1537" i="44"/>
  <c r="T1537" i="44" s="1"/>
  <c r="B2936" i="44"/>
  <c r="T2936" i="44" s="1"/>
  <c r="B8721" i="44"/>
  <c r="T8721" i="44" s="1"/>
  <c r="B5639" i="44"/>
  <c r="T5639" i="44" s="1"/>
  <c r="B9233" i="44"/>
  <c r="T9233" i="44" s="1"/>
  <c r="B5979" i="44"/>
  <c r="T5979" i="44" s="1"/>
  <c r="B3630" i="44"/>
  <c r="T3630" i="44" s="1"/>
  <c r="C6357" i="44"/>
  <c r="B7136" i="44"/>
  <c r="T7136" i="44" s="1"/>
  <c r="B8818" i="44"/>
  <c r="T8818" i="44" s="1"/>
  <c r="B2704" i="44"/>
  <c r="T2704" i="44" s="1"/>
  <c r="C4343" i="44"/>
  <c r="B4947" i="44"/>
  <c r="T4947" i="44" s="1"/>
  <c r="C8820" i="44"/>
  <c r="B4727" i="44"/>
  <c r="T4727" i="44" s="1"/>
  <c r="B2599" i="44"/>
  <c r="T2599" i="44" s="1"/>
  <c r="B7508" i="44"/>
  <c r="T7508" i="44" s="1"/>
  <c r="B4161" i="44"/>
  <c r="T4161" i="44" s="1"/>
  <c r="B868" i="44"/>
  <c r="T868" i="44" s="1"/>
  <c r="B156" i="44"/>
  <c r="B7224" i="44"/>
  <c r="T7224" i="44" s="1"/>
  <c r="C8782" i="44"/>
  <c r="B3351" i="44"/>
  <c r="T3351" i="44" s="1"/>
  <c r="B8476" i="44"/>
  <c r="T8476" i="44" s="1"/>
  <c r="C7555" i="44"/>
  <c r="B5452" i="44"/>
  <c r="T5452" i="44" s="1"/>
  <c r="B9920" i="44"/>
  <c r="T9920" i="44" s="1"/>
  <c r="B9284" i="44"/>
  <c r="T9284" i="44" s="1"/>
  <c r="B4717" i="44"/>
  <c r="T4717" i="44" s="1"/>
  <c r="B1175" i="44"/>
  <c r="T1175" i="44" s="1"/>
  <c r="B5733" i="44"/>
  <c r="T5733" i="44" s="1"/>
  <c r="B2641" i="44"/>
  <c r="T2641" i="44" s="1"/>
  <c r="B6533" i="44"/>
  <c r="T6533" i="44" s="1"/>
  <c r="B6660" i="44"/>
  <c r="T6660" i="44" s="1"/>
  <c r="B6655" i="44"/>
  <c r="T6655" i="44" s="1"/>
  <c r="B9750" i="44"/>
  <c r="T9750" i="44" s="1"/>
  <c r="B7785" i="44"/>
  <c r="T7785" i="44" s="1"/>
  <c r="B4113" i="44"/>
  <c r="T4113" i="44" s="1"/>
  <c r="B5525" i="44"/>
  <c r="T5525" i="44" s="1"/>
  <c r="B2334" i="44"/>
  <c r="T2334" i="44" s="1"/>
  <c r="B46" i="44"/>
  <c r="B1475" i="44"/>
  <c r="T1475" i="44" s="1"/>
  <c r="B6477" i="44"/>
  <c r="T6477" i="44" s="1"/>
  <c r="B8322" i="44"/>
  <c r="T8322" i="44" s="1"/>
  <c r="B3126" i="44"/>
  <c r="T3126" i="44" s="1"/>
  <c r="B1632" i="44"/>
  <c r="T1632" i="44" s="1"/>
  <c r="B7020" i="44"/>
  <c r="T7020" i="44" s="1"/>
  <c r="B4731" i="44"/>
  <c r="T4731" i="44" s="1"/>
  <c r="C6783" i="44"/>
  <c r="B6496" i="44"/>
  <c r="T6496" i="44" s="1"/>
  <c r="B6410" i="44"/>
  <c r="T6410" i="44" s="1"/>
  <c r="B4436" i="44"/>
  <c r="T4436" i="44" s="1"/>
  <c r="B9153" i="44"/>
  <c r="T9153" i="44" s="1"/>
  <c r="B7708" i="44"/>
  <c r="T7708" i="44" s="1"/>
  <c r="B3387" i="44"/>
  <c r="T3387" i="44" s="1"/>
  <c r="B697" i="44"/>
  <c r="T697" i="44" s="1"/>
  <c r="B706" i="44"/>
  <c r="T706" i="44" s="1"/>
  <c r="B6437" i="44"/>
  <c r="T6437" i="44" s="1"/>
  <c r="B6022" i="44"/>
  <c r="T6022" i="44" s="1"/>
  <c r="B3166" i="44"/>
  <c r="T3166" i="44" s="1"/>
  <c r="B9822" i="44"/>
  <c r="T9822" i="44" s="1"/>
  <c r="C9049" i="44"/>
  <c r="B9341" i="44"/>
  <c r="T9341" i="44" s="1"/>
  <c r="B4806" i="44"/>
  <c r="T4806" i="44" s="1"/>
  <c r="C7740" i="44"/>
  <c r="B4503" i="44"/>
  <c r="T4503" i="44" s="1"/>
  <c r="B9999" i="44"/>
  <c r="T9999" i="44" s="1"/>
  <c r="B247" i="44"/>
  <c r="B6635" i="44"/>
  <c r="T6635" i="44" s="1"/>
  <c r="B6277" i="44"/>
  <c r="T6277" i="44" s="1"/>
  <c r="C9421" i="44"/>
  <c r="B4998" i="44"/>
  <c r="T4998" i="44" s="1"/>
  <c r="B4241" i="44"/>
  <c r="T4241" i="44" s="1"/>
  <c r="B6289" i="44"/>
  <c r="T6289" i="44" s="1"/>
  <c r="C8162" i="44"/>
  <c r="C7734" i="44"/>
  <c r="B4874" i="44"/>
  <c r="T4874" i="44" s="1"/>
  <c r="C7612" i="44"/>
  <c r="B8728" i="44"/>
  <c r="T8728" i="44" s="1"/>
  <c r="B9780" i="44"/>
  <c r="T9780" i="44" s="1"/>
  <c r="B1290" i="44"/>
  <c r="T1290" i="44" s="1"/>
  <c r="B7997" i="44"/>
  <c r="T7997" i="44" s="1"/>
  <c r="B2602" i="44"/>
  <c r="T2602" i="44" s="1"/>
  <c r="B9546" i="44"/>
  <c r="T9546" i="44" s="1"/>
  <c r="B3506" i="44"/>
  <c r="T3506" i="44" s="1"/>
  <c r="C9425" i="44"/>
  <c r="B9848" i="44"/>
  <c r="T9848" i="44" s="1"/>
  <c r="B9760" i="44"/>
  <c r="T9760" i="44" s="1"/>
  <c r="B9713" i="44"/>
  <c r="T9713" i="44" s="1"/>
  <c r="B9422" i="44"/>
  <c r="T9422" i="44" s="1"/>
  <c r="B1671" i="44"/>
  <c r="T1671" i="44" s="1"/>
  <c r="B9509" i="44"/>
  <c r="T9509" i="44" s="1"/>
  <c r="B2164" i="44"/>
  <c r="T2164" i="44" s="1"/>
  <c r="B7480" i="44"/>
  <c r="T7480" i="44" s="1"/>
  <c r="B8859" i="44"/>
  <c r="T8859" i="44" s="1"/>
  <c r="B1703" i="44"/>
  <c r="T1703" i="44" s="1"/>
  <c r="B9877" i="44"/>
  <c r="T9877" i="44" s="1"/>
  <c r="B4318" i="44"/>
  <c r="T4318" i="44" s="1"/>
  <c r="B5989" i="44"/>
  <c r="T5989" i="44" s="1"/>
  <c r="B5916" i="44"/>
  <c r="T5916" i="44" s="1"/>
  <c r="B8129" i="44"/>
  <c r="T8129" i="44" s="1"/>
  <c r="C7315" i="44"/>
  <c r="B1985" i="44"/>
  <c r="T1985" i="44" s="1"/>
  <c r="B3534" i="44"/>
  <c r="T3534" i="44" s="1"/>
  <c r="B1338" i="44"/>
  <c r="T1338" i="44" s="1"/>
  <c r="B2401" i="44"/>
  <c r="T2401" i="44" s="1"/>
  <c r="B9100" i="44"/>
  <c r="T9100" i="44" s="1"/>
  <c r="B5455" i="44"/>
  <c r="T5455" i="44" s="1"/>
  <c r="C8470" i="44"/>
  <c r="B9489" i="44"/>
  <c r="T9489" i="44" s="1"/>
  <c r="B4242" i="44"/>
  <c r="T4242" i="44" s="1"/>
  <c r="B1164" i="44"/>
  <c r="T1164" i="44" s="1"/>
  <c r="B1322" i="44"/>
  <c r="T1322" i="44" s="1"/>
  <c r="B3034" i="44"/>
  <c r="T3034" i="44" s="1"/>
  <c r="B3632" i="44"/>
  <c r="T3632" i="44" s="1"/>
  <c r="B7060" i="44"/>
  <c r="T7060" i="44" s="1"/>
  <c r="B6462" i="44"/>
  <c r="T6462" i="44" s="1"/>
  <c r="B1181" i="44"/>
  <c r="T1181" i="44" s="1"/>
  <c r="B6704" i="44"/>
  <c r="T6704" i="44" s="1"/>
  <c r="C9941" i="44"/>
  <c r="B3641" i="44"/>
  <c r="T3641" i="44" s="1"/>
  <c r="B9447" i="44"/>
  <c r="T9447" i="44" s="1"/>
  <c r="B9464" i="44"/>
  <c r="T9464" i="44" s="1"/>
  <c r="B368" i="44"/>
  <c r="T368" i="44" s="1"/>
  <c r="B5658" i="44"/>
  <c r="T5658" i="44" s="1"/>
  <c r="B3167" i="44"/>
  <c r="T3167" i="44" s="1"/>
  <c r="B1704" i="44"/>
  <c r="T1704" i="44" s="1"/>
  <c r="B4456" i="44"/>
  <c r="T4456" i="44" s="1"/>
  <c r="C9617" i="44"/>
  <c r="C3715" i="44"/>
  <c r="B1806" i="44"/>
  <c r="T1806" i="44" s="1"/>
  <c r="C1456" i="44"/>
  <c r="C7447" i="44"/>
  <c r="B162" i="44"/>
  <c r="B261" i="44"/>
  <c r="T261" i="44" s="1"/>
  <c r="B2880" i="44"/>
  <c r="T2880" i="44" s="1"/>
  <c r="B992" i="44"/>
  <c r="T992" i="44" s="1"/>
  <c r="B4003" i="44"/>
  <c r="T4003" i="44" s="1"/>
  <c r="C7829" i="44"/>
  <c r="C4595" i="44"/>
  <c r="B1344" i="44"/>
  <c r="T1344" i="44" s="1"/>
  <c r="B5296" i="44"/>
  <c r="T5296" i="44" s="1"/>
  <c r="C5448" i="44"/>
  <c r="B585" i="44"/>
  <c r="T585" i="44" s="1"/>
  <c r="B9653" i="44"/>
  <c r="T9653" i="44" s="1"/>
  <c r="B8200" i="44"/>
  <c r="T8200" i="44" s="1"/>
  <c r="B3580" i="44"/>
  <c r="T3580" i="44" s="1"/>
  <c r="B6742" i="44"/>
  <c r="T6742" i="44" s="1"/>
  <c r="B7801" i="44"/>
  <c r="T7801" i="44" s="1"/>
  <c r="C4762" i="44"/>
  <c r="C6513" i="44"/>
  <c r="B9285" i="44"/>
  <c r="T9285" i="44" s="1"/>
  <c r="C8414" i="44"/>
  <c r="C7147" i="44"/>
  <c r="C8840" i="44"/>
  <c r="B8335" i="44"/>
  <c r="T8335" i="44" s="1"/>
  <c r="C8110" i="44"/>
  <c r="B8896" i="44"/>
  <c r="T8896" i="44" s="1"/>
  <c r="B3416" i="44"/>
  <c r="T3416" i="44" s="1"/>
  <c r="B2853" i="44"/>
  <c r="T2853" i="44" s="1"/>
  <c r="B4220" i="44"/>
  <c r="T4220" i="44" s="1"/>
  <c r="C3735" i="44"/>
  <c r="C9512" i="44"/>
  <c r="B7565" i="44"/>
  <c r="T7565" i="44" s="1"/>
  <c r="B378" i="44"/>
  <c r="T378" i="44" s="1"/>
  <c r="C2595" i="44"/>
  <c r="B4908" i="44"/>
  <c r="T4908" i="44" s="1"/>
  <c r="C5580" i="44"/>
  <c r="C4196" i="44"/>
  <c r="C6688" i="44"/>
  <c r="B5986" i="44"/>
  <c r="T5986" i="44" s="1"/>
  <c r="C7670" i="44"/>
  <c r="B9363" i="44"/>
  <c r="T9363" i="44" s="1"/>
  <c r="C1469" i="44"/>
  <c r="C2925" i="44"/>
  <c r="C6588" i="44"/>
  <c r="C5534" i="44"/>
  <c r="C7823" i="44"/>
  <c r="C7858" i="44"/>
  <c r="B1320" i="44"/>
  <c r="T1320" i="44" s="1"/>
  <c r="B269" i="44"/>
  <c r="T269" i="44" s="1"/>
  <c r="C7790" i="44"/>
  <c r="B7838" i="44"/>
  <c r="T7838" i="44" s="1"/>
  <c r="B7582" i="44"/>
  <c r="T7582" i="44" s="1"/>
  <c r="C9699" i="44"/>
  <c r="B1744" i="44"/>
  <c r="T1744" i="44" s="1"/>
  <c r="C6967" i="44"/>
  <c r="B767" i="44"/>
  <c r="T767" i="44" s="1"/>
  <c r="B41" i="44"/>
  <c r="C6166" i="44"/>
  <c r="C7587" i="44"/>
  <c r="B2762" i="44"/>
  <c r="T2762" i="44" s="1"/>
  <c r="B9813" i="44"/>
  <c r="T9813" i="44" s="1"/>
  <c r="B3578" i="44"/>
  <c r="T3578" i="44" s="1"/>
  <c r="B671" i="44"/>
  <c r="T671" i="44" s="1"/>
  <c r="B8885" i="44"/>
  <c r="T8885" i="44" s="1"/>
  <c r="C6126" i="44"/>
  <c r="C7952" i="44"/>
  <c r="B5464" i="44"/>
  <c r="T5464" i="44" s="1"/>
  <c r="C6579" i="44"/>
  <c r="B4305" i="44"/>
  <c r="T4305" i="44" s="1"/>
  <c r="B7183" i="44"/>
  <c r="T7183" i="44" s="1"/>
  <c r="B2968" i="44"/>
  <c r="T2968" i="44" s="1"/>
  <c r="B7171" i="44"/>
  <c r="T7171" i="44" s="1"/>
  <c r="C8379" i="44"/>
  <c r="C4597" i="44"/>
  <c r="C2091" i="44"/>
  <c r="C7571" i="44"/>
  <c r="B8653" i="44"/>
  <c r="T8653" i="44" s="1"/>
  <c r="C1954" i="44"/>
  <c r="C8783" i="44"/>
  <c r="B420" i="44"/>
  <c r="T420" i="44" s="1"/>
  <c r="C9779" i="44"/>
  <c r="B8817" i="44"/>
  <c r="T8817" i="44" s="1"/>
  <c r="B4986" i="44"/>
  <c r="T4986" i="44" s="1"/>
  <c r="C1810" i="44"/>
  <c r="C7634" i="44"/>
  <c r="B3757" i="44"/>
  <c r="T3757" i="44" s="1"/>
  <c r="C3326" i="44"/>
  <c r="C5548" i="44"/>
  <c r="B7912" i="44"/>
  <c r="T7912" i="44" s="1"/>
  <c r="B1075" i="44"/>
  <c r="T1075" i="44" s="1"/>
  <c r="B5007" i="44"/>
  <c r="T5007" i="44" s="1"/>
  <c r="C6225" i="44"/>
  <c r="B9828" i="44"/>
  <c r="T9828" i="44" s="1"/>
  <c r="C696" i="44"/>
  <c r="B5218" i="44"/>
  <c r="T5218" i="44" s="1"/>
  <c r="B8232" i="44"/>
  <c r="T8232" i="44" s="1"/>
  <c r="B2730" i="44"/>
  <c r="T2730" i="44" s="1"/>
  <c r="B9936" i="44"/>
  <c r="T9936" i="44" s="1"/>
  <c r="C7745" i="44"/>
  <c r="C9831" i="44"/>
  <c r="C6015" i="44"/>
  <c r="B2241" i="44"/>
  <c r="T2241" i="44" s="1"/>
  <c r="B965" i="44"/>
  <c r="T965" i="44" s="1"/>
  <c r="B9468" i="44"/>
  <c r="T9468" i="44" s="1"/>
  <c r="B650" i="44"/>
  <c r="T650" i="44" s="1"/>
  <c r="C5468" i="44"/>
  <c r="C2847" i="44"/>
  <c r="B3622" i="44"/>
  <c r="T3622" i="44" s="1"/>
  <c r="C7186" i="44"/>
  <c r="B6688" i="44"/>
  <c r="T6688" i="44" s="1"/>
  <c r="B2947" i="44"/>
  <c r="T2947" i="44" s="1"/>
  <c r="C8844" i="44"/>
  <c r="B7007" i="44"/>
  <c r="T7007" i="44" s="1"/>
  <c r="C9982" i="44"/>
  <c r="B7657" i="44"/>
  <c r="T7657" i="44" s="1"/>
  <c r="B3987" i="44"/>
  <c r="T3987" i="44" s="1"/>
  <c r="C1938" i="44"/>
  <c r="C4345" i="44"/>
  <c r="C9190" i="44"/>
  <c r="B2932" i="44"/>
  <c r="T2932" i="44" s="1"/>
  <c r="C2871" i="44"/>
  <c r="B9397" i="44"/>
  <c r="T9397" i="44" s="1"/>
  <c r="B8715" i="44"/>
  <c r="T8715" i="44" s="1"/>
  <c r="B6014" i="44"/>
  <c r="T6014" i="44" s="1"/>
  <c r="B1543" i="44"/>
  <c r="T1543" i="44" s="1"/>
  <c r="B8877" i="44"/>
  <c r="T8877" i="44" s="1"/>
  <c r="B9928" i="44"/>
  <c r="T9928" i="44" s="1"/>
  <c r="B2557" i="44"/>
  <c r="T2557" i="44" s="1"/>
  <c r="B7351" i="44"/>
  <c r="T7351" i="44" s="1"/>
  <c r="B6565" i="44"/>
  <c r="T6565" i="44" s="1"/>
  <c r="B1760" i="44"/>
  <c r="T1760" i="44" s="1"/>
  <c r="B3647" i="44"/>
  <c r="T3647" i="44" s="1"/>
  <c r="B971" i="44"/>
  <c r="T971" i="44" s="1"/>
  <c r="B2644" i="44"/>
  <c r="T2644" i="44" s="1"/>
  <c r="B848" i="44"/>
  <c r="T848" i="44" s="1"/>
  <c r="B9432" i="44"/>
  <c r="T9432" i="44" s="1"/>
  <c r="B9552" i="44"/>
  <c r="T9552" i="44" s="1"/>
  <c r="B3783" i="44"/>
  <c r="T3783" i="44" s="1"/>
  <c r="B3884" i="44"/>
  <c r="T3884" i="44" s="1"/>
  <c r="B5757" i="44"/>
  <c r="T5757" i="44" s="1"/>
  <c r="B2686" i="44"/>
  <c r="T2686" i="44" s="1"/>
  <c r="B5251" i="44"/>
  <c r="T5251" i="44" s="1"/>
  <c r="C6598" i="44"/>
  <c r="B9314" i="44"/>
  <c r="T9314" i="44" s="1"/>
  <c r="B3945" i="44"/>
  <c r="T3945" i="44" s="1"/>
  <c r="C5894" i="44"/>
  <c r="B907" i="44"/>
  <c r="T907" i="44" s="1"/>
  <c r="B8102" i="44"/>
  <c r="T8102" i="44" s="1"/>
  <c r="B7244" i="44"/>
  <c r="T7244" i="44" s="1"/>
  <c r="B9116" i="44"/>
  <c r="T9116" i="44" s="1"/>
  <c r="B1281" i="44"/>
  <c r="T1281" i="44" s="1"/>
  <c r="B2029" i="44"/>
  <c r="T2029" i="44" s="1"/>
  <c r="B9927" i="44"/>
  <c r="T9927" i="44" s="1"/>
  <c r="B9634" i="44"/>
  <c r="T9634" i="44" s="1"/>
  <c r="B1826" i="44"/>
  <c r="T1826" i="44" s="1"/>
  <c r="B737" i="44"/>
  <c r="T737" i="44" s="1"/>
  <c r="B4987" i="44"/>
  <c r="T4987" i="44" s="1"/>
  <c r="C8395" i="44"/>
  <c r="B7114" i="44"/>
  <c r="T7114" i="44" s="1"/>
  <c r="B2826" i="44"/>
  <c r="T2826" i="44" s="1"/>
  <c r="B3984" i="44"/>
  <c r="T3984" i="44" s="1"/>
  <c r="B8860" i="44"/>
  <c r="T8860" i="44" s="1"/>
  <c r="B7015" i="44"/>
  <c r="T7015" i="44" s="1"/>
  <c r="B2963" i="44"/>
  <c r="T2963" i="44" s="1"/>
  <c r="B4308" i="44"/>
  <c r="T4308" i="44" s="1"/>
  <c r="B2314" i="44"/>
  <c r="T2314" i="44" s="1"/>
  <c r="B2100" i="44"/>
  <c r="T2100" i="44" s="1"/>
  <c r="B4769" i="44"/>
  <c r="T4769" i="44" s="1"/>
  <c r="C9043" i="44"/>
  <c r="B8521" i="44"/>
  <c r="T8521" i="44" s="1"/>
  <c r="B9415" i="44"/>
  <c r="T9415" i="44" s="1"/>
  <c r="B1360" i="44"/>
  <c r="T1360" i="44" s="1"/>
  <c r="C7141" i="44"/>
  <c r="C3529" i="44"/>
  <c r="B8418" i="44"/>
  <c r="T8418" i="44" s="1"/>
  <c r="B3233" i="44"/>
  <c r="T3233" i="44" s="1"/>
  <c r="C9919" i="44"/>
  <c r="B4077" i="44"/>
  <c r="T4077" i="44" s="1"/>
  <c r="B4421" i="44"/>
  <c r="T4421" i="44" s="1"/>
  <c r="B7677" i="44"/>
  <c r="T7677" i="44" s="1"/>
  <c r="B9932" i="44"/>
  <c r="T9932" i="44" s="1"/>
  <c r="B6390" i="44"/>
  <c r="T6390" i="44" s="1"/>
  <c r="B8984" i="44"/>
  <c r="T8984" i="44" s="1"/>
  <c r="B8009" i="44"/>
  <c r="T8009" i="44" s="1"/>
  <c r="B1512" i="44"/>
  <c r="T1512" i="44" s="1"/>
  <c r="B6024" i="44"/>
  <c r="T6024" i="44" s="1"/>
  <c r="B1577" i="44"/>
  <c r="T1577" i="44" s="1"/>
  <c r="B8740" i="44"/>
  <c r="T8740" i="44" s="1"/>
  <c r="B2898" i="44"/>
  <c r="T2898" i="44" s="1"/>
  <c r="B4725" i="44"/>
  <c r="T4725" i="44" s="1"/>
  <c r="B6947" i="44"/>
  <c r="T6947" i="44" s="1"/>
  <c r="B4782" i="44"/>
  <c r="T4782" i="44" s="1"/>
  <c r="B8822" i="44"/>
  <c r="T8822" i="44" s="1"/>
  <c r="B684" i="44"/>
  <c r="T684" i="44" s="1"/>
  <c r="B631" i="44"/>
  <c r="T631" i="44" s="1"/>
  <c r="B6682" i="44"/>
  <c r="T6682" i="44" s="1"/>
  <c r="B8725" i="44"/>
  <c r="T8725" i="44" s="1"/>
  <c r="B4402" i="44"/>
  <c r="T4402" i="44" s="1"/>
  <c r="C9272" i="44"/>
  <c r="B4273" i="44"/>
  <c r="T4273" i="44" s="1"/>
  <c r="B7887" i="44"/>
  <c r="T7887" i="44" s="1"/>
  <c r="B5943" i="44"/>
  <c r="T5943" i="44" s="1"/>
  <c r="C8480" i="44"/>
  <c r="B7427" i="44"/>
  <c r="T7427" i="44" s="1"/>
  <c r="C5076" i="44"/>
  <c r="B7455" i="44"/>
  <c r="T7455" i="44" s="1"/>
  <c r="C4143" i="44"/>
  <c r="B1459" i="44"/>
  <c r="T1459" i="44" s="1"/>
  <c r="B9894" i="44"/>
  <c r="T9894" i="44" s="1"/>
  <c r="B5815" i="44"/>
  <c r="T5815" i="44" s="1"/>
  <c r="B2260" i="44"/>
  <c r="T2260" i="44" s="1"/>
  <c r="B2909" i="44"/>
  <c r="T2909" i="44" s="1"/>
  <c r="C4496" i="44"/>
  <c r="B6582" i="44"/>
  <c r="T6582" i="44" s="1"/>
  <c r="B5490" i="44"/>
  <c r="T5490" i="44" s="1"/>
  <c r="B7014" i="44"/>
  <c r="T7014" i="44" s="1"/>
  <c r="B6709" i="44"/>
  <c r="T6709" i="44" s="1"/>
  <c r="B7645" i="44"/>
  <c r="T7645" i="44" s="1"/>
  <c r="B3517" i="44"/>
  <c r="T3517" i="44" s="1"/>
  <c r="C7163" i="44"/>
  <c r="B9722" i="44"/>
  <c r="T9722" i="44" s="1"/>
  <c r="B7053" i="44"/>
  <c r="T7053" i="44" s="1"/>
  <c r="B5755" i="44"/>
  <c r="T5755" i="44" s="1"/>
  <c r="B7403" i="44"/>
  <c r="T7403" i="44" s="1"/>
  <c r="B1196" i="44"/>
  <c r="T1196" i="44" s="1"/>
  <c r="C3593" i="44"/>
  <c r="B2979" i="44"/>
  <c r="T2979" i="44" s="1"/>
  <c r="C7126" i="44"/>
  <c r="B6580" i="44"/>
  <c r="T6580" i="44" s="1"/>
  <c r="B728" i="44"/>
  <c r="T728" i="44" s="1"/>
  <c r="B7016" i="44"/>
  <c r="T7016" i="44" s="1"/>
  <c r="B1421" i="44"/>
  <c r="T1421" i="44" s="1"/>
  <c r="B1339" i="44"/>
  <c r="T1339" i="44" s="1"/>
  <c r="B8518" i="44"/>
  <c r="T8518" i="44" s="1"/>
  <c r="B3775" i="44"/>
  <c r="T3775" i="44" s="1"/>
  <c r="B5110" i="44"/>
  <c r="T5110" i="44" s="1"/>
  <c r="B5544" i="44"/>
  <c r="T5544" i="44" s="1"/>
  <c r="B2964" i="44"/>
  <c r="T2964" i="44" s="1"/>
  <c r="B589" i="44"/>
  <c r="T589" i="44" s="1"/>
  <c r="C7167" i="44"/>
  <c r="C9817" i="44"/>
  <c r="B8695" i="44"/>
  <c r="T8695" i="44" s="1"/>
  <c r="B7651" i="44"/>
  <c r="T7651" i="44" s="1"/>
  <c r="B6909" i="44"/>
  <c r="T6909" i="44" s="1"/>
  <c r="B7792" i="44"/>
  <c r="T7792" i="44" s="1"/>
  <c r="B458" i="44"/>
  <c r="T458" i="44" s="1"/>
  <c r="B4919" i="44"/>
  <c r="T4919" i="44" s="1"/>
  <c r="B2523" i="44"/>
  <c r="T2523" i="44" s="1"/>
  <c r="B5636" i="44"/>
  <c r="T5636" i="44" s="1"/>
  <c r="C5104" i="44"/>
  <c r="B509" i="44"/>
  <c r="T509" i="44" s="1"/>
  <c r="B4963" i="44"/>
  <c r="T4963" i="44" s="1"/>
  <c r="C8693" i="44"/>
  <c r="B1739" i="44"/>
  <c r="T1739" i="44" s="1"/>
  <c r="B8174" i="44"/>
  <c r="T8174" i="44" s="1"/>
  <c r="B8679" i="44"/>
  <c r="T8679" i="44" s="1"/>
  <c r="B5026" i="44"/>
  <c r="T5026" i="44" s="1"/>
  <c r="C9033" i="44"/>
  <c r="B9937" i="44"/>
  <c r="T9937" i="44" s="1"/>
  <c r="B6367" i="44"/>
  <c r="T6367" i="44" s="1"/>
  <c r="B4487" i="44"/>
  <c r="T4487" i="44" s="1"/>
  <c r="B8734" i="44"/>
  <c r="T8734" i="44" s="1"/>
  <c r="C2083" i="44"/>
  <c r="B8789" i="44"/>
  <c r="T8789" i="44" s="1"/>
  <c r="B2350" i="44"/>
  <c r="T2350" i="44" s="1"/>
  <c r="B7960" i="44"/>
  <c r="T7960" i="44" s="1"/>
  <c r="B7905" i="44"/>
  <c r="T7905" i="44" s="1"/>
  <c r="B7624" i="44"/>
  <c r="T7624" i="44" s="1"/>
  <c r="B9652" i="44"/>
  <c r="T9652" i="44" s="1"/>
  <c r="B1147" i="44"/>
  <c r="T1147" i="44" s="1"/>
  <c r="B1746" i="44"/>
  <c r="T1746" i="44" s="1"/>
  <c r="B8271" i="44"/>
  <c r="T8271" i="44" s="1"/>
  <c r="B6789" i="44"/>
  <c r="T6789" i="44" s="1"/>
  <c r="B1312" i="44"/>
  <c r="T1312" i="44" s="1"/>
  <c r="B788" i="44"/>
  <c r="T788" i="44" s="1"/>
  <c r="B2383" i="44"/>
  <c r="T2383" i="44" s="1"/>
  <c r="C8019" i="44"/>
  <c r="B5391" i="44"/>
  <c r="T5391" i="44" s="1"/>
  <c r="B8650" i="44"/>
  <c r="T8650" i="44" s="1"/>
  <c r="C7237" i="44"/>
  <c r="C6569" i="44"/>
  <c r="B3402" i="44"/>
  <c r="T3402" i="44" s="1"/>
  <c r="C8909" i="44"/>
  <c r="B7231" i="44"/>
  <c r="T7231" i="44" s="1"/>
  <c r="B428" i="44"/>
  <c r="T428" i="44" s="1"/>
  <c r="B6434" i="44"/>
  <c r="T6434" i="44" s="1"/>
  <c r="C9256" i="44"/>
  <c r="C6089" i="44"/>
  <c r="B4582" i="44"/>
  <c r="T4582" i="44" s="1"/>
  <c r="B1461" i="44"/>
  <c r="T1461" i="44" s="1"/>
  <c r="C9752" i="44"/>
  <c r="B1409" i="44"/>
  <c r="T1409" i="44" s="1"/>
  <c r="B6318" i="44"/>
  <c r="T6318" i="44" s="1"/>
  <c r="B9719" i="44"/>
  <c r="T9719" i="44" s="1"/>
  <c r="B6857" i="44"/>
  <c r="T6857" i="44" s="1"/>
  <c r="B81" i="44"/>
  <c r="B9532" i="44"/>
  <c r="T9532" i="44" s="1"/>
  <c r="B5997" i="44"/>
  <c r="T5997" i="44" s="1"/>
  <c r="B3110" i="44"/>
  <c r="T3110" i="44" s="1"/>
  <c r="B7010" i="44"/>
  <c r="T7010" i="44" s="1"/>
  <c r="B2731" i="44"/>
  <c r="T2731" i="44" s="1"/>
  <c r="B1205" i="44"/>
  <c r="T1205" i="44" s="1"/>
  <c r="B7834" i="44"/>
  <c r="T7834" i="44" s="1"/>
  <c r="B5163" i="44"/>
  <c r="T5163" i="44" s="1"/>
  <c r="B8018" i="44"/>
  <c r="T8018" i="44" s="1"/>
  <c r="B7465" i="44"/>
  <c r="T7465" i="44" s="1"/>
  <c r="B7707" i="44"/>
  <c r="T7707" i="44" s="1"/>
  <c r="B4989" i="44"/>
  <c r="T4989" i="44" s="1"/>
  <c r="B5960" i="44"/>
  <c r="T5960" i="44" s="1"/>
  <c r="B6673" i="44"/>
  <c r="T6673" i="44" s="1"/>
  <c r="B2063" i="44"/>
  <c r="T2063" i="44" s="1"/>
  <c r="B9867" i="44"/>
  <c r="T9867" i="44" s="1"/>
  <c r="B4587" i="44"/>
  <c r="T4587" i="44" s="1"/>
  <c r="B7067" i="44"/>
  <c r="T7067" i="44" s="1"/>
  <c r="B1309" i="44"/>
  <c r="T1309" i="44" s="1"/>
  <c r="B9737" i="44"/>
  <c r="T9737" i="44" s="1"/>
  <c r="B7031" i="44"/>
  <c r="T7031" i="44" s="1"/>
  <c r="B3278" i="44"/>
  <c r="T3278" i="44" s="1"/>
  <c r="B7528" i="44"/>
  <c r="T7528" i="44" s="1"/>
  <c r="B6564" i="44"/>
  <c r="T6564" i="44" s="1"/>
  <c r="C7724" i="44"/>
  <c r="B349" i="44"/>
  <c r="T349" i="44" s="1"/>
  <c r="C5305" i="44"/>
  <c r="B8202" i="44"/>
  <c r="T8202" i="44" s="1"/>
  <c r="B5214" i="44"/>
  <c r="T5214" i="44" s="1"/>
  <c r="C5023" i="44"/>
  <c r="B8741" i="44"/>
  <c r="T8741" i="44" s="1"/>
  <c r="C9753" i="44"/>
  <c r="B5855" i="44"/>
  <c r="T5855" i="44" s="1"/>
  <c r="B5126" i="44"/>
  <c r="T5126" i="44" s="1"/>
  <c r="B240" i="44"/>
  <c r="B9540" i="44"/>
  <c r="T9540" i="44" s="1"/>
  <c r="B3469" i="44"/>
  <c r="T3469" i="44" s="1"/>
  <c r="C4838" i="44"/>
  <c r="B4388" i="44"/>
  <c r="T4388" i="44" s="1"/>
  <c r="C6144" i="44"/>
  <c r="B4795" i="44"/>
  <c r="T4795" i="44" s="1"/>
  <c r="B3031" i="44"/>
  <c r="T3031" i="44" s="1"/>
  <c r="B6810" i="44"/>
  <c r="T6810" i="44" s="1"/>
  <c r="B3104" i="44"/>
  <c r="T3104" i="44" s="1"/>
  <c r="B4613" i="44"/>
  <c r="T4613" i="44" s="1"/>
  <c r="B211" i="44"/>
  <c r="C7984" i="44"/>
  <c r="B1977" i="44"/>
  <c r="T1977" i="44" s="1"/>
  <c r="C6614" i="44"/>
  <c r="B4198" i="44"/>
  <c r="T4198" i="44" s="1"/>
  <c r="C2354" i="44"/>
  <c r="B1428" i="44"/>
  <c r="T1428" i="44" s="1"/>
  <c r="B7639" i="44"/>
  <c r="T7639" i="44" s="1"/>
  <c r="C8586" i="44"/>
  <c r="B8847" i="44"/>
  <c r="T8847" i="44" s="1"/>
  <c r="C8561" i="44"/>
  <c r="B7557" i="44"/>
  <c r="T7557" i="44" s="1"/>
  <c r="B5995" i="44"/>
  <c r="T5995" i="44" s="1"/>
  <c r="B255" i="44"/>
  <c r="T255" i="44" s="1"/>
  <c r="B7032" i="44"/>
  <c r="T7032" i="44" s="1"/>
  <c r="B816" i="44"/>
  <c r="T816" i="44" s="1"/>
  <c r="B6451" i="44"/>
  <c r="T6451" i="44" s="1"/>
  <c r="B8186" i="44"/>
  <c r="T8186" i="44" s="1"/>
  <c r="B2784" i="44"/>
  <c r="T2784" i="44" s="1"/>
  <c r="B8777" i="44"/>
  <c r="T8777" i="44" s="1"/>
  <c r="B9345" i="44"/>
  <c r="T9345" i="44" s="1"/>
  <c r="B6503" i="44"/>
  <c r="T6503" i="44" s="1"/>
  <c r="B1799" i="44"/>
  <c r="T1799" i="44" s="1"/>
  <c r="B8771" i="44"/>
  <c r="T8771" i="44" s="1"/>
  <c r="C6972" i="44"/>
  <c r="B2951" i="44"/>
  <c r="T2951" i="44" s="1"/>
  <c r="C4435" i="44"/>
  <c r="B8406" i="44"/>
  <c r="T8406" i="44" s="1"/>
  <c r="B7996" i="44"/>
  <c r="T7996" i="44" s="1"/>
  <c r="B9995" i="44"/>
  <c r="T9995" i="44" s="1"/>
  <c r="B7919" i="44"/>
  <c r="T7919" i="44" s="1"/>
  <c r="B8686" i="44"/>
  <c r="T8686" i="44" s="1"/>
  <c r="B2113" i="44"/>
  <c r="T2113" i="44" s="1"/>
  <c r="B7133" i="44"/>
  <c r="T7133" i="44" s="1"/>
  <c r="C6200" i="44"/>
  <c r="B8043" i="44"/>
  <c r="T8043" i="44" s="1"/>
  <c r="B5743" i="44"/>
  <c r="T5743" i="44" s="1"/>
  <c r="B5532" i="44"/>
  <c r="T5532" i="44" s="1"/>
  <c r="B955" i="44"/>
  <c r="T955" i="44" s="1"/>
  <c r="C7557" i="44"/>
  <c r="B8301" i="44"/>
  <c r="T8301" i="44" s="1"/>
  <c r="B7423" i="44"/>
  <c r="T7423" i="44" s="1"/>
  <c r="B9667" i="44"/>
  <c r="T9667" i="44" s="1"/>
  <c r="B9255" i="44"/>
  <c r="T9255" i="44" s="1"/>
  <c r="B2630" i="44"/>
  <c r="T2630" i="44" s="1"/>
  <c r="B6460" i="44"/>
  <c r="T6460" i="44" s="1"/>
  <c r="B8769" i="44"/>
  <c r="T8769" i="44" s="1"/>
  <c r="B7490" i="44"/>
  <c r="T7490" i="44" s="1"/>
  <c r="B3767" i="44"/>
  <c r="T3767" i="44" s="1"/>
  <c r="C8563" i="44"/>
  <c r="B9883" i="44"/>
  <c r="T9883" i="44" s="1"/>
  <c r="B8472" i="44"/>
  <c r="T8472" i="44" s="1"/>
  <c r="B4050" i="44"/>
  <c r="T4050" i="44" s="1"/>
  <c r="B1177" i="44"/>
  <c r="T1177" i="44" s="1"/>
  <c r="B6900" i="44"/>
  <c r="T6900" i="44" s="1"/>
  <c r="B952" i="44"/>
  <c r="T952" i="44" s="1"/>
  <c r="B7720" i="44"/>
  <c r="T7720" i="44" s="1"/>
  <c r="B4865" i="44"/>
  <c r="T4865" i="44" s="1"/>
  <c r="B6826" i="44"/>
  <c r="T6826" i="44" s="1"/>
  <c r="B9179" i="44"/>
  <c r="T9179" i="44" s="1"/>
  <c r="C9767" i="44"/>
  <c r="B2834" i="44"/>
  <c r="T2834" i="44" s="1"/>
  <c r="B6803" i="44"/>
  <c r="T6803" i="44" s="1"/>
  <c r="B3880" i="44"/>
  <c r="T3880" i="44" s="1"/>
  <c r="B8399" i="44"/>
  <c r="T8399" i="44" s="1"/>
  <c r="B4853" i="44"/>
  <c r="T4853" i="44" s="1"/>
  <c r="B8932" i="44"/>
  <c r="T8932" i="44" s="1"/>
  <c r="B4144" i="44"/>
  <c r="T4144" i="44" s="1"/>
  <c r="B4131" i="44"/>
  <c r="T4131" i="44" s="1"/>
  <c r="B6317" i="44"/>
  <c r="T6317" i="44" s="1"/>
  <c r="B7563" i="44"/>
  <c r="T7563" i="44" s="1"/>
  <c r="C8978" i="44"/>
  <c r="B1476" i="44"/>
  <c r="T1476" i="44" s="1"/>
  <c r="B9850" i="44"/>
  <c r="T9850" i="44" s="1"/>
  <c r="B9635" i="44"/>
  <c r="T9635" i="44" s="1"/>
  <c r="B2987" i="44"/>
  <c r="T2987" i="44" s="1"/>
  <c r="B9400" i="44"/>
  <c r="T9400" i="44" s="1"/>
  <c r="B2754" i="44"/>
  <c r="T2754" i="44" s="1"/>
  <c r="B8095" i="44"/>
  <c r="T8095" i="44" s="1"/>
  <c r="B8164" i="44"/>
  <c r="T8164" i="44" s="1"/>
  <c r="C7288" i="44"/>
  <c r="B3125" i="44"/>
  <c r="T3125" i="44" s="1"/>
  <c r="B19" i="44"/>
  <c r="B7406" i="44"/>
  <c r="T7406" i="44" s="1"/>
  <c r="C4745" i="44"/>
  <c r="C6203" i="44"/>
  <c r="B6745" i="44"/>
  <c r="T6745" i="44" s="1"/>
  <c r="B352" i="44"/>
  <c r="T352" i="44" s="1"/>
  <c r="B5618" i="44"/>
  <c r="T5618" i="44" s="1"/>
  <c r="C6719" i="44"/>
  <c r="B3704" i="44"/>
  <c r="T3704" i="44" s="1"/>
  <c r="B5152" i="44"/>
  <c r="T5152" i="44" s="1"/>
  <c r="B9395" i="44"/>
  <c r="T9395" i="44" s="1"/>
  <c r="B7736" i="44"/>
  <c r="T7736" i="44" s="1"/>
  <c r="B2582" i="44"/>
  <c r="T2582" i="44" s="1"/>
  <c r="B2287" i="44"/>
  <c r="T2287" i="44" s="1"/>
  <c r="B7324" i="44"/>
  <c r="T7324" i="44" s="1"/>
  <c r="B5572" i="44"/>
  <c r="T5572" i="44" s="1"/>
  <c r="B621" i="44"/>
  <c r="T621" i="44" s="1"/>
  <c r="C4908" i="44"/>
  <c r="B9199" i="44"/>
  <c r="T9199" i="44" s="1"/>
  <c r="B9398" i="44"/>
  <c r="T9398" i="44" s="1"/>
  <c r="B478" i="44"/>
  <c r="T478" i="44" s="1"/>
  <c r="B686" i="44"/>
  <c r="T686" i="44" s="1"/>
  <c r="B501" i="44"/>
  <c r="T501" i="44" s="1"/>
  <c r="B2897" i="44"/>
  <c r="T2897" i="44" s="1"/>
  <c r="B8656" i="44"/>
  <c r="T8656" i="44" s="1"/>
  <c r="B9283" i="44"/>
  <c r="T9283" i="44" s="1"/>
  <c r="C8959" i="44"/>
  <c r="B8879" i="44"/>
  <c r="T8879" i="44" s="1"/>
  <c r="C8322" i="44"/>
  <c r="C9909" i="44"/>
  <c r="B3916" i="44"/>
  <c r="T3916" i="44" s="1"/>
  <c r="B9039" i="44"/>
  <c r="T9039" i="44" s="1"/>
  <c r="C3402" i="44"/>
  <c r="C7117" i="44"/>
  <c r="B7648" i="44"/>
  <c r="T7648" i="44" s="1"/>
  <c r="B8261" i="44"/>
  <c r="T8261" i="44" s="1"/>
  <c r="B398" i="44"/>
  <c r="T398" i="44" s="1"/>
  <c r="B6735" i="44"/>
  <c r="T6735" i="44" s="1"/>
  <c r="B6939" i="44"/>
  <c r="T6939" i="44" s="1"/>
  <c r="B6692" i="44"/>
  <c r="T6692" i="44" s="1"/>
  <c r="B3938" i="44"/>
  <c r="T3938" i="44" s="1"/>
  <c r="C6425" i="44"/>
  <c r="C8490" i="44"/>
  <c r="B8246" i="44"/>
  <c r="T8246" i="44" s="1"/>
  <c r="B167" i="44"/>
  <c r="B2548" i="44"/>
  <c r="T2548" i="44" s="1"/>
  <c r="B7983" i="44"/>
  <c r="T7983" i="44" s="1"/>
  <c r="B3889" i="44"/>
  <c r="T3889" i="44" s="1"/>
  <c r="C9317" i="44"/>
  <c r="B578" i="44"/>
  <c r="T578" i="44" s="1"/>
  <c r="B725" i="44"/>
  <c r="T725" i="44" s="1"/>
  <c r="B3243" i="44"/>
  <c r="T3243" i="44" s="1"/>
  <c r="B9367" i="44"/>
  <c r="T9367" i="44" s="1"/>
  <c r="B8489" i="44"/>
  <c r="T8489" i="44" s="1"/>
  <c r="B5799" i="44"/>
  <c r="T5799" i="44" s="1"/>
  <c r="C9849" i="44"/>
  <c r="B9325" i="44"/>
  <c r="T9325" i="44" s="1"/>
  <c r="C8854" i="44"/>
  <c r="C7437" i="44"/>
  <c r="B731" i="44"/>
  <c r="T731" i="44" s="1"/>
  <c r="C3377" i="44"/>
  <c r="B2455" i="44"/>
  <c r="T2455" i="44" s="1"/>
  <c r="C8010" i="44"/>
  <c r="B8462" i="44"/>
  <c r="T8462" i="44" s="1"/>
  <c r="B4334" i="44"/>
  <c r="T4334" i="44" s="1"/>
  <c r="B8364" i="44"/>
  <c r="T8364" i="44" s="1"/>
  <c r="C2499" i="44"/>
  <c r="B917" i="44"/>
  <c r="T917" i="44" s="1"/>
  <c r="B6278" i="44"/>
  <c r="T6278" i="44" s="1"/>
  <c r="B2352" i="44"/>
  <c r="T2352" i="44" s="1"/>
  <c r="B5591" i="44"/>
  <c r="T5591" i="44" s="1"/>
  <c r="B8329" i="44"/>
  <c r="T8329" i="44" s="1"/>
  <c r="C6921" i="44"/>
  <c r="B1890" i="44"/>
  <c r="T1890" i="44" s="1"/>
  <c r="B5079" i="44"/>
  <c r="T5079" i="44" s="1"/>
  <c r="B4095" i="44"/>
  <c r="T4095" i="44" s="1"/>
  <c r="B3772" i="44"/>
  <c r="T3772" i="44" s="1"/>
  <c r="B5900" i="44"/>
  <c r="T5900" i="44" s="1"/>
  <c r="B4589" i="44"/>
  <c r="T4589" i="44" s="1"/>
  <c r="B9554" i="44"/>
  <c r="T9554" i="44" s="1"/>
  <c r="B6030" i="44"/>
  <c r="T6030" i="44" s="1"/>
  <c r="B5604" i="44"/>
  <c r="T5604" i="44" s="1"/>
  <c r="C8445" i="44"/>
  <c r="C4008" i="44"/>
  <c r="B3197" i="44"/>
  <c r="T3197" i="44" s="1"/>
  <c r="B1645" i="44"/>
  <c r="T1645" i="44" s="1"/>
  <c r="B8284" i="44"/>
  <c r="T8284" i="44" s="1"/>
  <c r="C5866" i="44"/>
  <c r="B9461" i="44"/>
  <c r="T9461" i="44" s="1"/>
  <c r="B1698" i="44"/>
  <c r="T1698" i="44" s="1"/>
  <c r="B7961" i="44"/>
  <c r="T7961" i="44" s="1"/>
  <c r="C6473" i="44"/>
  <c r="C7754" i="44"/>
  <c r="B7369" i="44"/>
  <c r="T7369" i="44" s="1"/>
  <c r="C9901" i="44"/>
  <c r="B5161" i="44"/>
  <c r="T5161" i="44" s="1"/>
  <c r="B7941" i="44"/>
  <c r="T7941" i="44" s="1"/>
  <c r="C7609" i="44"/>
  <c r="B2083" i="44"/>
  <c r="T2083" i="44" s="1"/>
  <c r="B9597" i="44"/>
  <c r="T9597" i="44" s="1"/>
  <c r="B7259" i="44"/>
  <c r="T7259" i="44" s="1"/>
  <c r="B4351" i="44"/>
  <c r="T4351" i="44" s="1"/>
  <c r="B4500" i="44"/>
  <c r="T4500" i="44" s="1"/>
  <c r="C9462" i="44"/>
  <c r="C5905" i="44"/>
  <c r="B2449" i="44"/>
  <c r="T2449" i="44" s="1"/>
  <c r="C4487" i="44"/>
  <c r="B6075" i="44"/>
  <c r="T6075" i="44" s="1"/>
  <c r="C6242" i="44"/>
  <c r="B2776" i="44"/>
  <c r="T2776" i="44" s="1"/>
  <c r="B9708" i="44"/>
  <c r="T9708" i="44" s="1"/>
  <c r="B9412" i="44"/>
  <c r="T9412" i="44" s="1"/>
  <c r="B2514" i="44"/>
  <c r="T2514" i="44" s="1"/>
  <c r="B3954" i="44"/>
  <c r="T3954" i="44" s="1"/>
  <c r="B2324" i="44"/>
  <c r="T2324" i="44" s="1"/>
  <c r="C2456" i="44"/>
  <c r="C5488" i="44"/>
  <c r="C3478" i="44"/>
  <c r="C6327" i="44"/>
  <c r="C7324" i="44"/>
  <c r="C8423" i="44"/>
  <c r="C2016" i="44"/>
  <c r="B3249" i="44"/>
  <c r="T3249" i="44" s="1"/>
  <c r="C9597" i="44"/>
  <c r="C7907" i="44"/>
  <c r="C7134" i="44"/>
  <c r="C8546" i="44"/>
  <c r="C5136" i="44"/>
  <c r="C2074" i="44"/>
  <c r="C1586" i="44"/>
  <c r="C8544" i="44"/>
  <c r="B5368" i="44"/>
  <c r="T5368" i="44" s="1"/>
  <c r="C3748" i="44"/>
  <c r="B9105" i="44"/>
  <c r="T9105" i="44" s="1"/>
  <c r="B481" i="44"/>
  <c r="T481" i="44" s="1"/>
  <c r="B3337" i="44"/>
  <c r="T3337" i="44" s="1"/>
  <c r="B994" i="44"/>
  <c r="T994" i="44" s="1"/>
  <c r="C9239" i="44"/>
  <c r="B7089" i="44"/>
  <c r="T7089" i="44" s="1"/>
  <c r="B1889" i="44"/>
  <c r="T1889" i="44" s="1"/>
  <c r="B11" i="44"/>
  <c r="B6859" i="44"/>
  <c r="T6859" i="44" s="1"/>
  <c r="B7243" i="44"/>
  <c r="T7243" i="44" s="1"/>
  <c r="C7962" i="44"/>
  <c r="B6382" i="44"/>
  <c r="T6382" i="44" s="1"/>
  <c r="C6509" i="44"/>
  <c r="B9921" i="44"/>
  <c r="T9921" i="44" s="1"/>
  <c r="B919" i="44"/>
  <c r="T919" i="44" s="1"/>
  <c r="B869" i="44"/>
  <c r="T869" i="44" s="1"/>
  <c r="C4834" i="44"/>
  <c r="B7055" i="44"/>
  <c r="T7055" i="44" s="1"/>
  <c r="B1584" i="44"/>
  <c r="T1584" i="44" s="1"/>
  <c r="B3948" i="44"/>
  <c r="T3948" i="44" s="1"/>
  <c r="C1512" i="44"/>
  <c r="B1973" i="44"/>
  <c r="T1973" i="44" s="1"/>
  <c r="C4627" i="44"/>
  <c r="C7901" i="44"/>
  <c r="C6274" i="44"/>
  <c r="C3203" i="44"/>
  <c r="C5903" i="44"/>
  <c r="C6053" i="44"/>
  <c r="C9003" i="44"/>
  <c r="B5773" i="44"/>
  <c r="T5773" i="44" s="1"/>
  <c r="C5483" i="44"/>
  <c r="B1531" i="44"/>
  <c r="T1531" i="44" s="1"/>
  <c r="C4583" i="44"/>
  <c r="B128" i="44"/>
  <c r="C5800" i="44"/>
  <c r="C5813" i="44"/>
  <c r="B9165" i="44"/>
  <c r="T9165" i="44" s="1"/>
  <c r="C6559" i="44"/>
  <c r="C6117" i="44"/>
  <c r="C1470" i="44"/>
  <c r="C1820" i="44"/>
  <c r="C3659" i="44"/>
  <c r="C1891" i="44"/>
  <c r="B1300" i="44"/>
  <c r="T1300" i="44" s="1"/>
  <c r="B987" i="44"/>
  <c r="T987" i="44" s="1"/>
  <c r="B9823" i="44"/>
  <c r="T9823" i="44" s="1"/>
  <c r="C5566" i="44"/>
  <c r="B328" i="44"/>
  <c r="T328" i="44" s="1"/>
  <c r="C9019" i="44"/>
  <c r="B2434" i="44"/>
  <c r="T2434" i="44" s="1"/>
  <c r="C6241" i="44"/>
  <c r="B3584" i="44"/>
  <c r="T3584" i="44" s="1"/>
  <c r="B4008" i="44"/>
  <c r="T4008" i="44" s="1"/>
  <c r="C6560" i="44"/>
  <c r="C5679" i="44"/>
  <c r="C8061" i="44"/>
  <c r="B1525" i="44"/>
  <c r="T1525" i="44" s="1"/>
  <c r="B6693" i="44"/>
  <c r="T6693" i="44" s="1"/>
  <c r="B9465" i="44"/>
  <c r="T9465" i="44" s="1"/>
  <c r="B8606" i="44"/>
  <c r="T8606" i="44" s="1"/>
  <c r="C2691" i="44"/>
  <c r="C7323" i="44"/>
  <c r="C9776" i="44"/>
  <c r="B6381" i="44"/>
  <c r="T6381" i="44" s="1"/>
  <c r="C6676" i="44"/>
  <c r="C5859" i="44"/>
  <c r="C8022" i="44"/>
  <c r="B5091" i="44"/>
  <c r="T5091" i="44" s="1"/>
  <c r="B4860" i="44"/>
  <c r="T4860" i="44" s="1"/>
  <c r="B9190" i="44"/>
  <c r="T9190" i="44" s="1"/>
  <c r="B3415" i="44"/>
  <c r="T3415" i="44" s="1"/>
  <c r="B3023" i="44"/>
  <c r="T3023" i="44" s="1"/>
  <c r="C7782" i="44"/>
  <c r="C8732" i="44"/>
  <c r="C8575" i="44"/>
  <c r="C4098" i="44"/>
  <c r="B1656" i="44"/>
  <c r="T1656" i="44" s="1"/>
  <c r="B9715" i="44"/>
  <c r="T9715" i="44" s="1"/>
  <c r="B6450" i="44"/>
  <c r="T6450" i="44" s="1"/>
  <c r="C7097" i="44"/>
  <c r="C8113" i="44"/>
  <c r="B1274" i="44"/>
  <c r="T1274" i="44" s="1"/>
  <c r="B3196" i="44"/>
  <c r="T3196" i="44" s="1"/>
  <c r="B838" i="44"/>
  <c r="T838" i="44" s="1"/>
  <c r="B1108" i="44"/>
  <c r="T1108" i="44" s="1"/>
  <c r="C3506" i="44"/>
  <c r="C6095" i="44"/>
  <c r="B8309" i="44"/>
  <c r="T8309" i="44" s="1"/>
  <c r="B4245" i="44"/>
  <c r="T4245" i="44" s="1"/>
  <c r="C6873" i="44"/>
  <c r="B4774" i="44"/>
  <c r="T4774" i="44" s="1"/>
  <c r="B1392" i="44"/>
  <c r="T1392" i="44" s="1"/>
  <c r="B6527" i="44"/>
  <c r="T6527" i="44" s="1"/>
  <c r="B8838" i="44"/>
  <c r="T8838" i="44" s="1"/>
  <c r="B5462" i="44"/>
  <c r="T5462" i="44" s="1"/>
  <c r="B5593" i="44"/>
  <c r="T5593" i="44" s="1"/>
  <c r="C8717" i="44"/>
  <c r="B5801" i="44"/>
  <c r="T5801" i="44" s="1"/>
  <c r="B267" i="44"/>
  <c r="T267" i="44" s="1"/>
  <c r="B6892" i="44"/>
  <c r="T6892" i="44" s="1"/>
  <c r="B4142" i="44"/>
  <c r="T4142" i="44" s="1"/>
  <c r="C7357" i="44"/>
  <c r="B75" i="44"/>
  <c r="B3992" i="44"/>
  <c r="T3992" i="44" s="1"/>
  <c r="B2172" i="44"/>
  <c r="T2172" i="44" s="1"/>
  <c r="B9250" i="44"/>
  <c r="T9250" i="44" s="1"/>
  <c r="B3807" i="44"/>
  <c r="T3807" i="44" s="1"/>
  <c r="B6146" i="44"/>
  <c r="T6146" i="44" s="1"/>
  <c r="B933" i="44"/>
  <c r="T933" i="44" s="1"/>
  <c r="B9606" i="44"/>
  <c r="T9606" i="44" s="1"/>
  <c r="B471" i="44"/>
  <c r="T471" i="44" s="1"/>
  <c r="B520" i="44"/>
  <c r="T520" i="44" s="1"/>
  <c r="B8886" i="44"/>
  <c r="T8886" i="44" s="1"/>
  <c r="C8741" i="44"/>
  <c r="B1949" i="44"/>
  <c r="T1949" i="44" s="1"/>
  <c r="B7895" i="44"/>
  <c r="T7895" i="44" s="1"/>
  <c r="B168" i="44"/>
  <c r="B2452" i="44"/>
  <c r="T2452" i="44" s="1"/>
  <c r="C3233" i="44"/>
  <c r="B7940" i="44"/>
  <c r="T7940" i="44" s="1"/>
  <c r="C7210" i="44"/>
  <c r="B4660" i="44"/>
  <c r="T4660" i="44" s="1"/>
  <c r="B7937" i="44"/>
  <c r="T7937" i="44" s="1"/>
  <c r="B9338" i="44"/>
  <c r="T9338" i="44" s="1"/>
  <c r="B594" i="44"/>
  <c r="T594" i="44" s="1"/>
  <c r="B556" i="44"/>
  <c r="T556" i="44" s="1"/>
  <c r="B4339" i="44"/>
  <c r="T4339" i="44" s="1"/>
  <c r="C3710" i="44"/>
  <c r="C4566" i="44"/>
  <c r="B9881" i="44"/>
  <c r="T9881" i="44" s="1"/>
  <c r="B6365" i="44"/>
  <c r="T6365" i="44" s="1"/>
  <c r="B4813" i="44"/>
  <c r="T4813" i="44" s="1"/>
  <c r="B1055" i="44"/>
  <c r="T1055" i="44" s="1"/>
  <c r="C8813" i="44"/>
  <c r="C6101" i="44"/>
  <c r="B3091" i="44"/>
  <c r="T3091" i="44" s="1"/>
  <c r="C4772" i="44"/>
  <c r="B9910" i="44"/>
  <c r="T9910" i="44" s="1"/>
  <c r="C8937" i="44"/>
  <c r="B8861" i="44"/>
  <c r="T8861" i="44" s="1"/>
  <c r="C2349" i="44"/>
  <c r="B7373" i="44"/>
  <c r="T7373" i="44" s="1"/>
  <c r="B1954" i="44"/>
  <c r="T1954" i="44" s="1"/>
  <c r="C9733" i="44"/>
  <c r="B411" i="44"/>
  <c r="T411" i="44" s="1"/>
  <c r="B6591" i="44"/>
  <c r="T6591" i="44" s="1"/>
  <c r="B7809" i="44"/>
  <c r="T7809" i="44" s="1"/>
  <c r="B5471" i="44"/>
  <c r="T5471" i="44" s="1"/>
  <c r="B7982" i="44"/>
  <c r="T7982" i="44" s="1"/>
  <c r="C7497" i="44"/>
  <c r="B9931" i="44"/>
  <c r="T9931" i="44" s="1"/>
  <c r="B7103" i="44"/>
  <c r="T7103" i="44" s="1"/>
  <c r="B9659" i="44"/>
  <c r="T9659" i="44" s="1"/>
  <c r="B4060" i="44"/>
  <c r="T4060" i="44" s="1"/>
  <c r="B9984" i="44"/>
  <c r="T9984" i="44" s="1"/>
  <c r="B2351" i="44"/>
  <c r="T2351" i="44" s="1"/>
  <c r="B7818" i="44"/>
  <c r="T7818" i="44" s="1"/>
  <c r="B2578" i="44"/>
  <c r="T2578" i="44" s="1"/>
  <c r="B4091" i="44"/>
  <c r="T4091" i="44" s="1"/>
  <c r="C7248" i="44"/>
  <c r="B5417" i="44"/>
  <c r="T5417" i="44" s="1"/>
  <c r="B8894" i="44"/>
  <c r="T8894" i="44" s="1"/>
  <c r="B9818" i="44"/>
  <c r="T9818" i="44" s="1"/>
  <c r="C9996" i="44"/>
  <c r="B8738" i="44"/>
  <c r="T8738" i="44" s="1"/>
  <c r="B6796" i="44"/>
  <c r="T6796" i="44" s="1"/>
  <c r="B2141" i="44"/>
  <c r="T2141" i="44" s="1"/>
  <c r="B3840" i="44"/>
  <c r="T3840" i="44" s="1"/>
  <c r="B6192" i="44"/>
  <c r="T6192" i="44" s="1"/>
  <c r="C9887" i="44"/>
  <c r="C7709" i="44"/>
  <c r="B4267" i="44"/>
  <c r="T4267" i="44" s="1"/>
  <c r="B8548" i="44"/>
  <c r="T8548" i="44" s="1"/>
  <c r="B2199" i="44"/>
  <c r="T2199" i="44" s="1"/>
  <c r="B1470" i="44"/>
  <c r="T1470" i="44" s="1"/>
  <c r="B6006" i="44"/>
  <c r="T6006" i="44" s="1"/>
  <c r="B1765" i="44"/>
  <c r="T1765" i="44" s="1"/>
  <c r="B3549" i="44"/>
  <c r="T3549" i="44" s="1"/>
  <c r="B4184" i="44"/>
  <c r="T4184" i="44" s="1"/>
  <c r="B7690" i="44"/>
  <c r="T7690" i="44" s="1"/>
  <c r="B2061" i="44"/>
  <c r="T2061" i="44" s="1"/>
  <c r="B8010" i="44"/>
  <c r="T8010" i="44" s="1"/>
  <c r="B6800" i="44"/>
  <c r="T6800" i="44" s="1"/>
  <c r="C5750" i="44"/>
  <c r="B9960" i="44"/>
  <c r="T9960" i="44" s="1"/>
  <c r="B2270" i="44"/>
  <c r="T2270" i="44" s="1"/>
  <c r="B679" i="44"/>
  <c r="T679" i="44" s="1"/>
  <c r="B9266" i="44"/>
  <c r="T9266" i="44" s="1"/>
  <c r="B4164" i="44"/>
  <c r="T4164" i="44" s="1"/>
  <c r="B5948" i="44"/>
  <c r="T5948" i="44" s="1"/>
  <c r="B8130" i="44"/>
  <c r="T8130" i="44" s="1"/>
  <c r="C6515" i="44"/>
  <c r="C3913" i="44"/>
  <c r="C8306" i="44"/>
  <c r="B8583" i="44"/>
  <c r="T8583" i="44" s="1"/>
  <c r="B5352" i="44"/>
  <c r="T5352" i="44" s="1"/>
  <c r="C9415" i="44"/>
  <c r="B586" i="44"/>
  <c r="T586" i="44" s="1"/>
  <c r="B4448" i="44"/>
  <c r="T4448" i="44" s="1"/>
  <c r="C6582" i="44"/>
  <c r="B7261" i="44"/>
  <c r="T7261" i="44" s="1"/>
  <c r="B5945" i="44"/>
  <c r="T5945" i="44" s="1"/>
  <c r="B4018" i="44"/>
  <c r="T4018" i="44" s="1"/>
  <c r="C7705" i="44"/>
  <c r="C8927" i="44"/>
  <c r="B8438" i="44"/>
  <c r="T8438" i="44" s="1"/>
  <c r="B6071" i="44"/>
  <c r="T6071" i="44" s="1"/>
  <c r="B4781" i="44"/>
  <c r="T4781" i="44" s="1"/>
  <c r="B6268" i="44"/>
  <c r="T6268" i="44" s="1"/>
  <c r="B1785" i="44"/>
  <c r="T1785" i="44" s="1"/>
  <c r="B5908" i="44"/>
  <c r="T5908" i="44" s="1"/>
  <c r="B1725" i="44"/>
  <c r="T1725" i="44" s="1"/>
  <c r="C6594" i="44"/>
  <c r="B8668" i="44"/>
  <c r="T8668" i="44" s="1"/>
  <c r="B6498" i="44"/>
  <c r="T6498" i="44" s="1"/>
  <c r="B6420" i="44"/>
  <c r="T6420" i="44" s="1"/>
  <c r="B6721" i="44"/>
  <c r="T6721" i="44" s="1"/>
  <c r="B3806" i="44"/>
  <c r="T3806" i="44" s="1"/>
  <c r="B538" i="44"/>
  <c r="T538" i="44" s="1"/>
  <c r="B9364" i="44"/>
  <c r="T9364" i="44" s="1"/>
  <c r="B2250" i="44"/>
  <c r="T2250" i="44" s="1"/>
  <c r="B8167" i="44"/>
  <c r="T8167" i="44" s="1"/>
  <c r="B9751" i="44"/>
  <c r="T9751" i="44" s="1"/>
  <c r="C9407" i="44"/>
  <c r="B6801" i="44"/>
  <c r="T6801" i="44" s="1"/>
  <c r="B9962" i="44"/>
  <c r="T9962" i="44" s="1"/>
  <c r="B6868" i="44"/>
  <c r="T6868" i="44" s="1"/>
  <c r="B5786" i="44"/>
  <c r="T5786" i="44" s="1"/>
  <c r="B424" i="44"/>
  <c r="T424" i="44" s="1"/>
  <c r="B8709" i="44"/>
  <c r="T8709" i="44" s="1"/>
  <c r="B6047" i="44"/>
  <c r="T6047" i="44" s="1"/>
  <c r="B5045" i="44"/>
  <c r="T5045" i="44" s="1"/>
  <c r="B4745" i="44"/>
  <c r="T4745" i="44" s="1"/>
  <c r="B8827" i="44"/>
  <c r="T8827" i="44" s="1"/>
  <c r="B3193" i="44"/>
  <c r="T3193" i="44" s="1"/>
  <c r="B1535" i="44"/>
  <c r="T1535" i="44" s="1"/>
  <c r="B5207" i="44"/>
  <c r="T5207" i="44" s="1"/>
  <c r="B8633" i="44"/>
  <c r="T8633" i="44" s="1"/>
  <c r="B6111" i="44"/>
  <c r="T6111" i="44" s="1"/>
  <c r="B3761" i="44"/>
  <c r="T3761" i="44" s="1"/>
  <c r="B5903" i="44"/>
  <c r="T5903" i="44" s="1"/>
  <c r="B4609" i="44"/>
  <c r="T4609" i="44" s="1"/>
  <c r="C7221" i="44"/>
  <c r="B4925" i="44"/>
  <c r="T4925" i="44" s="1"/>
  <c r="B874" i="44"/>
  <c r="T874" i="44" s="1"/>
  <c r="B9731" i="44"/>
  <c r="T9731" i="44" s="1"/>
  <c r="B2765" i="44"/>
  <c r="T2765" i="44" s="1"/>
  <c r="B9986" i="44"/>
  <c r="T9986" i="44" s="1"/>
  <c r="C7301" i="44"/>
  <c r="C5365" i="44"/>
  <c r="C5897" i="44"/>
  <c r="C3865" i="44"/>
  <c r="B9694" i="44"/>
  <c r="T9694" i="44" s="1"/>
  <c r="B5255" i="44"/>
  <c r="T5255" i="44" s="1"/>
  <c r="B2367" i="44"/>
  <c r="T2367" i="44" s="1"/>
  <c r="B8710" i="44"/>
  <c r="T8710" i="44" s="1"/>
  <c r="B9739" i="44"/>
  <c r="T9739" i="44" s="1"/>
  <c r="B4530" i="44"/>
  <c r="T4530" i="44" s="1"/>
  <c r="B5450" i="44"/>
  <c r="T5450" i="44" s="1"/>
  <c r="B7013" i="44"/>
  <c r="T7013" i="44" s="1"/>
  <c r="B6612" i="44"/>
  <c r="T6612" i="44" s="1"/>
  <c r="B9884" i="44"/>
  <c r="T9884" i="44" s="1"/>
  <c r="B1422" i="44"/>
  <c r="T1422" i="44" s="1"/>
  <c r="B5107" i="44"/>
  <c r="T5107" i="44" s="1"/>
  <c r="B4432" i="44"/>
  <c r="T4432" i="44" s="1"/>
  <c r="B1443" i="44"/>
  <c r="T1443" i="44" s="1"/>
  <c r="B4984" i="44"/>
  <c r="T4984" i="44" s="1"/>
  <c r="B2390" i="44"/>
  <c r="T2390" i="44" s="1"/>
  <c r="B7581" i="44"/>
  <c r="T7581" i="44" s="1"/>
  <c r="B7104" i="44"/>
  <c r="T7104" i="44" s="1"/>
  <c r="B1240" i="44"/>
  <c r="T1240" i="44" s="1"/>
  <c r="B5683" i="44"/>
  <c r="T5683" i="44" s="1"/>
  <c r="B977" i="44"/>
  <c r="T977" i="44" s="1"/>
  <c r="B8960" i="44"/>
  <c r="T8960" i="44" s="1"/>
  <c r="B6787" i="44"/>
  <c r="T6787" i="44" s="1"/>
  <c r="B8977" i="44"/>
  <c r="T8977" i="44" s="1"/>
  <c r="B9407" i="44"/>
  <c r="T9407" i="44" s="1"/>
  <c r="B1356" i="44"/>
  <c r="T1356" i="44" s="1"/>
  <c r="B2150" i="44"/>
  <c r="T2150" i="44" s="1"/>
  <c r="C5019" i="44"/>
  <c r="B7784" i="44"/>
  <c r="T7784" i="44" s="1"/>
  <c r="C7206" i="44"/>
  <c r="C5942" i="44"/>
  <c r="B2149" i="44"/>
  <c r="T2149" i="44" s="1"/>
  <c r="B3395" i="44"/>
  <c r="T3395" i="44" s="1"/>
  <c r="B9001" i="44"/>
  <c r="T9001" i="44" s="1"/>
  <c r="B2151" i="44"/>
  <c r="T2151" i="44" s="1"/>
  <c r="C6759" i="44"/>
  <c r="B714" i="44"/>
  <c r="T714" i="44" s="1"/>
  <c r="B6002" i="44"/>
  <c r="T6002" i="44" s="1"/>
  <c r="B539" i="44"/>
  <c r="T539" i="44" s="1"/>
  <c r="B2783" i="44"/>
  <c r="T2783" i="44" s="1"/>
  <c r="B9124" i="44"/>
  <c r="T9124" i="44" s="1"/>
  <c r="B9789" i="44"/>
  <c r="T9789" i="44" s="1"/>
  <c r="B858" i="44"/>
  <c r="T858" i="44" s="1"/>
  <c r="B8394" i="44"/>
  <c r="T8394" i="44" s="1"/>
  <c r="B4495" i="44"/>
  <c r="T4495" i="44" s="1"/>
  <c r="B5008" i="44"/>
  <c r="T5008" i="44" s="1"/>
  <c r="B1238" i="44"/>
  <c r="T1238" i="44" s="1"/>
  <c r="C4099" i="44"/>
  <c r="B8434" i="44"/>
  <c r="T8434" i="44" s="1"/>
  <c r="B3908" i="44"/>
  <c r="T3908" i="44" s="1"/>
  <c r="B6766" i="44"/>
  <c r="T6766" i="44" s="1"/>
  <c r="B2286" i="44"/>
  <c r="T2286" i="44" s="1"/>
  <c r="C9038" i="44"/>
  <c r="B9178" i="44"/>
  <c r="T9178" i="44" s="1"/>
  <c r="B4915" i="44"/>
  <c r="T4915" i="44" s="1"/>
  <c r="B1731" i="44"/>
  <c r="T1731" i="44" s="1"/>
  <c r="B1762" i="44"/>
  <c r="T1762" i="44" s="1"/>
  <c r="B7554" i="44"/>
  <c r="T7554" i="44" s="1"/>
  <c r="B9156" i="44"/>
  <c r="T9156" i="44" s="1"/>
  <c r="B523" i="44"/>
  <c r="T523" i="44" s="1"/>
  <c r="B1478" i="44"/>
  <c r="T1478" i="44" s="1"/>
  <c r="B9817" i="44"/>
  <c r="T9817" i="44" s="1"/>
  <c r="B2281" i="44"/>
  <c r="T2281" i="44" s="1"/>
  <c r="B3059" i="44"/>
  <c r="T3059" i="44" s="1"/>
  <c r="C9655" i="44"/>
  <c r="B70" i="44"/>
  <c r="B5558" i="44"/>
  <c r="T5558" i="44" s="1"/>
  <c r="B6837" i="44"/>
  <c r="T6837" i="44" s="1"/>
  <c r="C2104" i="44"/>
  <c r="B8" i="44"/>
  <c r="C7236" i="44"/>
  <c r="B2657" i="44"/>
  <c r="T2657" i="44" s="1"/>
  <c r="B2572" i="44"/>
  <c r="T2572" i="44" s="1"/>
  <c r="B6483" i="44"/>
  <c r="T6483" i="44" s="1"/>
  <c r="B9998" i="44"/>
  <c r="T9998" i="44" s="1"/>
  <c r="B8511" i="44"/>
  <c r="T8511" i="44" s="1"/>
  <c r="B4532" i="44"/>
  <c r="T4532" i="44" s="1"/>
  <c r="C6169" i="44"/>
  <c r="B9925" i="44"/>
  <c r="T9925" i="44" s="1"/>
  <c r="B1714" i="44"/>
  <c r="T1714" i="44" s="1"/>
  <c r="B2779" i="44"/>
  <c r="T2779" i="44" s="1"/>
  <c r="B9773" i="44"/>
  <c r="T9773" i="44" s="1"/>
  <c r="C5668" i="44"/>
  <c r="B5771" i="44"/>
  <c r="T5771" i="44" s="1"/>
  <c r="B2342" i="44"/>
  <c r="T2342" i="44" s="1"/>
  <c r="B1682" i="44"/>
  <c r="T1682" i="44" s="1"/>
  <c r="C7110" i="44"/>
  <c r="C4877" i="44"/>
  <c r="B9586" i="44"/>
  <c r="T9586" i="44" s="1"/>
  <c r="C5722" i="44"/>
  <c r="B2918" i="44"/>
  <c r="T2918" i="44" s="1"/>
  <c r="B7623" i="44"/>
  <c r="T7623" i="44" s="1"/>
  <c r="B9709" i="44"/>
  <c r="T9709" i="44" s="1"/>
  <c r="C5638" i="44"/>
  <c r="B4620" i="44"/>
  <c r="T4620" i="44" s="1"/>
  <c r="C8477" i="44"/>
  <c r="B1948" i="44"/>
  <c r="T1948" i="44" s="1"/>
  <c r="B9288" i="44"/>
  <c r="T9288" i="44" s="1"/>
  <c r="B3996" i="44"/>
  <c r="T3996" i="44" s="1"/>
  <c r="B6881" i="44"/>
  <c r="T6881" i="44" s="1"/>
  <c r="B2086" i="44"/>
  <c r="T2086" i="44" s="1"/>
  <c r="C3191" i="44"/>
  <c r="B180" i="44"/>
  <c r="T180" i="44" s="1"/>
  <c r="C9323" i="44"/>
  <c r="B1379" i="44"/>
  <c r="T1379" i="44" s="1"/>
  <c r="B8640" i="44"/>
  <c r="T8640" i="44" s="1"/>
  <c r="B5427" i="44"/>
  <c r="T5427" i="44" s="1"/>
  <c r="C3897" i="44"/>
  <c r="B5037" i="44"/>
  <c r="T5037" i="44" s="1"/>
  <c r="B4452" i="44"/>
  <c r="T4452" i="44" s="1"/>
  <c r="B6340" i="44"/>
  <c r="T6340" i="44" s="1"/>
  <c r="B4365" i="44"/>
  <c r="T4365" i="44" s="1"/>
  <c r="B3219" i="44"/>
  <c r="T3219" i="44" s="1"/>
  <c r="B8691" i="44"/>
  <c r="T8691" i="44" s="1"/>
  <c r="C5985" i="44"/>
  <c r="B4894" i="44"/>
  <c r="T4894" i="44" s="1"/>
  <c r="B6107" i="44"/>
  <c r="T6107" i="44" s="1"/>
  <c r="B9346" i="44"/>
  <c r="T9346" i="44" s="1"/>
  <c r="B3397" i="44"/>
  <c r="T3397" i="44" s="1"/>
  <c r="B8535" i="44"/>
  <c r="T8535" i="44" s="1"/>
  <c r="C2855" i="44"/>
  <c r="C9791" i="44"/>
  <c r="B5390" i="44"/>
  <c r="T5390" i="44" s="1"/>
  <c r="B9213" i="44"/>
  <c r="T9213" i="44" s="1"/>
  <c r="B8090" i="44"/>
  <c r="T8090" i="44" s="1"/>
  <c r="B4464" i="44"/>
  <c r="T4464" i="44" s="1"/>
  <c r="B9202" i="44"/>
  <c r="T9202" i="44" s="1"/>
  <c r="C9783" i="44"/>
  <c r="B1792" i="44"/>
  <c r="T1792" i="44" s="1"/>
  <c r="B5554" i="44"/>
  <c r="T5554" i="44" s="1"/>
  <c r="B5329" i="44"/>
  <c r="T5329" i="44" s="1"/>
  <c r="B5809" i="44"/>
  <c r="T5809" i="44" s="1"/>
  <c r="B8526" i="44"/>
  <c r="T8526" i="44" s="1"/>
  <c r="B3722" i="44"/>
  <c r="T3722" i="44" s="1"/>
  <c r="B743" i="44"/>
  <c r="T743" i="44" s="1"/>
  <c r="B9787" i="44"/>
  <c r="T9787" i="44" s="1"/>
  <c r="C3891" i="44"/>
  <c r="B5569" i="44"/>
  <c r="T5569" i="44" s="1"/>
  <c r="B9095" i="44"/>
  <c r="T9095" i="44" s="1"/>
  <c r="B6316" i="44"/>
  <c r="T6316" i="44" s="1"/>
  <c r="C5657" i="44"/>
  <c r="B3973" i="44"/>
  <c r="T3973" i="44" s="1"/>
  <c r="B7574" i="44"/>
  <c r="T7574" i="44" s="1"/>
  <c r="B3007" i="44"/>
  <c r="T3007" i="44" s="1"/>
  <c r="C8890" i="44"/>
  <c r="C6809" i="44"/>
  <c r="B9725" i="44"/>
  <c r="T9725" i="44" s="1"/>
  <c r="B3207" i="44"/>
  <c r="T3207" i="44" s="1"/>
  <c r="B3511" i="44"/>
  <c r="T3511" i="44" s="1"/>
  <c r="B4466" i="44"/>
  <c r="T4466" i="44" s="1"/>
  <c r="B6908" i="44"/>
  <c r="T6908" i="44" s="1"/>
  <c r="B958" i="44"/>
  <c r="T958" i="44" s="1"/>
  <c r="C7184" i="44"/>
  <c r="B2485" i="44"/>
  <c r="T2485" i="44" s="1"/>
  <c r="C5705" i="44"/>
  <c r="C9147" i="44"/>
  <c r="B8673" i="44"/>
  <c r="T8673" i="44" s="1"/>
  <c r="C8672" i="44"/>
  <c r="B4955" i="44"/>
  <c r="T4955" i="44" s="1"/>
  <c r="B7477" i="44"/>
  <c r="T7477" i="44" s="1"/>
  <c r="B7279" i="44"/>
  <c r="T7279" i="44" s="1"/>
  <c r="B9391" i="44"/>
  <c r="T9391" i="44" s="1"/>
  <c r="B6432" i="44"/>
  <c r="T6432" i="44" s="1"/>
  <c r="B7011" i="44"/>
  <c r="T7011" i="44" s="1"/>
  <c r="C6624" i="44"/>
  <c r="B6264" i="44"/>
  <c r="T6264" i="44" s="1"/>
  <c r="B8400" i="44"/>
  <c r="T8400" i="44" s="1"/>
  <c r="B2047" i="44"/>
  <c r="T2047" i="44" s="1"/>
  <c r="B7584" i="44"/>
  <c r="T7584" i="44" s="1"/>
  <c r="B2031" i="44"/>
  <c r="T2031" i="44" s="1"/>
  <c r="B8492" i="44"/>
  <c r="T8492" i="44" s="1"/>
  <c r="C6354" i="44"/>
  <c r="B9955" i="44"/>
  <c r="T9955" i="44" s="1"/>
  <c r="B9537" i="44"/>
  <c r="T9537" i="44" s="1"/>
  <c r="B8146" i="44"/>
  <c r="T8146" i="44" s="1"/>
  <c r="C9129" i="44"/>
  <c r="B8448" i="44"/>
  <c r="T8448" i="44" s="1"/>
  <c r="B4501" i="44"/>
  <c r="T4501" i="44" s="1"/>
  <c r="B8242" i="44"/>
  <c r="T8242" i="44" s="1"/>
  <c r="B6706" i="44"/>
  <c r="T6706" i="44" s="1"/>
  <c r="C1245" i="44"/>
  <c r="B894" i="44"/>
  <c r="T894" i="44" s="1"/>
  <c r="B5696" i="44"/>
  <c r="T5696" i="44" s="1"/>
  <c r="B1580" i="44"/>
  <c r="T1580" i="44" s="1"/>
  <c r="B2030" i="44"/>
  <c r="T2030" i="44" s="1"/>
  <c r="B9372" i="44"/>
  <c r="T9372" i="44" s="1"/>
  <c r="B4779" i="44"/>
  <c r="T4779" i="44" s="1"/>
  <c r="B7092" i="44"/>
  <c r="T7092" i="44" s="1"/>
  <c r="C9860" i="44"/>
  <c r="B2903" i="44"/>
  <c r="T2903" i="44" s="1"/>
  <c r="B7994" i="44"/>
  <c r="T7994" i="44" s="1"/>
  <c r="B7462" i="44"/>
  <c r="T7462" i="44" s="1"/>
  <c r="B5734" i="44"/>
  <c r="T5734" i="44" s="1"/>
  <c r="B3051" i="44"/>
  <c r="T3051" i="44" s="1"/>
  <c r="C5222" i="44"/>
  <c r="B6081" i="44"/>
  <c r="T6081" i="44" s="1"/>
  <c r="C8648" i="44"/>
  <c r="B6752" i="44"/>
  <c r="T6752" i="44" s="1"/>
  <c r="B999" i="44"/>
  <c r="T999" i="44" s="1"/>
  <c r="B9433" i="44"/>
  <c r="T9433" i="44" s="1"/>
  <c r="B715" i="44"/>
  <c r="T715" i="44" s="1"/>
  <c r="B5117" i="44"/>
  <c r="T5117" i="44" s="1"/>
  <c r="B2671" i="44"/>
  <c r="T2671" i="44" s="1"/>
  <c r="B4475" i="44"/>
  <c r="T4475" i="44" s="1"/>
  <c r="C5882" i="44"/>
  <c r="B4815" i="44"/>
  <c r="T4815" i="44" s="1"/>
  <c r="B8299" i="44"/>
  <c r="T8299" i="44" s="1"/>
  <c r="B7566" i="44"/>
  <c r="T7566" i="44" s="1"/>
  <c r="B9918" i="44"/>
  <c r="T9918" i="44" s="1"/>
  <c r="B2748" i="44"/>
  <c r="T2748" i="44" s="1"/>
  <c r="B2796" i="44"/>
  <c r="T2796" i="44" s="1"/>
  <c r="C7328" i="44"/>
  <c r="C6216" i="44"/>
  <c r="B3183" i="44"/>
  <c r="T3183" i="44" s="1"/>
  <c r="C3169" i="44"/>
  <c r="B3862" i="44"/>
  <c r="T3862" i="44" s="1"/>
  <c r="B2073" i="44"/>
  <c r="T2073" i="44" s="1"/>
  <c r="C2008" i="44"/>
  <c r="B2112" i="44"/>
  <c r="T2112" i="44" s="1"/>
  <c r="C8952" i="44"/>
  <c r="C6850" i="44"/>
  <c r="C4104" i="44"/>
  <c r="C5601" i="44"/>
  <c r="B8217" i="44"/>
  <c r="T8217" i="44" s="1"/>
  <c r="B7379" i="44"/>
  <c r="T7379" i="44" s="1"/>
  <c r="C6060" i="44"/>
  <c r="B8910" i="44"/>
  <c r="T8910" i="44" s="1"/>
  <c r="C6900" i="44"/>
  <c r="C2415" i="44"/>
  <c r="B8408" i="44"/>
  <c r="T8408" i="44" s="1"/>
  <c r="B7063" i="44"/>
  <c r="T7063" i="44" s="1"/>
  <c r="B8790" i="44"/>
  <c r="T8790" i="44" s="1"/>
  <c r="C8114" i="44"/>
  <c r="C7733" i="44"/>
  <c r="B417" i="44"/>
  <c r="T417" i="44" s="1"/>
  <c r="B1709" i="44"/>
  <c r="T1709" i="44" s="1"/>
  <c r="C5968" i="44"/>
  <c r="B8236" i="44"/>
  <c r="T8236" i="44" s="1"/>
  <c r="B5185" i="44"/>
  <c r="T5185" i="44" s="1"/>
  <c r="C5994" i="44"/>
  <c r="C6540" i="44"/>
  <c r="B1404" i="44"/>
  <c r="T1404" i="44" s="1"/>
  <c r="C9448" i="44"/>
  <c r="C3074" i="44"/>
  <c r="C2037" i="44"/>
  <c r="B4988" i="44"/>
  <c r="T4988" i="44" s="1"/>
  <c r="C3112" i="44"/>
  <c r="B3744" i="44"/>
  <c r="T3744" i="44" s="1"/>
  <c r="B3456" i="44"/>
  <c r="T3456" i="44" s="1"/>
  <c r="B3172" i="44"/>
  <c r="T3172" i="44" s="1"/>
  <c r="C6591" i="44"/>
  <c r="B4921" i="44"/>
  <c r="T4921" i="44" s="1"/>
  <c r="C3530" i="44"/>
  <c r="C3418" i="44"/>
  <c r="C8667" i="44"/>
  <c r="C5051" i="44"/>
  <c r="C5396" i="44"/>
  <c r="B634" i="44"/>
  <c r="T634" i="44" s="1"/>
  <c r="B9673" i="44"/>
  <c r="T9673" i="44" s="1"/>
  <c r="C5793" i="44"/>
  <c r="C8552" i="44"/>
  <c r="B6717" i="44"/>
  <c r="T6717" i="44" s="1"/>
  <c r="B7629" i="44"/>
  <c r="T7629" i="44" s="1"/>
  <c r="B4693" i="44"/>
  <c r="T4693" i="44" s="1"/>
  <c r="B1533" i="44"/>
  <c r="T1533" i="44" s="1"/>
  <c r="B5204" i="44"/>
  <c r="T5204" i="44" s="1"/>
  <c r="B4845" i="44"/>
  <c r="T4845" i="44" s="1"/>
  <c r="C8474" i="44"/>
  <c r="B8867" i="44"/>
  <c r="T8867" i="44" s="1"/>
  <c r="B6946" i="44"/>
  <c r="T6946" i="44" s="1"/>
  <c r="B3975" i="44"/>
  <c r="T3975" i="44" s="1"/>
  <c r="B6020" i="44"/>
  <c r="T6020" i="44" s="1"/>
  <c r="B713" i="44"/>
  <c r="T713" i="44" s="1"/>
  <c r="B2393" i="44"/>
  <c r="T2393" i="44" s="1"/>
  <c r="B1030" i="44"/>
  <c r="T1030" i="44" s="1"/>
  <c r="B3785" i="44"/>
  <c r="T3785" i="44" s="1"/>
  <c r="C7060" i="44"/>
  <c r="C7989" i="44"/>
  <c r="B7253" i="44"/>
  <c r="T7253" i="44" s="1"/>
  <c r="C8460" i="44"/>
  <c r="C9532" i="44"/>
  <c r="B5138" i="44"/>
  <c r="T5138" i="44" s="1"/>
  <c r="B7627" i="44"/>
  <c r="T7627" i="44" s="1"/>
  <c r="B4652" i="44"/>
  <c r="T4652" i="44" s="1"/>
  <c r="C4635" i="44"/>
  <c r="C3761" i="44"/>
  <c r="B5297" i="44"/>
  <c r="T5297" i="44" s="1"/>
  <c r="C3303" i="44"/>
  <c r="B5911" i="44"/>
  <c r="T5911" i="44" s="1"/>
  <c r="B6147" i="44"/>
  <c r="T6147" i="44" s="1"/>
  <c r="B4092" i="44"/>
  <c r="T4092" i="44" s="1"/>
  <c r="C4642" i="44"/>
  <c r="C2775" i="44"/>
  <c r="C5297" i="44"/>
  <c r="C7363" i="44"/>
  <c r="B2625" i="44"/>
  <c r="T2625" i="44" s="1"/>
  <c r="C8192" i="44"/>
  <c r="B7845" i="44"/>
  <c r="T7845" i="44" s="1"/>
  <c r="B4579" i="44"/>
  <c r="T4579" i="44" s="1"/>
  <c r="C9450" i="44"/>
  <c r="C5508" i="44"/>
  <c r="C4618" i="44"/>
  <c r="C7799" i="44"/>
  <c r="B350" i="44"/>
  <c r="T350" i="44" s="1"/>
  <c r="C4464" i="44"/>
  <c r="B1284" i="44"/>
  <c r="T1284" i="44" s="1"/>
  <c r="C8225" i="44"/>
  <c r="C5973" i="44"/>
  <c r="B2605" i="44"/>
  <c r="T2605" i="44" s="1"/>
  <c r="C2168" i="44"/>
  <c r="C7888" i="44"/>
  <c r="C3926" i="44"/>
  <c r="C6021" i="44"/>
  <c r="C5247" i="44"/>
  <c r="B6705" i="44"/>
  <c r="T6705" i="44" s="1"/>
  <c r="B3605" i="44"/>
  <c r="T3605" i="44" s="1"/>
  <c r="B2116" i="44"/>
  <c r="T2116" i="44" s="1"/>
  <c r="B6356" i="44"/>
  <c r="T6356" i="44" s="1"/>
  <c r="B3408" i="44"/>
  <c r="T3408" i="44" s="1"/>
  <c r="B7144" i="44"/>
  <c r="T7144" i="44" s="1"/>
  <c r="C7397" i="44"/>
  <c r="C8086" i="44"/>
  <c r="C2841" i="44"/>
  <c r="B6927" i="44"/>
  <c r="T6927" i="44" s="1"/>
  <c r="C8243" i="44"/>
  <c r="C59" i="44"/>
  <c r="C456" i="44"/>
  <c r="C7164" i="44"/>
  <c r="B654" i="44"/>
  <c r="T654" i="44" s="1"/>
  <c r="C6600" i="44"/>
  <c r="C6710" i="44"/>
  <c r="C3706" i="44"/>
  <c r="C1145" i="44"/>
  <c r="C6255" i="44"/>
  <c r="B9901" i="44"/>
  <c r="T9901" i="44" s="1"/>
  <c r="B355" i="44"/>
  <c r="T355" i="44" s="1"/>
  <c r="B5600" i="44"/>
  <c r="T5600" i="44" s="1"/>
  <c r="B7083" i="44"/>
  <c r="T7083" i="44" s="1"/>
  <c r="B2556" i="44"/>
  <c r="T2556" i="44" s="1"/>
  <c r="B2944" i="44"/>
  <c r="T2944" i="44" s="1"/>
  <c r="B5498" i="44"/>
  <c r="T5498" i="44" s="1"/>
  <c r="B239" i="44"/>
  <c r="C5227" i="44"/>
  <c r="B7482" i="44"/>
  <c r="T7482" i="44" s="1"/>
  <c r="B8833" i="44"/>
  <c r="T8833" i="44" s="1"/>
  <c r="B3135" i="44"/>
  <c r="T3135" i="44" s="1"/>
  <c r="B1930" i="44"/>
  <c r="T1930" i="44" s="1"/>
  <c r="B9870" i="44"/>
  <c r="T9870" i="44" s="1"/>
  <c r="B4514" i="44"/>
  <c r="T4514" i="44" s="1"/>
  <c r="B170" i="44"/>
  <c r="B5010" i="44"/>
  <c r="T5010" i="44" s="1"/>
  <c r="C4014" i="44"/>
  <c r="B1676" i="44"/>
  <c r="T1676" i="44" s="1"/>
  <c r="B8554" i="44"/>
  <c r="T8554" i="44" s="1"/>
  <c r="B5248" i="44"/>
  <c r="T5248" i="44" s="1"/>
  <c r="B6778" i="44"/>
  <c r="T6778" i="44" s="1"/>
  <c r="B8542" i="44"/>
  <c r="T8542" i="44" s="1"/>
  <c r="C9513" i="44"/>
  <c r="B7515" i="44"/>
  <c r="T7515" i="44" s="1"/>
  <c r="B8908" i="44"/>
  <c r="T8908" i="44" s="1"/>
  <c r="B6349" i="44"/>
  <c r="T6349" i="44" s="1"/>
  <c r="B7072" i="44"/>
  <c r="T7072" i="44" s="1"/>
  <c r="B7791" i="44"/>
  <c r="T7791" i="44" s="1"/>
  <c r="B4124" i="44"/>
  <c r="T4124" i="44" s="1"/>
  <c r="B4313" i="44"/>
  <c r="T4313" i="44" s="1"/>
  <c r="B2152" i="44"/>
  <c r="T2152" i="44" s="1"/>
  <c r="B9698" i="44"/>
  <c r="T9698" i="44" s="1"/>
  <c r="B7278" i="44"/>
  <c r="T7278" i="44" s="1"/>
  <c r="C6835" i="44"/>
  <c r="B9113" i="44"/>
  <c r="T9113" i="44" s="1"/>
  <c r="C8868" i="44"/>
  <c r="B9306" i="44"/>
  <c r="T9306" i="44" s="1"/>
  <c r="C8194" i="44"/>
  <c r="C6190" i="44"/>
  <c r="B149" i="44"/>
  <c r="B4624" i="44"/>
  <c r="T4624" i="44" s="1"/>
  <c r="B4154" i="44"/>
  <c r="T4154" i="44" s="1"/>
  <c r="B1761" i="44"/>
  <c r="T1761" i="44" s="1"/>
  <c r="B3229" i="44"/>
  <c r="T3229" i="44" s="1"/>
  <c r="B2472" i="44"/>
  <c r="T2472" i="44" s="1"/>
  <c r="B9232" i="44"/>
  <c r="T9232" i="44" s="1"/>
  <c r="B2279" i="44"/>
  <c r="T2279" i="44" s="1"/>
  <c r="C7549" i="44"/>
  <c r="B9627" i="44"/>
  <c r="T9627" i="44" s="1"/>
  <c r="B7052" i="44"/>
  <c r="T7052" i="44" s="1"/>
  <c r="C9293" i="44"/>
  <c r="C9942" i="44"/>
  <c r="B3303" i="44"/>
  <c r="T3303" i="44" s="1"/>
  <c r="C4930" i="44"/>
  <c r="B3869" i="44"/>
  <c r="T3869" i="44" s="1"/>
  <c r="B278" i="44"/>
  <c r="T278" i="44" s="1"/>
  <c r="B4596" i="44"/>
  <c r="T4596" i="44" s="1"/>
  <c r="B7609" i="44"/>
  <c r="T7609" i="44" s="1"/>
  <c r="B5355" i="44"/>
  <c r="T5355" i="44" s="1"/>
  <c r="C8687" i="44"/>
  <c r="C9561" i="44"/>
  <c r="B7319" i="44"/>
  <c r="T7319" i="44" s="1"/>
  <c r="B8804" i="44"/>
  <c r="T8804" i="44" s="1"/>
  <c r="B8468" i="44"/>
  <c r="T8468" i="44" s="1"/>
  <c r="B2722" i="44"/>
  <c r="T2722" i="44" s="1"/>
  <c r="C7094" i="44"/>
  <c r="C7904" i="44"/>
  <c r="B8325" i="44"/>
  <c r="T8325" i="44" s="1"/>
  <c r="C9211" i="44"/>
  <c r="B7498" i="44"/>
  <c r="T7498" i="44" s="1"/>
  <c r="B7772" i="44"/>
  <c r="T7772" i="44" s="1"/>
  <c r="B5680" i="44"/>
  <c r="T5680" i="44" s="1"/>
  <c r="B7025" i="44"/>
  <c r="T7025" i="44" s="1"/>
  <c r="B976" i="44"/>
  <c r="T976" i="44" s="1"/>
  <c r="C8968" i="44"/>
  <c r="C9015" i="44"/>
  <c r="B2547" i="44"/>
  <c r="T2547" i="44" s="1"/>
  <c r="C8105" i="44"/>
  <c r="B1387" i="44"/>
  <c r="T1387" i="44" s="1"/>
  <c r="C8008" i="44"/>
  <c r="B7008" i="44"/>
  <c r="T7008" i="44" s="1"/>
  <c r="B9159" i="44"/>
  <c r="T9159" i="44" s="1"/>
  <c r="B8036" i="44"/>
  <c r="T8036" i="44" s="1"/>
  <c r="C6442" i="44"/>
  <c r="C8021" i="44"/>
  <c r="B7310" i="44"/>
  <c r="T7310" i="44" s="1"/>
  <c r="B6885" i="44"/>
  <c r="T6885" i="44" s="1"/>
  <c r="C8967" i="44"/>
  <c r="B7692" i="44"/>
  <c r="T7692" i="44" s="1"/>
  <c r="B1166" i="44"/>
  <c r="T1166" i="44" s="1"/>
  <c r="B7170" i="44"/>
  <c r="T7170" i="44" s="1"/>
  <c r="B3742" i="44"/>
  <c r="T3742" i="44" s="1"/>
  <c r="B9493" i="44"/>
  <c r="T9493" i="44" s="1"/>
  <c r="B6622" i="44"/>
  <c r="T6622" i="44" s="1"/>
  <c r="C9907" i="44"/>
  <c r="B7105" i="44"/>
  <c r="T7105" i="44" s="1"/>
  <c r="B2653" i="44"/>
  <c r="T2653" i="44" s="1"/>
  <c r="B7664" i="44"/>
  <c r="T7664" i="44" s="1"/>
  <c r="B1035" i="44"/>
  <c r="T1035" i="44" s="1"/>
  <c r="C7100" i="44"/>
  <c r="B575" i="44"/>
  <c r="T575" i="44" s="1"/>
  <c r="C6001" i="44"/>
  <c r="B2122" i="44"/>
  <c r="T2122" i="44" s="1"/>
  <c r="C3791" i="44"/>
  <c r="B5075" i="44"/>
  <c r="T5075" i="44" s="1"/>
  <c r="B2904" i="44"/>
  <c r="T2904" i="44" s="1"/>
  <c r="B9526" i="44"/>
  <c r="T9526" i="44" s="1"/>
  <c r="B130" i="44"/>
  <c r="B5072" i="44"/>
  <c r="T5072" i="44" s="1"/>
  <c r="B312" i="44"/>
  <c r="T312" i="44" s="1"/>
  <c r="B7295" i="44"/>
  <c r="T7295" i="44" s="1"/>
  <c r="B4262" i="44"/>
  <c r="T4262" i="44" s="1"/>
  <c r="B8180" i="44"/>
  <c r="T8180" i="44" s="1"/>
  <c r="B4648" i="44"/>
  <c r="T4648" i="44" s="1"/>
  <c r="B5157" i="44"/>
  <c r="T5157" i="44" s="1"/>
  <c r="B4638" i="44"/>
  <c r="T4638" i="44" s="1"/>
  <c r="B9252" i="44"/>
  <c r="T9252" i="44" s="1"/>
  <c r="B4876" i="44"/>
  <c r="T4876" i="44" s="1"/>
  <c r="B4872" i="44"/>
  <c r="T4872" i="44" s="1"/>
  <c r="B260" i="44"/>
  <c r="T260" i="44" s="1"/>
  <c r="C7771" i="44"/>
  <c r="B3417" i="44"/>
  <c r="T3417" i="44" s="1"/>
  <c r="B6940" i="44"/>
  <c r="T6940" i="44" s="1"/>
  <c r="B2869" i="44"/>
  <c r="T2869" i="44" s="1"/>
  <c r="B1170" i="44"/>
  <c r="T1170" i="44" s="1"/>
  <c r="B3853" i="44"/>
  <c r="T3853" i="44" s="1"/>
  <c r="B1023" i="44"/>
  <c r="T1023" i="44" s="1"/>
  <c r="B5254" i="44"/>
  <c r="T5254" i="44" s="1"/>
  <c r="B8812" i="44"/>
  <c r="T8812" i="44" s="1"/>
  <c r="B8682" i="44"/>
  <c r="T8682" i="44" s="1"/>
  <c r="C9351" i="44"/>
  <c r="C5765" i="44"/>
  <c r="B5038" i="44"/>
  <c r="T5038" i="44" s="1"/>
  <c r="B1602" i="44"/>
  <c r="T1602" i="44" s="1"/>
  <c r="B7762" i="44"/>
  <c r="T7762" i="44" s="1"/>
  <c r="B8536" i="44"/>
  <c r="T8536" i="44" s="1"/>
  <c r="B2678" i="44"/>
  <c r="T2678" i="44" s="1"/>
  <c r="B4803" i="44"/>
  <c r="T4803" i="44" s="1"/>
  <c r="C8505" i="44"/>
  <c r="B1767" i="44"/>
  <c r="T1767" i="44" s="1"/>
  <c r="B6162" i="44"/>
  <c r="T6162" i="44" s="1"/>
  <c r="B7998" i="44"/>
  <c r="T7998" i="44" s="1"/>
  <c r="B9330" i="44"/>
  <c r="T9330" i="44" s="1"/>
  <c r="B3965" i="44"/>
  <c r="T3965" i="44" s="1"/>
  <c r="B4520" i="44"/>
  <c r="T4520" i="44" s="1"/>
  <c r="C9527" i="44"/>
  <c r="B5547" i="44"/>
  <c r="T5547" i="44" s="1"/>
  <c r="B5652" i="44"/>
  <c r="T5652" i="44" s="1"/>
  <c r="B3631" i="44"/>
  <c r="T3631" i="44" s="1"/>
  <c r="B4185" i="44"/>
  <c r="T4185" i="44" s="1"/>
  <c r="B7404" i="44"/>
  <c r="T7404" i="44" s="1"/>
  <c r="B8023" i="44"/>
  <c r="T8023" i="44" s="1"/>
  <c r="B7481" i="44"/>
  <c r="T7481" i="44" s="1"/>
  <c r="B1483" i="44"/>
  <c r="T1483" i="44" s="1"/>
  <c r="B3174" i="44"/>
  <c r="T3174" i="44" s="1"/>
  <c r="B4658" i="44"/>
  <c r="T4658" i="44" s="1"/>
  <c r="B295" i="44"/>
  <c r="T295" i="44" s="1"/>
  <c r="B6025" i="44"/>
  <c r="T6025" i="44" s="1"/>
  <c r="B8974" i="44"/>
  <c r="T8974" i="44" s="1"/>
  <c r="B3027" i="44"/>
  <c r="T3027" i="44" s="1"/>
  <c r="B5526" i="44"/>
  <c r="T5526" i="44" s="1"/>
  <c r="C7993" i="44"/>
  <c r="C9300" i="44"/>
  <c r="B4575" i="44"/>
  <c r="T4575" i="44" s="1"/>
  <c r="C6282" i="44"/>
  <c r="C5081" i="44"/>
  <c r="B9230" i="44"/>
  <c r="T9230" i="44" s="1"/>
  <c r="B4329" i="44"/>
  <c r="T4329" i="44" s="1"/>
  <c r="B7036" i="44"/>
  <c r="T7036" i="44" s="1"/>
  <c r="C3775" i="44"/>
  <c r="B4002" i="44"/>
  <c r="T4002" i="44" s="1"/>
  <c r="B2424" i="44"/>
  <c r="T2424" i="44" s="1"/>
  <c r="B7684" i="44"/>
  <c r="T7684" i="44" s="1"/>
  <c r="C8051" i="44"/>
  <c r="B1212" i="44"/>
  <c r="T1212" i="44" s="1"/>
  <c r="B7631" i="44"/>
  <c r="T7631" i="44" s="1"/>
  <c r="B2874" i="44"/>
  <c r="T2874" i="44" s="1"/>
  <c r="B1394" i="44"/>
  <c r="T1394" i="44" s="1"/>
  <c r="C8093" i="44"/>
  <c r="B8987" i="44"/>
  <c r="T8987" i="44" s="1"/>
  <c r="B3922" i="44"/>
  <c r="T3922" i="44" s="1"/>
  <c r="B3483" i="44"/>
  <c r="T3483" i="44" s="1"/>
  <c r="C6171" i="44"/>
  <c r="B8580" i="44"/>
  <c r="T8580" i="44" s="1"/>
  <c r="B4825" i="44"/>
  <c r="T4825" i="44" s="1"/>
  <c r="B6058" i="44"/>
  <c r="T6058" i="44" s="1"/>
  <c r="B9198" i="44"/>
  <c r="T9198" i="44" s="1"/>
  <c r="B1914" i="44"/>
  <c r="T1914" i="44" s="1"/>
  <c r="B4743" i="44"/>
  <c r="T4743" i="44" s="1"/>
  <c r="B374" i="44"/>
  <c r="T374" i="44" s="1"/>
  <c r="B9753" i="44"/>
  <c r="T9753" i="44" s="1"/>
  <c r="B8619" i="44"/>
  <c r="T8619" i="44" s="1"/>
  <c r="B5192" i="44"/>
  <c r="T5192" i="44" s="1"/>
  <c r="B6173" i="44"/>
  <c r="T6173" i="44" s="1"/>
  <c r="B9307" i="44"/>
  <c r="T9307" i="44" s="1"/>
  <c r="B2983" i="44"/>
  <c r="T2983" i="44" s="1"/>
  <c r="B150" i="44"/>
  <c r="B4105" i="44"/>
  <c r="T4105" i="44" s="1"/>
  <c r="B7408" i="44"/>
  <c r="T7408" i="44" s="1"/>
  <c r="B1485" i="44"/>
  <c r="T1485" i="44" s="1"/>
  <c r="C8025" i="44"/>
  <c r="B5679" i="44"/>
  <c r="T5679" i="44" s="1"/>
  <c r="B5328" i="44"/>
  <c r="T5328" i="44" s="1"/>
  <c r="B3997" i="44"/>
  <c r="T3997" i="44" s="1"/>
  <c r="B7389" i="44"/>
  <c r="T7389" i="44" s="1"/>
  <c r="B8328" i="44"/>
  <c r="T8328" i="44" s="1"/>
  <c r="B1232" i="44"/>
  <c r="T1232" i="44" s="1"/>
  <c r="C8639" i="44"/>
  <c r="B1019" i="44"/>
  <c r="T1019" i="44" s="1"/>
  <c r="B8593" i="44"/>
  <c r="T8593" i="44" s="1"/>
  <c r="B9200" i="44"/>
  <c r="T9200" i="44" s="1"/>
  <c r="B1418" i="44"/>
  <c r="T1418" i="44" s="1"/>
  <c r="B9612" i="44"/>
  <c r="T9612" i="44" s="1"/>
  <c r="B1994" i="44"/>
  <c r="T1994" i="44" s="1"/>
  <c r="B4256" i="44"/>
  <c r="T4256" i="44" s="1"/>
  <c r="B9119" i="44"/>
  <c r="T9119" i="44" s="1"/>
  <c r="C5486" i="44"/>
  <c r="B9933" i="44"/>
  <c r="T9933" i="44" s="1"/>
  <c r="B4923" i="44"/>
  <c r="T4923" i="44" s="1"/>
  <c r="B8513" i="44"/>
  <c r="T8513" i="44" s="1"/>
  <c r="C6669" i="44"/>
  <c r="C9491" i="44"/>
  <c r="B9089" i="44"/>
  <c r="T9089" i="44" s="1"/>
  <c r="C4314" i="44"/>
  <c r="B9574" i="44"/>
  <c r="T9574" i="44" s="1"/>
  <c r="B388" i="44"/>
  <c r="T388" i="44" s="1"/>
  <c r="B5104" i="44"/>
  <c r="T5104" i="44" s="1"/>
  <c r="B4928" i="44"/>
  <c r="T4928" i="44" s="1"/>
  <c r="B3360" i="44"/>
  <c r="T3360" i="44" s="1"/>
  <c r="B8320" i="44"/>
  <c r="T8320" i="44" s="1"/>
  <c r="C7958" i="44"/>
  <c r="B854" i="44"/>
  <c r="T854" i="44" s="1"/>
  <c r="B6116" i="44"/>
  <c r="T6116" i="44" s="1"/>
  <c r="B7110" i="44"/>
  <c r="T7110" i="44" s="1"/>
  <c r="B7213" i="44"/>
  <c r="T7213" i="44" s="1"/>
  <c r="B8803" i="44"/>
  <c r="T8803" i="44" s="1"/>
  <c r="B6490" i="44"/>
  <c r="T6490" i="44" s="1"/>
  <c r="B773" i="44"/>
  <c r="T773" i="44" s="1"/>
  <c r="B5549" i="44"/>
  <c r="T5549" i="44" s="1"/>
  <c r="B3868" i="44"/>
  <c r="T3868" i="44" s="1"/>
  <c r="B5536" i="44"/>
  <c r="T5536" i="44" s="1"/>
  <c r="B716" i="44"/>
  <c r="T716" i="44" s="1"/>
  <c r="B7090" i="44"/>
  <c r="T7090" i="44" s="1"/>
  <c r="B6658" i="44"/>
  <c r="T6658" i="44" s="1"/>
  <c r="B337" i="44"/>
  <c r="T337" i="44" s="1"/>
  <c r="B9389" i="44"/>
  <c r="T9389" i="44" s="1"/>
  <c r="C8527" i="44"/>
  <c r="B8688" i="44"/>
  <c r="T8688" i="44" s="1"/>
  <c r="B8279" i="44"/>
  <c r="T8279" i="44" s="1"/>
  <c r="C8557" i="44"/>
  <c r="B6456" i="44"/>
  <c r="T6456" i="44" s="1"/>
  <c r="B3694" i="44"/>
  <c r="T3694" i="44" s="1"/>
  <c r="B8330" i="44"/>
  <c r="T8330" i="44" s="1"/>
  <c r="B2537" i="44"/>
  <c r="T2537" i="44" s="1"/>
  <c r="B3866" i="44"/>
  <c r="T3866" i="44" s="1"/>
  <c r="B9354" i="44"/>
  <c r="T9354" i="44" s="1"/>
  <c r="B9471" i="44"/>
  <c r="T9471" i="44" s="1"/>
  <c r="B3557" i="44"/>
  <c r="T3557" i="44" s="1"/>
  <c r="B6187" i="44"/>
  <c r="T6187" i="44" s="1"/>
  <c r="B1969" i="44"/>
  <c r="T1969" i="44" s="1"/>
  <c r="B4297" i="44"/>
  <c r="T4297" i="44" s="1"/>
  <c r="B5605" i="44"/>
  <c r="T5605" i="44" s="1"/>
  <c r="C8473" i="44"/>
  <c r="B6751" i="44"/>
  <c r="T6751" i="44" s="1"/>
  <c r="B2205" i="44"/>
  <c r="T2205" i="44" s="1"/>
  <c r="B1393" i="44"/>
  <c r="T1393" i="44" s="1"/>
  <c r="B7002" i="44"/>
  <c r="T7002" i="44" s="1"/>
  <c r="C9127" i="44"/>
  <c r="C7050" i="44"/>
  <c r="C9116" i="44"/>
  <c r="B812" i="44"/>
  <c r="T812" i="44" s="1"/>
  <c r="B6256" i="44"/>
  <c r="T6256" i="44" s="1"/>
  <c r="B2332" i="44"/>
  <c r="T2332" i="44" s="1"/>
  <c r="B4398" i="44"/>
  <c r="T4398" i="44" s="1"/>
  <c r="B7329" i="44"/>
  <c r="T7329" i="44" s="1"/>
  <c r="B9776" i="44"/>
  <c r="T9776" i="44" s="1"/>
  <c r="B5922" i="44"/>
  <c r="T5922" i="44" s="1"/>
  <c r="B8845" i="44"/>
  <c r="T8845" i="44" s="1"/>
  <c r="B569" i="44"/>
  <c r="T569" i="44" s="1"/>
  <c r="B5504" i="44"/>
  <c r="T5504" i="44" s="1"/>
  <c r="C9362" i="44"/>
  <c r="B6028" i="44"/>
  <c r="T6028" i="44" s="1"/>
  <c r="B4971" i="44"/>
  <c r="T4971" i="44" s="1"/>
  <c r="C9598" i="44"/>
  <c r="B3291" i="44"/>
  <c r="T3291" i="44" s="1"/>
  <c r="B7311" i="44"/>
  <c r="T7311" i="44" s="1"/>
  <c r="B5909" i="44"/>
  <c r="T5909" i="44" s="1"/>
  <c r="B8863" i="44"/>
  <c r="T8863" i="44" s="1"/>
  <c r="B6754" i="44"/>
  <c r="T6754" i="44" s="1"/>
  <c r="B1085" i="44"/>
  <c r="T1085" i="44" s="1"/>
  <c r="B9575" i="44"/>
  <c r="T9575" i="44" s="1"/>
  <c r="B4498" i="44"/>
  <c r="T4498" i="44" s="1"/>
  <c r="B163" i="44"/>
  <c r="B3737" i="44"/>
  <c r="T3737" i="44" s="1"/>
  <c r="B4227" i="44"/>
  <c r="T4227" i="44" s="1"/>
  <c r="B9853" i="44"/>
  <c r="T9853" i="44" s="1"/>
  <c r="B7207" i="44"/>
  <c r="T7207" i="44" s="1"/>
  <c r="B4786" i="44"/>
  <c r="T4786" i="44" s="1"/>
  <c r="B6647" i="44"/>
  <c r="T6647" i="44" s="1"/>
  <c r="B5198" i="44"/>
  <c r="T5198" i="44" s="1"/>
  <c r="B2794" i="44"/>
  <c r="T2794" i="44" s="1"/>
  <c r="B174" i="44"/>
  <c r="B8754" i="44"/>
  <c r="T8754" i="44" s="1"/>
  <c r="B4854" i="44"/>
  <c r="T4854" i="44" s="1"/>
  <c r="B7275" i="44"/>
  <c r="T7275" i="44" s="1"/>
  <c r="B7825" i="44"/>
  <c r="T7825" i="44" s="1"/>
  <c r="C6987" i="44"/>
  <c r="B5049" i="44"/>
  <c r="T5049" i="44" s="1"/>
  <c r="B9017" i="44"/>
  <c r="T9017" i="44" s="1"/>
  <c r="B7286" i="44"/>
  <c r="T7286" i="44" s="1"/>
  <c r="B6538" i="44"/>
  <c r="T6538" i="44" s="1"/>
  <c r="C9388" i="44"/>
  <c r="C8737" i="44"/>
  <c r="B9359" i="44"/>
  <c r="T9359" i="44" s="1"/>
  <c r="B3419" i="44"/>
  <c r="T3419" i="44" s="1"/>
  <c r="B9732" i="44"/>
  <c r="T9732" i="44" s="1"/>
  <c r="B5405" i="44"/>
  <c r="T5405" i="44" s="1"/>
  <c r="C6321" i="44"/>
  <c r="C8120" i="44"/>
  <c r="B2247" i="44"/>
  <c r="T2247" i="44" s="1"/>
  <c r="B8367" i="44"/>
  <c r="T8367" i="44" s="1"/>
  <c r="B6314" i="44"/>
  <c r="T6314" i="44" s="1"/>
  <c r="B677" i="44"/>
  <c r="T677" i="44" s="1"/>
  <c r="B2387" i="44"/>
  <c r="T2387" i="44" s="1"/>
  <c r="B1222" i="44"/>
  <c r="T1222" i="44" s="1"/>
  <c r="B7474" i="44"/>
  <c r="T7474" i="44" s="1"/>
  <c r="B9150" i="44"/>
  <c r="T9150" i="44" s="1"/>
  <c r="B8663" i="44"/>
  <c r="T8663" i="44" s="1"/>
  <c r="B1374" i="44"/>
  <c r="T1374" i="44" s="1"/>
  <c r="C7765" i="44"/>
  <c r="B4737" i="44"/>
  <c r="T4737" i="44" s="1"/>
  <c r="B6646" i="44"/>
  <c r="T6646" i="44" s="1"/>
  <c r="B1073" i="44"/>
  <c r="T1073" i="44" s="1"/>
  <c r="B2303" i="44"/>
  <c r="T2303" i="44" s="1"/>
  <c r="C3943" i="44"/>
  <c r="B8749" i="44"/>
  <c r="T8749" i="44" s="1"/>
  <c r="B2832" i="44"/>
  <c r="T2832" i="44" s="1"/>
  <c r="B3185" i="44"/>
  <c r="T3185" i="44" s="1"/>
  <c r="B8781" i="44"/>
  <c r="T8781" i="44" s="1"/>
  <c r="B3926" i="44"/>
  <c r="T3926" i="44" s="1"/>
  <c r="B6465" i="44"/>
  <c r="T6465" i="44" s="1"/>
  <c r="B4350" i="44"/>
  <c r="T4350" i="44" s="1"/>
  <c r="B2862" i="44"/>
  <c r="T2862" i="44" s="1"/>
  <c r="B7920" i="44"/>
  <c r="T7920" i="44" s="1"/>
  <c r="B4174" i="44"/>
  <c r="T4174" i="44" s="1"/>
  <c r="B3867" i="44"/>
  <c r="T3867" i="44" s="1"/>
  <c r="B1613" i="44"/>
  <c r="T1613" i="44" s="1"/>
  <c r="B8140" i="44"/>
  <c r="T8140" i="44" s="1"/>
  <c r="B4916" i="44"/>
  <c r="T4916" i="44" s="1"/>
  <c r="C7976" i="44"/>
  <c r="B1646" i="44"/>
  <c r="T1646" i="44" s="1"/>
  <c r="B3993" i="44"/>
  <c r="T3993" i="44" s="1"/>
  <c r="B7878" i="44"/>
  <c r="T7878" i="44" s="1"/>
  <c r="B6809" i="44"/>
  <c r="T6809" i="44" s="1"/>
  <c r="B5702" i="44"/>
  <c r="T5702" i="44" s="1"/>
  <c r="B2275" i="44"/>
  <c r="T2275" i="44" s="1"/>
  <c r="B135" i="44"/>
  <c r="B5366" i="44"/>
  <c r="T5366" i="44" s="1"/>
  <c r="B4676" i="44"/>
  <c r="T4676" i="44" s="1"/>
  <c r="B967" i="44"/>
  <c r="T967" i="44" s="1"/>
  <c r="B927" i="44"/>
  <c r="T927" i="44" s="1"/>
  <c r="B4094" i="44"/>
  <c r="T4094" i="44" s="1"/>
  <c r="B897" i="44"/>
  <c r="T897" i="44" s="1"/>
  <c r="B6689" i="44"/>
  <c r="T6689" i="44" s="1"/>
  <c r="B2206" i="44"/>
  <c r="T2206" i="44" s="1"/>
  <c r="B2268" i="44"/>
  <c r="T2268" i="44" s="1"/>
  <c r="B7044" i="44"/>
  <c r="T7044" i="44" s="1"/>
  <c r="B7882" i="44"/>
  <c r="T7882" i="44" s="1"/>
  <c r="B817" i="44"/>
  <c r="T817" i="44" s="1"/>
  <c r="C9459" i="44"/>
  <c r="B7969" i="44"/>
  <c r="T7969" i="44" s="1"/>
  <c r="C8776" i="44"/>
  <c r="C7455" i="44"/>
  <c r="B9079" i="44"/>
  <c r="T9079" i="44" s="1"/>
  <c r="B4381" i="44"/>
  <c r="T4381" i="44" s="1"/>
  <c r="B9520" i="44"/>
  <c r="T9520" i="44" s="1"/>
  <c r="B2266" i="44"/>
  <c r="T2266" i="44" s="1"/>
  <c r="B1960" i="44"/>
  <c r="T1960" i="44" s="1"/>
  <c r="B5269" i="44"/>
  <c r="T5269" i="44" s="1"/>
  <c r="C8815" i="44"/>
  <c r="C4539" i="44"/>
  <c r="C7121" i="44"/>
  <c r="C1544" i="44"/>
  <c r="B5787" i="44"/>
  <c r="T5787" i="44" s="1"/>
  <c r="B5964" i="44"/>
  <c r="T5964" i="44" s="1"/>
  <c r="C9734" i="44"/>
  <c r="B4026" i="44"/>
  <c r="T4026" i="44" s="1"/>
  <c r="B4382" i="44"/>
  <c r="T4382" i="44" s="1"/>
  <c r="B7841" i="44"/>
  <c r="T7841" i="44" s="1"/>
  <c r="B2565" i="44"/>
  <c r="T2565" i="44" s="1"/>
  <c r="B9666" i="44"/>
  <c r="T9666" i="44" s="1"/>
  <c r="B5858" i="44"/>
  <c r="T5858" i="44" s="1"/>
  <c r="B626" i="44"/>
  <c r="T626" i="44" s="1"/>
  <c r="B597" i="44"/>
  <c r="T597" i="44" s="1"/>
  <c r="C3515" i="44"/>
  <c r="B4829" i="44"/>
  <c r="T4829" i="44" s="1"/>
  <c r="B6539" i="44"/>
  <c r="T6539" i="44" s="1"/>
  <c r="B5275" i="44"/>
  <c r="T5275" i="44" s="1"/>
  <c r="C5421" i="44"/>
  <c r="B2186" i="44"/>
  <c r="T2186" i="44" s="1"/>
  <c r="B7836" i="44"/>
  <c r="T7836" i="44" s="1"/>
  <c r="B3644" i="44"/>
  <c r="T3644" i="44" s="1"/>
  <c r="B1165" i="44"/>
  <c r="T1165" i="44" s="1"/>
  <c r="C2776" i="44"/>
  <c r="C7429" i="44"/>
  <c r="C8747" i="44"/>
  <c r="B3819" i="44"/>
  <c r="T3819" i="44" s="1"/>
  <c r="B7399" i="44"/>
  <c r="T7399" i="44" s="1"/>
  <c r="B554" i="44"/>
  <c r="T554" i="44" s="1"/>
  <c r="C5202" i="44"/>
  <c r="B8882" i="44"/>
  <c r="T8882" i="44" s="1"/>
  <c r="C1822" i="44"/>
  <c r="B9334" i="44"/>
  <c r="T9334" i="44" s="1"/>
  <c r="B127" i="44"/>
  <c r="C8604" i="44"/>
  <c r="C4620" i="44"/>
  <c r="B5954" i="44"/>
  <c r="T5954" i="44" s="1"/>
  <c r="C5182" i="44"/>
  <c r="C6743" i="44"/>
  <c r="C3055" i="44"/>
  <c r="B8208" i="44"/>
  <c r="T8208" i="44" s="1"/>
  <c r="B7928" i="44"/>
  <c r="T7928" i="44" s="1"/>
  <c r="B4748" i="44"/>
  <c r="T4748" i="44" s="1"/>
  <c r="C8065" i="44"/>
  <c r="C3494" i="44"/>
  <c r="C7546" i="44"/>
  <c r="C558" i="44"/>
  <c r="B1159" i="44"/>
  <c r="T1159" i="44" s="1"/>
  <c r="C3560" i="44"/>
  <c r="C4170" i="44"/>
  <c r="C6754" i="44"/>
  <c r="B257" i="44"/>
  <c r="T257" i="44" s="1"/>
  <c r="C9324" i="44"/>
  <c r="C5907" i="44"/>
  <c r="B8420" i="44"/>
  <c r="T8420" i="44" s="1"/>
  <c r="B6890" i="44"/>
  <c r="T6890" i="44" s="1"/>
  <c r="C6650" i="44"/>
  <c r="B4353" i="44"/>
  <c r="T4353" i="44" s="1"/>
  <c r="B8748" i="44"/>
  <c r="T8748" i="44" s="1"/>
  <c r="B4032" i="44"/>
  <c r="T4032" i="44" s="1"/>
  <c r="B2457" i="44"/>
  <c r="T2457" i="44" s="1"/>
  <c r="B8997" i="44"/>
  <c r="T8997" i="44" s="1"/>
  <c r="B581" i="44"/>
  <c r="T581" i="44" s="1"/>
  <c r="B2075" i="44"/>
  <c r="T2075" i="44" s="1"/>
  <c r="C9905" i="44"/>
  <c r="C7303" i="44"/>
  <c r="B1940" i="44"/>
  <c r="T1940" i="44" s="1"/>
  <c r="B9930" i="44"/>
  <c r="T9930" i="44" s="1"/>
  <c r="B4809" i="44"/>
  <c r="T4809" i="44" s="1"/>
  <c r="C5709" i="44"/>
  <c r="B3236" i="44"/>
  <c r="T3236" i="44" s="1"/>
  <c r="B819" i="44"/>
  <c r="T819" i="44" s="1"/>
  <c r="C9276" i="44"/>
  <c r="B7540" i="44"/>
  <c r="T7540" i="44" s="1"/>
  <c r="B1606" i="44"/>
  <c r="T1606" i="44" s="1"/>
  <c r="B7216" i="44"/>
  <c r="T7216" i="44" s="1"/>
  <c r="B2162" i="44"/>
  <c r="T2162" i="44" s="1"/>
  <c r="C7837" i="44"/>
  <c r="B2326" i="44"/>
  <c r="T2326" i="44" s="1"/>
  <c r="C7882" i="44"/>
  <c r="B7107" i="44"/>
  <c r="T7107" i="44" s="1"/>
  <c r="C9328" i="44"/>
  <c r="C9414" i="44"/>
  <c r="C8749" i="44"/>
  <c r="B2079" i="44"/>
  <c r="T2079" i="44" s="1"/>
  <c r="B7386" i="44"/>
  <c r="T7386" i="44" s="1"/>
  <c r="C8916" i="44"/>
  <c r="C8616" i="44"/>
  <c r="B5510" i="44"/>
  <c r="T5510" i="44" s="1"/>
  <c r="C3851" i="44"/>
  <c r="C5665" i="44"/>
  <c r="C5029" i="44"/>
  <c r="C9451" i="44"/>
  <c r="C5321" i="44"/>
  <c r="C3864" i="44"/>
  <c r="C5266" i="44"/>
  <c r="C3854" i="44"/>
  <c r="B3537" i="44"/>
  <c r="T3537" i="44" s="1"/>
  <c r="C7290" i="44"/>
  <c r="B603" i="44"/>
  <c r="T603" i="44" s="1"/>
  <c r="B6257" i="44"/>
  <c r="T6257" i="44" s="1"/>
  <c r="B3942" i="44"/>
  <c r="T3942" i="44" s="1"/>
  <c r="C8841" i="44"/>
  <c r="B8376" i="44"/>
  <c r="T8376" i="44" s="1"/>
  <c r="B9544" i="44"/>
  <c r="T9544" i="44" s="1"/>
  <c r="B7313" i="44"/>
  <c r="T7313" i="44" s="1"/>
  <c r="C3262" i="44"/>
  <c r="B9047" i="44"/>
  <c r="T9047" i="44" s="1"/>
  <c r="B1257" i="44"/>
  <c r="T1257" i="44" s="1"/>
  <c r="B7526" i="44"/>
  <c r="T7526" i="44" s="1"/>
  <c r="B6528" i="44"/>
  <c r="T6528" i="44" s="1"/>
  <c r="B1341" i="44"/>
  <c r="T1341" i="44" s="1"/>
  <c r="C8434" i="44"/>
  <c r="B3081" i="44"/>
  <c r="T3081" i="44" s="1"/>
  <c r="B2212" i="44"/>
  <c r="T2212" i="44" s="1"/>
  <c r="B4765" i="44"/>
  <c r="T4765" i="44" s="1"/>
  <c r="C7998" i="44"/>
  <c r="B8610" i="44"/>
  <c r="T8610" i="44" s="1"/>
  <c r="B9259" i="44"/>
  <c r="T9259" i="44" s="1"/>
  <c r="C5292" i="44"/>
  <c r="B4180" i="44"/>
  <c r="T4180" i="44" s="1"/>
  <c r="C5806" i="44"/>
  <c r="B2074" i="44"/>
  <c r="T2074" i="44" s="1"/>
  <c r="C8475" i="44"/>
  <c r="B2652" i="44"/>
  <c r="T2652" i="44" s="1"/>
  <c r="C7157" i="44"/>
  <c r="C9162" i="44"/>
  <c r="C7738" i="44"/>
  <c r="B9499" i="44"/>
  <c r="T9499" i="44" s="1"/>
  <c r="C798" i="44"/>
  <c r="C6811" i="44"/>
  <c r="B5494" i="44"/>
  <c r="T5494" i="44" s="1"/>
  <c r="C7106" i="44"/>
  <c r="C4641" i="44"/>
  <c r="C7987" i="44"/>
  <c r="C1634" i="44"/>
  <c r="C5206" i="44"/>
  <c r="C6029" i="44"/>
  <c r="C3878" i="44"/>
  <c r="C2262" i="44"/>
  <c r="B3447" i="44"/>
  <c r="T3447" i="44" s="1"/>
  <c r="C5152" i="44"/>
  <c r="C3938" i="44"/>
  <c r="C2999" i="44"/>
  <c r="C7868" i="44"/>
  <c r="B9871" i="44"/>
  <c r="T9871" i="44" s="1"/>
  <c r="C1620" i="44"/>
  <c r="C964" i="44"/>
  <c r="B3695" i="44"/>
  <c r="T3695" i="44" s="1"/>
  <c r="C6352" i="44"/>
  <c r="B5924" i="44"/>
  <c r="T5924" i="44" s="1"/>
  <c r="B5322" i="44"/>
  <c r="T5322" i="44" s="1"/>
  <c r="C4577" i="44"/>
  <c r="C9419" i="44"/>
  <c r="B6252" i="44"/>
  <c r="T6252" i="44" s="1"/>
  <c r="B7299" i="44"/>
  <c r="T7299" i="44" s="1"/>
  <c r="B7532" i="44"/>
  <c r="T7532" i="44" s="1"/>
  <c r="B3706" i="44"/>
  <c r="T3706" i="44" s="1"/>
  <c r="B5099" i="44"/>
  <c r="T5099" i="44" s="1"/>
  <c r="B5746" i="44"/>
  <c r="T5746" i="44" s="1"/>
  <c r="C344" i="44"/>
  <c r="B3302" i="44"/>
  <c r="T3302" i="44" s="1"/>
  <c r="C6024" i="44"/>
  <c r="B6526" i="44"/>
  <c r="T6526" i="44" s="1"/>
  <c r="B7636" i="44"/>
  <c r="T7636" i="44" s="1"/>
  <c r="B6899" i="44"/>
  <c r="T6899" i="44" s="1"/>
  <c r="C5978" i="44"/>
  <c r="B7832" i="44"/>
  <c r="T7832" i="44" s="1"/>
  <c r="B9423" i="44"/>
  <c r="T9423" i="44" s="1"/>
  <c r="C7749" i="44"/>
  <c r="C6549" i="44"/>
  <c r="B826" i="44"/>
  <c r="T826" i="44" s="1"/>
  <c r="C3783" i="44"/>
  <c r="B4509" i="44"/>
  <c r="T4509" i="44" s="1"/>
  <c r="B5184" i="44"/>
  <c r="T5184" i="44" s="1"/>
  <c r="B343" i="44"/>
  <c r="T343" i="44" s="1"/>
  <c r="B1098" i="44"/>
  <c r="T1098" i="44" s="1"/>
  <c r="C8694" i="44"/>
  <c r="B2973" i="44"/>
  <c r="T2973" i="44" s="1"/>
  <c r="C5007" i="44"/>
  <c r="B1551" i="44"/>
  <c r="T1551" i="44" s="1"/>
  <c r="B377" i="44"/>
  <c r="T377" i="44" s="1"/>
  <c r="B552" i="44"/>
  <c r="T552" i="44" s="1"/>
  <c r="C6884" i="44"/>
  <c r="B5790" i="44"/>
  <c r="T5790" i="44" s="1"/>
  <c r="C9626" i="44"/>
  <c r="B1605" i="44"/>
  <c r="T1605" i="44" s="1"/>
  <c r="B6608" i="44"/>
  <c r="T6608" i="44" s="1"/>
  <c r="B4580" i="44"/>
  <c r="T4580" i="44" s="1"/>
  <c r="B6643" i="44"/>
  <c r="T6643" i="44" s="1"/>
  <c r="C9295" i="44"/>
  <c r="B268" i="44"/>
  <c r="T268" i="44" s="1"/>
  <c r="C2175" i="44"/>
  <c r="B2820" i="44"/>
  <c r="T2820" i="44" s="1"/>
  <c r="B3982" i="44"/>
  <c r="T3982" i="44" s="1"/>
  <c r="C2253" i="44"/>
  <c r="C9744" i="44"/>
  <c r="B3773" i="44"/>
  <c r="T3773" i="44" s="1"/>
  <c r="B4773" i="44"/>
  <c r="T4773" i="44" s="1"/>
  <c r="B4270" i="44"/>
  <c r="T4270" i="44" s="1"/>
  <c r="B3505" i="44"/>
  <c r="T3505" i="44" s="1"/>
  <c r="B3991" i="44"/>
  <c r="T3991" i="44" s="1"/>
  <c r="C7864" i="44"/>
  <c r="C4875" i="44"/>
  <c r="B281" i="44"/>
  <c r="T281" i="44" s="1"/>
  <c r="C7863" i="44"/>
  <c r="B8685" i="44"/>
  <c r="T8685" i="44" s="1"/>
  <c r="C7610" i="44"/>
  <c r="C4026" i="44"/>
  <c r="C354" i="44"/>
  <c r="C9609" i="44"/>
  <c r="B6750" i="44"/>
  <c r="T6750" i="44" s="1"/>
  <c r="B6681" i="44"/>
  <c r="T6681" i="44" s="1"/>
  <c r="C4519" i="44"/>
  <c r="C4161" i="44"/>
  <c r="B5183" i="44"/>
  <c r="T5183" i="44" s="1"/>
  <c r="B7874" i="44"/>
  <c r="T7874" i="44" s="1"/>
  <c r="B1957" i="44"/>
  <c r="T1957" i="44" s="1"/>
  <c r="C6206" i="44"/>
  <c r="C7551" i="44"/>
  <c r="C4695" i="44"/>
  <c r="B2941" i="44"/>
  <c r="T2941" i="44" s="1"/>
  <c r="B486" i="44"/>
  <c r="T486" i="44" s="1"/>
  <c r="C9372" i="44"/>
  <c r="C5151" i="44"/>
  <c r="C7075" i="44"/>
  <c r="B6724" i="44"/>
  <c r="T6724" i="44" s="1"/>
  <c r="B1542" i="44"/>
  <c r="T1542" i="44" s="1"/>
  <c r="C8869" i="44"/>
  <c r="B4941" i="44"/>
  <c r="T4941" i="44" s="1"/>
  <c r="B6297" i="44"/>
  <c r="T6297" i="44" s="1"/>
  <c r="C6431" i="44"/>
  <c r="C9204" i="44"/>
  <c r="C5092" i="44"/>
  <c r="B3815" i="44"/>
  <c r="T3815" i="44" s="1"/>
  <c r="C8293" i="44"/>
  <c r="B8534" i="44"/>
  <c r="T8534" i="44" s="1"/>
  <c r="B8005" i="44"/>
  <c r="T8005" i="44" s="1"/>
  <c r="C5857" i="44"/>
  <c r="B2830" i="44"/>
  <c r="T2830" i="44" s="1"/>
  <c r="B1649" i="44"/>
  <c r="T1649" i="44" s="1"/>
  <c r="B8566" i="44"/>
  <c r="T8566" i="44" s="1"/>
  <c r="C7067" i="44"/>
  <c r="B3774" i="44"/>
  <c r="T3774" i="44" s="1"/>
  <c r="C9784" i="44"/>
  <c r="C9972" i="44"/>
  <c r="B8273" i="44"/>
  <c r="T8273" i="44" s="1"/>
  <c r="C5546" i="44"/>
  <c r="B3861" i="44"/>
  <c r="T3861" i="44" s="1"/>
  <c r="B5217" i="44"/>
  <c r="T5217" i="44" s="1"/>
  <c r="B3187" i="44"/>
  <c r="T3187" i="44" s="1"/>
  <c r="C7927" i="44"/>
  <c r="B3562" i="44"/>
  <c r="T3562" i="44" s="1"/>
  <c r="C3683" i="44"/>
  <c r="B6157" i="44"/>
  <c r="T6157" i="44" s="1"/>
  <c r="C3425" i="44"/>
  <c r="B8144" i="44"/>
  <c r="T8144" i="44" s="1"/>
  <c r="C3651" i="44"/>
  <c r="C6778" i="44"/>
  <c r="B1120" i="44"/>
  <c r="T1120" i="44" s="1"/>
  <c r="C6326" i="44"/>
  <c r="C7063" i="44"/>
  <c r="C3130" i="44"/>
  <c r="C7473" i="44"/>
  <c r="C3122" i="44"/>
  <c r="B7843" i="44"/>
  <c r="T7843" i="44" s="1"/>
  <c r="C5880" i="44"/>
  <c r="C5357" i="44"/>
  <c r="C5410" i="44"/>
  <c r="B2038" i="44"/>
  <c r="T2038" i="44" s="1"/>
  <c r="C5253" i="44"/>
  <c r="B5946" i="44"/>
  <c r="T5946" i="44" s="1"/>
  <c r="C9800" i="44"/>
  <c r="C8366" i="44"/>
  <c r="C4900" i="44"/>
  <c r="C9045" i="44"/>
  <c r="B6153" i="44"/>
  <c r="T6153" i="44" s="1"/>
  <c r="B822" i="44"/>
  <c r="T822" i="44" s="1"/>
  <c r="B1068" i="44"/>
  <c r="T1068" i="44" s="1"/>
  <c r="B9229" i="44"/>
  <c r="T9229" i="44" s="1"/>
  <c r="B4086" i="44"/>
  <c r="T4086" i="44" s="1"/>
  <c r="C6222" i="44"/>
  <c r="B1868" i="44"/>
  <c r="T1868" i="44" s="1"/>
  <c r="C9067" i="44"/>
  <c r="B5259" i="44"/>
  <c r="T5259" i="44" s="1"/>
  <c r="C7703" i="44"/>
  <c r="B2955" i="44"/>
  <c r="T2955" i="44" s="1"/>
  <c r="C8296" i="44"/>
  <c r="C8447" i="44"/>
  <c r="B5289" i="44"/>
  <c r="T5289" i="44" s="1"/>
  <c r="C6844" i="44"/>
  <c r="C9453" i="44"/>
  <c r="B508" i="44"/>
  <c r="T508" i="44" s="1"/>
  <c r="B7318" i="44"/>
  <c r="T7318" i="44" s="1"/>
  <c r="C7460" i="44"/>
  <c r="B4891" i="44"/>
  <c r="T4891" i="44" s="1"/>
  <c r="C3385" i="44"/>
  <c r="B5520" i="44"/>
  <c r="T5520" i="44" s="1"/>
  <c r="B8772" i="44"/>
  <c r="T8772" i="44" s="1"/>
  <c r="C3640" i="44"/>
  <c r="B1591" i="44"/>
  <c r="T1591" i="44" s="1"/>
  <c r="C2200" i="44"/>
  <c r="C6920" i="44"/>
  <c r="C4440" i="44"/>
  <c r="B5690" i="44"/>
  <c r="T5690" i="44" s="1"/>
  <c r="B601" i="44"/>
  <c r="T601" i="44" s="1"/>
  <c r="C6055" i="44"/>
  <c r="B2461" i="44"/>
  <c r="T2461" i="44" s="1"/>
  <c r="C5830" i="44"/>
  <c r="C5667" i="44"/>
  <c r="C6348" i="44"/>
  <c r="B297" i="44"/>
  <c r="T297" i="44" s="1"/>
  <c r="C8555" i="44"/>
  <c r="C8884" i="44"/>
  <c r="B51" i="44"/>
  <c r="C5656" i="44"/>
  <c r="B5461" i="44"/>
  <c r="T5461" i="44" s="1"/>
  <c r="C7877" i="44"/>
  <c r="C9534" i="44"/>
  <c r="B4807" i="44"/>
  <c r="T4807" i="44" s="1"/>
  <c r="B7169" i="44"/>
  <c r="T7169" i="44" s="1"/>
  <c r="C7658" i="44"/>
  <c r="C9107" i="44"/>
  <c r="B1515" i="44"/>
  <c r="T1515" i="44" s="1"/>
  <c r="C6385" i="44"/>
  <c r="B2418" i="44"/>
  <c r="T2418" i="44" s="1"/>
  <c r="B3216" i="44"/>
  <c r="T3216" i="44" s="1"/>
  <c r="B8938" i="44"/>
  <c r="T8938" i="44" s="1"/>
  <c r="B1040" i="44"/>
  <c r="T1040" i="44" s="1"/>
  <c r="C6411" i="44"/>
  <c r="C5506" i="44"/>
  <c r="B2858" i="44"/>
  <c r="T2858" i="44" s="1"/>
  <c r="C5267" i="44"/>
  <c r="C6765" i="44"/>
  <c r="B6771" i="44"/>
  <c r="T6771" i="44" s="1"/>
  <c r="C8958" i="44"/>
  <c r="B3850" i="44"/>
  <c r="T3850" i="44" s="1"/>
  <c r="B9087" i="44"/>
  <c r="T9087" i="44" s="1"/>
  <c r="C3758" i="44"/>
  <c r="C9566" i="44"/>
  <c r="C7816" i="44"/>
  <c r="C6100" i="44"/>
  <c r="C7697" i="44"/>
  <c r="C2720" i="44"/>
  <c r="C4004" i="44"/>
  <c r="C6283" i="44"/>
  <c r="C9401" i="44"/>
  <c r="C5513" i="44"/>
  <c r="C8214" i="44"/>
  <c r="C7092" i="44"/>
  <c r="C5352" i="44"/>
  <c r="C7212" i="44"/>
  <c r="C2750" i="44"/>
  <c r="C5441" i="44"/>
  <c r="B9451" i="44"/>
  <c r="T9451" i="44" s="1"/>
  <c r="C4631" i="44"/>
  <c r="B5309" i="44"/>
  <c r="T5309" i="44" s="1"/>
  <c r="C8591" i="44"/>
  <c r="B6596" i="44"/>
  <c r="T6596" i="44" s="1"/>
  <c r="B8060" i="44"/>
  <c r="T8060" i="44" s="1"/>
  <c r="C5900" i="44"/>
  <c r="C7241" i="44"/>
  <c r="B8872" i="44"/>
  <c r="T8872" i="44" s="1"/>
  <c r="B4327" i="44"/>
  <c r="T4327" i="44" s="1"/>
  <c r="C3273" i="44"/>
  <c r="C3412" i="44"/>
  <c r="B7292" i="44"/>
  <c r="T7292" i="44" s="1"/>
  <c r="B7794" i="44"/>
  <c r="T7794" i="44" s="1"/>
  <c r="B6351" i="44"/>
  <c r="T6351" i="44" s="1"/>
  <c r="B3597" i="44"/>
  <c r="T3597" i="44" s="1"/>
  <c r="C5449" i="44"/>
  <c r="C2714" i="44"/>
  <c r="B2109" i="44"/>
  <c r="T2109" i="44" s="1"/>
  <c r="C4634" i="44"/>
  <c r="C6068" i="44"/>
  <c r="B394" i="44"/>
  <c r="T394" i="44" s="1"/>
  <c r="C9865" i="44"/>
  <c r="B2821" i="44"/>
  <c r="T2821" i="44" s="1"/>
  <c r="B6675" i="44"/>
  <c r="T6675" i="44" s="1"/>
  <c r="C8677" i="44"/>
  <c r="B9148" i="44"/>
  <c r="T9148" i="44" s="1"/>
  <c r="B4469" i="44"/>
  <c r="T4469" i="44" s="1"/>
  <c r="C1064" i="44"/>
  <c r="C5017" i="44"/>
  <c r="B8219" i="44"/>
  <c r="T8219" i="44" s="1"/>
  <c r="B6431" i="44"/>
  <c r="T6431" i="44" s="1"/>
  <c r="B3804" i="44"/>
  <c r="T3804" i="44" s="1"/>
  <c r="C5467" i="44"/>
  <c r="C4012" i="44"/>
  <c r="B3961" i="44"/>
  <c r="T3961" i="44" s="1"/>
  <c r="C9707" i="44"/>
  <c r="C8858" i="44"/>
  <c r="C6906" i="44"/>
  <c r="C9705" i="44"/>
  <c r="B2819" i="44"/>
  <c r="T2819" i="44" s="1"/>
  <c r="C1532" i="44"/>
  <c r="C2460" i="44"/>
  <c r="C4497" i="44"/>
  <c r="C4781" i="44"/>
  <c r="C3894" i="44"/>
  <c r="B1934" i="44"/>
  <c r="T1934" i="44" s="1"/>
  <c r="C6408" i="44"/>
  <c r="C9984" i="44"/>
  <c r="B6331" i="44"/>
  <c r="T6331" i="44" s="1"/>
  <c r="C7689" i="44"/>
  <c r="C6115" i="44"/>
  <c r="B3574" i="44"/>
  <c r="T3574" i="44" s="1"/>
  <c r="B8334" i="44"/>
  <c r="T8334" i="44" s="1"/>
  <c r="B4304" i="44"/>
  <c r="T4304" i="44" s="1"/>
  <c r="B644" i="44"/>
  <c r="T644" i="44" s="1"/>
  <c r="B2265" i="44"/>
  <c r="T2265" i="44" s="1"/>
  <c r="B827" i="44"/>
  <c r="T827" i="44" s="1"/>
  <c r="B2347" i="44"/>
  <c r="T2347" i="44" s="1"/>
  <c r="B1972" i="44"/>
  <c r="T1972" i="44" s="1"/>
  <c r="C7529" i="44"/>
  <c r="B7750" i="44"/>
  <c r="T7750" i="44" s="1"/>
  <c r="C2363" i="44"/>
  <c r="B8210" i="44"/>
  <c r="T8210" i="44" s="1"/>
  <c r="B8762" i="44"/>
  <c r="T8762" i="44" s="1"/>
  <c r="B4833" i="44"/>
  <c r="T4833" i="44" s="1"/>
  <c r="B9676" i="44"/>
  <c r="T9676" i="44" s="1"/>
  <c r="B4859" i="44"/>
  <c r="T4859" i="44" s="1"/>
  <c r="B8912" i="44"/>
  <c r="T8912" i="44" s="1"/>
  <c r="C5583" i="44"/>
  <c r="C3976" i="44"/>
  <c r="B2189" i="44"/>
  <c r="T2189" i="44" s="1"/>
  <c r="C8373" i="44"/>
  <c r="C2802" i="44"/>
  <c r="C8742" i="44"/>
  <c r="C1866" i="44"/>
  <c r="C9330" i="44"/>
  <c r="C4091" i="44"/>
  <c r="C4443" i="44"/>
  <c r="B635" i="44"/>
  <c r="T635" i="44" s="1"/>
  <c r="C2570" i="44"/>
  <c r="C5398" i="44"/>
  <c r="C6173" i="44"/>
  <c r="C5742" i="44"/>
  <c r="C7107" i="44"/>
  <c r="B9093" i="44"/>
  <c r="T9093" i="44" s="1"/>
  <c r="C6755" i="44"/>
  <c r="C5269" i="44"/>
  <c r="B103" i="44"/>
  <c r="C6550" i="44"/>
  <c r="B8106" i="44"/>
  <c r="T8106" i="44" s="1"/>
  <c r="B4937" i="44"/>
  <c r="T4937" i="44" s="1"/>
  <c r="C457" i="44"/>
  <c r="C6527" i="44"/>
  <c r="C2115" i="44"/>
  <c r="B1429" i="44"/>
  <c r="T1429" i="44" s="1"/>
  <c r="B9619" i="44"/>
  <c r="T9619" i="44" s="1"/>
  <c r="B181" i="44"/>
  <c r="B4130" i="44"/>
  <c r="T4130" i="44" s="1"/>
  <c r="B179" i="44"/>
  <c r="C5049" i="44"/>
  <c r="B5216" i="44"/>
  <c r="T5216" i="44" s="1"/>
  <c r="C7552" i="44"/>
  <c r="B8630" i="44"/>
  <c r="T8630" i="44" s="1"/>
  <c r="B7174" i="44"/>
  <c r="T7174" i="44" s="1"/>
  <c r="B5393" i="44"/>
  <c r="T5393" i="44" s="1"/>
  <c r="B6805" i="44"/>
  <c r="T6805" i="44" s="1"/>
  <c r="B15" i="44"/>
  <c r="C4694" i="44"/>
  <c r="C7111" i="44"/>
  <c r="B4022" i="44"/>
  <c r="T4022" i="44" s="1"/>
  <c r="C4297" i="44"/>
  <c r="B8168" i="44"/>
  <c r="T8168" i="44" s="1"/>
  <c r="B9886" i="44"/>
  <c r="T9886" i="44" s="1"/>
  <c r="C7014" i="44"/>
  <c r="C5516" i="44"/>
  <c r="C2573" i="44"/>
  <c r="C3260" i="44"/>
  <c r="B1511" i="44"/>
  <c r="T1511" i="44" s="1"/>
  <c r="B4962" i="44"/>
  <c r="T4962" i="44" s="1"/>
  <c r="B5106" i="44"/>
  <c r="T5106" i="44" s="1"/>
  <c r="C6816" i="44"/>
  <c r="B6467" i="44"/>
  <c r="T6467" i="44" s="1"/>
  <c r="C4656" i="44"/>
  <c r="B4574" i="44"/>
  <c r="T4574" i="44" s="1"/>
  <c r="B8389" i="44"/>
  <c r="T8389" i="44" s="1"/>
  <c r="C6499" i="44"/>
  <c r="B2510" i="44"/>
  <c r="T2510" i="44" s="1"/>
  <c r="B873" i="44"/>
  <c r="T873" i="44" s="1"/>
  <c r="C4078" i="44"/>
  <c r="B7760" i="44"/>
  <c r="T7760" i="44" s="1"/>
  <c r="C7477" i="44"/>
  <c r="B9027" i="44"/>
  <c r="T9027" i="44" s="1"/>
  <c r="C5413" i="44"/>
  <c r="B3222" i="44"/>
  <c r="T3222" i="44" s="1"/>
  <c r="C4881" i="44"/>
  <c r="B1718" i="44"/>
  <c r="T1718" i="44" s="1"/>
  <c r="B4377" i="44"/>
  <c r="T4377" i="44" s="1"/>
  <c r="B8538" i="44"/>
  <c r="T8538" i="44" s="1"/>
  <c r="B5762" i="44"/>
  <c r="T5762" i="44" s="1"/>
  <c r="B1319" i="44"/>
  <c r="T1319" i="44" s="1"/>
  <c r="C9717" i="44"/>
  <c r="C8160" i="44"/>
  <c r="C7893" i="44"/>
  <c r="C1747" i="44"/>
  <c r="B3669" i="44"/>
  <c r="T3669" i="44" s="1"/>
  <c r="C6153" i="44"/>
  <c r="B3111" i="44"/>
  <c r="T3111" i="44" s="1"/>
  <c r="B4417" i="44"/>
  <c r="T4417" i="44" s="1"/>
  <c r="C8267" i="44"/>
  <c r="B7181" i="44"/>
  <c r="T7181" i="44" s="1"/>
  <c r="B8274" i="44"/>
  <c r="T8274" i="44" s="1"/>
  <c r="B340" i="44"/>
  <c r="T340" i="44" s="1"/>
  <c r="B8436" i="44"/>
  <c r="T8436" i="44" s="1"/>
  <c r="B8014" i="44"/>
  <c r="T8014" i="44" s="1"/>
  <c r="B3119" i="44"/>
  <c r="T3119" i="44" s="1"/>
  <c r="B5084" i="44"/>
  <c r="T5084" i="44" s="1"/>
  <c r="B3016" i="44"/>
  <c r="T3016" i="44" s="1"/>
  <c r="C7524" i="44"/>
  <c r="B1888" i="44"/>
  <c r="T1888" i="44" s="1"/>
  <c r="C8174" i="44"/>
  <c r="C6391" i="44"/>
  <c r="B2994" i="44"/>
  <c r="T2994" i="44" s="1"/>
  <c r="C3643" i="44"/>
  <c r="C7266" i="44"/>
  <c r="C8111" i="44"/>
  <c r="C3430" i="44"/>
  <c r="C3833" i="44"/>
  <c r="C1738" i="44"/>
  <c r="B6515" i="44"/>
  <c r="T6515" i="44" s="1"/>
  <c r="C5784" i="44"/>
  <c r="C2480" i="44"/>
  <c r="C7879" i="44"/>
  <c r="C7667" i="44"/>
  <c r="C7385" i="44"/>
  <c r="C2374" i="44"/>
  <c r="C2788" i="44"/>
  <c r="B258" i="44"/>
  <c r="T258" i="44" s="1"/>
  <c r="C1192" i="44"/>
  <c r="B6912" i="44"/>
  <c r="T6912" i="44" s="1"/>
  <c r="C5445" i="44"/>
  <c r="B2178" i="44"/>
  <c r="T2178" i="44" s="1"/>
  <c r="C8047" i="44"/>
  <c r="C6278" i="44"/>
  <c r="B7417" i="44"/>
  <c r="T7417" i="44" s="1"/>
  <c r="C2716" i="44"/>
  <c r="C3585" i="44"/>
  <c r="C2944" i="44"/>
  <c r="B3795" i="44"/>
  <c r="T3795" i="44" s="1"/>
  <c r="C4294" i="44"/>
  <c r="C6099" i="44"/>
  <c r="C5178" i="44"/>
  <c r="C3688" i="44"/>
  <c r="C307" i="44"/>
  <c r="B5113" i="44"/>
  <c r="T5113" i="44" s="1"/>
  <c r="C9313" i="44"/>
  <c r="C2630" i="44"/>
  <c r="C7298" i="44"/>
  <c r="C8046" i="44"/>
  <c r="B1465" i="44"/>
  <c r="T1465" i="44" s="1"/>
  <c r="B3210" i="44"/>
  <c r="T3210" i="44" s="1"/>
  <c r="B6035" i="44"/>
  <c r="T6035" i="44" s="1"/>
  <c r="C6827" i="44"/>
  <c r="C2388" i="44"/>
  <c r="B4764" i="44"/>
  <c r="T4764" i="44" s="1"/>
  <c r="C6648" i="44"/>
  <c r="C8918" i="44"/>
  <c r="C4462" i="44"/>
  <c r="C3043" i="44"/>
  <c r="C961" i="44"/>
  <c r="C4806" i="44"/>
  <c r="C3037" i="44"/>
  <c r="C7722" i="44"/>
  <c r="C416" i="44"/>
  <c r="B4479" i="44"/>
  <c r="T4479" i="44" s="1"/>
  <c r="C4909" i="44"/>
  <c r="C7710" i="44"/>
  <c r="C1970" i="44"/>
  <c r="C9773" i="44"/>
  <c r="B4023" i="44"/>
  <c r="T4023" i="44" s="1"/>
  <c r="C1244" i="44"/>
  <c r="C8660" i="44"/>
  <c r="B7646" i="44"/>
  <c r="T7646" i="44" s="1"/>
  <c r="C9825" i="44"/>
  <c r="B5870" i="44"/>
  <c r="T5870" i="44" s="1"/>
  <c r="C2162" i="44"/>
  <c r="C6396" i="44"/>
  <c r="C2845" i="44"/>
  <c r="C8799" i="44"/>
  <c r="C5198" i="44"/>
  <c r="C9543" i="44"/>
  <c r="C822" i="44"/>
  <c r="C3189" i="44"/>
  <c r="C599" i="44"/>
  <c r="C832" i="44"/>
  <c r="C1759" i="44"/>
  <c r="B9101" i="44"/>
  <c r="T9101" i="44" s="1"/>
  <c r="C9193" i="44"/>
  <c r="C8284" i="44"/>
  <c r="B3697" i="44"/>
  <c r="T3697" i="44" s="1"/>
  <c r="B2588" i="44"/>
  <c r="T2588" i="44" s="1"/>
  <c r="C6141" i="44"/>
  <c r="C5214" i="44"/>
  <c r="C8618" i="44"/>
  <c r="B8241" i="44"/>
  <c r="T8241" i="44" s="1"/>
  <c r="C3959" i="44"/>
  <c r="B7154" i="44"/>
  <c r="T7154" i="44" s="1"/>
  <c r="C6472" i="44"/>
  <c r="C5160" i="44"/>
  <c r="C5274" i="44"/>
  <c r="C2297" i="44"/>
  <c r="C2656" i="44"/>
  <c r="C3443" i="44"/>
  <c r="C2615" i="44"/>
  <c r="C55" i="44"/>
  <c r="C195" i="44"/>
  <c r="C9014" i="44"/>
  <c r="B4065" i="44"/>
  <c r="T4065" i="44" s="1"/>
  <c r="B1464" i="44"/>
  <c r="T1464" i="44" s="1"/>
  <c r="C9220" i="44"/>
  <c r="C6881" i="44"/>
  <c r="B4585" i="44"/>
  <c r="T4585" i="44" s="1"/>
  <c r="B6978" i="44"/>
  <c r="T6978" i="44" s="1"/>
  <c r="C1298" i="44"/>
  <c r="C2477" i="44"/>
  <c r="B5345" i="44"/>
  <c r="T5345" i="44" s="1"/>
  <c r="B550" i="44"/>
  <c r="T550" i="44" s="1"/>
  <c r="C8772" i="44"/>
  <c r="B1693" i="44"/>
  <c r="T1693" i="44" s="1"/>
  <c r="B1083" i="44"/>
  <c r="T1083" i="44" s="1"/>
  <c r="C3475" i="44"/>
  <c r="C4560" i="44"/>
  <c r="C5616" i="44"/>
  <c r="C9260" i="44"/>
  <c r="C2216" i="44"/>
  <c r="C4559" i="44"/>
  <c r="C4318" i="44"/>
  <c r="C4958" i="44"/>
  <c r="C449" i="44"/>
  <c r="B5438" i="44"/>
  <c r="T5438" i="44" s="1"/>
  <c r="C7647" i="44"/>
  <c r="C9760" i="44"/>
  <c r="C3266" i="44"/>
  <c r="C9394" i="44"/>
  <c r="C7680" i="44"/>
  <c r="C5831" i="44"/>
  <c r="C4220" i="44"/>
  <c r="C4803" i="44"/>
  <c r="C3012" i="44"/>
  <c r="C3769" i="44"/>
  <c r="C9478" i="44"/>
  <c r="C3958" i="44"/>
  <c r="C5645" i="44"/>
  <c r="C8496" i="44"/>
  <c r="B623" i="44"/>
  <c r="T623" i="44" s="1"/>
  <c r="C6917" i="44"/>
  <c r="C6717" i="44"/>
  <c r="C9402" i="44"/>
  <c r="C7341" i="44"/>
  <c r="C5842" i="44"/>
  <c r="B1198" i="44"/>
  <c r="T1198" i="44" s="1"/>
  <c r="B1291" i="44"/>
  <c r="T1291" i="44" s="1"/>
  <c r="B9744" i="44"/>
  <c r="T9744" i="44" s="1"/>
  <c r="B7727" i="44"/>
  <c r="T7727" i="44" s="1"/>
  <c r="B313" i="44"/>
  <c r="T313" i="44" s="1"/>
  <c r="B5303" i="44"/>
  <c r="T5303" i="44" s="1"/>
  <c r="C2306" i="44"/>
  <c r="B9221" i="44"/>
  <c r="T9221" i="44" s="1"/>
  <c r="B7892" i="44"/>
  <c r="T7892" i="44" s="1"/>
  <c r="B5803" i="44"/>
  <c r="T5803" i="44" s="1"/>
  <c r="B704" i="44"/>
  <c r="T704" i="44" s="1"/>
  <c r="C2971" i="44"/>
  <c r="C6808" i="44"/>
  <c r="C6284" i="44"/>
  <c r="B165" i="44"/>
  <c r="B6535" i="44"/>
  <c r="T6535" i="44" s="1"/>
  <c r="C4505" i="44"/>
  <c r="B1340" i="44"/>
  <c r="T1340" i="44" s="1"/>
  <c r="C6751" i="44"/>
  <c r="C8235" i="44"/>
  <c r="C4087" i="44"/>
  <c r="B8735" i="44"/>
  <c r="T8735" i="44" s="1"/>
  <c r="B8181" i="44"/>
  <c r="T8181" i="44" s="1"/>
  <c r="C7688" i="44"/>
  <c r="B2943" i="44"/>
  <c r="T2943" i="44" s="1"/>
  <c r="B5531" i="44"/>
  <c r="T5531" i="44" s="1"/>
  <c r="C8326" i="44"/>
  <c r="C8263" i="44"/>
  <c r="B1184" i="44"/>
  <c r="T1184" i="44" s="1"/>
  <c r="B3563" i="44"/>
  <c r="T3563" i="44" s="1"/>
  <c r="B4228" i="44"/>
  <c r="T4228" i="44" s="1"/>
  <c r="C6622" i="44"/>
  <c r="C5117" i="44"/>
  <c r="C9854" i="44"/>
  <c r="C7728" i="44"/>
  <c r="B5835" i="44"/>
  <c r="T5835" i="44" s="1"/>
  <c r="B2145" i="44"/>
  <c r="T2145" i="44" s="1"/>
  <c r="B8557" i="44"/>
  <c r="T8557" i="44" s="1"/>
  <c r="B1674" i="44"/>
  <c r="T1674" i="44" s="1"/>
  <c r="C824" i="44"/>
  <c r="C3089" i="44"/>
  <c r="C4123" i="44"/>
  <c r="B431" i="44"/>
  <c r="T431" i="44" s="1"/>
  <c r="B2988" i="44"/>
  <c r="T2988" i="44" s="1"/>
  <c r="C5233" i="44"/>
  <c r="B3967" i="44"/>
  <c r="T3967" i="44" s="1"/>
  <c r="C4843" i="44"/>
  <c r="C8034" i="44"/>
  <c r="C7510" i="44"/>
  <c r="B1637" i="44"/>
  <c r="T1637" i="44" s="1"/>
  <c r="B4254" i="44"/>
  <c r="T4254" i="44" s="1"/>
  <c r="C5988" i="44"/>
  <c r="B2726" i="44"/>
  <c r="T2726" i="44" s="1"/>
  <c r="B4713" i="44"/>
  <c r="T4713" i="44" s="1"/>
  <c r="B2296" i="44"/>
  <c r="T2296" i="44" s="1"/>
  <c r="B3305" i="44"/>
  <c r="T3305" i="44" s="1"/>
  <c r="B7861" i="44"/>
  <c r="T7861" i="44" s="1"/>
  <c r="B1527" i="44"/>
  <c r="T1527" i="44" s="1"/>
  <c r="C5874" i="44"/>
  <c r="C7175" i="44"/>
  <c r="B4173" i="44"/>
  <c r="T4173" i="44" s="1"/>
  <c r="B5956" i="44"/>
  <c r="T5956" i="44" s="1"/>
  <c r="C8798" i="44"/>
  <c r="B4263" i="44"/>
  <c r="T4263" i="44" s="1"/>
  <c r="C7118" i="44"/>
  <c r="B4345" i="44"/>
  <c r="T4345" i="44" s="1"/>
  <c r="B6603" i="44"/>
  <c r="T6603" i="44" s="1"/>
  <c r="B2803" i="44"/>
  <c r="T2803" i="44" s="1"/>
  <c r="B2991" i="44"/>
  <c r="T2991" i="44" s="1"/>
  <c r="C8253" i="44"/>
  <c r="C4234" i="44"/>
  <c r="B8497" i="44"/>
  <c r="T8497" i="44" s="1"/>
  <c r="B4024" i="44"/>
  <c r="T4024" i="44" s="1"/>
  <c r="C3107" i="44"/>
  <c r="C4364" i="44"/>
  <c r="C7892" i="44"/>
  <c r="B973" i="44"/>
  <c r="T973" i="44" s="1"/>
  <c r="C7302" i="44"/>
  <c r="C2467" i="44"/>
  <c r="C3263" i="44"/>
  <c r="B522" i="44"/>
  <c r="T522" i="44" s="1"/>
  <c r="C2977" i="44"/>
  <c r="B199" i="44"/>
  <c r="T199" i="44" s="1"/>
  <c r="B3735" i="44"/>
  <c r="T3735" i="44" s="1"/>
  <c r="C7775" i="44"/>
  <c r="C8478" i="44"/>
  <c r="C9839" i="44"/>
  <c r="C9130" i="44"/>
  <c r="B5493" i="44"/>
  <c r="T5493" i="44" s="1"/>
  <c r="C3330" i="44"/>
  <c r="C6212" i="44"/>
  <c r="B9882" i="44"/>
  <c r="T9882" i="44" s="1"/>
  <c r="B4295" i="44"/>
  <c r="T4295" i="44" s="1"/>
  <c r="B7302" i="44"/>
  <c r="T7302" i="44" s="1"/>
  <c r="B2852" i="44"/>
  <c r="T2852" i="44" s="1"/>
  <c r="B6232" i="44"/>
  <c r="T6232" i="44" s="1"/>
  <c r="C9202" i="44"/>
  <c r="C2640" i="44"/>
  <c r="C9025" i="44"/>
  <c r="B6773" i="44"/>
  <c r="T6773" i="44" s="1"/>
  <c r="C5137" i="44"/>
  <c r="C9109" i="44"/>
  <c r="B6216" i="44"/>
  <c r="T6216" i="44" s="1"/>
  <c r="C8053" i="44"/>
  <c r="C9285" i="44"/>
  <c r="B8814" i="44"/>
  <c r="T8814" i="44" s="1"/>
  <c r="B5886" i="44"/>
  <c r="T5886" i="44" s="1"/>
  <c r="C7735" i="44"/>
  <c r="B1878" i="44"/>
  <c r="T1878" i="44" s="1"/>
  <c r="B1432" i="44"/>
  <c r="T1432" i="44" s="1"/>
  <c r="C3210" i="44"/>
  <c r="C8759" i="44"/>
  <c r="C9542" i="44"/>
  <c r="B480" i="44"/>
  <c r="T480" i="44" s="1"/>
  <c r="C7114" i="44"/>
  <c r="B3974" i="44"/>
  <c r="T3974" i="44" s="1"/>
  <c r="B2008" i="44"/>
  <c r="T2008" i="44" s="1"/>
  <c r="C6276" i="44"/>
  <c r="C7430" i="44"/>
  <c r="C8812" i="44"/>
  <c r="C3618" i="44"/>
  <c r="C3576" i="44"/>
  <c r="B5865" i="44"/>
  <c r="T5865" i="44" s="1"/>
  <c r="C5308" i="44"/>
  <c r="C7631" i="44"/>
  <c r="B155" i="44"/>
  <c r="B3124" i="44"/>
  <c r="T3124" i="44" s="1"/>
  <c r="C6078" i="44"/>
  <c r="B5418" i="44"/>
  <c r="T5418" i="44" s="1"/>
  <c r="B4763" i="44"/>
  <c r="T4763" i="44" s="1"/>
  <c r="B447" i="44"/>
  <c r="T447" i="44" s="1"/>
  <c r="B4260" i="44"/>
  <c r="T4260" i="44" s="1"/>
  <c r="B7697" i="44"/>
  <c r="T7697" i="44" s="1"/>
  <c r="B1916" i="44"/>
  <c r="T1916" i="44" s="1"/>
  <c r="B8136" i="44"/>
  <c r="T8136" i="44" s="1"/>
  <c r="B7506" i="44"/>
  <c r="T7506" i="44" s="1"/>
  <c r="B1438" i="44"/>
  <c r="T1438" i="44" s="1"/>
  <c r="B3436" i="44"/>
  <c r="T3436" i="44" s="1"/>
  <c r="B6686" i="44"/>
  <c r="T6686" i="44" s="1"/>
  <c r="C7183" i="44"/>
  <c r="B404" i="44"/>
  <c r="T404" i="44" s="1"/>
  <c r="B8170" i="44"/>
  <c r="T8170" i="44" s="1"/>
  <c r="B2631" i="44"/>
  <c r="T2631" i="44" s="1"/>
  <c r="B3581" i="44"/>
  <c r="T3581" i="44" s="1"/>
  <c r="C3587" i="44"/>
  <c r="C1196" i="44"/>
  <c r="C2221" i="44"/>
  <c r="B5187" i="44"/>
  <c r="T5187" i="44" s="1"/>
  <c r="B1575" i="44"/>
  <c r="T1575" i="44" s="1"/>
  <c r="B1715" i="44"/>
  <c r="T1715" i="44" s="1"/>
  <c r="C5649" i="44"/>
  <c r="C6903" i="44"/>
  <c r="C9748" i="44"/>
  <c r="B6366" i="44"/>
  <c r="T6366" i="44" s="1"/>
  <c r="C5711" i="44"/>
  <c r="C3716" i="44"/>
  <c r="C7443" i="44"/>
  <c r="C9928" i="44"/>
  <c r="B4051" i="44"/>
  <c r="T4051" i="44" s="1"/>
  <c r="C8750" i="44"/>
  <c r="B5231" i="44"/>
  <c r="T5231" i="44" s="1"/>
  <c r="B3123" i="44"/>
  <c r="T3123" i="44" s="1"/>
  <c r="C7777" i="44"/>
  <c r="B961" i="44"/>
  <c r="T961" i="44" s="1"/>
  <c r="C7852" i="44"/>
  <c r="C7723" i="44"/>
  <c r="C9647" i="44"/>
  <c r="B535" i="44"/>
  <c r="T535" i="44" s="1"/>
  <c r="B2993" i="44"/>
  <c r="T2993" i="44" s="1"/>
  <c r="C4857" i="44"/>
  <c r="B8624" i="44"/>
  <c r="T8624" i="44" s="1"/>
  <c r="B3071" i="44"/>
  <c r="T3071" i="44" s="1"/>
  <c r="C8748" i="44"/>
  <c r="B1913" i="44"/>
  <c r="T1913" i="44" s="1"/>
  <c r="B6259" i="44"/>
  <c r="T6259" i="44" s="1"/>
  <c r="B5087" i="44"/>
  <c r="T5087" i="44" s="1"/>
  <c r="B9043" i="44"/>
  <c r="T9043" i="44" s="1"/>
  <c r="C4449" i="44"/>
  <c r="C9201" i="44"/>
  <c r="C6308" i="44"/>
  <c r="C8201" i="44"/>
  <c r="B4389" i="44"/>
  <c r="T4389" i="44" s="1"/>
  <c r="B8353" i="44"/>
  <c r="T8353" i="44" s="1"/>
  <c r="C5626" i="44"/>
  <c r="C7929" i="44"/>
  <c r="C9397" i="44"/>
  <c r="C5708" i="44"/>
  <c r="B8401" i="44"/>
  <c r="T8401" i="44" s="1"/>
  <c r="C7683" i="44"/>
  <c r="C2139" i="44"/>
  <c r="C8802" i="44"/>
  <c r="B6784" i="44"/>
  <c r="T6784" i="44" s="1"/>
  <c r="C8001" i="44"/>
  <c r="B5230" i="44"/>
  <c r="T5230" i="44" s="1"/>
  <c r="C7698" i="44"/>
  <c r="C6221" i="44"/>
  <c r="B3529" i="44"/>
  <c r="T3529" i="44" s="1"/>
  <c r="C6603" i="44"/>
  <c r="C6832" i="44"/>
  <c r="C3675" i="44"/>
  <c r="C7744" i="44"/>
  <c r="B1415" i="44"/>
  <c r="T1415" i="44" s="1"/>
  <c r="B7570" i="44"/>
  <c r="T7570" i="44" s="1"/>
  <c r="C6855" i="44"/>
  <c r="C3444" i="44"/>
  <c r="C5176" i="44"/>
  <c r="B572" i="44"/>
  <c r="T572" i="44" s="1"/>
  <c r="B7926" i="44"/>
  <c r="T7926" i="44" s="1"/>
  <c r="B8115" i="44"/>
  <c r="T8115" i="44" s="1"/>
  <c r="C3400" i="44"/>
  <c r="C9482" i="44"/>
  <c r="B1881" i="44"/>
  <c r="T1881" i="44" s="1"/>
  <c r="B3289" i="44"/>
  <c r="T3289" i="44" s="1"/>
  <c r="C8044" i="44"/>
  <c r="B7214" i="44"/>
  <c r="T7214" i="44" s="1"/>
  <c r="B2626" i="44"/>
  <c r="T2626" i="44" s="1"/>
  <c r="B2815" i="44"/>
  <c r="T2815" i="44" s="1"/>
  <c r="B1937" i="44"/>
  <c r="T1937" i="44" s="1"/>
  <c r="B2224" i="44"/>
  <c r="T2224" i="44" s="1"/>
  <c r="B9080" i="44"/>
  <c r="T9080" i="44" s="1"/>
  <c r="B3138" i="44"/>
  <c r="T3138" i="44" s="1"/>
  <c r="C9223" i="44"/>
  <c r="C2482" i="44"/>
  <c r="B2662" i="44"/>
  <c r="T2662" i="44" s="1"/>
  <c r="B6011" i="44"/>
  <c r="T6011" i="44" s="1"/>
  <c r="B9376" i="44"/>
  <c r="T9376" i="44" s="1"/>
  <c r="C7230" i="44"/>
  <c r="B6714" i="44"/>
  <c r="T6714" i="44" s="1"/>
  <c r="B1523" i="44"/>
  <c r="T1523" i="44" s="1"/>
  <c r="B7348" i="44"/>
  <c r="T7348" i="44" s="1"/>
  <c r="C3708" i="44"/>
  <c r="B2156" i="44"/>
  <c r="T2156" i="44" s="1"/>
  <c r="C4313" i="44"/>
  <c r="B5256" i="44"/>
  <c r="T5256" i="44" s="1"/>
  <c r="B1526" i="44"/>
  <c r="T1526" i="44" s="1"/>
  <c r="C6712" i="44"/>
  <c r="C4274" i="44"/>
  <c r="C8223" i="44"/>
  <c r="C8411" i="44"/>
  <c r="C4153" i="44"/>
  <c r="C7339" i="44"/>
  <c r="C5109" i="44"/>
  <c r="B5563" i="44"/>
  <c r="T5563" i="44" s="1"/>
  <c r="B883" i="44"/>
  <c r="T883" i="44" s="1"/>
  <c r="B6856" i="44"/>
  <c r="T6856" i="44" s="1"/>
  <c r="C9539" i="44"/>
  <c r="B2524" i="44"/>
  <c r="T2524" i="44" s="1"/>
  <c r="C5328" i="44"/>
  <c r="C7949" i="44"/>
  <c r="C5196" i="44"/>
  <c r="B7966" i="44"/>
  <c r="T7966" i="44" s="1"/>
  <c r="C7752" i="44"/>
  <c r="B1343" i="44"/>
  <c r="T1343" i="44" s="1"/>
  <c r="C5215" i="44"/>
  <c r="B4169" i="44"/>
  <c r="T4169" i="44" s="1"/>
  <c r="B2712" i="44"/>
  <c r="T2712" i="44" s="1"/>
  <c r="B7647" i="44"/>
  <c r="T7647" i="44" s="1"/>
  <c r="C8210" i="44"/>
  <c r="B5043" i="44"/>
  <c r="T5043" i="44" s="1"/>
  <c r="C6382" i="44"/>
  <c r="C9690" i="44"/>
  <c r="B3194" i="44"/>
  <c r="T3194" i="44" s="1"/>
  <c r="B954" i="44"/>
  <c r="T954" i="44" s="1"/>
  <c r="B1857" i="44"/>
  <c r="T1857" i="44" s="1"/>
  <c r="C6512" i="44"/>
  <c r="C5153" i="44"/>
  <c r="B44" i="44"/>
  <c r="B7485" i="44"/>
  <c r="T7485" i="44" s="1"/>
  <c r="C8072" i="44"/>
  <c r="B7081" i="44"/>
  <c r="T7081" i="44" s="1"/>
  <c r="C8715" i="44"/>
  <c r="B8717" i="44"/>
  <c r="T8717" i="44" s="1"/>
  <c r="B2084" i="44"/>
  <c r="T2084" i="44" s="1"/>
  <c r="B4510" i="44"/>
  <c r="T4510" i="44" s="1"/>
  <c r="B9309" i="44"/>
  <c r="T9309" i="44" s="1"/>
  <c r="C8133" i="44"/>
  <c r="C6698" i="44"/>
  <c r="C9492" i="44"/>
  <c r="C3200" i="44"/>
  <c r="B2060" i="44"/>
  <c r="T2060" i="44" s="1"/>
  <c r="C3404" i="44"/>
  <c r="B5175" i="44"/>
  <c r="T5175" i="44" s="1"/>
  <c r="B9078" i="44"/>
  <c r="T9078" i="44" s="1"/>
  <c r="B4568" i="44"/>
  <c r="T4568" i="44" s="1"/>
  <c r="C5922" i="44"/>
  <c r="B1498" i="44"/>
  <c r="T1498" i="44" s="1"/>
  <c r="B8739" i="44"/>
  <c r="T8739" i="44" s="1"/>
  <c r="C5918" i="44"/>
  <c r="C9306" i="44"/>
  <c r="C7727" i="44"/>
  <c r="C7219" i="44"/>
  <c r="C7504" i="44"/>
  <c r="C9064" i="44"/>
  <c r="C7229" i="44"/>
  <c r="C1658" i="44"/>
  <c r="C3188" i="44"/>
  <c r="C7764" i="44"/>
  <c r="B2025" i="44"/>
  <c r="T2025" i="44" s="1"/>
  <c r="B5232" i="44"/>
  <c r="T5232" i="44" s="1"/>
  <c r="C8035" i="44"/>
  <c r="B7407" i="44"/>
  <c r="T7407" i="44" s="1"/>
  <c r="B229" i="44"/>
  <c r="C9413" i="44"/>
  <c r="B9262" i="44"/>
  <c r="T9262" i="44" s="1"/>
  <c r="B7580" i="44"/>
  <c r="T7580" i="44" s="1"/>
  <c r="B2194" i="44"/>
  <c r="T2194" i="44" s="1"/>
  <c r="B4504" i="44"/>
  <c r="T4504" i="44" s="1"/>
  <c r="B3621" i="44"/>
  <c r="T3621" i="44" s="1"/>
  <c r="B6106" i="44"/>
  <c r="T6106" i="44" s="1"/>
  <c r="C7380" i="44"/>
  <c r="C8232" i="44"/>
  <c r="B803" i="44"/>
  <c r="T803" i="44" s="1"/>
  <c r="B3201" i="44"/>
  <c r="T3201" i="44" s="1"/>
  <c r="B2439" i="44"/>
  <c r="T2439" i="44" s="1"/>
  <c r="C5849" i="44"/>
  <c r="B1425" i="44"/>
  <c r="T1425" i="44" s="1"/>
  <c r="C7034" i="44"/>
  <c r="C5090" i="44"/>
  <c r="C3974" i="44"/>
  <c r="C5641" i="44"/>
  <c r="C3546" i="44"/>
  <c r="C7645" i="44"/>
  <c r="C8346" i="44"/>
  <c r="B830" i="44"/>
  <c r="T830" i="44" s="1"/>
  <c r="C1870" i="44"/>
  <c r="B3094" i="44"/>
  <c r="T3094" i="44" s="1"/>
  <c r="B3367" i="44"/>
  <c r="T3367" i="44" s="1"/>
  <c r="C7144" i="44"/>
  <c r="B2382" i="44"/>
  <c r="T2382" i="44" s="1"/>
  <c r="C9630" i="44"/>
  <c r="C5712" i="44"/>
  <c r="B1289" i="44"/>
  <c r="T1289" i="44" s="1"/>
  <c r="B69" i="44"/>
  <c r="B393" i="44"/>
  <c r="T393" i="44" s="1"/>
  <c r="B5284" i="44"/>
  <c r="T5284" i="44" s="1"/>
  <c r="B5978" i="44"/>
  <c r="T5978" i="44" s="1"/>
  <c r="C8372" i="44"/>
  <c r="C2401" i="44"/>
  <c r="C5209" i="44"/>
  <c r="B3799" i="44"/>
  <c r="T3799" i="44" s="1"/>
  <c r="C8007" i="44"/>
  <c r="B3990" i="44"/>
  <c r="T3990" i="44" s="1"/>
  <c r="C9674" i="44"/>
  <c r="B775" i="44"/>
  <c r="T775" i="44" s="1"/>
  <c r="B6493" i="44"/>
  <c r="T6493" i="44" s="1"/>
  <c r="B274" i="44"/>
  <c r="T274" i="44" s="1"/>
  <c r="B4850" i="44"/>
  <c r="T4850" i="44" s="1"/>
  <c r="B3651" i="44"/>
  <c r="T3651" i="44" s="1"/>
  <c r="C1543" i="44"/>
  <c r="B5970" i="44"/>
  <c r="T5970" i="44" s="1"/>
  <c r="B4231" i="44"/>
  <c r="T4231" i="44" s="1"/>
  <c r="C7225" i="44"/>
  <c r="B90" i="44"/>
  <c r="B9842" i="44"/>
  <c r="T9842" i="44" s="1"/>
  <c r="B5528" i="44"/>
  <c r="T5528" i="44" s="1"/>
  <c r="B5647" i="44"/>
  <c r="T5647" i="44" s="1"/>
  <c r="B409" i="44"/>
  <c r="T409" i="44" s="1"/>
  <c r="B9662" i="44"/>
  <c r="T9662" i="44" s="1"/>
  <c r="B4694" i="44"/>
  <c r="T4694" i="44" s="1"/>
  <c r="C7390" i="44"/>
  <c r="B3312" i="44"/>
  <c r="T3312" i="44" s="1"/>
  <c r="B4539" i="44"/>
  <c r="T4539" i="44" s="1"/>
  <c r="C9226" i="44"/>
  <c r="C3470" i="44"/>
  <c r="C4574" i="44"/>
  <c r="C3634" i="44"/>
  <c r="B2717" i="44"/>
  <c r="T2717" i="44" s="1"/>
  <c r="B2551" i="44"/>
  <c r="T2551" i="44" s="1"/>
  <c r="C7686" i="44"/>
  <c r="B5622" i="44"/>
  <c r="T5622" i="44" s="1"/>
  <c r="B4678" i="44"/>
  <c r="T4678" i="44" s="1"/>
  <c r="B139" i="44"/>
  <c r="B9234" i="44"/>
  <c r="T9234" i="44" s="1"/>
  <c r="B5228" i="44"/>
  <c r="T5228" i="44" s="1"/>
  <c r="C7411" i="44"/>
  <c r="B6027" i="44"/>
  <c r="T6027" i="44" s="1"/>
  <c r="B2913" i="44"/>
  <c r="T2913" i="44" s="1"/>
  <c r="C7142" i="44"/>
  <c r="C8730" i="44"/>
  <c r="C8076" i="44"/>
  <c r="C6330" i="44"/>
  <c r="C7198" i="44"/>
  <c r="C4567" i="44"/>
  <c r="C3598" i="44"/>
  <c r="C8875" i="44"/>
  <c r="B3542" i="44"/>
  <c r="T3542" i="44" s="1"/>
  <c r="C573" i="44"/>
  <c r="C7403" i="44"/>
  <c r="C9743" i="44"/>
  <c r="C609" i="44"/>
  <c r="B3205" i="44"/>
  <c r="T3205" i="44" s="1"/>
  <c r="B9591" i="44"/>
  <c r="T9591" i="44" s="1"/>
  <c r="C8724" i="44"/>
  <c r="C5892" i="44"/>
  <c r="C6589" i="44"/>
  <c r="C6245" i="44"/>
  <c r="C2302" i="44"/>
  <c r="C3294" i="44"/>
  <c r="C1226" i="44"/>
  <c r="C4339" i="44"/>
  <c r="C5771" i="44"/>
  <c r="C4156" i="44"/>
  <c r="C5851" i="44"/>
  <c r="C7570" i="44"/>
  <c r="C1928" i="44"/>
  <c r="C5126" i="44"/>
  <c r="C6287" i="44"/>
  <c r="C4201" i="44"/>
  <c r="B3813" i="44"/>
  <c r="T3813" i="44" s="1"/>
  <c r="B6543" i="44"/>
  <c r="T6543" i="44" s="1"/>
  <c r="C8615" i="44"/>
  <c r="C6592" i="44"/>
  <c r="C7743" i="44"/>
  <c r="B1866" i="44"/>
  <c r="T1866" i="44" s="1"/>
  <c r="C5397" i="44"/>
  <c r="B1823" i="44"/>
  <c r="T1823" i="44" s="1"/>
  <c r="C8170" i="44"/>
  <c r="C3152" i="44"/>
  <c r="C3185" i="44"/>
  <c r="C3771" i="44"/>
  <c r="B900" i="44"/>
  <c r="T900" i="44" s="1"/>
  <c r="C4512" i="44"/>
  <c r="C4933" i="44"/>
  <c r="C2485" i="44"/>
  <c r="C4509" i="44"/>
  <c r="C718" i="44"/>
  <c r="B390" i="44"/>
  <c r="T390" i="44" s="1"/>
  <c r="C5229" i="44"/>
  <c r="C5763" i="44"/>
  <c r="C8920" i="44"/>
  <c r="C2987" i="44"/>
  <c r="C6642" i="44"/>
  <c r="C7041" i="44"/>
  <c r="B9109" i="44"/>
  <c r="T9109" i="44" s="1"/>
  <c r="C1426" i="44"/>
  <c r="C7200" i="44"/>
  <c r="B96" i="44"/>
  <c r="C4266" i="44"/>
  <c r="C2301" i="44"/>
  <c r="C4366" i="44"/>
  <c r="C2628" i="44"/>
  <c r="B3940" i="44"/>
  <c r="T3940" i="44" s="1"/>
  <c r="C1482" i="44"/>
  <c r="C7953" i="44"/>
  <c r="C2045" i="44"/>
  <c r="B4354" i="44"/>
  <c r="T4354" i="44" s="1"/>
  <c r="C2022" i="44"/>
  <c r="C9488" i="44"/>
  <c r="C4713" i="44"/>
  <c r="C5268" i="44"/>
  <c r="C2367" i="44"/>
  <c r="B521" i="44"/>
  <c r="T521" i="44" s="1"/>
  <c r="C8543" i="44"/>
  <c r="C256" i="44"/>
  <c r="B1989" i="44"/>
  <c r="T1989" i="44" s="1"/>
  <c r="C4142" i="44"/>
  <c r="C7203" i="44"/>
  <c r="B7924" i="44"/>
  <c r="T7924" i="44" s="1"/>
  <c r="C4825" i="44"/>
  <c r="C2137" i="44"/>
  <c r="C3202" i="44"/>
  <c r="C4466" i="44"/>
  <c r="C9676" i="44"/>
  <c r="C3362" i="44"/>
  <c r="C3839" i="44"/>
  <c r="C8513" i="44"/>
  <c r="C1346" i="44"/>
  <c r="C6311" i="44"/>
  <c r="C7618" i="44"/>
  <c r="C8431" i="44"/>
  <c r="C2409" i="44"/>
  <c r="C2279" i="44"/>
  <c r="C1380" i="44"/>
  <c r="B8785" i="44"/>
  <c r="T8785" i="44" s="1"/>
  <c r="C8910" i="44"/>
  <c r="B2012" i="44"/>
  <c r="T2012" i="44" s="1"/>
  <c r="B106" i="44"/>
  <c r="C1553" i="44"/>
  <c r="C8451" i="44"/>
  <c r="B8149" i="44"/>
  <c r="T8149" i="44" s="1"/>
  <c r="C4837" i="44"/>
  <c r="C1743" i="44"/>
  <c r="C4227" i="44"/>
  <c r="C2980" i="44"/>
  <c r="C3406" i="44"/>
  <c r="B851" i="44"/>
  <c r="T851" i="44" s="1"/>
  <c r="C728" i="44"/>
  <c r="C4242" i="44"/>
  <c r="C4869" i="44"/>
  <c r="C5883" i="44"/>
  <c r="C7382" i="44"/>
  <c r="C7398" i="44"/>
  <c r="C486" i="44"/>
  <c r="C3542" i="44"/>
  <c r="C4485" i="44"/>
  <c r="C3533" i="44"/>
  <c r="C5554" i="44"/>
  <c r="B1269" i="44"/>
  <c r="T1269" i="44" s="1"/>
  <c r="C6672" i="44"/>
  <c r="B5613" i="44"/>
  <c r="T5613" i="44" s="1"/>
  <c r="B5154" i="44"/>
  <c r="T5154" i="44" s="1"/>
  <c r="C6188" i="44"/>
  <c r="C5307" i="44"/>
  <c r="B7739" i="44"/>
  <c r="T7739" i="44" s="1"/>
  <c r="B2143" i="44"/>
  <c r="T2143" i="44" s="1"/>
  <c r="C4188" i="44"/>
  <c r="C8710" i="44"/>
  <c r="C27" i="44"/>
  <c r="T27" i="44" s="1"/>
  <c r="B5358" i="44"/>
  <c r="T5358" i="44" s="1"/>
  <c r="B9236" i="44"/>
  <c r="T9236" i="44" s="1"/>
  <c r="C4883" i="44"/>
  <c r="B617" i="44"/>
  <c r="T617" i="44" s="1"/>
  <c r="B7524" i="44"/>
  <c r="T7524" i="44" s="1"/>
  <c r="B1873" i="44"/>
  <c r="T1873" i="44" s="1"/>
  <c r="B1726" i="44"/>
  <c r="T1726" i="44" s="1"/>
  <c r="B1917" i="44"/>
  <c r="T1917" i="44" s="1"/>
  <c r="B9964" i="44"/>
  <c r="T9964" i="44" s="1"/>
  <c r="B8475" i="44"/>
  <c r="T8475" i="44" s="1"/>
  <c r="B5313" i="44"/>
  <c r="T5313" i="44" s="1"/>
  <c r="C9075" i="44"/>
  <c r="B5966" i="44"/>
  <c r="T5966" i="44" s="1"/>
  <c r="B4993" i="44"/>
  <c r="T4993" i="44" s="1"/>
  <c r="B1623" i="44"/>
  <c r="T1623" i="44" s="1"/>
  <c r="C6380" i="44"/>
  <c r="C6492" i="44"/>
  <c r="C8407" i="44"/>
  <c r="B8093" i="44"/>
  <c r="T8093" i="44" s="1"/>
  <c r="C999" i="44"/>
  <c r="B6375" i="44"/>
  <c r="T6375" i="44" s="1"/>
  <c r="C5837" i="44"/>
  <c r="C7997" i="44"/>
  <c r="B2273" i="44"/>
  <c r="T2273" i="44" s="1"/>
  <c r="B8445" i="44"/>
  <c r="T8445" i="44" s="1"/>
  <c r="C8865" i="44"/>
  <c r="C4180" i="44"/>
  <c r="B1529" i="44"/>
  <c r="T1529" i="44" s="1"/>
  <c r="B4914" i="44"/>
  <c r="T4914" i="44" s="1"/>
  <c r="C1548" i="44"/>
  <c r="C7112" i="44"/>
  <c r="C8914" i="44"/>
  <c r="B8218" i="44"/>
  <c r="T8218" i="44" s="1"/>
  <c r="B2471" i="44"/>
  <c r="T2471" i="44" s="1"/>
  <c r="B3155" i="44"/>
  <c r="T3155" i="44" s="1"/>
  <c r="B7459" i="44"/>
  <c r="T7459" i="44" s="1"/>
  <c r="C5730" i="44"/>
  <c r="B608" i="44"/>
  <c r="T608" i="44" s="1"/>
  <c r="B7176" i="44"/>
  <c r="T7176" i="44" s="1"/>
  <c r="C971" i="44"/>
  <c r="C5430" i="44"/>
  <c r="C8989" i="44"/>
  <c r="B3693" i="44"/>
  <c r="T3693" i="44" s="1"/>
  <c r="C1309" i="44"/>
  <c r="B7418" i="44"/>
  <c r="T7418" i="44" s="1"/>
  <c r="C5072" i="44"/>
  <c r="B3195" i="44"/>
  <c r="T3195" i="44" s="1"/>
  <c r="B173" i="44"/>
  <c r="B2409" i="44"/>
  <c r="T2409" i="44" s="1"/>
  <c r="C8165" i="44"/>
  <c r="C8360" i="44"/>
  <c r="B3444" i="44"/>
  <c r="T3444" i="44" s="1"/>
  <c r="C7342" i="44"/>
  <c r="B1899" i="44"/>
  <c r="T1899" i="44" s="1"/>
  <c r="C8406" i="44"/>
  <c r="B1585" i="44"/>
  <c r="T1585" i="44" s="1"/>
  <c r="C6609" i="44"/>
  <c r="C8467" i="44"/>
  <c r="B8295" i="44"/>
  <c r="T8295" i="44" s="1"/>
  <c r="B3640" i="44"/>
  <c r="T3640" i="44" s="1"/>
  <c r="B1209" i="44"/>
  <c r="T1209" i="44" s="1"/>
  <c r="B4537" i="44"/>
  <c r="T4537" i="44" s="1"/>
  <c r="C8443" i="44"/>
  <c r="B91" i="44"/>
  <c r="T91" i="44" s="1"/>
  <c r="C9167" i="44"/>
  <c r="C3568" i="44"/>
  <c r="B7765" i="44"/>
  <c r="T7765" i="44" s="1"/>
  <c r="B9685" i="44"/>
  <c r="T9685" i="44" s="1"/>
  <c r="C3608" i="44"/>
  <c r="B1829" i="44"/>
  <c r="T1829" i="44" s="1"/>
  <c r="C5568" i="44"/>
  <c r="B3842" i="44"/>
  <c r="T3842" i="44" s="1"/>
  <c r="C6214" i="44"/>
  <c r="B101" i="44"/>
  <c r="C8963" i="44"/>
  <c r="B8270" i="44"/>
  <c r="T8270" i="44" s="1"/>
  <c r="B5056" i="44"/>
  <c r="T5056" i="44" s="1"/>
  <c r="C3763" i="44"/>
  <c r="C5395" i="44"/>
  <c r="B1821" i="44"/>
  <c r="T1821" i="44" s="1"/>
  <c r="B8609" i="44"/>
  <c r="T8609" i="44" s="1"/>
  <c r="C8640" i="44"/>
  <c r="C3119" i="44"/>
  <c r="C4587" i="44"/>
  <c r="C4681" i="44"/>
  <c r="C9740" i="44"/>
  <c r="B2895" i="44"/>
  <c r="T2895" i="44" s="1"/>
  <c r="B1391" i="44"/>
  <c r="T1391" i="44" s="1"/>
  <c r="C7532" i="44"/>
  <c r="B5233" i="44"/>
  <c r="T5233" i="44" s="1"/>
  <c r="B7332" i="44"/>
  <c r="T7332" i="44" s="1"/>
  <c r="B5191" i="44"/>
  <c r="T5191" i="44" s="1"/>
  <c r="C4798" i="44"/>
  <c r="B8121" i="44"/>
  <c r="T8121" i="44" s="1"/>
  <c r="B2398" i="44"/>
  <c r="T2398" i="44" s="1"/>
  <c r="B4478" i="44"/>
  <c r="T4478" i="44" s="1"/>
  <c r="B777" i="44"/>
  <c r="T777" i="44" s="1"/>
  <c r="C6447" i="44"/>
  <c r="C8453" i="44"/>
  <c r="C6866" i="44"/>
  <c r="C7902" i="44"/>
  <c r="B5224" i="44"/>
  <c r="T5224" i="44" s="1"/>
  <c r="C6237" i="44"/>
  <c r="B3266" i="44"/>
  <c r="T3266" i="44" s="1"/>
  <c r="B6099" i="44"/>
  <c r="T6099" i="44" s="1"/>
  <c r="C7115" i="44"/>
  <c r="C5168" i="44"/>
  <c r="C2719" i="44"/>
  <c r="C3265" i="44"/>
  <c r="B4922" i="44"/>
  <c r="T4922" i="44" s="1"/>
  <c r="B6325" i="44"/>
  <c r="T6325" i="44" s="1"/>
  <c r="B4581" i="44"/>
  <c r="T4581" i="44" s="1"/>
  <c r="C6233" i="44"/>
  <c r="C8168" i="44"/>
  <c r="B2099" i="44"/>
  <c r="T2099" i="44" s="1"/>
  <c r="C9815" i="44"/>
  <c r="B1928" i="44"/>
  <c r="T1928" i="44" s="1"/>
  <c r="C9369" i="44"/>
  <c r="C7568" i="44"/>
  <c r="B2836" i="44"/>
  <c r="T2836" i="44" s="1"/>
  <c r="C8095" i="44"/>
  <c r="B3157" i="44"/>
  <c r="T3157" i="44" s="1"/>
  <c r="C8706" i="44"/>
  <c r="C9344" i="44"/>
  <c r="C2341" i="44"/>
  <c r="B2512" i="44"/>
  <c r="T2512" i="44" s="1"/>
  <c r="C1782" i="44"/>
  <c r="C2169" i="44"/>
  <c r="C4891" i="44"/>
  <c r="C3679" i="44"/>
  <c r="C8816" i="44"/>
  <c r="B4957" i="44"/>
  <c r="T4957" i="44" s="1"/>
  <c r="B6411" i="44"/>
  <c r="T6411" i="44" s="1"/>
  <c r="B5382" i="44"/>
  <c r="T5382" i="44" s="1"/>
  <c r="B8664" i="44"/>
  <c r="T8664" i="44" s="1"/>
  <c r="B1135" i="44"/>
  <c r="T1135" i="44" s="1"/>
  <c r="C7037" i="44"/>
  <c r="B6084" i="44"/>
  <c r="T6084" i="44" s="1"/>
  <c r="B711" i="44"/>
  <c r="T711" i="44" s="1"/>
  <c r="B9809" i="44"/>
  <c r="T9809" i="44" s="1"/>
  <c r="C4526" i="44"/>
  <c r="C6668" i="44"/>
  <c r="C8729" i="44"/>
  <c r="C4169" i="44"/>
  <c r="C8576" i="44"/>
  <c r="C7914" i="44"/>
  <c r="C4795" i="44"/>
  <c r="B1802" i="44"/>
  <c r="T1802" i="44" s="1"/>
  <c r="C6646" i="44"/>
  <c r="C8456" i="44"/>
  <c r="B1490" i="44"/>
  <c r="T1490" i="44" s="1"/>
  <c r="C8988" i="44"/>
  <c r="C8391" i="44"/>
  <c r="B7409" i="44"/>
  <c r="T7409" i="44" s="1"/>
  <c r="B7516" i="44"/>
  <c r="T7516" i="44" s="1"/>
  <c r="C3353" i="44"/>
  <c r="B4910" i="44"/>
  <c r="T4910" i="44" s="1"/>
  <c r="C7923" i="44"/>
  <c r="C7808" i="44"/>
  <c r="B8825" i="44"/>
  <c r="T8825" i="44" s="1"/>
  <c r="C2967" i="44"/>
  <c r="B2888" i="44"/>
  <c r="T2888" i="44" s="1"/>
  <c r="B5929" i="44"/>
  <c r="T5929" i="44" s="1"/>
  <c r="B4565" i="44"/>
  <c r="T4565" i="44" s="1"/>
  <c r="C266" i="44"/>
  <c r="C4474" i="44"/>
  <c r="C5695" i="44"/>
  <c r="C2680" i="44"/>
  <c r="B6168" i="44"/>
  <c r="T6168" i="44" s="1"/>
  <c r="C7668" i="44"/>
  <c r="C5289" i="44"/>
  <c r="C7394" i="44"/>
  <c r="C3556" i="44"/>
  <c r="B6454" i="44"/>
  <c r="T6454" i="44" s="1"/>
  <c r="B9603" i="44"/>
  <c r="T9603" i="44" s="1"/>
  <c r="B1875" i="44"/>
  <c r="T1875" i="44" s="1"/>
  <c r="B9584" i="44"/>
  <c r="T9584" i="44" s="1"/>
  <c r="C6275" i="44"/>
  <c r="C8399" i="44"/>
  <c r="C5919" i="44"/>
  <c r="B8831" i="44"/>
  <c r="T8831" i="44" s="1"/>
  <c r="B4766" i="44"/>
  <c r="T4766" i="44" s="1"/>
  <c r="C9248" i="44"/>
  <c r="C9558" i="44"/>
  <c r="B2938" i="44"/>
  <c r="T2938" i="44" s="1"/>
  <c r="B1784" i="44"/>
  <c r="T1784" i="44" s="1"/>
  <c r="C6947" i="44"/>
  <c r="C6621" i="44"/>
  <c r="B1931" i="44"/>
  <c r="T1931" i="44" s="1"/>
  <c r="C7798" i="44"/>
  <c r="C5187" i="44"/>
  <c r="B119" i="44"/>
  <c r="B2165" i="44"/>
  <c r="T2165" i="44" s="1"/>
  <c r="C4362" i="44"/>
  <c r="C5828" i="44"/>
  <c r="B6353" i="44"/>
  <c r="T6353" i="44" s="1"/>
  <c r="B2931" i="44"/>
  <c r="T2931" i="44" s="1"/>
  <c r="B353" i="44"/>
  <c r="T353" i="44" s="1"/>
  <c r="C3485" i="44"/>
  <c r="C6445" i="44"/>
  <c r="B435" i="44"/>
  <c r="T435" i="44" s="1"/>
  <c r="C7358" i="44"/>
  <c r="B82" i="44"/>
  <c r="C3297" i="44"/>
  <c r="C6752" i="44"/>
  <c r="B1124" i="44"/>
  <c r="T1124" i="44" s="1"/>
  <c r="C1914" i="44"/>
  <c r="C7690" i="44"/>
  <c r="C5102" i="44"/>
  <c r="C8134" i="44"/>
  <c r="C3491" i="44"/>
  <c r="B6587" i="44"/>
  <c r="T6587" i="44" s="1"/>
  <c r="C182" i="44"/>
  <c r="C7894" i="44"/>
  <c r="B7916" i="44"/>
  <c r="T7916" i="44" s="1"/>
  <c r="C4287" i="44"/>
  <c r="B7272" i="44"/>
  <c r="T7272" i="44" s="1"/>
  <c r="B5902" i="44"/>
  <c r="T5902" i="44" s="1"/>
  <c r="C4917" i="44"/>
  <c r="B2392" i="44"/>
  <c r="T2392" i="44" s="1"/>
  <c r="B7419" i="44"/>
  <c r="T7419" i="44" s="1"/>
  <c r="C9463" i="44"/>
  <c r="C7947" i="44"/>
  <c r="C6338" i="44"/>
  <c r="C8534" i="44"/>
  <c r="B3843" i="44"/>
  <c r="T3843" i="44" s="1"/>
  <c r="B3910" i="44"/>
  <c r="T3910" i="44" s="1"/>
  <c r="B9055" i="44"/>
  <c r="T9055" i="44" s="1"/>
  <c r="B1440" i="44"/>
  <c r="T1440" i="44" s="1"/>
  <c r="B6333" i="44"/>
  <c r="T6333" i="44" s="1"/>
  <c r="C9709" i="44"/>
  <c r="B5937" i="44"/>
  <c r="T5937" i="44" s="1"/>
  <c r="C6631" i="44"/>
  <c r="B2466" i="44"/>
  <c r="T2466" i="44" s="1"/>
  <c r="C2204" i="44"/>
  <c r="B1372" i="44"/>
  <c r="T1372" i="44" s="1"/>
  <c r="C2657" i="44"/>
  <c r="B3173" i="44"/>
  <c r="T3173" i="44" s="1"/>
  <c r="B4226" i="44"/>
  <c r="T4226" i="44" s="1"/>
  <c r="B1033" i="44"/>
  <c r="T1033" i="44" s="1"/>
  <c r="B7716" i="44"/>
  <c r="T7716" i="44" s="1"/>
  <c r="C872" i="44"/>
  <c r="B9642" i="44"/>
  <c r="T9642" i="44" s="1"/>
  <c r="B5316" i="44"/>
  <c r="T5316" i="44" s="1"/>
  <c r="C8058" i="44"/>
  <c r="B9348" i="44"/>
  <c r="T9348" i="44" s="1"/>
  <c r="C9820" i="44"/>
  <c r="B2690" i="44"/>
  <c r="T2690" i="44" s="1"/>
  <c r="C4517" i="44"/>
  <c r="C3367" i="44"/>
  <c r="C8459" i="44"/>
  <c r="B3914" i="44"/>
  <c r="T3914" i="44" s="1"/>
  <c r="C7639" i="44"/>
  <c r="B8187" i="44"/>
  <c r="T8187" i="44" s="1"/>
  <c r="C6019" i="44"/>
  <c r="C5761" i="44"/>
  <c r="B8546" i="44"/>
  <c r="T8546" i="44" s="1"/>
  <c r="B9029" i="44"/>
  <c r="T9029" i="44" s="1"/>
  <c r="C8995" i="44"/>
  <c r="C7317" i="44"/>
  <c r="C9678" i="44"/>
  <c r="C4663" i="44"/>
  <c r="B335" i="44"/>
  <c r="T335" i="44" s="1"/>
  <c r="B1589" i="44"/>
  <c r="T1589" i="44" s="1"/>
  <c r="B4097" i="44"/>
  <c r="T4097" i="44" s="1"/>
  <c r="B7410" i="44"/>
  <c r="T7410" i="44" s="1"/>
  <c r="C1372" i="44"/>
  <c r="C5925" i="44"/>
  <c r="B9691" i="44"/>
  <c r="T9691" i="44" s="1"/>
  <c r="B460" i="44"/>
  <c r="T460" i="44" s="1"/>
  <c r="B7850" i="44"/>
  <c r="T7850" i="44" s="1"/>
  <c r="C6129" i="44"/>
  <c r="C9618" i="44"/>
  <c r="B8595" i="44"/>
  <c r="T8595" i="44" s="1"/>
  <c r="B7026" i="44"/>
  <c r="T7026" i="44" s="1"/>
  <c r="C5689" i="44"/>
  <c r="B2844" i="44"/>
  <c r="T2844" i="44" s="1"/>
  <c r="C9318" i="44"/>
  <c r="C5868" i="44"/>
  <c r="B8205" i="44"/>
  <c r="T8205" i="44" s="1"/>
  <c r="B4178" i="44"/>
  <c r="T4178" i="44" s="1"/>
  <c r="B7303" i="44"/>
  <c r="T7303" i="44" s="1"/>
  <c r="C6383" i="44"/>
  <c r="B2294" i="44"/>
  <c r="T2294" i="44" s="1"/>
  <c r="B898" i="44"/>
  <c r="T898" i="44" s="1"/>
  <c r="C1966" i="44"/>
  <c r="C8946" i="44"/>
  <c r="B778" i="44"/>
  <c r="T778" i="44" s="1"/>
  <c r="B944" i="44"/>
  <c r="T944" i="44" s="1"/>
  <c r="C5972" i="44"/>
  <c r="C9007" i="44"/>
  <c r="C6148" i="44"/>
  <c r="C5044" i="44"/>
  <c r="C9664" i="44"/>
  <c r="C171" i="44"/>
  <c r="C9600" i="44"/>
  <c r="C2524" i="44"/>
  <c r="C2256" i="44"/>
  <c r="B2066" i="44"/>
  <c r="T2066" i="44" s="1"/>
  <c r="C5734" i="44"/>
  <c r="C6886" i="44"/>
  <c r="C7354" i="44"/>
  <c r="B3904" i="44"/>
  <c r="T3904" i="44" s="1"/>
  <c r="C7329" i="44"/>
  <c r="B157" i="44"/>
  <c r="B746" i="44"/>
  <c r="T746" i="44" s="1"/>
  <c r="B5688" i="44"/>
  <c r="T5688" i="44" s="1"/>
  <c r="C9178" i="44"/>
  <c r="C7518" i="44"/>
  <c r="B9194" i="44"/>
  <c r="T9194" i="44" s="1"/>
  <c r="C7345" i="44"/>
  <c r="C9490" i="44"/>
  <c r="B2719" i="44"/>
  <c r="T2719" i="44" s="1"/>
  <c r="C8131" i="44"/>
  <c r="B1357" i="44"/>
  <c r="T1357" i="44" s="1"/>
  <c r="B271" i="44"/>
  <c r="T271" i="44" s="1"/>
  <c r="B8369" i="44"/>
  <c r="T8369" i="44" s="1"/>
  <c r="B4630" i="44"/>
  <c r="T4630" i="44" s="1"/>
  <c r="C9605" i="44"/>
  <c r="B3152" i="44"/>
  <c r="T3152" i="44" s="1"/>
  <c r="C7820" i="44"/>
  <c r="B422" i="44"/>
  <c r="T422" i="44" s="1"/>
  <c r="B1133" i="44"/>
  <c r="T1133" i="44" s="1"/>
  <c r="C1599" i="44"/>
  <c r="C5740" i="44"/>
  <c r="B8447" i="44"/>
  <c r="T8447" i="44" s="1"/>
  <c r="B3292" i="44"/>
  <c r="T3292" i="44" s="1"/>
  <c r="B5630" i="44"/>
  <c r="T5630" i="44" s="1"/>
  <c r="C8341" i="44"/>
  <c r="B1837" i="44"/>
  <c r="T1837" i="44" s="1"/>
  <c r="C3561" i="44"/>
  <c r="B77" i="44"/>
  <c r="C3630" i="44"/>
  <c r="C5091" i="44"/>
  <c r="C5286" i="44"/>
  <c r="C5367" i="44"/>
  <c r="B9682" i="44"/>
  <c r="T9682" i="44" s="1"/>
  <c r="B9237" i="44"/>
  <c r="T9237" i="44" s="1"/>
  <c r="B461" i="44"/>
  <c r="T461" i="44" s="1"/>
  <c r="C5969" i="44"/>
  <c r="C6393" i="44"/>
  <c r="C3019" i="44"/>
  <c r="B8907" i="44"/>
  <c r="T8907" i="44" s="1"/>
  <c r="B2115" i="44"/>
  <c r="T2115" i="44" s="1"/>
  <c r="C9679" i="44"/>
  <c r="C4538" i="44"/>
  <c r="B2006" i="44"/>
  <c r="T2006" i="44" s="1"/>
  <c r="B5346" i="44"/>
  <c r="T5346" i="44" s="1"/>
  <c r="B2343" i="44"/>
  <c r="T2343" i="44" s="1"/>
  <c r="B8911" i="44"/>
  <c r="T8911" i="44" s="1"/>
  <c r="C4186" i="44"/>
  <c r="C9548" i="44"/>
  <c r="B47" i="44"/>
  <c r="C4463" i="44"/>
  <c r="B2872" i="44"/>
  <c r="T2872" i="44" s="1"/>
  <c r="B1451" i="44"/>
  <c r="T1451" i="44" s="1"/>
  <c r="B2817" i="44"/>
  <c r="T2817" i="44" s="1"/>
  <c r="B5489" i="44"/>
  <c r="T5489" i="44" s="1"/>
  <c r="B9409" i="44"/>
  <c r="T9409" i="44" s="1"/>
  <c r="B9528" i="44"/>
  <c r="T9528" i="44" s="1"/>
  <c r="B221" i="44"/>
  <c r="C9943" i="44"/>
  <c r="C6792" i="44"/>
  <c r="C9111" i="44"/>
  <c r="B4900" i="44"/>
  <c r="T4900" i="44" s="1"/>
  <c r="C5384" i="44"/>
  <c r="B2577" i="44"/>
  <c r="T2577" i="44" s="1"/>
  <c r="B3498" i="44"/>
  <c r="T3498" i="44" s="1"/>
  <c r="C9992" i="44"/>
  <c r="B8057" i="44"/>
  <c r="T8057" i="44" s="1"/>
  <c r="C5082" i="44"/>
  <c r="C5505" i="44"/>
  <c r="C7826" i="44"/>
  <c r="C3301" i="44"/>
  <c r="B8659" i="44"/>
  <c r="T8659" i="44" s="1"/>
  <c r="C6977" i="44"/>
  <c r="B5955" i="44"/>
  <c r="T5955" i="44" s="1"/>
  <c r="C3698" i="44"/>
  <c r="B1733" i="44"/>
  <c r="T1733" i="44" s="1"/>
  <c r="B808" i="44"/>
  <c r="T808" i="44" s="1"/>
  <c r="B7921" i="44"/>
  <c r="T7921" i="44" s="1"/>
  <c r="B1255" i="44"/>
  <c r="T1255" i="44" s="1"/>
  <c r="C8886" i="44"/>
  <c r="B5129" i="44"/>
  <c r="T5129" i="44" s="1"/>
  <c r="B263" i="44"/>
  <c r="T263" i="44" s="1"/>
  <c r="C4247" i="44"/>
  <c r="B1187" i="44"/>
  <c r="T1187" i="44" s="1"/>
  <c r="C1182" i="44"/>
  <c r="C6286" i="44"/>
  <c r="C8688" i="44"/>
  <c r="B678" i="44"/>
  <c r="T678" i="44" s="1"/>
  <c r="B3609" i="44"/>
  <c r="T3609" i="44" s="1"/>
  <c r="C6928" i="44"/>
  <c r="C1266" i="44"/>
  <c r="B781" i="44"/>
  <c r="T781" i="44" s="1"/>
  <c r="C1458" i="44"/>
  <c r="C1302" i="44"/>
  <c r="C2458" i="44"/>
  <c r="C7770" i="44"/>
  <c r="C4994" i="44"/>
  <c r="C7554" i="44"/>
  <c r="C4507" i="44"/>
  <c r="C3477" i="44"/>
  <c r="C2215" i="44"/>
  <c r="C1767" i="44"/>
  <c r="C43" i="44"/>
  <c r="C3207" i="44"/>
  <c r="C2154" i="44"/>
  <c r="C5054" i="44"/>
  <c r="C5107" i="44"/>
  <c r="C1911" i="44"/>
  <c r="C8608" i="44"/>
  <c r="C4503" i="44"/>
  <c r="C6336" i="44"/>
  <c r="C4031" i="44"/>
  <c r="B3300" i="44"/>
  <c r="T3300" i="44" s="1"/>
  <c r="B7190" i="44"/>
  <c r="T7190" i="44" s="1"/>
  <c r="B56" i="44"/>
  <c r="C4552" i="44"/>
  <c r="C7883" i="44"/>
  <c r="C7960" i="44"/>
  <c r="C2226" i="44"/>
  <c r="C2166" i="44"/>
  <c r="B980" i="44"/>
  <c r="T980" i="44" s="1"/>
  <c r="B3251" i="44"/>
  <c r="T3251" i="44" s="1"/>
  <c r="C4454" i="44"/>
  <c r="C2666" i="44"/>
  <c r="C3481" i="44"/>
  <c r="C7069" i="44"/>
  <c r="B8077" i="44"/>
  <c r="T8077" i="44" s="1"/>
  <c r="B2956" i="44"/>
  <c r="T2956" i="44" s="1"/>
  <c r="C9213" i="44"/>
  <c r="C6289" i="44"/>
  <c r="C4310" i="44"/>
  <c r="C6655" i="44"/>
  <c r="C2108" i="44"/>
  <c r="C5024" i="44"/>
  <c r="C3972" i="44"/>
  <c r="C9599" i="44"/>
  <c r="C2472" i="44"/>
  <c r="C7220" i="44"/>
  <c r="C4736" i="44"/>
  <c r="C5358" i="44"/>
  <c r="C3109" i="44"/>
  <c r="C7319" i="44"/>
  <c r="C757" i="44"/>
  <c r="C8848" i="44"/>
  <c r="C4432" i="44"/>
  <c r="C353" i="44"/>
  <c r="C7022" i="44"/>
  <c r="C5732" i="44"/>
  <c r="B707" i="44"/>
  <c r="T707" i="44" s="1"/>
  <c r="C4284" i="44"/>
  <c r="B160" i="44"/>
  <c r="C3420" i="44"/>
  <c r="B6368" i="44"/>
  <c r="T6368" i="44" s="1"/>
  <c r="C2249" i="44"/>
  <c r="B108" i="44"/>
  <c r="C2387" i="44"/>
  <c r="B834" i="44"/>
  <c r="T834" i="44" s="1"/>
  <c r="C7742" i="44"/>
  <c r="B7610" i="44"/>
  <c r="T7610" i="44" s="1"/>
  <c r="C8068" i="44"/>
  <c r="C1289" i="44"/>
  <c r="C198" i="44"/>
  <c r="C4357" i="44"/>
  <c r="C2505" i="44"/>
  <c r="C5050" i="44"/>
  <c r="C4657" i="44"/>
  <c r="C356" i="44"/>
  <c r="C816" i="44"/>
  <c r="C5438" i="44"/>
  <c r="C7108" i="44"/>
  <c r="B5469" i="44"/>
  <c r="T5469" i="44" s="1"/>
  <c r="C7729" i="44"/>
  <c r="B6471" i="44"/>
  <c r="T6471" i="44" s="1"/>
  <c r="C5881" i="44"/>
  <c r="C5162" i="44"/>
  <c r="C4374" i="44"/>
  <c r="B5274" i="44"/>
  <c r="T5274" i="44" s="1"/>
  <c r="C7296" i="44"/>
  <c r="C9891" i="44"/>
  <c r="C3143" i="44"/>
  <c r="C4874" i="44"/>
  <c r="B2274" i="44"/>
  <c r="T2274" i="44" s="1"/>
  <c r="C4646" i="44"/>
  <c r="C8610" i="44"/>
  <c r="C2475" i="44"/>
  <c r="C2192" i="44"/>
  <c r="C5561" i="44"/>
  <c r="C1236" i="44"/>
  <c r="C4137" i="44"/>
  <c r="C5855" i="44"/>
  <c r="C5262" i="44"/>
  <c r="C5877" i="44"/>
  <c r="C1389" i="44"/>
  <c r="B1489" i="44"/>
  <c r="T1489" i="44" s="1"/>
  <c r="B7287" i="44"/>
  <c r="T7287" i="44" s="1"/>
  <c r="C1761" i="44"/>
  <c r="B5654" i="44"/>
  <c r="T5654" i="44" s="1"/>
  <c r="C7804" i="44"/>
  <c r="B2300" i="44"/>
  <c r="T2300" i="44" s="1"/>
  <c r="B1266" i="44"/>
  <c r="T1266" i="44" s="1"/>
  <c r="C8324" i="44"/>
  <c r="C3318" i="44"/>
  <c r="B3438" i="44"/>
  <c r="T3438" i="44" s="1"/>
  <c r="B9903" i="44"/>
  <c r="T9903" i="44" s="1"/>
  <c r="B9647" i="44"/>
  <c r="T9647" i="44" s="1"/>
  <c r="C5033" i="44"/>
  <c r="C9754" i="44"/>
  <c r="B4010" i="44"/>
  <c r="T4010" i="44" s="1"/>
  <c r="B4755" i="44"/>
  <c r="T4755" i="44" s="1"/>
  <c r="C6102" i="44"/>
  <c r="C9069" i="44"/>
  <c r="B5196" i="44"/>
  <c r="T5196" i="44" s="1"/>
  <c r="B718" i="44"/>
  <c r="T718" i="44" s="1"/>
  <c r="B5585" i="44"/>
  <c r="T5585" i="44" s="1"/>
  <c r="B643" i="44"/>
  <c r="T643" i="44" s="1"/>
  <c r="C7595" i="44"/>
  <c r="B9800" i="44"/>
  <c r="T9800" i="44" s="1"/>
  <c r="B991" i="44"/>
  <c r="T991" i="44" s="1"/>
  <c r="C4740" i="44"/>
  <c r="B1808" i="44"/>
  <c r="T1808" i="44" s="1"/>
  <c r="B8483" i="44"/>
  <c r="T8483" i="44" s="1"/>
  <c r="B3816" i="44"/>
  <c r="T3816" i="44" s="1"/>
  <c r="C2384" i="44"/>
  <c r="C7548" i="44"/>
  <c r="C3954" i="44"/>
  <c r="B7681" i="44"/>
  <c r="T7681" i="44" s="1"/>
  <c r="B8752" i="44"/>
  <c r="T8752" i="44" s="1"/>
  <c r="B7821" i="44"/>
  <c r="T7821" i="44" s="1"/>
  <c r="C8896" i="44"/>
  <c r="C6065" i="44"/>
  <c r="B6540" i="44"/>
  <c r="T6540" i="44" s="1"/>
  <c r="B6206" i="44"/>
  <c r="T6206" i="44" s="1"/>
  <c r="C9659" i="44"/>
  <c r="B4592" i="44"/>
  <c r="T4592" i="44" s="1"/>
  <c r="C9537" i="44"/>
  <c r="B3442" i="44"/>
  <c r="T3442" i="44" s="1"/>
  <c r="B3275" i="44"/>
  <c r="T3275" i="44" s="1"/>
  <c r="C2389" i="44"/>
  <c r="B7572" i="44"/>
  <c r="T7572" i="44" s="1"/>
  <c r="C9142" i="44"/>
  <c r="B8104" i="44"/>
  <c r="T8104" i="44" s="1"/>
  <c r="B4221" i="44"/>
  <c r="T4221" i="44" s="1"/>
  <c r="C9298" i="44"/>
  <c r="B2911" i="44"/>
  <c r="T2911" i="44" s="1"/>
  <c r="C3375" i="44"/>
  <c r="B1152" i="44"/>
  <c r="T1152" i="44" s="1"/>
  <c r="C7187" i="44"/>
  <c r="B9005" i="44"/>
  <c r="T9005" i="44" s="1"/>
  <c r="C7049" i="44"/>
  <c r="B1812" i="44"/>
  <c r="T1812" i="44" s="1"/>
  <c r="B3543" i="44"/>
  <c r="T3543" i="44" s="1"/>
  <c r="B8314" i="44"/>
  <c r="T8314" i="44" s="1"/>
  <c r="C7270" i="44"/>
  <c r="C2943" i="44"/>
  <c r="C8015" i="44"/>
  <c r="B5615" i="44"/>
  <c r="T5615" i="44" s="1"/>
  <c r="B3018" i="44"/>
  <c r="T3018" i="44" s="1"/>
  <c r="C5084" i="44"/>
  <c r="B5324" i="44"/>
  <c r="T5324" i="44" s="1"/>
  <c r="B7705" i="44"/>
  <c r="T7705" i="44" s="1"/>
  <c r="C3164" i="44"/>
  <c r="B4699" i="44"/>
  <c r="T4699" i="44" s="1"/>
  <c r="B8733" i="44"/>
  <c r="T8733" i="44" s="1"/>
  <c r="C6087" i="44"/>
  <c r="B7682" i="44"/>
  <c r="T7682" i="44" s="1"/>
  <c r="C3433" i="44"/>
  <c r="B3459" i="44"/>
  <c r="T3459" i="44" s="1"/>
  <c r="B5710" i="44"/>
  <c r="T5710" i="44" s="1"/>
  <c r="B3120" i="44"/>
  <c r="T3120" i="44" s="1"/>
  <c r="B4547" i="44"/>
  <c r="T4547" i="44" s="1"/>
  <c r="B4873" i="44"/>
  <c r="T4873" i="44" s="1"/>
  <c r="B1880" i="44"/>
  <c r="T1880" i="44" s="1"/>
  <c r="C8239" i="44"/>
  <c r="B5990" i="44"/>
  <c r="T5990" i="44" s="1"/>
  <c r="C3604" i="44"/>
  <c r="B2890" i="44"/>
  <c r="T2890" i="44" s="1"/>
  <c r="B3400" i="44"/>
  <c r="T3400" i="44" s="1"/>
  <c r="B3009" i="44"/>
  <c r="T3009" i="44" s="1"/>
  <c r="C9489" i="44"/>
  <c r="C7635" i="44"/>
  <c r="B2319" i="44"/>
  <c r="T2319" i="44" s="1"/>
  <c r="C4125" i="44"/>
  <c r="B1615" i="44"/>
  <c r="T1615" i="44" s="1"/>
  <c r="B5843" i="44"/>
  <c r="T5843" i="44" s="1"/>
  <c r="B4390" i="44"/>
  <c r="T4390" i="44" s="1"/>
  <c r="C4359" i="44"/>
  <c r="C9058" i="44"/>
  <c r="C627" i="44"/>
  <c r="C8754" i="44"/>
  <c r="C9833" i="44"/>
  <c r="C6728" i="44"/>
  <c r="C4461" i="44"/>
  <c r="C9938" i="44"/>
  <c r="C6789" i="44"/>
  <c r="C6271" i="44"/>
  <c r="B2184" i="44"/>
  <c r="T2184" i="44" s="1"/>
  <c r="B2995" i="44"/>
  <c r="T2995" i="44" s="1"/>
  <c r="B4797" i="44"/>
  <c r="T4797" i="44" s="1"/>
  <c r="B1362" i="44"/>
  <c r="T1362" i="44" s="1"/>
  <c r="B4834" i="44"/>
  <c r="T4834" i="44" s="1"/>
  <c r="C3724" i="44"/>
  <c r="B3835" i="44"/>
  <c r="T3835" i="44" s="1"/>
  <c r="B9162" i="44"/>
  <c r="T9162" i="44" s="1"/>
  <c r="B9521" i="44"/>
  <c r="T9521" i="44" s="1"/>
  <c r="B4982" i="44"/>
  <c r="T4982" i="44" s="1"/>
  <c r="B2509" i="44"/>
  <c r="T2509" i="44" s="1"/>
  <c r="C8254" i="44"/>
  <c r="B9663" i="44"/>
  <c r="T9663" i="44" s="1"/>
  <c r="B4512" i="44"/>
  <c r="T4512" i="44" s="1"/>
  <c r="C7872" i="44"/>
  <c r="B5731" i="44"/>
  <c r="T5731" i="44" s="1"/>
  <c r="C8760" i="44"/>
  <c r="B5430" i="44"/>
  <c r="T5430" i="44" s="1"/>
  <c r="B6211" i="44"/>
  <c r="T6211" i="44" s="1"/>
  <c r="C4108" i="44"/>
  <c r="B895" i="44"/>
  <c r="T895" i="44" s="1"/>
  <c r="C2219" i="44"/>
  <c r="B3198" i="44"/>
  <c r="T3198" i="44" s="1"/>
  <c r="C8641" i="44"/>
  <c r="B3088" i="44"/>
  <c r="T3088" i="44" s="1"/>
  <c r="C5116" i="44"/>
  <c r="C3550" i="44"/>
  <c r="C2560" i="44"/>
  <c r="C6867" i="44"/>
  <c r="B5203" i="44"/>
  <c r="T5203" i="44" s="1"/>
  <c r="C5472" i="44"/>
  <c r="C7148" i="44"/>
  <c r="B455" i="44"/>
  <c r="T455" i="44" s="1"/>
  <c r="B1472" i="44"/>
  <c r="T1472" i="44" s="1"/>
  <c r="C4040" i="44"/>
  <c r="B5083" i="44"/>
  <c r="T5083" i="44" s="1"/>
  <c r="C3705" i="44"/>
  <c r="C8458" i="44"/>
  <c r="C5285" i="44"/>
  <c r="C4553" i="44"/>
  <c r="C7527" i="44"/>
  <c r="B6179" i="44"/>
  <c r="T6179" i="44" s="1"/>
  <c r="C2179" i="44"/>
  <c r="B2540" i="44"/>
  <c r="T2540" i="44" s="1"/>
  <c r="C3532" i="44"/>
  <c r="B3790" i="44"/>
  <c r="T3790" i="44" s="1"/>
  <c r="B6078" i="44"/>
  <c r="T6078" i="44" s="1"/>
  <c r="B5640" i="44"/>
  <c r="T5640" i="44" s="1"/>
  <c r="B8531" i="44"/>
  <c r="T8531" i="44" s="1"/>
  <c r="B1828" i="44"/>
  <c r="T1828" i="44" s="1"/>
  <c r="B1987" i="44"/>
  <c r="T1987" i="44" s="1"/>
  <c r="C3271" i="44"/>
  <c r="B3887" i="44"/>
  <c r="T3887" i="44" s="1"/>
  <c r="C8270" i="44"/>
  <c r="B7717" i="44"/>
  <c r="T7717" i="44" s="1"/>
  <c r="C3702" i="44"/>
  <c r="C5224" i="44"/>
  <c r="C6193" i="44"/>
  <c r="C5621" i="44"/>
  <c r="B9896" i="44"/>
  <c r="T9896" i="44" s="1"/>
  <c r="C3410" i="44"/>
  <c r="C6702" i="44"/>
  <c r="C7071" i="44"/>
  <c r="C8108" i="44"/>
  <c r="B4623" i="44"/>
  <c r="T4623" i="44" s="1"/>
  <c r="C5779" i="44"/>
  <c r="C8087" i="44"/>
  <c r="B499" i="44"/>
  <c r="T499" i="44" s="1"/>
  <c r="C6201" i="44"/>
  <c r="B1850" i="44"/>
  <c r="T1850" i="44" s="1"/>
  <c r="C7644" i="44"/>
  <c r="C5586" i="44"/>
  <c r="C7035" i="44"/>
  <c r="C6923" i="44"/>
  <c r="C4845" i="44"/>
  <c r="B6032" i="44"/>
  <c r="T6032" i="44" s="1"/>
  <c r="B9747" i="44"/>
  <c r="T9747" i="44" s="1"/>
  <c r="B4692" i="44"/>
  <c r="T4692" i="44" s="1"/>
  <c r="B3587" i="44"/>
  <c r="T3587" i="44" s="1"/>
  <c r="B3664" i="44"/>
  <c r="T3664" i="44" s="1"/>
  <c r="B9012" i="44"/>
  <c r="T9012" i="44" s="1"/>
  <c r="C3592" i="44"/>
  <c r="B6237" i="44"/>
  <c r="T6237" i="44" s="1"/>
  <c r="C8650" i="44"/>
  <c r="C3994" i="44"/>
  <c r="B9073" i="44"/>
  <c r="T9073" i="44" s="1"/>
  <c r="B5935" i="44"/>
  <c r="T5935" i="44" s="1"/>
  <c r="B2999" i="44"/>
  <c r="T2999" i="44" s="1"/>
  <c r="C5042" i="44"/>
  <c r="C8126" i="44"/>
  <c r="C5755" i="44"/>
  <c r="C8222" i="44"/>
  <c r="B7952" i="44"/>
  <c r="T7952" i="44" s="1"/>
  <c r="C8013" i="44"/>
  <c r="B1793" i="44"/>
  <c r="T1793" i="44" s="1"/>
  <c r="C6876" i="44"/>
  <c r="B1361" i="44"/>
  <c r="T1361" i="44" s="1"/>
  <c r="B1234" i="44"/>
  <c r="T1234" i="44" s="1"/>
  <c r="B8432" i="44"/>
  <c r="T8432" i="44" s="1"/>
  <c r="B7454" i="44"/>
  <c r="T7454" i="44" s="1"/>
  <c r="B9455" i="44"/>
  <c r="T9455" i="44" s="1"/>
  <c r="C5125" i="44"/>
  <c r="C3916" i="44"/>
  <c r="C3198" i="44"/>
  <c r="B7504" i="44"/>
  <c r="T7504" i="44" s="1"/>
  <c r="B6557" i="44"/>
  <c r="T6557" i="44" s="1"/>
  <c r="C3805" i="44"/>
  <c r="C5852" i="44"/>
  <c r="B3132" i="44"/>
  <c r="T3132" i="44" s="1"/>
  <c r="C7526" i="44"/>
  <c r="C8412" i="44"/>
  <c r="C7675" i="44"/>
  <c r="C9620" i="44"/>
  <c r="C6325" i="44"/>
  <c r="C8056" i="44"/>
  <c r="C3490" i="44"/>
  <c r="C7453" i="44"/>
  <c r="C6561" i="44"/>
  <c r="C9795" i="44"/>
  <c r="C8024" i="44"/>
  <c r="C7580" i="44"/>
  <c r="C9118" i="44"/>
  <c r="B8598" i="44"/>
  <c r="T8598" i="44" s="1"/>
  <c r="B270" i="44"/>
  <c r="T270" i="44" s="1"/>
  <c r="C4293" i="44"/>
  <c r="C5647" i="44"/>
  <c r="B518" i="44"/>
  <c r="T518" i="44" s="1"/>
  <c r="C2940" i="44"/>
  <c r="B5513" i="44"/>
  <c r="T5513" i="44" s="1"/>
  <c r="B6624" i="44"/>
  <c r="T6624" i="44" s="1"/>
  <c r="B5741" i="44"/>
  <c r="T5741" i="44" s="1"/>
  <c r="B3778" i="44"/>
  <c r="T3778" i="44" s="1"/>
  <c r="B4983" i="44"/>
  <c r="T4983" i="44" s="1"/>
  <c r="B6768" i="44"/>
  <c r="T6768" i="44" s="1"/>
  <c r="B8007" i="44"/>
  <c r="T8007" i="44" s="1"/>
  <c r="B4472" i="44"/>
  <c r="T4472" i="44" s="1"/>
  <c r="C6741" i="44"/>
  <c r="B382" i="44"/>
  <c r="T382" i="44" s="1"/>
  <c r="B8550" i="44"/>
  <c r="T8550" i="44" s="1"/>
  <c r="B8423" i="44"/>
  <c r="T8423" i="44" s="1"/>
  <c r="C670" i="44"/>
  <c r="C5606" i="44"/>
  <c r="C6933" i="44"/>
  <c r="C7792" i="44"/>
  <c r="C8642" i="44"/>
  <c r="B4639" i="44"/>
  <c r="T4639" i="44" s="1"/>
  <c r="C7926" i="44"/>
  <c r="B872" i="44"/>
  <c r="T872" i="44" s="1"/>
  <c r="C7469" i="44"/>
  <c r="C5654" i="44"/>
  <c r="C4557" i="44"/>
  <c r="C8635" i="44"/>
  <c r="C9097" i="44"/>
  <c r="B2755" i="44"/>
  <c r="T2755" i="44" s="1"/>
  <c r="C3121" i="44"/>
  <c r="C9968" i="44"/>
  <c r="C4985" i="44"/>
  <c r="C4240" i="44"/>
  <c r="C2586" i="44"/>
  <c r="B6650" i="44"/>
  <c r="T6650" i="44" s="1"/>
  <c r="C7283" i="44"/>
  <c r="C7948" i="44"/>
  <c r="B6838" i="44"/>
  <c r="T6838" i="44" s="1"/>
  <c r="C6261" i="44"/>
  <c r="C3167" i="44"/>
  <c r="C6784" i="44"/>
  <c r="C8398" i="44"/>
  <c r="C6796" i="44"/>
  <c r="C2075" i="44"/>
  <c r="B5388" i="44"/>
  <c r="T5388" i="44" s="1"/>
  <c r="C9878" i="44"/>
  <c r="C7021" i="44"/>
  <c r="B6576" i="44"/>
  <c r="T6576" i="44" s="1"/>
  <c r="C5362" i="44"/>
  <c r="B3897" i="44"/>
  <c r="T3897" i="44" s="1"/>
  <c r="C7090" i="44"/>
  <c r="C7174" i="44"/>
  <c r="C7418" i="44"/>
  <c r="B4232" i="44"/>
  <c r="T4232" i="44" s="1"/>
  <c r="B4641" i="44"/>
  <c r="T4641" i="44" s="1"/>
  <c r="B8263" i="44"/>
  <c r="T8263" i="44" s="1"/>
  <c r="B4210" i="44"/>
  <c r="T4210" i="44" s="1"/>
  <c r="C8282" i="44"/>
  <c r="C6807" i="44"/>
  <c r="C8041" i="44"/>
  <c r="B3911" i="44"/>
  <c r="T3911" i="44" s="1"/>
  <c r="B3818" i="44"/>
  <c r="T3818" i="44" s="1"/>
  <c r="B2745" i="44"/>
  <c r="T2745" i="44" s="1"/>
  <c r="B6879" i="44"/>
  <c r="T6879" i="44" s="1"/>
  <c r="C6828" i="44"/>
  <c r="C4217" i="44"/>
  <c r="B9318" i="44"/>
  <c r="T9318" i="44" s="1"/>
  <c r="C2402" i="44"/>
  <c r="C3774" i="44"/>
  <c r="C8439" i="44"/>
  <c r="C9920" i="44"/>
  <c r="C8314" i="44"/>
  <c r="C9403" i="44"/>
  <c r="C1902" i="44"/>
  <c r="B1359" i="44"/>
  <c r="T1359" i="44" s="1"/>
  <c r="C3934" i="44"/>
  <c r="C7150" i="44"/>
  <c r="C8613" i="44"/>
  <c r="B661" i="44"/>
  <c r="T661" i="44" s="1"/>
  <c r="C7204" i="44"/>
  <c r="B4673" i="44"/>
  <c r="T4673" i="44" s="1"/>
  <c r="C8898" i="44"/>
  <c r="C9476" i="44"/>
  <c r="C4335" i="44"/>
  <c r="C6845" i="44"/>
  <c r="B9243" i="44"/>
  <c r="T9243" i="44" s="1"/>
  <c r="B1178" i="44"/>
  <c r="T1178" i="44" s="1"/>
  <c r="C1373" i="44"/>
  <c r="C4218" i="44"/>
  <c r="B3269" i="44"/>
  <c r="T3269" i="44" s="1"/>
  <c r="C8985" i="44"/>
  <c r="C8787" i="44"/>
  <c r="C8633" i="44"/>
  <c r="C7334" i="44"/>
  <c r="C7099" i="44"/>
  <c r="B1569" i="44"/>
  <c r="T1569" i="44" s="1"/>
  <c r="B2059" i="44"/>
  <c r="T2059" i="44" s="1"/>
  <c r="B6500" i="44"/>
  <c r="T6500" i="44" s="1"/>
  <c r="C6912" i="44"/>
  <c r="B5668" i="44"/>
  <c r="T5668" i="44" s="1"/>
  <c r="B8326" i="44"/>
  <c r="T8326" i="44" s="1"/>
  <c r="B929" i="44"/>
  <c r="T929" i="44" s="1"/>
  <c r="C6098" i="44"/>
  <c r="B8684" i="44"/>
  <c r="T8684" i="44" s="1"/>
  <c r="C7068" i="44"/>
  <c r="C5536" i="44"/>
  <c r="B1692" i="44"/>
  <c r="T1692" i="44" s="1"/>
  <c r="C7386" i="44"/>
  <c r="C4261" i="44"/>
  <c r="C6031" i="44"/>
  <c r="C5587" i="44"/>
  <c r="B109" i="44"/>
  <c r="B6602" i="44"/>
  <c r="T6602" i="44" s="1"/>
  <c r="C6000" i="44"/>
  <c r="C8888" i="44"/>
  <c r="B4576" i="44"/>
  <c r="T4576" i="44" s="1"/>
  <c r="C5030" i="44"/>
  <c r="B4276" i="44"/>
  <c r="T4276" i="44" s="1"/>
  <c r="B4410" i="44"/>
  <c r="T4410" i="44" s="1"/>
  <c r="B483" i="44"/>
  <c r="T483" i="44" s="1"/>
  <c r="C678" i="44"/>
  <c r="B845" i="44"/>
  <c r="T845" i="44" s="1"/>
  <c r="C7205" i="44"/>
  <c r="B4799" i="44"/>
  <c r="T4799" i="44" s="1"/>
  <c r="B4096" i="44"/>
  <c r="T4096" i="44" s="1"/>
  <c r="B7003" i="44"/>
  <c r="T7003" i="44" s="1"/>
  <c r="B2746" i="44"/>
  <c r="T2746" i="44" s="1"/>
  <c r="B3472" i="44"/>
  <c r="T3472" i="44" s="1"/>
  <c r="C7659" i="44"/>
  <c r="C9436" i="44"/>
  <c r="C6857" i="44"/>
  <c r="B7021" i="44"/>
  <c r="T7021" i="44" s="1"/>
  <c r="B640" i="44"/>
  <c r="T640" i="44" s="1"/>
  <c r="B1230" i="44"/>
  <c r="T1230" i="44" s="1"/>
  <c r="B2633" i="44"/>
  <c r="T2633" i="44" s="1"/>
  <c r="B577" i="44"/>
  <c r="T577" i="44" s="1"/>
  <c r="B557" i="44"/>
  <c r="T557" i="44" s="1"/>
  <c r="B73" i="44"/>
  <c r="C3734" i="44"/>
  <c r="B3225" i="44"/>
  <c r="T3225" i="44" s="1"/>
  <c r="B1918" i="44"/>
  <c r="T1918" i="44" s="1"/>
  <c r="B1446" i="44"/>
  <c r="T1446" i="44" s="1"/>
  <c r="B9457" i="44"/>
  <c r="T9457" i="44" s="1"/>
  <c r="B1229" i="44"/>
  <c r="T1229" i="44" s="1"/>
  <c r="C8272" i="44"/>
  <c r="B8921" i="44"/>
  <c r="T8921" i="44" s="1"/>
  <c r="B4496" i="44"/>
  <c r="T4496" i="44" s="1"/>
  <c r="B8034" i="44"/>
  <c r="T8034" i="44" s="1"/>
  <c r="B4522" i="44"/>
  <c r="T4522" i="44" s="1"/>
  <c r="B1787" i="44"/>
  <c r="T1787" i="44" s="1"/>
  <c r="B9402" i="44"/>
  <c r="T9402" i="44" s="1"/>
  <c r="C7607" i="44"/>
  <c r="C9511" i="44"/>
  <c r="B2612" i="44"/>
  <c r="T2612" i="44" s="1"/>
  <c r="C6379" i="44"/>
  <c r="C4258" i="44"/>
  <c r="B3427" i="44"/>
  <c r="T3427" i="44" s="1"/>
  <c r="C5757" i="44"/>
  <c r="B1909" i="44"/>
  <c r="T1909" i="44" s="1"/>
  <c r="B7356" i="44"/>
  <c r="T7356" i="44" s="1"/>
  <c r="C3281" i="44"/>
  <c r="B7873" i="44"/>
  <c r="T7873" i="44" s="1"/>
  <c r="B5244" i="44"/>
  <c r="T5244" i="44" s="1"/>
  <c r="C4741" i="44"/>
  <c r="C4765" i="44"/>
  <c r="C6434" i="44"/>
  <c r="C6045" i="44"/>
  <c r="C3140" i="44"/>
  <c r="C4295" i="44"/>
  <c r="C4200" i="44"/>
  <c r="C5211" i="44"/>
  <c r="B3326" i="44"/>
  <c r="T3326" i="44" s="1"/>
  <c r="B787" i="44"/>
  <c r="T787" i="44" s="1"/>
  <c r="C5124" i="44"/>
  <c r="C5039" i="44"/>
  <c r="C2835" i="44"/>
  <c r="C8117" i="44"/>
  <c r="B3754" i="44"/>
  <c r="T3754" i="44" s="1"/>
  <c r="C7982" i="44"/>
  <c r="C791" i="44"/>
  <c r="C1011" i="44"/>
  <c r="B4202" i="44"/>
  <c r="T4202" i="44" s="1"/>
  <c r="C6279" i="44"/>
  <c r="C6058" i="44"/>
  <c r="B2639" i="44"/>
  <c r="T2639" i="44" s="1"/>
  <c r="C3912" i="44"/>
  <c r="C8862" i="44"/>
  <c r="C3157" i="44"/>
  <c r="C8904" i="44"/>
  <c r="C5807" i="44"/>
  <c r="B584" i="44"/>
  <c r="T584" i="44" s="1"/>
  <c r="B5950" i="44"/>
  <c r="T5950" i="44" s="1"/>
  <c r="C520" i="44"/>
  <c r="C1859" i="44"/>
  <c r="C4941" i="44"/>
  <c r="B9020" i="44"/>
  <c r="T9020" i="44" s="1"/>
  <c r="C658" i="44"/>
  <c r="C3801" i="44"/>
  <c r="C4678" i="44"/>
  <c r="C3069" i="44"/>
  <c r="C3394" i="44"/>
  <c r="B6291" i="44"/>
  <c r="T6291" i="44" s="1"/>
  <c r="C9452" i="44"/>
  <c r="C8266" i="44"/>
  <c r="C9708" i="44"/>
  <c r="C8565" i="44"/>
  <c r="C9732" i="44"/>
  <c r="C996" i="44"/>
  <c r="C467" i="44"/>
  <c r="C840" i="44"/>
  <c r="B147" i="44"/>
  <c r="B37" i="44"/>
  <c r="B1573" i="44"/>
  <c r="T1573" i="44" s="1"/>
  <c r="C5415" i="44"/>
  <c r="C3314" i="44"/>
  <c r="C4705" i="44"/>
  <c r="C6546" i="44"/>
  <c r="B1233" i="44"/>
  <c r="T1233" i="44" s="1"/>
  <c r="C5254" i="44"/>
  <c r="B1797" i="44"/>
  <c r="T1797" i="44" s="1"/>
  <c r="B512" i="44"/>
  <c r="T512" i="44" s="1"/>
  <c r="B4895" i="44"/>
  <c r="T4895" i="44" s="1"/>
  <c r="B6516" i="44"/>
  <c r="T6516" i="44" s="1"/>
  <c r="C7171" i="44"/>
  <c r="B105" i="44"/>
  <c r="C4202" i="44"/>
  <c r="B4810" i="44"/>
  <c r="T4810" i="44" s="1"/>
  <c r="C8811" i="44"/>
  <c r="C2599" i="44"/>
  <c r="C2506" i="44"/>
  <c r="C3144" i="44"/>
  <c r="C3050" i="44"/>
  <c r="C8408" i="44"/>
  <c r="C3409" i="44"/>
  <c r="C3482" i="44"/>
  <c r="C4754" i="44"/>
  <c r="C3183" i="44"/>
  <c r="C9250" i="44"/>
  <c r="C7208" i="44"/>
  <c r="C5888" i="44"/>
  <c r="B3288" i="44"/>
  <c r="T3288" i="44" s="1"/>
  <c r="B2660" i="44"/>
  <c r="T2660" i="44" s="1"/>
  <c r="B1195" i="44"/>
  <c r="T1195" i="44" s="1"/>
  <c r="C2050" i="44"/>
  <c r="C5527" i="44"/>
  <c r="B1100" i="44"/>
  <c r="T1100" i="44" s="1"/>
  <c r="B2581" i="44"/>
  <c r="T2581" i="44" s="1"/>
  <c r="B968" i="44"/>
  <c r="T968" i="44" s="1"/>
  <c r="C6210" i="44"/>
  <c r="C5628" i="44"/>
  <c r="C6722" i="44"/>
  <c r="C1878" i="44"/>
  <c r="C1702" i="44"/>
  <c r="C1711" i="44"/>
  <c r="C847" i="44"/>
  <c r="C7448" i="44"/>
  <c r="C37" i="44"/>
  <c r="C4166" i="44"/>
  <c r="C5941" i="44"/>
  <c r="C1212" i="44"/>
  <c r="C4816" i="44"/>
  <c r="B6408" i="44"/>
  <c r="T6408" i="44" s="1"/>
  <c r="B8293" i="44"/>
  <c r="T8293" i="44" s="1"/>
  <c r="C8078" i="44"/>
  <c r="C6567" i="44"/>
  <c r="C9621" i="44"/>
  <c r="B9579" i="44"/>
  <c r="T9579" i="44" s="1"/>
  <c r="C6096" i="44"/>
  <c r="C6593" i="44"/>
  <c r="C4054" i="44"/>
  <c r="C5261" i="44"/>
  <c r="B3776" i="44"/>
  <c r="T3776" i="44" s="1"/>
  <c r="B144" i="44"/>
  <c r="C7891" i="44"/>
  <c r="C3881" i="44"/>
  <c r="C1337" i="44"/>
  <c r="C570" i="44"/>
  <c r="C1291" i="44"/>
  <c r="C1073" i="44"/>
  <c r="C4804" i="44"/>
  <c r="B230" i="44"/>
  <c r="C3334" i="44"/>
  <c r="C4721" i="44"/>
  <c r="B756" i="44"/>
  <c r="T756" i="44" s="1"/>
  <c r="B9893" i="44"/>
  <c r="T9893" i="44" s="1"/>
  <c r="C5123" i="44"/>
  <c r="B1079" i="44"/>
  <c r="T1079" i="44" s="1"/>
  <c r="B9125" i="44"/>
  <c r="T9125" i="44" s="1"/>
  <c r="C9823" i="44"/>
  <c r="C5065" i="44"/>
  <c r="C5774" i="44"/>
  <c r="C8774" i="44"/>
  <c r="C8250" i="44"/>
  <c r="C7012" i="44"/>
  <c r="C4578" i="44"/>
  <c r="C6130" i="44"/>
  <c r="B7501" i="44"/>
  <c r="T7501" i="44" s="1"/>
  <c r="C5053" i="44"/>
  <c r="B6419" i="44"/>
  <c r="T6419" i="44" s="1"/>
  <c r="C5844" i="44"/>
  <c r="C8038" i="44"/>
  <c r="B6999" i="44"/>
  <c r="T6999" i="44" s="1"/>
  <c r="C5393" i="44"/>
  <c r="C6025" i="44"/>
  <c r="C1415" i="44"/>
  <c r="B2375" i="44"/>
  <c r="T2375" i="44" s="1"/>
  <c r="B7973" i="44"/>
  <c r="T7973" i="44" s="1"/>
  <c r="B4424" i="44"/>
  <c r="T4424" i="44" s="1"/>
  <c r="B9542" i="44"/>
  <c r="T9542" i="44" s="1"/>
  <c r="B8491" i="44"/>
  <c r="T8491" i="44" s="1"/>
  <c r="B4250" i="44"/>
  <c r="T4250" i="44" s="1"/>
  <c r="B3770" i="44"/>
  <c r="T3770" i="44" s="1"/>
  <c r="B3701" i="44"/>
  <c r="T3701" i="44" s="1"/>
  <c r="B6574" i="44"/>
  <c r="T6574" i="44" s="1"/>
  <c r="C3255" i="44"/>
  <c r="C3483" i="44"/>
  <c r="B6444" i="44"/>
  <c r="T6444" i="44" s="1"/>
  <c r="B5223" i="44"/>
  <c r="T5223" i="44" s="1"/>
  <c r="B9077" i="44"/>
  <c r="T9077" i="44" s="1"/>
  <c r="B8229" i="44"/>
  <c r="T8229" i="44" s="1"/>
  <c r="B6781" i="44"/>
  <c r="T6781" i="44" s="1"/>
  <c r="C3237" i="44"/>
  <c r="C3154" i="44"/>
  <c r="C9117" i="44"/>
  <c r="B8053" i="44"/>
  <c r="T8053" i="44" s="1"/>
  <c r="B115" i="44"/>
  <c r="B4817" i="44"/>
  <c r="T4817" i="44" s="1"/>
  <c r="C4955" i="44"/>
  <c r="B2571" i="44"/>
  <c r="T2571" i="44" s="1"/>
  <c r="B1189" i="44"/>
  <c r="T1189" i="44" s="1"/>
  <c r="C7256" i="44"/>
  <c r="B3748" i="44"/>
  <c r="T3748" i="44" s="1"/>
  <c r="B1022" i="44"/>
  <c r="T1022" i="44" s="1"/>
  <c r="B8276" i="44"/>
  <c r="T8276" i="44" s="1"/>
  <c r="C1437" i="44"/>
  <c r="C5822" i="44"/>
  <c r="B8906" i="44"/>
  <c r="T8906" i="44" s="1"/>
  <c r="C7160" i="44"/>
  <c r="B8810" i="44"/>
  <c r="T8810" i="44" s="1"/>
  <c r="C8212" i="44"/>
  <c r="C3460" i="44"/>
  <c r="C8949" i="44"/>
  <c r="C8216" i="44"/>
  <c r="C9602" i="44"/>
  <c r="B2447" i="44"/>
  <c r="T2447" i="44" s="1"/>
  <c r="C5718" i="44"/>
  <c r="B2759" i="44"/>
  <c r="T2759" i="44" s="1"/>
  <c r="B2462" i="44"/>
  <c r="T2462" i="44" s="1"/>
  <c r="C1492" i="44"/>
  <c r="C5038" i="44"/>
  <c r="B467" i="44"/>
  <c r="T467" i="44" s="1"/>
  <c r="B4667" i="44"/>
  <c r="T4667" i="44" s="1"/>
  <c r="C9199" i="44"/>
  <c r="C9229" i="44"/>
  <c r="B2856" i="44"/>
  <c r="T2856" i="44" s="1"/>
  <c r="C6950" i="44"/>
  <c r="B5103" i="44"/>
  <c r="T5103" i="44" s="1"/>
  <c r="B425" i="44"/>
  <c r="T425" i="44" s="1"/>
  <c r="C6840" i="44"/>
  <c r="C6159" i="44"/>
  <c r="B542" i="44"/>
  <c r="T542" i="44" s="1"/>
  <c r="C8976" i="44"/>
  <c r="C9378" i="44"/>
  <c r="C3555" i="44"/>
  <c r="B6933" i="44"/>
  <c r="T6933" i="44" s="1"/>
  <c r="C9124" i="44"/>
  <c r="C9673" i="44"/>
  <c r="C6167" i="44"/>
  <c r="C3754" i="44"/>
  <c r="C8262" i="44"/>
  <c r="C4146" i="44"/>
  <c r="B7541" i="44"/>
  <c r="T7541" i="44" s="1"/>
  <c r="B3179" i="44"/>
  <c r="T3179" i="44" s="1"/>
  <c r="B8117" i="44"/>
  <c r="T8117" i="44" s="1"/>
  <c r="B598" i="44"/>
  <c r="T598" i="44" s="1"/>
  <c r="C1846" i="44"/>
  <c r="C3348" i="44"/>
  <c r="C9858" i="44"/>
  <c r="B2285" i="44"/>
  <c r="T2285" i="44" s="1"/>
  <c r="C3127" i="44"/>
  <c r="B1441" i="44"/>
  <c r="T1441" i="44" s="1"/>
  <c r="C2629" i="44"/>
  <c r="C831" i="44"/>
  <c r="B4212" i="44"/>
  <c r="T4212" i="44" s="1"/>
  <c r="B6486" i="44"/>
  <c r="T6486" i="44" s="1"/>
  <c r="C7412" i="44"/>
  <c r="C9265" i="44"/>
  <c r="B8206" i="44"/>
  <c r="T8206" i="44" s="1"/>
  <c r="C4132" i="44"/>
  <c r="B1190" i="44"/>
  <c r="T1190" i="44" s="1"/>
  <c r="B3500" i="44"/>
  <c r="T3500" i="44" s="1"/>
  <c r="B8024" i="44"/>
  <c r="T8024" i="44" s="1"/>
  <c r="B6400" i="44"/>
  <c r="T6400" i="44" s="1"/>
  <c r="C5662" i="44"/>
  <c r="B3893" i="44"/>
  <c r="T3893" i="44" s="1"/>
  <c r="B4406" i="44"/>
  <c r="T4406" i="44" s="1"/>
  <c r="C6260" i="44"/>
  <c r="B6346" i="44"/>
  <c r="T6346" i="44" s="1"/>
  <c r="B963" i="44"/>
  <c r="T963" i="44" s="1"/>
  <c r="B3730" i="44"/>
  <c r="T3730" i="44" s="1"/>
  <c r="C6570" i="44"/>
  <c r="B1780" i="44"/>
  <c r="T1780" i="44" s="1"/>
  <c r="C2517" i="44"/>
  <c r="B3941" i="44"/>
  <c r="T3941" i="44" s="1"/>
  <c r="C4069" i="44"/>
  <c r="B1835" i="44"/>
  <c r="T1835" i="44" s="1"/>
  <c r="C6568" i="44"/>
  <c r="B5772" i="44"/>
  <c r="T5772" i="44" s="1"/>
  <c r="C4246" i="44"/>
  <c r="B3199" i="44"/>
  <c r="T3199" i="44" s="1"/>
  <c r="B4341" i="44"/>
  <c r="T4341" i="44" s="1"/>
  <c r="C6257" i="44"/>
  <c r="C6992" i="44"/>
  <c r="C9469" i="44"/>
  <c r="B4528" i="44"/>
  <c r="T4528" i="44" s="1"/>
  <c r="B9545" i="44"/>
  <c r="T9545" i="44" s="1"/>
  <c r="C4358" i="44"/>
  <c r="B4969" i="44"/>
  <c r="T4969" i="44" s="1"/>
  <c r="C3254" i="44"/>
  <c r="B4117" i="44"/>
  <c r="T4117" i="44" s="1"/>
  <c r="C7253" i="44"/>
  <c r="B981" i="44"/>
  <c r="T981" i="44" s="1"/>
  <c r="C6620" i="44"/>
  <c r="C7572" i="44"/>
  <c r="B4070" i="44"/>
  <c r="T4070" i="44" s="1"/>
  <c r="C5599" i="44"/>
  <c r="C6125" i="44"/>
  <c r="C7368" i="44"/>
  <c r="C7307" i="44"/>
  <c r="B1354" i="44"/>
  <c r="T1354" i="44" s="1"/>
  <c r="C3814" i="44"/>
  <c r="B4674" i="44"/>
  <c r="T4674" i="44" s="1"/>
  <c r="C5687" i="44"/>
  <c r="C5311" i="44"/>
  <c r="B7353" i="44"/>
  <c r="T7353" i="44" s="1"/>
  <c r="C4404" i="44"/>
  <c r="B8978" i="44"/>
  <c r="T8978" i="44" s="1"/>
  <c r="B2148" i="44"/>
  <c r="T2148" i="44" s="1"/>
  <c r="B9829" i="44"/>
  <c r="T9829" i="44" s="1"/>
  <c r="B723" i="44"/>
  <c r="T723" i="44" s="1"/>
  <c r="B2104" i="44"/>
  <c r="T2104" i="44" s="1"/>
  <c r="C9156" i="44"/>
  <c r="B8751" i="44"/>
  <c r="T8751" i="44" s="1"/>
  <c r="C9635" i="44"/>
  <c r="B2307" i="44"/>
  <c r="T2307" i="44" s="1"/>
  <c r="B3045" i="44"/>
  <c r="T3045" i="44" s="1"/>
  <c r="B3978" i="44"/>
  <c r="T3978" i="44" s="1"/>
  <c r="C4667" i="44"/>
  <c r="C7763" i="44"/>
  <c r="C3941" i="44"/>
  <c r="B9107" i="44"/>
  <c r="T9107" i="44" s="1"/>
  <c r="B6003" i="44"/>
  <c r="T6003" i="44" s="1"/>
  <c r="B1853" i="44"/>
  <c r="T1853" i="44" s="1"/>
  <c r="B4994" i="44"/>
  <c r="T4994" i="44" s="1"/>
  <c r="B1077" i="44"/>
  <c r="T1077" i="44" s="1"/>
  <c r="C3822" i="44"/>
  <c r="B3449" i="44"/>
  <c r="T3449" i="44" s="1"/>
  <c r="B2376" i="44"/>
  <c r="T2376" i="44" s="1"/>
  <c r="B2080" i="44"/>
  <c r="T2080" i="44" s="1"/>
  <c r="C8240" i="44"/>
  <c r="C6798" i="44"/>
  <c r="C6049" i="44"/>
  <c r="C5032" i="44"/>
  <c r="C8437" i="44"/>
  <c r="C902" i="44"/>
  <c r="B4598" i="44"/>
  <c r="T4598" i="44" s="1"/>
  <c r="C6458" i="44"/>
  <c r="C5911" i="44"/>
  <c r="C2227" i="44"/>
  <c r="B59" i="44"/>
  <c r="T59" i="44" s="1"/>
  <c r="C3064" i="44"/>
  <c r="B9368" i="44"/>
  <c r="T9368" i="44" s="1"/>
  <c r="B3717" i="44"/>
  <c r="T3717" i="44" s="1"/>
  <c r="B5551" i="44"/>
  <c r="T5551" i="44" s="1"/>
  <c r="B5645" i="44"/>
  <c r="T5645" i="44" s="1"/>
  <c r="C9136" i="44"/>
  <c r="B5442" i="44"/>
  <c r="T5442" i="44" s="1"/>
  <c r="C4655" i="44"/>
  <c r="B1376" i="44"/>
  <c r="T1376" i="44" s="1"/>
  <c r="B380" i="44"/>
  <c r="T380" i="44" s="1"/>
  <c r="B7478" i="44"/>
  <c r="T7478" i="44" s="1"/>
  <c r="C7560" i="44"/>
  <c r="C9681" i="44"/>
  <c r="C7197" i="44"/>
  <c r="C6644" i="44"/>
  <c r="C6343" i="44"/>
  <c r="C2541" i="44"/>
  <c r="C6659" i="44"/>
  <c r="B1094" i="44"/>
  <c r="T1094" i="44" s="1"/>
  <c r="C6418" i="44"/>
  <c r="B1020" i="44"/>
  <c r="T1020" i="44" s="1"/>
  <c r="C7758" i="44"/>
  <c r="C5827" i="44"/>
  <c r="B1924" i="44"/>
  <c r="T1924" i="44" s="1"/>
  <c r="B5047" i="44"/>
  <c r="T5047" i="44" s="1"/>
  <c r="C5514" i="44"/>
  <c r="C8221" i="44"/>
  <c r="C8789" i="44"/>
  <c r="C6901" i="44"/>
  <c r="B2685" i="44"/>
  <c r="T2685" i="44" s="1"/>
  <c r="C4697" i="44"/>
  <c r="C8082" i="44"/>
  <c r="B7229" i="44"/>
  <c r="T7229" i="44" s="1"/>
  <c r="B1439" i="44"/>
  <c r="T1439" i="44" s="1"/>
  <c r="C6318" i="44"/>
  <c r="C6392" i="44"/>
  <c r="B2391" i="44"/>
  <c r="T2391" i="44" s="1"/>
  <c r="C8718" i="44"/>
  <c r="C7627" i="44"/>
  <c r="C5025" i="44"/>
  <c r="C2952" i="44"/>
  <c r="C9871" i="44"/>
  <c r="B3006" i="44"/>
  <c r="T3006" i="44" s="1"/>
  <c r="C7070" i="44"/>
  <c r="C7103" i="44"/>
  <c r="B6667" i="44"/>
  <c r="T6667" i="44" s="1"/>
  <c r="B2479" i="44"/>
  <c r="T2479" i="44" s="1"/>
  <c r="C5520" i="44"/>
  <c r="C3066" i="44"/>
  <c r="B1505" i="44"/>
  <c r="T1505" i="44" s="1"/>
  <c r="C9034" i="44"/>
  <c r="B7619" i="44"/>
  <c r="T7619" i="44" s="1"/>
  <c r="B1383" i="44"/>
  <c r="T1383" i="44" s="1"/>
  <c r="B474" i="44"/>
  <c r="T474" i="44" s="1"/>
  <c r="C6399" i="44"/>
  <c r="C8627" i="44"/>
  <c r="C7392" i="44"/>
  <c r="B1243" i="44"/>
  <c r="T1243" i="44" s="1"/>
  <c r="B3425" i="44"/>
  <c r="T3425" i="44" s="1"/>
  <c r="B3759" i="44"/>
  <c r="T3759" i="44" s="1"/>
  <c r="C1501" i="44"/>
  <c r="C1039" i="44"/>
  <c r="C8143" i="44"/>
  <c r="B2368" i="44"/>
  <c r="T2368" i="44" s="1"/>
  <c r="B2004" i="44"/>
  <c r="T2004" i="44" s="1"/>
  <c r="C6103" i="44"/>
  <c r="B1067" i="44"/>
  <c r="T1067" i="44" s="1"/>
  <c r="B5985" i="44"/>
  <c r="T5985" i="44" s="1"/>
  <c r="C7004" i="44"/>
  <c r="B9321" i="44"/>
  <c r="T9321" i="44" s="1"/>
  <c r="C7704" i="44"/>
  <c r="C8889" i="44"/>
  <c r="B1176" i="44"/>
  <c r="T1176" i="44" s="1"/>
  <c r="C5860" i="44"/>
  <c r="C7383" i="44"/>
  <c r="C5174" i="44"/>
  <c r="C3384" i="44"/>
  <c r="C5021" i="44"/>
  <c r="C1580" i="44"/>
  <c r="C3870" i="44"/>
  <c r="C9161" i="44"/>
  <c r="B371" i="44"/>
  <c r="T371" i="44" s="1"/>
  <c r="C479" i="44"/>
  <c r="B8672" i="44"/>
  <c r="T8672" i="44" s="1"/>
  <c r="B663" i="44"/>
  <c r="T663" i="44" s="1"/>
  <c r="B5824" i="44"/>
  <c r="T5824" i="44" s="1"/>
  <c r="C4556" i="44"/>
  <c r="B8696" i="44"/>
  <c r="T8696" i="44" s="1"/>
  <c r="B6654" i="44"/>
  <c r="T6654" i="44" s="1"/>
  <c r="C8444" i="44"/>
  <c r="B1273" i="44"/>
  <c r="T1273" i="44" s="1"/>
  <c r="C9316" i="44"/>
  <c r="B9474" i="44"/>
  <c r="T9474" i="44" s="1"/>
  <c r="B5656" i="44"/>
  <c r="T5656" i="44" s="1"/>
  <c r="B9808" i="44"/>
  <c r="T9808" i="44" s="1"/>
  <c r="B129" i="44"/>
  <c r="B9442" i="44"/>
  <c r="T9442" i="44" s="1"/>
  <c r="B7376" i="44"/>
  <c r="T7376" i="44" s="1"/>
  <c r="B8615" i="44"/>
  <c r="T8615" i="44" s="1"/>
  <c r="C7181" i="44"/>
  <c r="B2812" i="44"/>
  <c r="T2812" i="44" s="1"/>
  <c r="B4440" i="44"/>
  <c r="T4440" i="44" s="1"/>
  <c r="B1410" i="44"/>
  <c r="T1410" i="44" s="1"/>
  <c r="C8275" i="44"/>
  <c r="C8145" i="44"/>
  <c r="C6781" i="44"/>
  <c r="B4103" i="44"/>
  <c r="T4103" i="44" s="1"/>
  <c r="B3792" i="44"/>
  <c r="T3792" i="44" s="1"/>
  <c r="C9910" i="44"/>
  <c r="B2558" i="44"/>
  <c r="T2558" i="44" s="1"/>
  <c r="B177" i="44"/>
  <c r="B6988" i="44"/>
  <c r="T6988" i="44" s="1"/>
  <c r="C8173" i="44"/>
  <c r="C4347" i="44"/>
  <c r="B3655" i="44"/>
  <c r="T3655" i="44" s="1"/>
  <c r="B3912" i="44"/>
  <c r="T3912" i="44" s="1"/>
  <c r="C4964" i="44"/>
  <c r="C7994" i="44"/>
  <c r="C4770" i="44"/>
  <c r="C9612" i="44"/>
  <c r="C3998" i="44"/>
  <c r="B2881" i="44"/>
  <c r="T2881" i="44" s="1"/>
  <c r="B4366" i="44"/>
  <c r="T4366" i="44" s="1"/>
  <c r="B2520" i="44"/>
  <c r="T2520" i="44" s="1"/>
  <c r="B2283" i="44"/>
  <c r="T2283" i="44" s="1"/>
  <c r="C8708" i="44"/>
  <c r="C7128" i="44"/>
  <c r="C6830" i="44"/>
  <c r="C3951" i="44"/>
  <c r="B8836" i="44"/>
  <c r="T8836" i="44" s="1"/>
  <c r="B9525" i="44"/>
  <c r="T9525" i="44" s="1"/>
  <c r="B2431" i="44"/>
  <c r="T2431" i="44" s="1"/>
  <c r="C3414" i="44"/>
  <c r="C6613" i="44"/>
  <c r="C5326" i="44"/>
  <c r="B4615" i="44"/>
  <c r="T4615" i="44" s="1"/>
  <c r="B7842" i="44"/>
  <c r="T7842" i="44" s="1"/>
  <c r="B7929" i="44"/>
  <c r="T7929" i="44" s="1"/>
  <c r="C3999" i="44"/>
  <c r="B591" i="44"/>
  <c r="T591" i="44" s="1"/>
  <c r="B1925" i="44"/>
  <c r="T1925" i="44" s="1"/>
  <c r="B6552" i="44"/>
  <c r="T6552" i="44" s="1"/>
  <c r="C4801" i="44"/>
  <c r="B2868" i="44"/>
  <c r="T2868" i="44" s="1"/>
  <c r="B1127" i="44"/>
  <c r="T1127" i="44" s="1"/>
  <c r="B9081" i="44"/>
  <c r="T9081" i="44" s="1"/>
  <c r="C908" i="44"/>
  <c r="C7619" i="44"/>
  <c r="B1871" i="44"/>
  <c r="T1871" i="44" s="1"/>
  <c r="C3259" i="44"/>
  <c r="B8379" i="44"/>
  <c r="T8379" i="44" s="1"/>
  <c r="C3603" i="44"/>
  <c r="C9197" i="44"/>
  <c r="C8233" i="44"/>
  <c r="C6673" i="44"/>
  <c r="B7823" i="44"/>
  <c r="T7823" i="44" s="1"/>
  <c r="B825" i="44"/>
  <c r="T825" i="44" s="1"/>
  <c r="C5618" i="44"/>
  <c r="B8213" i="44"/>
  <c r="T8213" i="44" s="1"/>
  <c r="C3722" i="44"/>
  <c r="C4079" i="44"/>
  <c r="B315" i="44"/>
  <c r="T315" i="44" s="1"/>
  <c r="B3366" i="44"/>
  <c r="T3366" i="44" s="1"/>
  <c r="B7889" i="44"/>
  <c r="T7889" i="44" s="1"/>
  <c r="C5498" i="44"/>
  <c r="C5060" i="44"/>
  <c r="B1371" i="44"/>
  <c r="T1371" i="44" s="1"/>
  <c r="C3830" i="44"/>
  <c r="B9811" i="44"/>
  <c r="T9811" i="44" s="1"/>
  <c r="B2481" i="44"/>
  <c r="T2481" i="44" s="1"/>
  <c r="C4733" i="44"/>
  <c r="C5417" i="44"/>
  <c r="C8265" i="44"/>
  <c r="C2929" i="44"/>
  <c r="B6720" i="44"/>
  <c r="T6720" i="44" s="1"/>
  <c r="C5780" i="44"/>
  <c r="B3690" i="44"/>
  <c r="T3690" i="44" s="1"/>
  <c r="C8856" i="44"/>
  <c r="C5309" i="44"/>
  <c r="B6085" i="44"/>
  <c r="T6085" i="44" s="1"/>
  <c r="C5710" i="44"/>
  <c r="C8794" i="44"/>
  <c r="B2574" i="44"/>
  <c r="T2574" i="44" s="1"/>
  <c r="B6070" i="44"/>
  <c r="T6070" i="44" s="1"/>
  <c r="B3323" i="44"/>
  <c r="T3323" i="44" s="1"/>
  <c r="C8491" i="44"/>
  <c r="B606" i="44"/>
  <c r="T606" i="44" s="1"/>
  <c r="B541" i="44"/>
  <c r="T541" i="44" s="1"/>
  <c r="C3554" i="44"/>
  <c r="B1824" i="44"/>
  <c r="T1824" i="44" s="1"/>
  <c r="C3745" i="44"/>
  <c r="C9503" i="44"/>
  <c r="C4257" i="44"/>
  <c r="C8353" i="44"/>
  <c r="C6715" i="44"/>
  <c r="B9133" i="44"/>
  <c r="T9133" i="44" s="1"/>
  <c r="B159" i="44"/>
  <c r="C8966" i="44"/>
  <c r="B214" i="44"/>
  <c r="B4559" i="44"/>
  <c r="T4559" i="44" s="1"/>
  <c r="C4455" i="44"/>
  <c r="B905" i="44"/>
  <c r="T905" i="44" s="1"/>
  <c r="C6863" i="44"/>
  <c r="C2099" i="44"/>
  <c r="B4371" i="44"/>
  <c r="T4371" i="44" s="1"/>
  <c r="B759" i="44"/>
  <c r="T759" i="44" s="1"/>
  <c r="C6118" i="44"/>
  <c r="C6143" i="44"/>
  <c r="C4207" i="44"/>
  <c r="B1171" i="44"/>
  <c r="T1171" i="44" s="1"/>
  <c r="C1642" i="44"/>
  <c r="C8679" i="44"/>
  <c r="C4585" i="44"/>
  <c r="C9342" i="44"/>
  <c r="C6264" i="44"/>
  <c r="C3310" i="44"/>
  <c r="C6438" i="44"/>
  <c r="B107" i="44"/>
  <c r="C1798" i="44"/>
  <c r="C5935" i="44"/>
  <c r="C8116" i="44"/>
  <c r="C3606" i="44"/>
  <c r="C9259" i="44"/>
  <c r="B4133" i="44"/>
  <c r="T4133" i="44" s="1"/>
  <c r="C9553" i="44"/>
  <c r="C7346" i="44"/>
  <c r="C1861" i="44"/>
  <c r="C9880" i="44"/>
  <c r="C9020" i="44"/>
  <c r="C4594" i="44"/>
  <c r="C1023" i="44"/>
  <c r="C3949" i="44"/>
  <c r="B3134" i="44"/>
  <c r="T3134" i="44" s="1"/>
  <c r="C340" i="44"/>
  <c r="C7514" i="44"/>
  <c r="C5157" i="44"/>
  <c r="B1654" i="44"/>
  <c r="T1654" i="44" s="1"/>
  <c r="B3242" i="44"/>
  <c r="T3242" i="44" s="1"/>
  <c r="C4390" i="44"/>
  <c r="C3372" i="44"/>
  <c r="C8931" i="44"/>
  <c r="C1338" i="44"/>
  <c r="B361" i="44"/>
  <c r="T361" i="44" s="1"/>
  <c r="C9169" i="44"/>
  <c r="C6838" i="44"/>
  <c r="B7149" i="44"/>
  <c r="T7149" i="44" s="1"/>
  <c r="C6291" i="44"/>
  <c r="C6303" i="44"/>
  <c r="C2542" i="44"/>
  <c r="C3138" i="44"/>
  <c r="C1851" i="44"/>
  <c r="C2997" i="44"/>
  <c r="C3026" i="44"/>
  <c r="C8992" i="44"/>
  <c r="C3861" i="44"/>
  <c r="C1826" i="44"/>
  <c r="C526" i="44"/>
  <c r="C3842" i="44"/>
  <c r="B4682" i="44"/>
  <c r="T4682" i="44" s="1"/>
  <c r="C7054" i="44"/>
  <c r="C6247" i="44"/>
  <c r="C4301" i="44"/>
  <c r="C4961" i="44"/>
  <c r="B9656" i="44"/>
  <c r="T9656" i="44" s="1"/>
  <c r="B3674" i="44"/>
  <c r="T3674" i="44" s="1"/>
  <c r="B8493" i="44"/>
  <c r="T8493" i="44" s="1"/>
  <c r="C2504" i="44"/>
  <c r="B473" i="44"/>
  <c r="T473" i="44" s="1"/>
  <c r="C5489" i="44"/>
  <c r="C7027" i="44"/>
  <c r="C8492" i="44"/>
  <c r="C3312" i="44"/>
  <c r="C9960" i="44"/>
  <c r="C3125" i="44"/>
  <c r="C4808" i="44"/>
  <c r="C4984" i="44"/>
  <c r="C1921" i="44"/>
  <c r="C4174" i="44"/>
  <c r="C4822" i="44"/>
  <c r="C5235" i="44"/>
  <c r="C4046" i="44"/>
  <c r="C8352" i="44"/>
  <c r="C5259" i="44"/>
  <c r="C3331" i="44"/>
  <c r="C4949" i="44"/>
  <c r="B3959" i="44"/>
  <c r="T3959" i="44" s="1"/>
  <c r="C5414" i="44"/>
  <c r="C8028" i="44"/>
  <c r="C5465" i="44"/>
  <c r="C1117" i="44"/>
  <c r="C3652" i="44"/>
  <c r="B1509" i="44"/>
  <c r="T1509" i="44" s="1"/>
  <c r="C2406" i="44"/>
  <c r="C643" i="44"/>
  <c r="C2214" i="44"/>
  <c r="C5970" i="44"/>
  <c r="C3427" i="44"/>
  <c r="B6472" i="44"/>
  <c r="T6472" i="44" s="1"/>
  <c r="C981" i="44"/>
  <c r="C6163" i="44"/>
  <c r="C4063" i="44"/>
  <c r="C4428" i="44"/>
  <c r="B4996" i="44"/>
  <c r="T4996" i="44" s="1"/>
  <c r="B8616" i="44"/>
  <c r="T8616" i="44" s="1"/>
  <c r="C6484" i="44"/>
  <c r="C6443" i="44"/>
  <c r="B7774" i="44"/>
  <c r="T7774" i="44" s="1"/>
  <c r="C2969" i="44"/>
  <c r="C5975" i="44"/>
  <c r="C9698" i="44"/>
  <c r="C1560" i="44"/>
  <c r="C8594" i="44"/>
  <c r="C6875" i="44"/>
  <c r="C4446" i="44"/>
  <c r="C1538" i="44"/>
  <c r="C2420" i="44"/>
  <c r="C7895" i="44"/>
  <c r="C9924" i="44"/>
  <c r="C25" i="44"/>
  <c r="C5356" i="44"/>
  <c r="C2677" i="44"/>
  <c r="B580" i="44"/>
  <c r="T580" i="44" s="1"/>
  <c r="C1644" i="44"/>
  <c r="C4771" i="44"/>
  <c r="C9054" i="44"/>
  <c r="B7987" i="44"/>
  <c r="T7987" i="44" s="1"/>
  <c r="C2000" i="44"/>
  <c r="C8112" i="44"/>
  <c r="C7312" i="44"/>
  <c r="B1377" i="44"/>
  <c r="T1377" i="44" s="1"/>
  <c r="B3244" i="44"/>
  <c r="T3244" i="44" s="1"/>
  <c r="B7375" i="44"/>
  <c r="T7375" i="44" s="1"/>
  <c r="C5177" i="44"/>
  <c r="C6940" i="44"/>
  <c r="B7531" i="44"/>
  <c r="T7531" i="44" s="1"/>
  <c r="B1144" i="44"/>
  <c r="T1144" i="44" s="1"/>
  <c r="B5965" i="44"/>
  <c r="T5965" i="44" s="1"/>
  <c r="C8438" i="44"/>
  <c r="C716" i="44"/>
  <c r="C7574" i="44"/>
  <c r="C8255" i="44"/>
  <c r="C5767" i="44"/>
  <c r="B4021" i="44"/>
  <c r="T4021" i="44" s="1"/>
  <c r="B7042" i="44"/>
  <c r="T7042" i="44" s="1"/>
  <c r="B9066" i="44"/>
  <c r="T9066" i="44" s="1"/>
  <c r="B793" i="44"/>
  <c r="T793" i="44" s="1"/>
  <c r="B4383" i="44"/>
  <c r="T4383" i="44" s="1"/>
  <c r="C7941" i="44"/>
  <c r="B2064" i="44"/>
  <c r="T2064" i="44" s="1"/>
  <c r="B9387" i="44"/>
  <c r="T9387" i="44" s="1"/>
  <c r="C8999" i="44"/>
  <c r="C6821" i="44"/>
  <c r="C7272" i="44"/>
  <c r="B5487" i="44"/>
  <c r="T5487" i="44" s="1"/>
  <c r="B1932" i="44"/>
  <c r="T1932" i="44" s="1"/>
  <c r="B4349" i="44"/>
  <c r="T4349" i="44" s="1"/>
  <c r="B2640" i="44"/>
  <c r="T2640" i="44" s="1"/>
  <c r="C4957" i="44"/>
  <c r="B5172" i="44"/>
  <c r="T5172" i="44" s="1"/>
  <c r="C4228" i="44"/>
  <c r="B4333" i="44"/>
  <c r="T4333" i="44" s="1"/>
  <c r="B8901" i="44"/>
  <c r="T8901" i="44" s="1"/>
  <c r="C6651" i="44"/>
  <c r="C6026" i="44"/>
  <c r="C3631" i="44"/>
  <c r="C9224" i="44"/>
  <c r="C9273" i="44"/>
  <c r="C2909" i="44"/>
  <c r="B3147" i="44"/>
  <c r="T3147" i="44" s="1"/>
  <c r="C5602" i="44"/>
  <c r="C2005" i="44"/>
  <c r="B4696" i="44"/>
  <c r="T4696" i="44" s="1"/>
  <c r="B288" i="44"/>
  <c r="T288" i="44" s="1"/>
  <c r="B32" i="44"/>
  <c r="B3466" i="44"/>
  <c r="T3466" i="44" s="1"/>
  <c r="B9643" i="44"/>
  <c r="T9643" i="44" s="1"/>
  <c r="C7715" i="44"/>
  <c r="C5999" i="44"/>
  <c r="C1990" i="44"/>
  <c r="B1861" i="44"/>
  <c r="T1861" i="44" s="1"/>
  <c r="C5347" i="44"/>
  <c r="C9031" i="44"/>
  <c r="B2553" i="44"/>
  <c r="T2553" i="44" s="1"/>
  <c r="C7559" i="44"/>
  <c r="B494" i="44"/>
  <c r="T494" i="44" s="1"/>
  <c r="B9938" i="44"/>
  <c r="T9938" i="44" s="1"/>
  <c r="C4652" i="44"/>
  <c r="C8632" i="44"/>
  <c r="C7495" i="44"/>
  <c r="B2674" i="44"/>
  <c r="T2674" i="44" s="1"/>
  <c r="C5797" i="44"/>
  <c r="B768" i="44"/>
  <c r="T768" i="44" s="1"/>
  <c r="B9203" i="44"/>
  <c r="T9203" i="44" s="1"/>
  <c r="C9866" i="44"/>
  <c r="B9002" i="44"/>
  <c r="T9002" i="44" s="1"/>
  <c r="B5359" i="44"/>
  <c r="T5359" i="44" s="1"/>
  <c r="C4298" i="44"/>
  <c r="B9392" i="44"/>
  <c r="T9392" i="44" s="1"/>
  <c r="C6213" i="44"/>
  <c r="B2058" i="44"/>
  <c r="T2058" i="44" s="1"/>
  <c r="C5166" i="44"/>
  <c r="C4290" i="44"/>
  <c r="B7368" i="44"/>
  <c r="T7368" i="44" s="1"/>
  <c r="B3093" i="44"/>
  <c r="T3093" i="44" s="1"/>
  <c r="B4909" i="44"/>
  <c r="T4909" i="44" s="1"/>
  <c r="C6132" i="44"/>
  <c r="C5593" i="44"/>
  <c r="B4972" i="44"/>
  <c r="T4972" i="44" s="1"/>
  <c r="C6497" i="44"/>
  <c r="C3275" i="44"/>
  <c r="C4965" i="44"/>
  <c r="C6547" i="44"/>
  <c r="B1907" i="44"/>
  <c r="T1907" i="44" s="1"/>
  <c r="C9352" i="44"/>
  <c r="C6017" i="44"/>
  <c r="C4044" i="44"/>
  <c r="C4639" i="44"/>
  <c r="C9870" i="44"/>
  <c r="B3003" i="44"/>
  <c r="T3003" i="44" s="1"/>
  <c r="C5350" i="44"/>
  <c r="C5006" i="44"/>
  <c r="B7601" i="44"/>
  <c r="T7601" i="44" s="1"/>
  <c r="C7267" i="44"/>
  <c r="C4581" i="44"/>
  <c r="C4737" i="44"/>
  <c r="B4482" i="44"/>
  <c r="T4482" i="44" s="1"/>
  <c r="C7578" i="44"/>
  <c r="B4326" i="44"/>
  <c r="T4326" i="44" s="1"/>
  <c r="B9034" i="44"/>
  <c r="T9034" i="44" s="1"/>
  <c r="C4853" i="44"/>
  <c r="C8231" i="44"/>
  <c r="C8885" i="44"/>
  <c r="C8057" i="44"/>
  <c r="C7785" i="44"/>
  <c r="C7432" i="44"/>
  <c r="B5694" i="44"/>
  <c r="T5694" i="44" s="1"/>
  <c r="B5320" i="44"/>
  <c r="T5320" i="44" s="1"/>
  <c r="B7913" i="44"/>
  <c r="T7913" i="44" s="1"/>
  <c r="C8397" i="44"/>
  <c r="C8031" i="44"/>
  <c r="B6583" i="44"/>
  <c r="T6583" i="44" s="1"/>
  <c r="B1891" i="44"/>
  <c r="T1891" i="44" s="1"/>
  <c r="B8086" i="44"/>
  <c r="T8086" i="44" s="1"/>
  <c r="B6315" i="44"/>
  <c r="T6315" i="44" s="1"/>
  <c r="C4589" i="44"/>
  <c r="C7843" i="44"/>
  <c r="C3013" i="44"/>
  <c r="C7585" i="44"/>
  <c r="B49" i="44"/>
  <c r="B6791" i="44"/>
  <c r="T6791" i="44" s="1"/>
  <c r="B5176" i="44"/>
  <c r="T5176" i="44" s="1"/>
  <c r="C4221" i="44"/>
  <c r="C7020" i="44"/>
  <c r="B2219" i="44"/>
  <c r="T2219" i="44" s="1"/>
  <c r="B1336" i="44"/>
  <c r="T1336" i="44" s="1"/>
  <c r="B6532" i="44"/>
  <c r="T6532" i="44" s="1"/>
  <c r="C6691" i="44"/>
  <c r="B4035" i="44"/>
  <c r="T4035" i="44" s="1"/>
  <c r="B3320" i="44"/>
  <c r="T3320" i="44" s="1"/>
  <c r="C3674" i="44"/>
  <c r="C3929" i="44"/>
  <c r="B86" i="44"/>
  <c r="C5674" i="44"/>
  <c r="C3756" i="44"/>
  <c r="C9780" i="44"/>
  <c r="C4451" i="44"/>
  <c r="B9644" i="44"/>
  <c r="T9644" i="44" s="1"/>
  <c r="C5440" i="44"/>
  <c r="B710" i="44"/>
  <c r="T710" i="44" s="1"/>
  <c r="C6687" i="44"/>
  <c r="B7137" i="44"/>
  <c r="T7137" i="44" s="1"/>
  <c r="B6794" i="44"/>
  <c r="T6794" i="44" s="1"/>
  <c r="B4881" i="44"/>
  <c r="T4881" i="44" s="1"/>
  <c r="B3872" i="44"/>
  <c r="T3872" i="44" s="1"/>
  <c r="B1980" i="44"/>
  <c r="T1980" i="44" s="1"/>
  <c r="B2990" i="44"/>
  <c r="T2990" i="44" s="1"/>
  <c r="C5791" i="44"/>
  <c r="C4750" i="44"/>
  <c r="B6288" i="44"/>
  <c r="T6288" i="44" s="1"/>
  <c r="B3518" i="44"/>
  <c r="T3518" i="44" s="1"/>
  <c r="C8850" i="44"/>
  <c r="C7636" i="44"/>
  <c r="B3224" i="44"/>
  <c r="T3224" i="44" s="1"/>
  <c r="B6339" i="44"/>
  <c r="T6339" i="44" s="1"/>
  <c r="B9088" i="44"/>
  <c r="T9088" i="44" s="1"/>
  <c r="C2910" i="44"/>
  <c r="C8520" i="44"/>
  <c r="B5341" i="44"/>
  <c r="T5341" i="44" s="1"/>
  <c r="B8085" i="44"/>
  <c r="T8085" i="44" s="1"/>
  <c r="B942" i="44"/>
  <c r="T942" i="44" s="1"/>
  <c r="B3160" i="44"/>
  <c r="T3160" i="44" s="1"/>
  <c r="C9737" i="44"/>
  <c r="C6671" i="44"/>
  <c r="B962" i="44"/>
  <c r="T962" i="44" s="1"/>
  <c r="C6896" i="44"/>
  <c r="B4214" i="44"/>
  <c r="T4214" i="44" s="1"/>
  <c r="B2824" i="44"/>
  <c r="T2824" i="44" s="1"/>
  <c r="C6661" i="44"/>
  <c r="C3571" i="44"/>
  <c r="C2448" i="44"/>
  <c r="C3309" i="44"/>
  <c r="B6074" i="44"/>
  <c r="T6074" i="44" s="1"/>
  <c r="C9790" i="44"/>
  <c r="C1886" i="44"/>
  <c r="B3341" i="44"/>
  <c r="T3341" i="44" s="1"/>
  <c r="C5133" i="44"/>
  <c r="C7640" i="44"/>
  <c r="C6836" i="44"/>
  <c r="C2329" i="44"/>
  <c r="C6150" i="44"/>
  <c r="B3863" i="44"/>
  <c r="T3863" i="44" s="1"/>
  <c r="C2211" i="44"/>
  <c r="B7955" i="44"/>
  <c r="T7955" i="44" s="1"/>
  <c r="C9804" i="44"/>
  <c r="B6327" i="44"/>
  <c r="T6327" i="44" s="1"/>
  <c r="B8773" i="44"/>
  <c r="T8773" i="44" s="1"/>
  <c r="B738" i="44"/>
  <c r="T738" i="44" s="1"/>
  <c r="B9990" i="44"/>
  <c r="T9990" i="44" s="1"/>
  <c r="B3184" i="44"/>
  <c r="T3184" i="44" s="1"/>
  <c r="B8564" i="44"/>
  <c r="T8564" i="44" s="1"/>
  <c r="C9152" i="44"/>
  <c r="C8340" i="44"/>
  <c r="B2840" i="44"/>
  <c r="T2840" i="44" s="1"/>
  <c r="B4314" i="44"/>
  <c r="T4314" i="44" s="1"/>
  <c r="B7543" i="44"/>
  <c r="T7543" i="44" s="1"/>
  <c r="B6134" i="44"/>
  <c r="T6134" i="44" s="1"/>
  <c r="C7662" i="44"/>
  <c r="B186" i="44"/>
  <c r="B8767" i="44"/>
  <c r="T8767" i="44" s="1"/>
  <c r="B1043" i="44"/>
  <c r="T1043" i="44" s="1"/>
  <c r="B79" i="44"/>
  <c r="C5964" i="44"/>
  <c r="B7473" i="44"/>
  <c r="T7473" i="44" s="1"/>
  <c r="C9641" i="44"/>
  <c r="B2569" i="44"/>
  <c r="T2569" i="44" s="1"/>
  <c r="C2427" i="44"/>
  <c r="C3390" i="44"/>
  <c r="B202" i="44"/>
  <c r="B292" i="44"/>
  <c r="T292" i="44" s="1"/>
  <c r="C9654" i="44"/>
  <c r="C4835" i="44"/>
  <c r="B6534" i="44"/>
  <c r="T6534" i="44" s="1"/>
  <c r="C9877" i="44"/>
  <c r="C5492" i="44"/>
  <c r="C7626" i="44"/>
  <c r="B6131" i="44"/>
  <c r="T6131" i="44" s="1"/>
  <c r="B5305" i="44"/>
  <c r="T5305" i="44" s="1"/>
  <c r="C4077" i="44"/>
  <c r="C6218" i="44"/>
  <c r="C5814" i="44"/>
  <c r="B8133" i="44"/>
  <c r="T8133" i="44" s="1"/>
  <c r="C17" i="44"/>
  <c r="C9206" i="44"/>
  <c r="C9896" i="44"/>
  <c r="B4163" i="44"/>
  <c r="T4163" i="44" s="1"/>
  <c r="B8661" i="44"/>
  <c r="T8661" i="44" s="1"/>
  <c r="B5847" i="44"/>
  <c r="T5847" i="44" s="1"/>
  <c r="B7856" i="44"/>
  <c r="T7856" i="44" s="1"/>
  <c r="C6597" i="44"/>
  <c r="B8889" i="44"/>
  <c r="T8889" i="44" s="1"/>
  <c r="B8704" i="44"/>
  <c r="T8704" i="44" s="1"/>
  <c r="B5051" i="44"/>
  <c r="T5051" i="44" s="1"/>
  <c r="B5064" i="44"/>
  <c r="T5064" i="44" s="1"/>
  <c r="B415" i="44"/>
  <c r="T415" i="44" s="1"/>
  <c r="B5781" i="44"/>
  <c r="T5781" i="44" s="1"/>
  <c r="C6305" i="44"/>
  <c r="B2677" i="44"/>
  <c r="T2677" i="44" s="1"/>
  <c r="B5893" i="44"/>
  <c r="T5893" i="44" s="1"/>
  <c r="B7820" i="44"/>
  <c r="T7820" i="44" s="1"/>
  <c r="C7242" i="44"/>
  <c r="B4752" i="44"/>
  <c r="T4752" i="44" s="1"/>
  <c r="C6424" i="44"/>
  <c r="B6640" i="44"/>
  <c r="T6640" i="44" s="1"/>
  <c r="B4887" i="44"/>
  <c r="T4887" i="44" s="1"/>
  <c r="B5150" i="44"/>
  <c r="T5150" i="44" s="1"/>
  <c r="B3499" i="44"/>
  <c r="T3499" i="44" s="1"/>
  <c r="C9530" i="44"/>
  <c r="B1653" i="44"/>
  <c r="T1653" i="44" s="1"/>
  <c r="B4434" i="44"/>
  <c r="T4434" i="44" s="1"/>
  <c r="B8003" i="44"/>
  <c r="T8003" i="44" s="1"/>
  <c r="C3439" i="44"/>
  <c r="B1845" i="44"/>
  <c r="T1845" i="44" s="1"/>
  <c r="C5701" i="44"/>
  <c r="C6416" i="44"/>
  <c r="B1455" i="44"/>
  <c r="T1455" i="44" s="1"/>
  <c r="C9963" i="44"/>
  <c r="B8775" i="44"/>
  <c r="T8775" i="44" s="1"/>
  <c r="C7083" i="44"/>
  <c r="C4905" i="44"/>
  <c r="B3432" i="44"/>
  <c r="T3432" i="44" s="1"/>
  <c r="C2820" i="44"/>
  <c r="B4541" i="44"/>
  <c r="T4541" i="44" s="1"/>
  <c r="C9457" i="44"/>
  <c r="C3847" i="44"/>
  <c r="C6771" i="44"/>
  <c r="C8286" i="44"/>
  <c r="C5778" i="44"/>
  <c r="C8893" i="44"/>
  <c r="C8929" i="44"/>
  <c r="B6668" i="44"/>
  <c r="T6668" i="44" s="1"/>
  <c r="B5401" i="44"/>
  <c r="T5401" i="44" s="1"/>
  <c r="B3148" i="44"/>
  <c r="T3148" i="44" s="1"/>
  <c r="B3497" i="44"/>
  <c r="T3497" i="44" s="1"/>
  <c r="B7620" i="44"/>
  <c r="T7620" i="44" s="1"/>
  <c r="B3316" i="44"/>
  <c r="T3316" i="44" s="1"/>
  <c r="B1805" i="44"/>
  <c r="T1805" i="44" s="1"/>
  <c r="B5177" i="44"/>
  <c r="T5177" i="44" s="1"/>
  <c r="C8545" i="44"/>
  <c r="B9820" i="44"/>
  <c r="T9820" i="44" s="1"/>
  <c r="B5074" i="44"/>
  <c r="T5074" i="44" s="1"/>
  <c r="B6911" i="44"/>
  <c r="T6911" i="44" s="1"/>
  <c r="C7146" i="44"/>
  <c r="B1941" i="44"/>
  <c r="T1941" i="44" s="1"/>
  <c r="C4483" i="44"/>
  <c r="B5830" i="44"/>
  <c r="T5830" i="44" s="1"/>
  <c r="B7179" i="44"/>
  <c r="T7179" i="44" s="1"/>
  <c r="C3457" i="44"/>
  <c r="B5202" i="44"/>
  <c r="T5202" i="44" s="1"/>
  <c r="C9571" i="44"/>
  <c r="C1168" i="44"/>
  <c r="B8265" i="44"/>
  <c r="T8265" i="44" s="1"/>
  <c r="C8280" i="44"/>
  <c r="C9702" i="44"/>
  <c r="B9416" i="44"/>
  <c r="T9416" i="44" s="1"/>
  <c r="B3668" i="44"/>
  <c r="T3668" i="44" s="1"/>
  <c r="B4420" i="44"/>
  <c r="T4420" i="44" s="1"/>
  <c r="C9496" i="44"/>
  <c r="C6706" i="44"/>
  <c r="B17" i="44"/>
  <c r="T17" i="44" s="1"/>
  <c r="C8401" i="44"/>
  <c r="C6345" i="44"/>
  <c r="C4852" i="44"/>
  <c r="C7866" i="44"/>
  <c r="C2163" i="44"/>
  <c r="B8437" i="44"/>
  <c r="T8437" i="44" s="1"/>
  <c r="C3047" i="44"/>
  <c r="C2834" i="44"/>
  <c r="B1927" i="44"/>
  <c r="T1927" i="44" s="1"/>
  <c r="C7479" i="44"/>
  <c r="C750" i="44"/>
  <c r="B8963" i="44"/>
  <c r="T8963" i="44" s="1"/>
  <c r="B1732" i="44"/>
  <c r="T1732" i="44" s="1"/>
  <c r="B7999" i="44"/>
  <c r="T7999" i="44" s="1"/>
  <c r="C7234" i="44"/>
  <c r="B3733" i="44"/>
  <c r="T3733" i="44" s="1"/>
  <c r="B9835" i="44"/>
  <c r="T9835" i="44" s="1"/>
  <c r="B7246" i="44"/>
  <c r="T7246" i="44" s="1"/>
  <c r="B7185" i="44"/>
  <c r="T7185" i="44" s="1"/>
  <c r="B1583" i="44"/>
  <c r="T1583" i="44" s="1"/>
  <c r="C9099" i="44"/>
  <c r="C6066" i="44"/>
  <c r="B2622" i="44"/>
  <c r="T2622" i="44" s="1"/>
  <c r="B1324" i="44"/>
  <c r="T1324" i="44" s="1"/>
  <c r="B218" i="44"/>
  <c r="C6983" i="44"/>
  <c r="C5642" i="44"/>
  <c r="C9886" i="44"/>
  <c r="B6974" i="44"/>
  <c r="T6974" i="44" s="1"/>
  <c r="C5493" i="44"/>
  <c r="C7676" i="44"/>
  <c r="C6194" i="44"/>
  <c r="B5665" i="44"/>
  <c r="T5665" i="44" s="1"/>
  <c r="B2246" i="44"/>
  <c r="T2246" i="44" s="1"/>
  <c r="C4480" i="44"/>
  <c r="B9827" i="44"/>
  <c r="T9827" i="44" s="1"/>
  <c r="C8488" i="44"/>
  <c r="B9802" i="44"/>
  <c r="T9802" i="44" s="1"/>
  <c r="B4695" i="44"/>
  <c r="T4695" i="44" s="1"/>
  <c r="C4863" i="44"/>
  <c r="C3914" i="44"/>
  <c r="C6501" i="44"/>
  <c r="B7910" i="44"/>
  <c r="T7910" i="44" s="1"/>
  <c r="C9585" i="44"/>
  <c r="C2076" i="44"/>
  <c r="C4401" i="44"/>
  <c r="C8506" i="44"/>
  <c r="C1193" i="44"/>
  <c r="C8942" i="44"/>
  <c r="C773" i="44"/>
  <c r="B7751" i="44"/>
  <c r="T7751" i="44" s="1"/>
  <c r="C6205" i="44"/>
  <c r="C8686" i="44"/>
  <c r="B2845" i="44"/>
  <c r="T2845" i="44" s="1"/>
  <c r="B8786" i="44"/>
  <c r="T8786" i="44" s="1"/>
  <c r="B3443" i="44"/>
  <c r="T3443" i="44" s="1"/>
  <c r="C7990" i="44"/>
  <c r="C7677" i="44"/>
  <c r="C3635" i="44"/>
  <c r="B6037" i="44"/>
  <c r="T6037" i="44" s="1"/>
  <c r="B4009" i="44"/>
  <c r="T4009" i="44" s="1"/>
  <c r="B8839" i="44"/>
  <c r="T8839" i="44" s="1"/>
  <c r="B6511" i="44"/>
  <c r="T6511" i="44" s="1"/>
  <c r="B5704" i="44"/>
  <c r="T5704" i="44" s="1"/>
  <c r="C8433" i="44"/>
  <c r="B3336" i="44"/>
  <c r="T3336" i="44" s="1"/>
  <c r="C5663" i="44"/>
  <c r="B4156" i="44"/>
  <c r="T4156" i="44" s="1"/>
  <c r="B9059" i="44"/>
  <c r="T9059" i="44" s="1"/>
  <c r="B4358" i="44"/>
  <c r="T4358" i="44" s="1"/>
  <c r="C6124" i="44"/>
  <c r="C5002" i="44"/>
  <c r="C4036" i="44"/>
  <c r="B112" i="44"/>
  <c r="C8707" i="44"/>
  <c r="C4818" i="44"/>
  <c r="C9430" i="44"/>
  <c r="C6611" i="44"/>
  <c r="B294" i="44"/>
  <c r="T294" i="44" s="1"/>
  <c r="C2242" i="44"/>
  <c r="C9922" i="44"/>
  <c r="C5047" i="44"/>
  <c r="C7956" i="44"/>
  <c r="C6375" i="44"/>
  <c r="C7857" i="44"/>
  <c r="C9203" i="44"/>
  <c r="C3836" i="44"/>
  <c r="C7831" i="44"/>
  <c r="B324" i="44"/>
  <c r="T324" i="44" s="1"/>
  <c r="C8107" i="44"/>
  <c r="C4375" i="44"/>
  <c r="C2710" i="44"/>
  <c r="C9736" i="44"/>
  <c r="C8924" i="44"/>
  <c r="B3724" i="44"/>
  <c r="T3724" i="44" s="1"/>
  <c r="C2791" i="44"/>
  <c r="B8999" i="44"/>
  <c r="T8999" i="44" s="1"/>
  <c r="C5727" i="44"/>
  <c r="C5016" i="44"/>
  <c r="B5424" i="44"/>
  <c r="T5424" i="44" s="1"/>
  <c r="B3569" i="44"/>
  <c r="T3569" i="44" s="1"/>
  <c r="C8631" i="44"/>
  <c r="C5914" i="44"/>
  <c r="C8121" i="44"/>
  <c r="C8977" i="44"/>
  <c r="C7189" i="44"/>
  <c r="B1447" i="44"/>
  <c r="T1447" i="44" s="1"/>
  <c r="C6451" i="44"/>
  <c r="C1479" i="44"/>
  <c r="B1231" i="44"/>
  <c r="T1231" i="44" s="1"/>
  <c r="C7456" i="44"/>
  <c r="C3616" i="44"/>
  <c r="C1583" i="44"/>
  <c r="C8819" i="44"/>
  <c r="C4722" i="44"/>
  <c r="C2697" i="44"/>
  <c r="C5111" i="44"/>
  <c r="C4216" i="44"/>
  <c r="C2403" i="44"/>
  <c r="C7512" i="44"/>
  <c r="C6374" i="44"/>
  <c r="B3354" i="44"/>
  <c r="T3354" i="44" s="1"/>
  <c r="B2262" i="44"/>
  <c r="T2262" i="44" s="1"/>
  <c r="C4051" i="44"/>
  <c r="B4471" i="44"/>
  <c r="T4471" i="44" s="1"/>
  <c r="B4446" i="44"/>
  <c r="T4446" i="44" s="1"/>
  <c r="C4354" i="44"/>
  <c r="B2681" i="44"/>
  <c r="T2681" i="44" s="1"/>
  <c r="C6974" i="44"/>
  <c r="C4352" i="44"/>
  <c r="C4385" i="44"/>
  <c r="C3947" i="44"/>
  <c r="C6112" i="44"/>
  <c r="C3773" i="44"/>
  <c r="C3116" i="44"/>
  <c r="C2213" i="44"/>
  <c r="C2582" i="44"/>
  <c r="C2883" i="44"/>
  <c r="C4546" i="44"/>
  <c r="B7365" i="44"/>
  <c r="T7365" i="44" s="1"/>
  <c r="B2460" i="44"/>
  <c r="T2460" i="44" s="1"/>
  <c r="C9126" i="44"/>
  <c r="B3956" i="44"/>
  <c r="T3956" i="44" s="1"/>
  <c r="C5738" i="44"/>
  <c r="B533" i="44"/>
  <c r="T533" i="44" s="1"/>
  <c r="C8943" i="44"/>
  <c r="C7179" i="44"/>
  <c r="C7133" i="44"/>
  <c r="C4923" i="44"/>
  <c r="C6154" i="44"/>
  <c r="C5497" i="44"/>
  <c r="C4789" i="44"/>
  <c r="C1310" i="44"/>
  <c r="C1441" i="44"/>
  <c r="C7800" i="44"/>
  <c r="C3580" i="44"/>
  <c r="C4915" i="44"/>
  <c r="C4824" i="44"/>
  <c r="C7348" i="44"/>
  <c r="C6558" i="44"/>
  <c r="B4688" i="44"/>
  <c r="T4688" i="44" s="1"/>
  <c r="B122" i="44"/>
  <c r="B1224" i="44"/>
  <c r="T1224" i="44" s="1"/>
  <c r="C8556" i="44"/>
  <c r="C2885" i="44"/>
  <c r="C3097" i="44"/>
  <c r="C535" i="44"/>
  <c r="C5817" i="44"/>
  <c r="C8674" i="44"/>
  <c r="B3355" i="44"/>
  <c r="T3355" i="44" s="1"/>
  <c r="B836" i="44"/>
  <c r="T836" i="44" s="1"/>
  <c r="C7751" i="44"/>
  <c r="C923" i="44"/>
  <c r="C7608" i="44"/>
  <c r="C4434" i="44"/>
  <c r="C6590" i="44"/>
  <c r="C3108" i="44"/>
  <c r="C8245" i="44"/>
  <c r="C7325" i="44"/>
  <c r="B5124" i="44"/>
  <c r="T5124" i="44" s="1"/>
  <c r="C6483" i="44"/>
  <c r="C4926" i="44"/>
  <c r="C8647" i="44"/>
  <c r="C8528" i="44"/>
  <c r="C5801" i="44"/>
  <c r="C4286" i="44"/>
  <c r="C8377" i="44"/>
  <c r="C4484" i="44"/>
  <c r="C1477" i="44"/>
  <c r="B1027" i="44"/>
  <c r="T1027" i="44" s="1"/>
  <c r="C9546" i="44"/>
  <c r="C4777" i="44"/>
  <c r="C7338" i="44"/>
  <c r="C5490" i="44"/>
  <c r="C3946" i="44"/>
  <c r="C4951" i="44"/>
  <c r="C4037" i="44"/>
  <c r="C3733" i="44"/>
  <c r="C4593" i="44"/>
  <c r="C4304" i="44"/>
  <c r="C817" i="44"/>
  <c r="C5088" i="44"/>
  <c r="C7906" i="44"/>
  <c r="B5210" i="44"/>
  <c r="T5210" i="44" s="1"/>
  <c r="B329" i="44"/>
  <c r="T329" i="44" s="1"/>
  <c r="B3221" i="44"/>
  <c r="T3221" i="44" s="1"/>
  <c r="C6740" i="44"/>
  <c r="C4612" i="44"/>
  <c r="C931" i="44"/>
  <c r="C9844" i="44"/>
  <c r="B18" i="44"/>
  <c r="C2352" i="44"/>
  <c r="B821" i="44"/>
  <c r="T821" i="44" s="1"/>
  <c r="C9567" i="44"/>
  <c r="B896" i="44"/>
  <c r="T896" i="44" s="1"/>
  <c r="C2787" i="44"/>
  <c r="C6280" i="44"/>
  <c r="C5962" i="44"/>
  <c r="B2666" i="44"/>
  <c r="T2666" i="44" s="1"/>
  <c r="C3206" i="44"/>
  <c r="C406" i="44"/>
  <c r="C4773" i="44"/>
  <c r="C3299" i="44"/>
  <c r="B4675" i="44"/>
  <c r="T4675" i="44" s="1"/>
  <c r="B2751" i="44"/>
  <c r="T2751" i="44" s="1"/>
  <c r="C6376" i="44"/>
  <c r="B3117" i="44"/>
  <c r="T3117" i="44" s="1"/>
  <c r="B6846" i="44"/>
  <c r="T6846" i="44" s="1"/>
  <c r="C3459" i="44"/>
  <c r="B3801" i="44"/>
  <c r="T3801" i="44" s="1"/>
  <c r="B3907" i="44"/>
  <c r="T3907" i="44" s="1"/>
  <c r="B272" i="44"/>
  <c r="T272" i="44" s="1"/>
  <c r="B7132" i="44"/>
  <c r="T7132" i="44" s="1"/>
  <c r="B6494" i="44"/>
  <c r="T6494" i="44" s="1"/>
  <c r="B3475" i="44"/>
  <c r="T3475" i="44" s="1"/>
  <c r="C9235" i="44"/>
  <c r="B3509" i="44"/>
  <c r="T3509" i="44" s="1"/>
  <c r="C8947" i="44"/>
  <c r="B2960" i="44"/>
  <c r="T2960" i="44" s="1"/>
  <c r="B9517" i="44"/>
  <c r="T9517" i="44" s="1"/>
  <c r="B8107" i="44"/>
  <c r="T8107" i="44" s="1"/>
  <c r="C9897" i="44"/>
  <c r="B772" i="44"/>
  <c r="T772" i="44" s="1"/>
  <c r="C3879" i="44"/>
  <c r="C9587" i="44"/>
  <c r="C6023" i="44"/>
  <c r="C4690" i="44"/>
  <c r="B2636" i="44"/>
  <c r="T2636" i="44" s="1"/>
  <c r="C9219" i="44"/>
  <c r="B4411" i="44"/>
  <c r="T4411" i="44" s="1"/>
  <c r="B419" i="44"/>
  <c r="T419" i="44" s="1"/>
  <c r="B2494" i="44"/>
  <c r="T2494" i="44" s="1"/>
  <c r="C6571" i="44"/>
  <c r="B8030" i="44"/>
  <c r="T8030" i="44" s="1"/>
  <c r="C4296" i="44"/>
  <c r="B8433" i="44"/>
  <c r="T8433" i="44" s="1"/>
  <c r="B687" i="44"/>
  <c r="T687" i="44" s="1"/>
  <c r="B1295" i="44"/>
  <c r="T1295" i="44" s="1"/>
  <c r="C8784" i="44"/>
  <c r="C9438" i="44"/>
  <c r="B29" i="44"/>
  <c r="C5729" i="44"/>
  <c r="B3076" i="44"/>
  <c r="T3076" i="44" s="1"/>
  <c r="C4788" i="44"/>
  <c r="C7065" i="44"/>
  <c r="C6675" i="44"/>
  <c r="C2208" i="44"/>
  <c r="B2476" i="44"/>
  <c r="T2476" i="44" s="1"/>
  <c r="B8101" i="44"/>
  <c r="T8101" i="44" s="1"/>
  <c r="C7669" i="44"/>
  <c r="C9288" i="44"/>
  <c r="B2402" i="44"/>
  <c r="T2402" i="44" s="1"/>
  <c r="B2295" i="44"/>
  <c r="T2295" i="44" s="1"/>
  <c r="B9844" i="44"/>
  <c r="T9844" i="44" s="1"/>
  <c r="B8607" i="44"/>
  <c r="T8607" i="44" s="1"/>
  <c r="C3151" i="44"/>
  <c r="B3245" i="44"/>
  <c r="T3245" i="44" s="1"/>
  <c r="B544" i="44"/>
  <c r="T544" i="44" s="1"/>
  <c r="B9616" i="44"/>
  <c r="T9616" i="44" s="1"/>
  <c r="C3235" i="44"/>
  <c r="B8264" i="44"/>
  <c r="T8264" i="44" s="1"/>
  <c r="B5764" i="44"/>
  <c r="T5764" i="44" s="1"/>
  <c r="B6670" i="44"/>
  <c r="T6670" i="44" s="1"/>
  <c r="C9347" i="44"/>
  <c r="C3514" i="44"/>
  <c r="B2327" i="44"/>
  <c r="T2327" i="44" s="1"/>
  <c r="B1369" i="44"/>
  <c r="T1369" i="44" s="1"/>
  <c r="B5971" i="44"/>
  <c r="T5971" i="44" s="1"/>
  <c r="C2696" i="44"/>
  <c r="C7466" i="44"/>
  <c r="B2225" i="44"/>
  <c r="T2225" i="44" s="1"/>
  <c r="C9727" i="44"/>
  <c r="B7357" i="44"/>
  <c r="T7357" i="44" s="1"/>
  <c r="C3933" i="44"/>
  <c r="B7503" i="44"/>
  <c r="T7503" i="44" s="1"/>
  <c r="C7908" i="44"/>
  <c r="C8283" i="44"/>
  <c r="B7238" i="44"/>
  <c r="T7238" i="44" s="1"/>
  <c r="C6209" i="44"/>
  <c r="C8880" i="44"/>
  <c r="B5298" i="44"/>
  <c r="T5298" i="44" s="1"/>
  <c r="C9845" i="44"/>
  <c r="B4930" i="44"/>
  <c r="T4930" i="44" s="1"/>
  <c r="C9563" i="44"/>
  <c r="C9923" i="44"/>
  <c r="C1311" i="44"/>
  <c r="B1724" i="44"/>
  <c r="T1724" i="44" s="1"/>
  <c r="C5150" i="44"/>
  <c r="C3927" i="44"/>
  <c r="B6214" i="44"/>
  <c r="T6214" i="44" s="1"/>
  <c r="B3890" i="44"/>
  <c r="T3890" i="44" s="1"/>
  <c r="B8333" i="44"/>
  <c r="T8333" i="44" s="1"/>
  <c r="B4518" i="44"/>
  <c r="T4518" i="44" s="1"/>
  <c r="B9183" i="44"/>
  <c r="T9183" i="44" s="1"/>
  <c r="C9434" i="44"/>
  <c r="C7746" i="44"/>
  <c r="C8736" i="44"/>
  <c r="C7730" i="44"/>
  <c r="B7743" i="44"/>
  <c r="T7743" i="44" s="1"/>
  <c r="B4562" i="44"/>
  <c r="T4562" i="44" s="1"/>
  <c r="C4282" i="44"/>
  <c r="B2044" i="44"/>
  <c r="T2044" i="44" s="1"/>
  <c r="B511" i="44"/>
  <c r="T511" i="44" s="1"/>
  <c r="B3452" i="44"/>
  <c r="T3452" i="44" s="1"/>
  <c r="B6760" i="44"/>
  <c r="T6760" i="44" s="1"/>
  <c r="C8252" i="44"/>
  <c r="C1254" i="44"/>
  <c r="B665" i="44"/>
  <c r="T665" i="44" s="1"/>
  <c r="B9518" i="44"/>
  <c r="T9518" i="44" s="1"/>
  <c r="B3357" i="44"/>
  <c r="T3357" i="44" s="1"/>
  <c r="C6823" i="44"/>
  <c r="C8127" i="44"/>
  <c r="C4379" i="44"/>
  <c r="B1686" i="44"/>
  <c r="T1686" i="44" s="1"/>
  <c r="B599" i="44"/>
  <c r="T599" i="44" s="1"/>
  <c r="B2775" i="44"/>
  <c r="T2775" i="44" s="1"/>
  <c r="B6272" i="44"/>
  <c r="T6272" i="44" s="1"/>
  <c r="B761" i="44"/>
  <c r="T761" i="44" s="1"/>
  <c r="C8042" i="44"/>
  <c r="C2445" i="44"/>
  <c r="C8743" i="44"/>
  <c r="C4880" i="44"/>
  <c r="B7985" i="44"/>
  <c r="T7985" i="44" s="1"/>
  <c r="C9793" i="44"/>
  <c r="C9128" i="44"/>
  <c r="C9266" i="44"/>
  <c r="C9946" i="44"/>
  <c r="C3034" i="44"/>
  <c r="C7293" i="44"/>
  <c r="B6545" i="44"/>
  <c r="T6545" i="44" s="1"/>
  <c r="B7255" i="44"/>
  <c r="T7255" i="44" s="1"/>
  <c r="C6739" i="44"/>
  <c r="B5005" i="44"/>
  <c r="T5005" i="44" s="1"/>
  <c r="C6707" i="44"/>
  <c r="C8354" i="44"/>
  <c r="B2975" i="44"/>
  <c r="T2975" i="44" s="1"/>
  <c r="B3983" i="44"/>
  <c r="T3983" i="44" s="1"/>
  <c r="C6820" i="44"/>
  <c r="C3873" i="44"/>
  <c r="B2650" i="44"/>
  <c r="T2650" i="44" s="1"/>
  <c r="C4395" i="44"/>
  <c r="B4635" i="44"/>
  <c r="T4635" i="44" s="1"/>
  <c r="B9071" i="44"/>
  <c r="T9071" i="44" s="1"/>
  <c r="B8145" i="44"/>
  <c r="T8145" i="44" s="1"/>
  <c r="B2573" i="44"/>
  <c r="T2573" i="44" s="1"/>
  <c r="C7116" i="44"/>
  <c r="B5845" i="44"/>
  <c r="T5845" i="44" s="1"/>
  <c r="B4595" i="44"/>
  <c r="T4595" i="44" s="1"/>
  <c r="B9527" i="44"/>
  <c r="T9527" i="44" s="1"/>
  <c r="C7159" i="44"/>
  <c r="C7797" i="44"/>
  <c r="C2683" i="44"/>
  <c r="B4015" i="44"/>
  <c r="T4015" i="44" s="1"/>
  <c r="C2283" i="44"/>
  <c r="B8385" i="44"/>
  <c r="T8385" i="44" s="1"/>
  <c r="C6182" i="44"/>
  <c r="B1307" i="44"/>
  <c r="T1307" i="44" s="1"/>
  <c r="B604" i="44"/>
  <c r="T604" i="44" s="1"/>
  <c r="C6234" i="44"/>
  <c r="C9270" i="44"/>
  <c r="B8088" i="44"/>
  <c r="T8088" i="44" s="1"/>
  <c r="C3416" i="44"/>
  <c r="B4508" i="44"/>
  <c r="T4508" i="44" s="1"/>
  <c r="C2813" i="44"/>
  <c r="B5050" i="44"/>
  <c r="T5050" i="44" s="1"/>
  <c r="C4792" i="44"/>
  <c r="B5220" i="44"/>
  <c r="T5220" i="44" s="1"/>
  <c r="B9833" i="44"/>
  <c r="T9833" i="44" s="1"/>
  <c r="C8402" i="44"/>
  <c r="C7388" i="44"/>
  <c r="C7681" i="44"/>
  <c r="C7707" i="44"/>
  <c r="B7701" i="44"/>
  <c r="T7701" i="44" s="1"/>
  <c r="C9583" i="44"/>
  <c r="C3787" i="44"/>
  <c r="B2538" i="44"/>
  <c r="T2538" i="44" s="1"/>
  <c r="B785" i="44"/>
  <c r="T785" i="44" s="1"/>
  <c r="B811" i="44"/>
  <c r="T811" i="44" s="1"/>
  <c r="B7027" i="44"/>
  <c r="T7027" i="44" s="1"/>
  <c r="B7322" i="44"/>
  <c r="T7322" i="44" s="1"/>
  <c r="B1089" i="44"/>
  <c r="T1089" i="44" s="1"/>
  <c r="C6521" i="44"/>
  <c r="C5715" i="44"/>
  <c r="B6036" i="44"/>
  <c r="T6036" i="44" s="1"/>
  <c r="B6942" i="44"/>
  <c r="T6942" i="44" s="1"/>
  <c r="C8769" i="44"/>
  <c r="C2989" i="44"/>
  <c r="B3308" i="44"/>
  <c r="T3308" i="44" s="1"/>
  <c r="B2433" i="44"/>
  <c r="T2433" i="44" s="1"/>
  <c r="B2511" i="44"/>
  <c r="T2511" i="44" s="1"/>
  <c r="C9095" i="44"/>
  <c r="C9981" i="44"/>
  <c r="C4600" i="44"/>
  <c r="B2761" i="44"/>
  <c r="T2761" i="44" s="1"/>
  <c r="C5390" i="44"/>
  <c r="B2271" i="44"/>
  <c r="T2271" i="44" s="1"/>
  <c r="C7654" i="44"/>
  <c r="C7192" i="44"/>
  <c r="B7175" i="44"/>
  <c r="T7175" i="44" s="1"/>
  <c r="C5772" i="44"/>
  <c r="B1642" i="44"/>
  <c r="T1642" i="44" s="1"/>
  <c r="C7757" i="44"/>
  <c r="B1719" i="44"/>
  <c r="T1719" i="44" s="1"/>
  <c r="B7930" i="44"/>
  <c r="T7930" i="44" s="1"/>
  <c r="B1974" i="44"/>
  <c r="T1974" i="44" s="1"/>
  <c r="B9247" i="44"/>
  <c r="T9247" i="44" s="1"/>
  <c r="C7172" i="44"/>
  <c r="B4570" i="44"/>
  <c r="T4570" i="44" s="1"/>
  <c r="C7528" i="44"/>
  <c r="C2344" i="44"/>
  <c r="C518" i="44"/>
  <c r="B3284" i="44"/>
  <c r="T3284" i="44" s="1"/>
  <c r="C4586" i="44"/>
  <c r="B1086" i="44"/>
  <c r="T1086" i="44" s="1"/>
  <c r="C3534" i="44"/>
  <c r="B6625" i="44"/>
  <c r="T6625" i="44" s="1"/>
  <c r="C2789" i="44"/>
  <c r="B2221" i="44"/>
  <c r="T2221" i="44" s="1"/>
  <c r="B6613" i="44"/>
  <c r="T6613" i="44" s="1"/>
  <c r="B6775" i="44"/>
  <c r="T6775" i="44" s="1"/>
  <c r="C9429" i="44"/>
  <c r="B3902" i="44"/>
  <c r="T3902" i="44" s="1"/>
  <c r="B4849" i="44"/>
  <c r="T4849" i="44" s="1"/>
  <c r="B3573" i="44"/>
  <c r="T3573" i="44" s="1"/>
  <c r="B3078" i="44"/>
  <c r="T3078" i="44" s="1"/>
  <c r="B9862" i="44"/>
  <c r="T9862" i="44" s="1"/>
  <c r="B4690" i="44"/>
  <c r="T4690" i="44" s="1"/>
  <c r="C6649" i="44"/>
  <c r="C8503" i="44"/>
  <c r="B3215" i="44"/>
  <c r="T3215" i="44" s="1"/>
  <c r="B4205" i="44"/>
  <c r="T4205" i="44" s="1"/>
  <c r="B3854" i="44"/>
  <c r="T3854" i="44" s="1"/>
  <c r="B6943" i="44"/>
  <c r="T6943" i="44" s="1"/>
  <c r="C4426" i="44"/>
  <c r="B5119" i="44"/>
  <c r="T5119" i="44" s="1"/>
  <c r="C9473" i="44"/>
  <c r="C9241" i="44"/>
  <c r="B7141" i="44"/>
  <c r="T7141" i="44" s="1"/>
  <c r="B7464" i="44"/>
  <c r="T7464" i="44" s="1"/>
  <c r="C4633" i="44"/>
  <c r="C9639" i="44"/>
  <c r="B4629" i="44"/>
  <c r="T4629" i="44" s="1"/>
  <c r="C2994" i="44"/>
  <c r="B6282" i="44"/>
  <c r="T6282" i="44" s="1"/>
  <c r="B931" i="44"/>
  <c r="T931" i="44" s="1"/>
  <c r="C3815" i="44"/>
  <c r="B8012" i="44"/>
  <c r="T8012" i="44" s="1"/>
  <c r="C5234" i="44"/>
  <c r="C7161" i="44"/>
  <c r="C7048" i="44"/>
  <c r="C9803" i="44"/>
  <c r="C8900" i="44"/>
  <c r="C4841" i="44"/>
  <c r="C8607" i="44"/>
  <c r="C3217" i="44"/>
  <c r="C1153" i="44"/>
  <c r="C2589" i="44"/>
  <c r="B6285" i="44"/>
  <c r="T6285" i="44" s="1"/>
  <c r="C1527" i="44"/>
  <c r="B2637" i="44"/>
  <c r="T2637" i="44" s="1"/>
  <c r="B5775" i="44"/>
  <c r="T5775" i="44" s="1"/>
  <c r="B6893" i="44"/>
  <c r="T6893" i="44" s="1"/>
  <c r="B224" i="44"/>
  <c r="B8294" i="44"/>
  <c r="T8294" i="44" s="1"/>
  <c r="C8601" i="44"/>
  <c r="C7565" i="44"/>
  <c r="B5186" i="44"/>
  <c r="T5186" i="44" s="1"/>
  <c r="B4507" i="44"/>
  <c r="T4507" i="44" s="1"/>
  <c r="B5121" i="44"/>
  <c r="T5121" i="44" s="1"/>
  <c r="B1558" i="44"/>
  <c r="T1558" i="44" s="1"/>
  <c r="B8429" i="44"/>
  <c r="T8429" i="44" s="1"/>
  <c r="B2098" i="44"/>
  <c r="T2098" i="44" s="1"/>
  <c r="C9649" i="44"/>
  <c r="C8184" i="44"/>
  <c r="C5614" i="44"/>
  <c r="C6128" i="44"/>
  <c r="B3873" i="44"/>
  <c r="T3873" i="44" s="1"/>
  <c r="C7291" i="44"/>
  <c r="B1370" i="44"/>
  <c r="T1370" i="44" s="1"/>
  <c r="C5237" i="44"/>
  <c r="B4775" i="44"/>
  <c r="T4775" i="44" s="1"/>
  <c r="B7398" i="44"/>
  <c r="T7398" i="44" s="1"/>
  <c r="B6370" i="44"/>
  <c r="T6370" i="44" s="1"/>
  <c r="C9078" i="44"/>
  <c r="B4363" i="44"/>
  <c r="T4363" i="44" s="1"/>
  <c r="C6432" i="44"/>
  <c r="B8625" i="44"/>
  <c r="T8625" i="44" s="1"/>
  <c r="C9291" i="44"/>
  <c r="C8791" i="44"/>
  <c r="B7191" i="44"/>
  <c r="T7191" i="44" s="1"/>
  <c r="C9646" i="44"/>
  <c r="C7972" i="44"/>
  <c r="B4974" i="44"/>
  <c r="T4974" i="44" s="1"/>
  <c r="C7393" i="44"/>
  <c r="C6269" i="44"/>
  <c r="C9761" i="44"/>
  <c r="B2749" i="44"/>
  <c r="T2749" i="44" s="1"/>
  <c r="C8179" i="44"/>
  <c r="C157" i="44"/>
  <c r="C4316" i="44"/>
  <c r="C5100" i="44"/>
  <c r="C3892" i="44"/>
  <c r="B1992" i="44"/>
  <c r="T1992" i="44" s="1"/>
  <c r="C8224" i="44"/>
  <c r="C7076" i="44"/>
  <c r="B5553" i="44"/>
  <c r="T5553" i="44" s="1"/>
  <c r="C6116" i="44"/>
  <c r="B6744" i="44"/>
  <c r="T6744" i="44" s="1"/>
  <c r="C9628" i="44"/>
  <c r="B5588" i="44"/>
  <c r="T5588" i="44" s="1"/>
  <c r="B4561" i="44"/>
  <c r="T4561" i="44" s="1"/>
  <c r="B9978" i="44"/>
  <c r="T9978" i="44" s="1"/>
  <c r="C7158" i="44"/>
  <c r="B7219" i="44"/>
  <c r="T7219" i="44" s="1"/>
  <c r="B4835" i="44"/>
  <c r="T4835" i="44" s="1"/>
  <c r="C8833" i="44"/>
  <c r="C6790" i="44"/>
  <c r="B2110" i="44"/>
  <c r="T2110" i="44" s="1"/>
  <c r="B590" i="44"/>
  <c r="T590" i="44" s="1"/>
  <c r="C8124" i="44"/>
  <c r="B8037" i="44"/>
  <c r="T8037" i="44" s="1"/>
  <c r="B8756" i="44"/>
  <c r="T8756" i="44" s="1"/>
  <c r="B2197" i="44"/>
  <c r="T2197" i="44" s="1"/>
  <c r="C6428" i="44"/>
  <c r="C7944" i="44"/>
  <c r="B3616" i="44"/>
  <c r="T3616" i="44" s="1"/>
  <c r="C3320" i="44"/>
  <c r="B6728" i="44"/>
  <c r="T6728" i="44" s="1"/>
  <c r="C5603" i="44"/>
  <c r="C8182" i="44"/>
  <c r="C9010" i="44"/>
  <c r="C9460" i="44"/>
  <c r="C4892" i="44"/>
  <c r="B4150" i="44"/>
  <c r="T4150" i="44" s="1"/>
  <c r="C8448" i="44"/>
  <c r="C9862" i="44"/>
  <c r="B8370" i="44"/>
  <c r="T8370" i="44" s="1"/>
  <c r="C9209" i="44"/>
  <c r="B8726" i="44"/>
  <c r="T8726" i="44" s="1"/>
  <c r="B8498" i="44"/>
  <c r="T8498" i="44" s="1"/>
  <c r="C4100" i="44"/>
  <c r="B2248" i="44"/>
  <c r="T2248" i="44" s="1"/>
  <c r="C3290" i="44"/>
  <c r="C9468" i="44"/>
  <c r="C5275" i="44"/>
  <c r="B7562" i="44"/>
  <c r="T7562" i="44" s="1"/>
  <c r="C9731" i="44"/>
  <c r="B7663" i="44"/>
  <c r="T7663" i="44" s="1"/>
  <c r="B2251" i="44"/>
  <c r="T2251" i="44" s="1"/>
  <c r="B5334" i="44"/>
  <c r="T5334" i="44" s="1"/>
  <c r="C9153" i="44"/>
  <c r="B7816" i="44"/>
  <c r="T7816" i="44" s="1"/>
  <c r="B3760" i="44"/>
  <c r="T3760" i="44" s="1"/>
  <c r="B8456" i="44"/>
  <c r="T8456" i="44" s="1"/>
  <c r="C6782" i="44"/>
  <c r="B4760" i="44"/>
  <c r="T4760" i="44" s="1"/>
  <c r="B6034" i="44"/>
  <c r="T6034" i="44" s="1"/>
  <c r="B3677" i="44"/>
  <c r="T3677" i="44" s="1"/>
  <c r="B2440" i="44"/>
  <c r="T2440" i="44" s="1"/>
  <c r="B9551" i="44"/>
  <c r="T9551" i="44" s="1"/>
  <c r="B3377" i="44"/>
  <c r="T3377" i="44" s="1"/>
  <c r="C4017" i="44"/>
  <c r="B2315" i="44"/>
  <c r="T2315" i="44" s="1"/>
  <c r="C2276" i="44"/>
  <c r="B2077" i="44"/>
  <c r="T2077" i="44" s="1"/>
  <c r="B3232" i="44"/>
  <c r="T3232" i="44" s="1"/>
  <c r="C8974" i="44"/>
  <c r="C8652" i="44"/>
  <c r="C4377" i="44"/>
  <c r="C5682" i="44"/>
  <c r="C9749" i="44"/>
  <c r="C7498" i="44"/>
  <c r="B2739" i="44"/>
  <c r="T2739" i="44" s="1"/>
  <c r="B1449" i="44"/>
  <c r="T1449" i="44" s="1"/>
  <c r="C5008" i="44"/>
  <c r="C6084" i="44"/>
  <c r="C5802" i="44"/>
  <c r="B8658" i="44"/>
  <c r="T8658" i="44" s="1"/>
  <c r="C1278" i="44"/>
  <c r="B666" i="44"/>
  <c r="T666" i="44" s="1"/>
  <c r="C4660" i="44"/>
  <c r="C5243" i="44"/>
  <c r="B5693" i="44"/>
  <c r="T5693" i="44" s="1"/>
  <c r="C6027" i="44"/>
  <c r="C5460" i="44"/>
  <c r="C5893" i="44"/>
  <c r="C3242" i="44"/>
  <c r="B6878" i="44"/>
  <c r="T6878" i="44" s="1"/>
  <c r="B3699" i="44"/>
  <c r="T3699" i="44" s="1"/>
  <c r="C4367" i="44"/>
  <c r="B2033" i="44"/>
  <c r="T2033" i="44" s="1"/>
  <c r="B5015" i="44"/>
  <c r="T5015" i="44" s="1"/>
  <c r="C5871" i="44"/>
  <c r="C2579" i="44"/>
  <c r="B846" i="44"/>
  <c r="T846" i="44" s="1"/>
  <c r="B8508" i="44"/>
  <c r="T8508" i="44" s="1"/>
  <c r="C2979" i="44"/>
  <c r="C4490" i="44"/>
  <c r="C9122" i="44"/>
  <c r="C1520" i="44"/>
  <c r="C9222" i="44"/>
  <c r="C6310" i="44"/>
  <c r="C7231" i="44"/>
  <c r="C1997" i="44"/>
  <c r="C691" i="44"/>
  <c r="C4710" i="44"/>
  <c r="C973" i="44"/>
  <c r="C5175" i="44"/>
  <c r="C7413" i="44"/>
  <c r="C8327" i="44"/>
  <c r="C7650" i="44"/>
  <c r="C4252" i="44"/>
  <c r="B3239" i="44"/>
  <c r="T3239" i="44" s="1"/>
  <c r="C3562" i="44"/>
  <c r="C2372" i="44"/>
  <c r="B1840" i="44"/>
  <c r="T1840" i="44" s="1"/>
  <c r="C5319" i="44"/>
  <c r="B528" i="44"/>
  <c r="T528" i="44" s="1"/>
  <c r="C8026" i="44"/>
  <c r="B1766" i="44"/>
  <c r="T1766" i="44" s="1"/>
  <c r="C8063" i="44"/>
  <c r="C2324" i="44"/>
  <c r="C2698" i="44"/>
  <c r="C5407" i="44"/>
  <c r="C4718" i="44"/>
  <c r="C3340" i="44"/>
  <c r="B653" i="44"/>
  <c r="T653" i="44" s="1"/>
  <c r="C1081" i="44"/>
  <c r="C5181" i="44"/>
  <c r="C6236" i="44"/>
  <c r="B3092" i="44"/>
  <c r="T3092" i="44" s="1"/>
  <c r="C7023" i="44"/>
  <c r="C3192" i="44"/>
  <c r="B1351" i="44"/>
  <c r="T1351" i="44" s="1"/>
  <c r="C9308" i="44"/>
  <c r="C3323" i="44"/>
  <c r="C9470" i="44"/>
  <c r="C5904" i="44"/>
  <c r="B818" i="44"/>
  <c r="T818" i="44" s="1"/>
  <c r="C7655" i="44"/>
  <c r="C8599" i="44"/>
  <c r="C4938" i="44"/>
  <c r="C143" i="44"/>
  <c r="C9914" i="44"/>
  <c r="C3811" i="44"/>
  <c r="C2752" i="44"/>
  <c r="C8579" i="44"/>
  <c r="C4195" i="44"/>
  <c r="C3522" i="44"/>
  <c r="C1122" i="44"/>
  <c r="C1824" i="44"/>
  <c r="B2808" i="44"/>
  <c r="T2808" i="44" s="1"/>
  <c r="B331" i="44"/>
  <c r="T331" i="44" s="1"/>
  <c r="C3052" i="44"/>
  <c r="C3044" i="44"/>
  <c r="C2103" i="44"/>
  <c r="C3586" i="44"/>
  <c r="C4579" i="44"/>
  <c r="C5070" i="44"/>
  <c r="C8334" i="44"/>
  <c r="C4275" i="44"/>
  <c r="C7400" i="44"/>
  <c r="B1139" i="44"/>
  <c r="T1139" i="44" s="1"/>
  <c r="C6397" i="44"/>
  <c r="C951" i="44"/>
  <c r="C1219" i="44"/>
  <c r="C181" i="44"/>
  <c r="C3352" i="44"/>
  <c r="C1354" i="44"/>
  <c r="C903" i="44"/>
  <c r="C4315" i="44"/>
  <c r="C1217" i="44"/>
  <c r="C4606" i="44"/>
  <c r="C2202" i="44"/>
  <c r="C8740" i="44"/>
  <c r="C8771" i="44"/>
  <c r="C8954" i="44"/>
  <c r="B6544" i="44"/>
  <c r="T6544" i="44" s="1"/>
  <c r="B2126" i="44"/>
  <c r="T2126" i="44" s="1"/>
  <c r="B4707" i="44"/>
  <c r="T4707" i="44" s="1"/>
  <c r="B4125" i="44"/>
  <c r="T4125" i="44" s="1"/>
  <c r="B1311" i="44"/>
  <c r="T1311" i="44" s="1"/>
  <c r="C9810" i="44"/>
  <c r="C3841" i="44"/>
  <c r="C7406" i="44"/>
  <c r="C6407" i="44"/>
  <c r="C9282" i="44"/>
  <c r="C2620" i="44"/>
  <c r="C1690" i="44"/>
  <c r="C1476" i="44"/>
  <c r="C2889" i="44"/>
  <c r="C1028" i="44"/>
  <c r="C8775" i="44"/>
  <c r="C5069" i="44"/>
  <c r="B7653" i="44"/>
  <c r="T7653" i="44" s="1"/>
  <c r="C9364" i="44"/>
  <c r="B1836" i="44"/>
  <c r="T1836" i="44" s="1"/>
  <c r="C7292" i="44"/>
  <c r="C4330" i="44"/>
  <c r="C6586" i="44"/>
  <c r="B6672" i="44"/>
  <c r="T6672" i="44" s="1"/>
  <c r="B9278" i="44"/>
  <c r="T9278" i="44" s="1"/>
  <c r="B8693" i="44"/>
  <c r="T8693" i="44" s="1"/>
  <c r="C3141" i="44"/>
  <c r="C9808" i="44"/>
  <c r="B4618" i="44"/>
  <c r="T4618" i="44" s="1"/>
  <c r="C5399" i="44"/>
  <c r="B9488" i="44"/>
  <c r="T9488" i="44" s="1"/>
  <c r="B3431" i="44"/>
  <c r="T3431" i="44" s="1"/>
  <c r="B1123" i="44"/>
  <c r="T1123" i="44" s="1"/>
  <c r="C8526" i="44"/>
  <c r="B6091" i="44"/>
  <c r="T6091" i="44" s="1"/>
  <c r="C2089" i="44"/>
  <c r="C6239" i="44"/>
  <c r="C3966" i="44"/>
  <c r="B9106" i="44"/>
  <c r="T9106" i="44" s="1"/>
  <c r="B2697" i="44"/>
  <c r="T2697" i="44" s="1"/>
  <c r="C8374" i="44"/>
  <c r="C7664" i="44"/>
  <c r="C2434" i="44"/>
  <c r="B1906" i="44"/>
  <c r="T1906" i="44" s="1"/>
  <c r="C6694" i="44"/>
  <c r="B3779" i="44"/>
  <c r="T3779" i="44" s="1"/>
  <c r="C7084" i="44"/>
  <c r="B3473" i="44"/>
  <c r="T3473" i="44" s="1"/>
  <c r="C9680" i="44"/>
  <c r="C6324" i="44"/>
  <c r="B1456" i="44"/>
  <c r="T1456" i="44" s="1"/>
  <c r="B4373" i="44"/>
  <c r="T4373" i="44" s="1"/>
  <c r="C2690" i="44"/>
  <c r="C5402" i="44"/>
  <c r="C7098" i="44"/>
  <c r="B7965" i="44"/>
  <c r="T7965" i="44" s="1"/>
  <c r="C435" i="44"/>
  <c r="B9408" i="44"/>
  <c r="T9408" i="44" s="1"/>
  <c r="C8603" i="44"/>
  <c r="B4961" i="44"/>
  <c r="T4961" i="44" s="1"/>
  <c r="B1621" i="44"/>
  <c r="T1621" i="44" s="1"/>
  <c r="C7125" i="44"/>
  <c r="B1663" i="44"/>
  <c r="T1663" i="44" s="1"/>
  <c r="B2676" i="44"/>
  <c r="T2676" i="44" s="1"/>
  <c r="C6329" i="44"/>
  <c r="C9556" i="44"/>
  <c r="C4007" i="44"/>
  <c r="B9211" i="44"/>
  <c r="T9211" i="44" s="1"/>
  <c r="C5369" i="44"/>
  <c r="B2668" i="44"/>
  <c r="T2668" i="44" s="1"/>
  <c r="C712" i="44"/>
  <c r="C2117" i="44"/>
  <c r="C7119" i="44"/>
  <c r="C7918" i="44"/>
  <c r="B5147" i="44"/>
  <c r="T5147" i="44" s="1"/>
  <c r="B2427" i="44"/>
  <c r="T2427" i="44" s="1"/>
  <c r="C5455" i="44"/>
  <c r="C6062" i="44"/>
  <c r="B3304" i="44"/>
  <c r="T3304" i="44" s="1"/>
  <c r="C4814" i="44"/>
  <c r="C5585" i="44"/>
  <c r="C8441" i="44"/>
  <c r="B4048" i="44"/>
  <c r="T4048" i="44" s="1"/>
  <c r="B3020" i="44"/>
  <c r="T3020" i="44" s="1"/>
  <c r="B8427" i="44"/>
  <c r="T8427" i="44" s="1"/>
  <c r="C4761" i="44"/>
  <c r="C9822" i="44"/>
  <c r="B6641" i="44"/>
  <c r="T6641" i="44" s="1"/>
  <c r="B892" i="44"/>
  <c r="T892" i="44" s="1"/>
  <c r="C6725" i="44"/>
  <c r="B3839" i="44"/>
  <c r="T3839" i="44" s="1"/>
  <c r="C9821" i="44"/>
  <c r="B1798" i="44"/>
  <c r="T1798" i="44" s="1"/>
  <c r="C5958" i="44"/>
  <c r="C4268" i="44"/>
  <c r="B3274" i="44"/>
  <c r="T3274" i="44" s="1"/>
  <c r="C7805" i="44"/>
  <c r="C7224" i="44"/>
  <c r="C5320" i="44"/>
  <c r="B1521" i="44"/>
  <c r="T1521" i="44" s="1"/>
  <c r="C7226" i="44"/>
  <c r="C4045" i="44"/>
  <c r="B1596" i="44"/>
  <c r="T1596" i="44" s="1"/>
  <c r="B3175" i="44"/>
  <c r="T3175" i="44" s="1"/>
  <c r="C6331" i="44"/>
  <c r="C3979" i="44"/>
  <c r="C6869" i="44"/>
  <c r="B3648" i="44"/>
  <c r="T3648" i="44" s="1"/>
  <c r="B120" i="44"/>
  <c r="B3924" i="44"/>
  <c r="T3924" i="44" s="1"/>
  <c r="B1316" i="44"/>
  <c r="T1316" i="44" s="1"/>
  <c r="B9174" i="44"/>
  <c r="T9174" i="44" s="1"/>
  <c r="C3338" i="44"/>
  <c r="B702" i="44"/>
  <c r="T702" i="44" s="1"/>
  <c r="C6119" i="44"/>
  <c r="C9949" i="44"/>
  <c r="C7287" i="44"/>
  <c r="B3596" i="44"/>
  <c r="T3596" i="44" s="1"/>
  <c r="C2635" i="44"/>
  <c r="C1215" i="44"/>
  <c r="B1102" i="44"/>
  <c r="T1102" i="44" s="1"/>
  <c r="C2799" i="44"/>
  <c r="C8487" i="44"/>
  <c r="C6929" i="44"/>
  <c r="C8153" i="44"/>
  <c r="C9637" i="44"/>
  <c r="B9253" i="44"/>
  <c r="T9253" i="44" s="1"/>
  <c r="B2691" i="44"/>
  <c r="T2691" i="44" s="1"/>
  <c r="B6446" i="44"/>
  <c r="T6446" i="44" s="1"/>
  <c r="C9249" i="44"/>
  <c r="C8617" i="44"/>
  <c r="C9141" i="44"/>
  <c r="B3349" i="44"/>
  <c r="T3349" i="44" s="1"/>
  <c r="C7371" i="44"/>
  <c r="B6952" i="44"/>
  <c r="T6952" i="44" s="1"/>
  <c r="C8343" i="44"/>
  <c r="B8169" i="44"/>
  <c r="T8169" i="44" s="1"/>
  <c r="B7621" i="44"/>
  <c r="T7621" i="44" s="1"/>
  <c r="B228" i="44"/>
  <c r="C9836" i="44"/>
  <c r="B4409" i="44"/>
  <c r="T4409" i="44" s="1"/>
  <c r="B8221" i="44"/>
  <c r="T8221" i="44" s="1"/>
  <c r="B4401" i="44"/>
  <c r="T4401" i="44" s="1"/>
  <c r="B4325" i="44"/>
  <c r="T4325" i="44" s="1"/>
  <c r="C2165" i="44"/>
  <c r="C4902" i="44"/>
  <c r="B2600" i="44"/>
  <c r="T2600" i="44" s="1"/>
  <c r="C9155" i="44"/>
  <c r="C3908" i="44"/>
  <c r="B6995" i="44"/>
  <c r="T6995" i="44" s="1"/>
  <c r="C5748" i="44"/>
  <c r="C7450" i="44"/>
  <c r="C3818" i="44"/>
  <c r="C4623" i="44"/>
  <c r="C7299" i="44"/>
  <c r="C1161" i="44"/>
  <c r="C2400" i="44"/>
  <c r="B4303" i="44"/>
  <c r="T4303" i="44" s="1"/>
  <c r="C6381" i="44"/>
  <c r="C6174" i="44"/>
  <c r="C6320" i="44"/>
  <c r="B842" i="44"/>
  <c r="T842" i="44" s="1"/>
  <c r="C5996" i="44"/>
  <c r="B5411" i="44"/>
  <c r="T5411" i="44" s="1"/>
  <c r="C2235" i="44"/>
  <c r="B2961" i="44"/>
  <c r="T2961" i="44" s="1"/>
  <c r="B9864" i="44"/>
  <c r="T9864" i="44" s="1"/>
  <c r="B3891" i="44"/>
  <c r="T3891" i="44" s="1"/>
  <c r="B1265" i="44"/>
  <c r="T1265" i="44" s="1"/>
  <c r="B3797" i="44"/>
  <c r="T3797" i="44" s="1"/>
  <c r="B810" i="44"/>
  <c r="T810" i="44" s="1"/>
  <c r="B2037" i="44"/>
  <c r="T2037" i="44" s="1"/>
  <c r="C9550" i="44"/>
  <c r="B828" i="44"/>
  <c r="T828" i="44" s="1"/>
  <c r="C2731" i="44"/>
  <c r="C7762" i="44"/>
  <c r="C9633" i="44"/>
  <c r="B3462" i="44"/>
  <c r="T3462" i="44" s="1"/>
  <c r="C8606" i="44"/>
  <c r="B245" i="44"/>
  <c r="B3453" i="44"/>
  <c r="T3453" i="44" s="1"/>
  <c r="C7263" i="44"/>
  <c r="C7813" i="44"/>
  <c r="B1495" i="44"/>
  <c r="T1495" i="44" s="1"/>
  <c r="C5622" i="44"/>
  <c r="C8002" i="44"/>
  <c r="B642" i="44"/>
  <c r="T642" i="44" s="1"/>
  <c r="B3158" i="44"/>
  <c r="T3158" i="44" s="1"/>
  <c r="C4836" i="44"/>
  <c r="C5226" i="44"/>
  <c r="C3803" i="44"/>
  <c r="B7567" i="44"/>
  <c r="T7567" i="44" s="1"/>
  <c r="C5453" i="44"/>
  <c r="C7699" i="44"/>
  <c r="B513" i="44"/>
  <c r="T513" i="44" s="1"/>
  <c r="B698" i="44"/>
  <c r="T698" i="44" s="1"/>
  <c r="C6350" i="44"/>
  <c r="C9926" i="44"/>
  <c r="B1256" i="44"/>
  <c r="T1256" i="44" s="1"/>
  <c r="C9616" i="44"/>
  <c r="B9069" i="44"/>
  <c r="T9069" i="44" s="1"/>
  <c r="B3002" i="44"/>
  <c r="T3002" i="44" s="1"/>
  <c r="C6537" i="44"/>
  <c r="C4764" i="44"/>
  <c r="C6720" i="44"/>
  <c r="B3927" i="44"/>
  <c r="T3927" i="44" s="1"/>
  <c r="B909" i="44"/>
  <c r="T909" i="44" s="1"/>
  <c r="C7992" i="44"/>
  <c r="C6454" i="44"/>
  <c r="B2130" i="44"/>
  <c r="T2130" i="44" s="1"/>
  <c r="C6155" i="44"/>
  <c r="B579" i="44"/>
  <c r="T579" i="44" s="1"/>
  <c r="B548" i="44"/>
  <c r="T548" i="44" s="1"/>
  <c r="B6129" i="44"/>
  <c r="T6129" i="44" s="1"/>
  <c r="B2583" i="44"/>
  <c r="T2583" i="44" s="1"/>
  <c r="B5837" i="44"/>
  <c r="T5837" i="44" s="1"/>
  <c r="B5692" i="44"/>
  <c r="T5692" i="44" s="1"/>
  <c r="B657" i="44"/>
  <c r="T657" i="44" s="1"/>
  <c r="B10" i="44"/>
  <c r="B742" i="44"/>
  <c r="T742" i="44" s="1"/>
  <c r="B5740" i="44"/>
  <c r="T5740" i="44" s="1"/>
  <c r="B3594" i="44"/>
  <c r="T3594" i="44" s="1"/>
  <c r="C3363" i="44"/>
  <c r="B888" i="44"/>
  <c r="T888" i="44" s="1"/>
  <c r="C7045" i="44"/>
  <c r="B6960" i="44"/>
  <c r="T6960" i="44" s="1"/>
  <c r="B996" i="44"/>
  <c r="T996" i="44" s="1"/>
  <c r="C9164" i="44"/>
  <c r="C8200" i="44"/>
  <c r="B8110" i="44"/>
  <c r="T8110" i="44" s="1"/>
  <c r="C7672" i="44"/>
  <c r="B2062" i="44"/>
  <c r="T2062" i="44" s="1"/>
  <c r="B4233" i="44"/>
  <c r="T4233" i="44" s="1"/>
  <c r="C4047" i="44"/>
  <c r="B3798" i="44"/>
  <c r="T3798" i="44" s="1"/>
  <c r="B9515" i="44"/>
  <c r="T9515" i="44" s="1"/>
  <c r="C7202" i="44"/>
  <c r="B9272" i="44"/>
  <c r="T9272" i="44" s="1"/>
  <c r="C6961" i="44"/>
  <c r="B8975" i="44"/>
  <c r="T8975" i="44" s="1"/>
  <c r="C3655" i="44"/>
  <c r="B3362" i="44"/>
  <c r="T3362" i="44" s="1"/>
  <c r="B3547" i="44"/>
  <c r="T3547" i="44" s="1"/>
  <c r="C8680" i="44"/>
  <c r="C5640" i="44"/>
  <c r="B326" i="44"/>
  <c r="T326" i="44" s="1"/>
  <c r="C5322" i="44"/>
  <c r="B7257" i="44"/>
  <c r="T7257" i="44" s="1"/>
  <c r="C6254" i="44"/>
  <c r="C5241" i="44"/>
  <c r="C9132" i="44"/>
  <c r="C9638" i="44"/>
  <c r="B2744" i="44"/>
  <c r="T2744" i="44" s="1"/>
  <c r="B8306" i="44"/>
  <c r="T8306" i="44" s="1"/>
  <c r="C6519" i="44"/>
  <c r="C3644" i="44"/>
  <c r="C2659" i="44"/>
  <c r="C7865" i="44"/>
  <c r="B3097" i="44"/>
  <c r="T3097" i="44" s="1"/>
  <c r="B2878" i="44"/>
  <c r="T2878" i="44" s="1"/>
  <c r="B2611" i="44"/>
  <c r="T2611" i="44" s="1"/>
  <c r="B6563" i="44"/>
  <c r="T6563" i="44" s="1"/>
  <c r="B3069" i="44"/>
  <c r="T3069" i="44" s="1"/>
  <c r="B8532" i="44"/>
  <c r="T8532" i="44" s="1"/>
  <c r="C6246" i="44"/>
  <c r="B7239" i="44"/>
  <c r="T7239" i="44" s="1"/>
  <c r="B8760" i="44"/>
  <c r="T8760" i="44" s="1"/>
  <c r="C3646" i="44"/>
  <c r="C6288" i="44"/>
  <c r="C7373" i="44"/>
  <c r="C4348" i="44"/>
  <c r="B2428" i="44"/>
  <c r="T2428" i="44" s="1"/>
  <c r="B940" i="44"/>
  <c r="T940" i="44" s="1"/>
  <c r="B6644" i="44"/>
  <c r="T6644" i="44" s="1"/>
  <c r="B1800" i="44"/>
  <c r="T1800" i="44" s="1"/>
  <c r="C7825" i="44"/>
  <c r="B3319" i="44"/>
  <c r="T3319" i="44" s="1"/>
  <c r="B8588" i="44"/>
  <c r="T8588" i="44" s="1"/>
  <c r="B2356" i="44"/>
  <c r="T2356" i="44" s="1"/>
  <c r="C2767" i="44"/>
  <c r="B2788" i="44"/>
  <c r="T2788" i="44" s="1"/>
  <c r="C2128" i="44"/>
  <c r="B4165" i="44"/>
  <c r="T4165" i="44" s="1"/>
  <c r="C3100" i="44"/>
  <c r="C5001" i="44"/>
  <c r="C6772" i="44"/>
  <c r="C5113" i="44"/>
  <c r="C7871" i="44"/>
  <c r="C9693" i="44"/>
  <c r="C2762" i="44"/>
  <c r="B9333" i="44"/>
  <c r="T9333" i="44" s="1"/>
  <c r="B823" i="44"/>
  <c r="T823" i="44" s="1"/>
  <c r="C9216" i="44"/>
  <c r="C8744" i="44"/>
  <c r="B1517" i="44"/>
  <c r="T1517" i="44" s="1"/>
  <c r="B4330" i="44"/>
  <c r="T4330" i="44" s="1"/>
  <c r="B6124" i="44"/>
  <c r="T6124" i="44" s="1"/>
  <c r="C9113" i="44"/>
  <c r="B7298" i="44"/>
  <c r="T7298" i="44" s="1"/>
  <c r="C6332" i="44"/>
  <c r="B7040" i="44"/>
  <c r="T7040" i="44" s="1"/>
  <c r="C6834" i="44"/>
  <c r="B4359" i="44"/>
  <c r="T4359" i="44" s="1"/>
  <c r="B9108" i="44"/>
  <c r="T9108" i="44" s="1"/>
  <c r="B1248" i="44"/>
  <c r="T1248" i="44" s="1"/>
  <c r="C7540" i="44"/>
  <c r="B2456" i="44"/>
  <c r="T2456" i="44" s="1"/>
  <c r="B97" i="44"/>
  <c r="C4071" i="44"/>
  <c r="C7534" i="44"/>
  <c r="C7138" i="44"/>
  <c r="B8124" i="44"/>
  <c r="T8124" i="44" s="1"/>
  <c r="B1594" i="44"/>
  <c r="T1594" i="44" s="1"/>
  <c r="B5052" i="44"/>
  <c r="T5052" i="44" s="1"/>
  <c r="C5420" i="44"/>
  <c r="B1420" i="44"/>
  <c r="T1420" i="44" s="1"/>
  <c r="C3003" i="44"/>
  <c r="B2209" i="44"/>
  <c r="T2209" i="44" s="1"/>
  <c r="B1260" i="44"/>
  <c r="T1260" i="44" s="1"/>
  <c r="B5715" i="44"/>
  <c r="T5715" i="44" s="1"/>
  <c r="C6259" i="44"/>
  <c r="C8853" i="44"/>
  <c r="C9041" i="44"/>
  <c r="C9629" i="44"/>
  <c r="C7623" i="44"/>
  <c r="C8130" i="44"/>
  <c r="C7693" i="44"/>
  <c r="C6602" i="44"/>
  <c r="C3882" i="44"/>
  <c r="B2269" i="44"/>
  <c r="T2269" i="44" s="1"/>
  <c r="C6240" i="44"/>
  <c r="C4039" i="44"/>
  <c r="C2248" i="44"/>
  <c r="C2664" i="44"/>
  <c r="C5676" i="44"/>
  <c r="C3282" i="44"/>
  <c r="C5743" i="44"/>
  <c r="B1507" i="44"/>
  <c r="T1507" i="44" s="1"/>
  <c r="B5642" i="44"/>
  <c r="T5642" i="44" s="1"/>
  <c r="B6989" i="44"/>
  <c r="T6989" i="44" s="1"/>
  <c r="B7289" i="44"/>
  <c r="T7289" i="44" s="1"/>
  <c r="B9981" i="44"/>
  <c r="T9981" i="44" s="1"/>
  <c r="B282" i="44"/>
  <c r="T282" i="44" s="1"/>
  <c r="B5523" i="44"/>
  <c r="T5523" i="44" s="1"/>
  <c r="B1271" i="44"/>
  <c r="T1271" i="44" s="1"/>
  <c r="C9165" i="44"/>
  <c r="B3522" i="44"/>
  <c r="T3522" i="44" s="1"/>
  <c r="B8339" i="44"/>
  <c r="T8339" i="44" s="1"/>
  <c r="C6779" i="44"/>
  <c r="C7376" i="44"/>
  <c r="B6575" i="44"/>
  <c r="T6575" i="44" s="1"/>
  <c r="C7493" i="44"/>
  <c r="B3702" i="44"/>
  <c r="T3702" i="44" s="1"/>
  <c r="C1978" i="44"/>
  <c r="B235" i="44"/>
  <c r="C3134" i="44"/>
  <c r="B7730" i="44"/>
  <c r="T7730" i="44" s="1"/>
  <c r="B8148" i="44"/>
  <c r="T8148" i="44" s="1"/>
  <c r="C8523" i="44"/>
  <c r="C5702" i="44"/>
  <c r="B7879" i="44"/>
  <c r="T7879" i="44" s="1"/>
  <c r="B246" i="44"/>
  <c r="C419" i="44"/>
  <c r="B3450" i="44"/>
  <c r="T3450" i="44" s="1"/>
  <c r="C6476" i="44"/>
  <c r="B2380" i="44"/>
  <c r="T2380" i="44" s="1"/>
  <c r="C8037" i="44"/>
  <c r="B9764" i="44"/>
  <c r="T9764" i="44" s="1"/>
  <c r="B2095" i="44"/>
  <c r="T2095" i="44" s="1"/>
  <c r="C4855" i="44"/>
  <c r="C3005" i="44"/>
  <c r="C8828" i="44"/>
  <c r="C7015" i="44"/>
  <c r="B829" i="44"/>
  <c r="T829" i="44" s="1"/>
  <c r="C3503" i="44"/>
  <c r="C9906" i="44"/>
  <c r="C6198" i="44"/>
  <c r="C9454" i="44"/>
  <c r="B1789" i="44"/>
  <c r="T1789" i="44" s="1"/>
  <c r="B2827" i="44"/>
  <c r="T2827" i="44" s="1"/>
  <c r="C5980" i="44"/>
  <c r="B2649" i="44"/>
  <c r="T2649" i="44" s="1"/>
  <c r="C7500" i="44"/>
  <c r="B3671" i="44"/>
  <c r="T3671" i="44" s="1"/>
  <c r="B38" i="44"/>
  <c r="B4200" i="44"/>
  <c r="T4200" i="44" s="1"/>
  <c r="C9675" i="44"/>
  <c r="C8466" i="44"/>
  <c r="C9611" i="44"/>
  <c r="B7949" i="44"/>
  <c r="T7949" i="44" s="1"/>
  <c r="C7787" i="44"/>
  <c r="C9859" i="44"/>
  <c r="B2445" i="44"/>
  <c r="T2445" i="44" s="1"/>
  <c r="B2725" i="44"/>
  <c r="T2725" i="44" s="1"/>
  <c r="B5467" i="44"/>
  <c r="T5467" i="44" s="1"/>
  <c r="B3614" i="44"/>
  <c r="T3614" i="44" s="1"/>
  <c r="B7049" i="44"/>
  <c r="T7049" i="44" s="1"/>
  <c r="B5301" i="44"/>
  <c r="T5301" i="44" s="1"/>
  <c r="C9564" i="44"/>
  <c r="B8147" i="44"/>
  <c r="T8147" i="44" s="1"/>
  <c r="B3980" i="44"/>
  <c r="T3980" i="44" s="1"/>
  <c r="B2215" i="44"/>
  <c r="T2215" i="44" s="1"/>
  <c r="B309" i="44"/>
  <c r="T309" i="44" s="1"/>
  <c r="C4613" i="44"/>
  <c r="B3951" i="44"/>
  <c r="T3951" i="44" s="1"/>
  <c r="C9426" i="44"/>
  <c r="C3807" i="44"/>
  <c r="C4263" i="44"/>
  <c r="B1275" i="44"/>
  <c r="T1275" i="44" s="1"/>
  <c r="B4838" i="44"/>
  <c r="T4838" i="44" s="1"/>
  <c r="C6641" i="44"/>
  <c r="B5777" i="44"/>
  <c r="T5777" i="44" s="1"/>
  <c r="B8645" i="44"/>
  <c r="T8645" i="44" s="1"/>
  <c r="C1613" i="44"/>
  <c r="C7244" i="44"/>
  <c r="C4558" i="44"/>
  <c r="B362" i="44"/>
  <c r="T362" i="44" s="1"/>
  <c r="C309" i="44"/>
  <c r="C3918" i="44"/>
  <c r="B4741" i="44"/>
  <c r="T4741" i="44" s="1"/>
  <c r="C4616" i="44"/>
  <c r="C4325" i="44"/>
  <c r="C9966" i="44"/>
  <c r="C2310" i="44"/>
  <c r="B4179" i="44"/>
  <c r="T4179" i="44" s="1"/>
  <c r="C7828" i="44"/>
  <c r="B45" i="44"/>
  <c r="B3571" i="44"/>
  <c r="T3571" i="44" s="1"/>
  <c r="C3508" i="44"/>
  <c r="C9961" i="44"/>
  <c r="C7043" i="44"/>
  <c r="C7731" i="44"/>
  <c r="C5473" i="44"/>
  <c r="C5707" i="44"/>
  <c r="C3075" i="44"/>
  <c r="C4707" i="44"/>
  <c r="C5875" i="44"/>
  <c r="C868" i="44"/>
  <c r="C6113" i="44"/>
  <c r="B1219" i="44"/>
  <c r="T1219" i="44" s="1"/>
  <c r="C2671" i="44"/>
  <c r="C1166" i="44"/>
  <c r="C2136" i="44"/>
  <c r="B8013" i="44"/>
  <c r="T8013" i="44" s="1"/>
  <c r="C6894" i="44"/>
  <c r="B305" i="44"/>
  <c r="T305" i="44" s="1"/>
  <c r="C8430" i="44"/>
  <c r="C5252" i="44"/>
  <c r="C8316" i="44"/>
  <c r="B908" i="44"/>
  <c r="T908" i="44" s="1"/>
  <c r="C8036" i="44"/>
  <c r="B506" i="44"/>
  <c r="T506" i="44" s="1"/>
  <c r="C8371" i="44"/>
  <c r="C7638" i="44"/>
  <c r="B4753" i="44"/>
  <c r="T4753" i="44" s="1"/>
  <c r="B2546" i="44"/>
  <c r="T2546" i="44" s="1"/>
  <c r="C3650" i="44"/>
  <c r="C6842" i="44"/>
  <c r="C3381" i="44"/>
  <c r="C2251" i="44"/>
  <c r="B7637" i="44"/>
  <c r="T7637" i="44" s="1"/>
  <c r="C155" i="44"/>
  <c r="B1122" i="44"/>
  <c r="T1122" i="44" s="1"/>
  <c r="C1593" i="44"/>
  <c r="B6208" i="44"/>
  <c r="T6208" i="44" s="1"/>
  <c r="C7008" i="44"/>
  <c r="C737" i="44"/>
  <c r="C4482" i="44"/>
  <c r="C5478" i="44"/>
  <c r="C4185" i="44"/>
  <c r="B4607" i="44"/>
  <c r="T4607" i="44" s="1"/>
  <c r="B4253" i="44"/>
  <c r="T4253" i="44" s="1"/>
  <c r="C3378" i="44"/>
  <c r="B605" i="44"/>
  <c r="T605" i="44" s="1"/>
  <c r="C5706" i="44"/>
  <c r="C5776" i="44"/>
  <c r="C4288" i="44"/>
  <c r="C3083" i="44"/>
  <c r="C3248" i="44"/>
  <c r="C7436" i="44"/>
  <c r="C5432" i="44"/>
  <c r="C738" i="44"/>
  <c r="C7714" i="44"/>
  <c r="C2311" i="44"/>
  <c r="C2543" i="44"/>
  <c r="C8152" i="44"/>
  <c r="B3253" i="44"/>
  <c r="T3253" i="44" s="1"/>
  <c r="C5928" i="44"/>
  <c r="B4275" i="44"/>
  <c r="T4275" i="44" s="1"/>
  <c r="C2580" i="44"/>
  <c r="C5518" i="44"/>
  <c r="B8227" i="44"/>
  <c r="T8227" i="44" s="1"/>
  <c r="B3559" i="44"/>
  <c r="T3559" i="44" s="1"/>
  <c r="B1852" i="44"/>
  <c r="T1852" i="44" s="1"/>
  <c r="C3721" i="44"/>
  <c r="B1034" i="44"/>
  <c r="T1034" i="44" s="1"/>
  <c r="C9978" i="44"/>
  <c r="C9280" i="44"/>
  <c r="C4305" i="44"/>
  <c r="C4541" i="44"/>
  <c r="C2610" i="44"/>
  <c r="C3313" i="44"/>
  <c r="B3237" i="44"/>
  <c r="T3237" i="44" s="1"/>
  <c r="C5452" i="44"/>
  <c r="C4723" i="44"/>
  <c r="C568" i="44"/>
  <c r="C7355" i="44"/>
  <c r="C7029" i="44"/>
  <c r="B998" i="44"/>
  <c r="T998" i="44" s="1"/>
  <c r="C7803" i="44"/>
  <c r="C7492" i="44"/>
  <c r="B6190" i="44"/>
  <c r="T6190" i="44" s="1"/>
  <c r="C657" i="44"/>
  <c r="C7810" i="44"/>
  <c r="C3068" i="44"/>
  <c r="C1639" i="44"/>
  <c r="C4576" i="44"/>
  <c r="C2321" i="44"/>
  <c r="C6995" i="44"/>
  <c r="C4351" i="44"/>
  <c r="C5934" i="44"/>
  <c r="B3814" i="44"/>
  <c r="T3814" i="44" s="1"/>
  <c r="C95" i="44"/>
  <c r="C9176" i="44"/>
  <c r="C3399" i="44"/>
  <c r="B2213" i="44"/>
  <c r="T2213" i="44" s="1"/>
  <c r="C1007" i="44"/>
  <c r="C5284" i="44"/>
  <c r="C2061" i="44"/>
  <c r="C6162" i="44"/>
  <c r="B2902" i="44"/>
  <c r="T2902" i="44" s="1"/>
  <c r="B403" i="44"/>
  <c r="T403" i="44" s="1"/>
  <c r="C7788" i="44"/>
  <c r="C6674" i="44"/>
  <c r="B4970" i="44"/>
  <c r="T4970" i="44" s="1"/>
  <c r="C7691" i="44"/>
  <c r="C6633" i="44"/>
  <c r="C4699" i="44"/>
  <c r="C4120" i="44"/>
  <c r="C2068" i="44"/>
  <c r="C3380" i="44"/>
  <c r="C6817" i="44"/>
  <c r="B3507" i="44"/>
  <c r="T3507" i="44" s="1"/>
  <c r="B3931" i="44"/>
  <c r="T3931" i="44" s="1"/>
  <c r="C9565" i="44"/>
  <c r="B4071" i="44"/>
  <c r="T4071" i="44" s="1"/>
  <c r="B2039" i="44"/>
  <c r="T2039" i="44" s="1"/>
  <c r="B9899" i="44"/>
  <c r="T9899" i="44" s="1"/>
  <c r="C9582" i="44"/>
  <c r="C5886" i="44"/>
  <c r="C6690" i="44"/>
  <c r="C3153" i="44"/>
  <c r="C3995" i="44"/>
  <c r="B2695" i="44"/>
  <c r="T2695" i="44" s="1"/>
  <c r="C7294" i="44"/>
  <c r="C8836" i="44"/>
  <c r="C5346" i="44"/>
  <c r="B7225" i="44"/>
  <c r="T7225" i="44" s="1"/>
  <c r="C8835" i="44"/>
  <c r="C2299" i="44"/>
  <c r="B6991" i="44"/>
  <c r="T6991" i="44" s="1"/>
  <c r="B8891" i="44"/>
  <c r="T8891" i="44" s="1"/>
  <c r="C4895" i="44"/>
  <c r="C4501" i="44"/>
  <c r="B5737" i="44"/>
  <c r="T5737" i="44" s="1"/>
  <c r="C8624" i="44"/>
  <c r="B7240" i="44"/>
  <c r="T7240" i="44" s="1"/>
  <c r="B1599" i="44"/>
  <c r="T1599" i="44" s="1"/>
  <c r="C4793" i="44"/>
  <c r="B934" i="44"/>
  <c r="T934" i="44" s="1"/>
  <c r="C5502" i="44"/>
  <c r="C6135" i="44"/>
  <c r="B7728" i="44"/>
  <c r="T7728" i="44" s="1"/>
  <c r="C7985" i="44"/>
  <c r="C7227" i="44"/>
  <c r="C9040" i="44"/>
  <c r="C2651" i="44"/>
  <c r="C9094" i="44"/>
  <c r="C6522" i="44"/>
  <c r="C629" i="44"/>
  <c r="C4580" i="44"/>
  <c r="C3361" i="44"/>
  <c r="C4072" i="44"/>
  <c r="C7708" i="44"/>
  <c r="C6968" i="44"/>
  <c r="C8676" i="44"/>
  <c r="C4360" i="44"/>
  <c r="C4486" i="44"/>
  <c r="C4118" i="44"/>
  <c r="C2759" i="44"/>
  <c r="C9994" i="44"/>
  <c r="C8825" i="44"/>
  <c r="B6782" i="44"/>
  <c r="T6782" i="44" s="1"/>
  <c r="B8797" i="44"/>
  <c r="T8797" i="44" s="1"/>
  <c r="B9049" i="44"/>
  <c r="T9049" i="44" s="1"/>
  <c r="B8081" i="44"/>
  <c r="T8081" i="44" s="1"/>
  <c r="B1041" i="44"/>
  <c r="T1041" i="44" s="1"/>
  <c r="B8251" i="44"/>
  <c r="T8251" i="44" s="1"/>
  <c r="B1955" i="44"/>
  <c r="T1955" i="44" s="1"/>
  <c r="B4516" i="44"/>
  <c r="T4516" i="44" s="1"/>
  <c r="B7749" i="44"/>
  <c r="T7749" i="44" s="1"/>
  <c r="C6092" i="44"/>
  <c r="B2041" i="44"/>
  <c r="T2041" i="44" s="1"/>
  <c r="B8059" i="44"/>
  <c r="T8059" i="44" s="1"/>
  <c r="B1259" i="44"/>
  <c r="T1259" i="44" s="1"/>
  <c r="C7793" i="44"/>
  <c r="C5819" i="44"/>
  <c r="C8027" i="44"/>
  <c r="B2813" i="44"/>
  <c r="T2813" i="44" s="1"/>
  <c r="C9651" i="44"/>
  <c r="B3041" i="44"/>
  <c r="T3041" i="44" s="1"/>
  <c r="C2760" i="44"/>
  <c r="B2024" i="44"/>
  <c r="T2024" i="44" s="1"/>
  <c r="C4763" i="44"/>
  <c r="B766" i="44"/>
  <c r="T766" i="44" s="1"/>
  <c r="C9247" i="44"/>
  <c r="B4206" i="44"/>
  <c r="T4206" i="44" s="1"/>
  <c r="C6316" i="44"/>
  <c r="C6730" i="44"/>
  <c r="C6441" i="44"/>
  <c r="C8077" i="44"/>
  <c r="C3619" i="44"/>
  <c r="C1602" i="44"/>
  <c r="C3930" i="44"/>
  <c r="C9398" i="44"/>
  <c r="B4197" i="44"/>
  <c r="T4197" i="44" s="1"/>
  <c r="C5726" i="44"/>
  <c r="C2953" i="44"/>
  <c r="C8529" i="44"/>
  <c r="C6012" i="44"/>
  <c r="C3725" i="44"/>
  <c r="C5895" i="44"/>
  <c r="C4445" i="44"/>
  <c r="C9770" i="44"/>
  <c r="B210" i="44"/>
  <c r="B4990" i="44"/>
  <c r="T4990" i="44" s="1"/>
  <c r="C8758" i="44"/>
  <c r="B2181" i="44"/>
  <c r="T2181" i="44" s="1"/>
  <c r="B1261" i="44"/>
  <c r="T1261" i="44" s="1"/>
  <c r="B8801" i="44"/>
  <c r="T8801" i="44" s="1"/>
  <c r="B386" i="44"/>
  <c r="T386" i="44" s="1"/>
  <c r="B8887" i="44"/>
  <c r="T8887" i="44" s="1"/>
  <c r="C7784" i="44"/>
  <c r="B6363" i="44"/>
  <c r="T6363" i="44" s="1"/>
  <c r="C6197" i="44"/>
  <c r="C4918" i="44"/>
  <c r="C5636" i="44"/>
  <c r="B6955" i="44"/>
  <c r="T6955" i="44" s="1"/>
  <c r="C6199" i="44"/>
  <c r="C3591" i="44"/>
  <c r="B9772" i="44"/>
  <c r="T9772" i="44" s="1"/>
  <c r="C4066" i="44"/>
  <c r="C8891" i="44"/>
  <c r="B1658" i="44"/>
  <c r="T1658" i="44" s="1"/>
  <c r="B496" i="44"/>
  <c r="T496" i="44" s="1"/>
  <c r="B369" i="44"/>
  <c r="T369" i="44" s="1"/>
  <c r="C9439" i="44"/>
  <c r="C4943" i="44"/>
  <c r="B3727" i="44"/>
  <c r="T3727" i="44" s="1"/>
  <c r="C7720" i="44"/>
  <c r="C3479" i="44"/>
  <c r="C8714" i="44"/>
  <c r="C6508" i="44"/>
  <c r="B7605" i="44"/>
  <c r="T7605" i="44" s="1"/>
  <c r="B8244" i="44"/>
  <c r="T8244" i="44" s="1"/>
  <c r="B709" i="44"/>
  <c r="T709" i="44" s="1"/>
  <c r="C2287" i="44"/>
  <c r="C3658" i="44"/>
  <c r="C6543" i="44"/>
  <c r="B7282" i="44"/>
  <c r="T7282" i="44" s="1"/>
  <c r="C7349" i="44"/>
  <c r="C9519" i="44"/>
  <c r="C3486" i="44"/>
  <c r="B6320" i="44"/>
  <c r="T6320" i="44" s="1"/>
  <c r="B4189" i="44"/>
  <c r="T4189" i="44" s="1"/>
  <c r="C2033" i="44"/>
  <c r="C9477" i="44"/>
  <c r="C6577" i="44"/>
  <c r="C6488" i="44"/>
  <c r="B4259" i="44"/>
  <c r="T4259" i="44" s="1"/>
  <c r="B9331" i="44"/>
  <c r="T9331" i="44" s="1"/>
  <c r="C8745" i="44"/>
  <c r="B4650" i="44"/>
  <c r="T4650" i="44" s="1"/>
  <c r="B2036" i="44"/>
  <c r="T2036" i="44" s="1"/>
  <c r="C3764" i="44"/>
  <c r="C8780" i="44"/>
  <c r="B364" i="44"/>
  <c r="T364" i="44" s="1"/>
  <c r="B8155" i="44"/>
  <c r="T8155" i="44" s="1"/>
  <c r="C8839" i="44"/>
  <c r="B1262" i="44"/>
  <c r="T1262" i="44" s="1"/>
  <c r="B4798" i="44"/>
  <c r="T4798" i="44" s="1"/>
  <c r="C6802" i="44"/>
  <c r="C1699" i="44"/>
  <c r="B9533" i="44"/>
  <c r="T9533" i="44" s="1"/>
  <c r="B3131" i="44"/>
  <c r="T3131" i="44" s="1"/>
  <c r="B6799" i="44"/>
  <c r="T6799" i="44" s="1"/>
  <c r="B1743" i="44"/>
  <c r="T1743" i="44" s="1"/>
  <c r="C9610" i="44"/>
  <c r="C3647" i="44"/>
  <c r="C8217" i="44"/>
  <c r="B2144" i="44"/>
  <c r="T2144" i="44" s="1"/>
  <c r="C5103" i="44"/>
  <c r="C2051" i="44"/>
  <c r="C4504" i="44"/>
  <c r="C2603" i="44"/>
  <c r="B982" i="44"/>
  <c r="T982" i="44" s="1"/>
  <c r="C6812" i="44"/>
  <c r="C6629" i="44"/>
  <c r="C4418" i="44"/>
  <c r="B1473" i="44"/>
  <c r="T1473" i="44" s="1"/>
  <c r="C7531" i="44"/>
  <c r="B9919" i="44"/>
  <c r="T9919" i="44" s="1"/>
  <c r="B9889" i="44"/>
  <c r="T9889" i="44" s="1"/>
  <c r="B3435" i="44"/>
  <c r="T3435" i="44" s="1"/>
  <c r="B2475" i="44"/>
  <c r="T2475" i="44" s="1"/>
  <c r="C1418" i="44"/>
  <c r="B3140" i="44"/>
  <c r="T3140" i="44" s="1"/>
  <c r="C5556" i="44"/>
  <c r="C6400" i="44"/>
  <c r="B2576" i="44"/>
  <c r="T2576" i="44" s="1"/>
  <c r="B5958" i="44"/>
  <c r="T5958" i="44" s="1"/>
  <c r="B2616" i="44"/>
  <c r="T2616" i="44" s="1"/>
  <c r="B9891" i="44"/>
  <c r="T9891" i="44" s="1"/>
  <c r="B5942" i="44"/>
  <c r="T5942" i="44" s="1"/>
  <c r="C6267" i="44"/>
  <c r="C8312" i="44"/>
  <c r="B1283" i="44"/>
  <c r="T1283" i="44" s="1"/>
  <c r="C1764" i="44"/>
  <c r="C3082" i="44"/>
  <c r="C6617" i="44"/>
  <c r="B6263" i="44"/>
  <c r="T6263" i="44" s="1"/>
  <c r="B1151" i="44"/>
  <c r="T1151" i="44" s="1"/>
  <c r="C2903" i="44"/>
  <c r="B9154" i="44"/>
  <c r="T9154" i="44" s="1"/>
  <c r="B1849" i="44"/>
  <c r="T1849" i="44" s="1"/>
  <c r="C7457" i="44"/>
  <c r="C6663" i="44"/>
  <c r="C9636" i="44"/>
  <c r="B6916" i="44"/>
  <c r="T6916" i="44" s="1"/>
  <c r="B485" i="44"/>
  <c r="T485" i="44" s="1"/>
  <c r="C2245" i="44"/>
  <c r="C7867" i="44"/>
  <c r="B3526" i="44"/>
  <c r="T3526" i="44" s="1"/>
  <c r="C6294" i="44"/>
  <c r="B6604" i="44"/>
  <c r="T6604" i="44" s="1"/>
  <c r="C9466" i="44"/>
  <c r="C6217" i="44"/>
  <c r="C4676" i="44"/>
  <c r="C8136" i="44"/>
  <c r="C5329" i="44"/>
  <c r="B4527" i="44"/>
  <c r="T4527" i="44" s="1"/>
  <c r="C7280" i="44"/>
  <c r="C6880" i="44"/>
  <c r="B2887" i="44"/>
  <c r="T2887" i="44" s="1"/>
  <c r="C8984" i="44"/>
  <c r="C521" i="44"/>
  <c r="B7325" i="44"/>
  <c r="T7325" i="44" s="1"/>
  <c r="C3834" i="44"/>
  <c r="B7958" i="44"/>
  <c r="T7958" i="44" s="1"/>
  <c r="B1879" i="44"/>
  <c r="T1879" i="44" s="1"/>
  <c r="B1081" i="44"/>
  <c r="T1081" i="44" s="1"/>
  <c r="B7069" i="44"/>
  <c r="T7069" i="44" s="1"/>
  <c r="B3593" i="44"/>
  <c r="T3593" i="44" s="1"/>
  <c r="C6925" i="44"/>
  <c r="C9218" i="44"/>
  <c r="B4282" i="44"/>
  <c r="T4282" i="44" s="1"/>
  <c r="B3608" i="44"/>
  <c r="T3608" i="44" s="1"/>
  <c r="B5508" i="44"/>
  <c r="T5508" i="44" s="1"/>
  <c r="B7129" i="44"/>
  <c r="T7129" i="44" s="1"/>
  <c r="B7355" i="44"/>
  <c r="T7355" i="44" s="1"/>
  <c r="C8921" i="44"/>
  <c r="C8685" i="44"/>
  <c r="B8763" i="44"/>
  <c r="T8763" i="44" s="1"/>
  <c r="B8182" i="44"/>
  <c r="T8182" i="44" s="1"/>
  <c r="C5825" i="44"/>
  <c r="B9308" i="44"/>
  <c r="T9308" i="44" s="1"/>
  <c r="B6854" i="44"/>
  <c r="T6854" i="44" s="1"/>
  <c r="B3260" i="44"/>
  <c r="T3260" i="44" s="1"/>
  <c r="B6417" i="44"/>
  <c r="T6417" i="44" s="1"/>
  <c r="B4031" i="44"/>
  <c r="T4031" i="44" s="1"/>
  <c r="B5219" i="44"/>
  <c r="T5219" i="44" s="1"/>
  <c r="B67" i="44"/>
  <c r="B4711" i="44"/>
  <c r="T4711" i="44" s="1"/>
  <c r="C9432" i="44"/>
  <c r="B3649" i="44"/>
  <c r="T3649" i="44" s="1"/>
  <c r="C2332" i="44"/>
  <c r="B1384" i="44"/>
  <c r="T1384" i="44" s="1"/>
  <c r="C2815" i="44"/>
  <c r="B439" i="44"/>
  <c r="T439" i="44" s="1"/>
  <c r="B9444" i="44"/>
  <c r="T9444" i="44" s="1"/>
  <c r="C6111" i="44"/>
  <c r="B6160" i="44"/>
  <c r="T6160" i="44" s="1"/>
  <c r="C7836" i="44"/>
  <c r="C5560" i="44"/>
  <c r="C7903" i="44"/>
  <c r="B9669" i="44"/>
  <c r="T9669" i="44" s="1"/>
  <c r="C7135" i="44"/>
  <c r="C6137" i="44"/>
  <c r="B802" i="44"/>
  <c r="T802" i="44" s="1"/>
  <c r="B5448" i="44"/>
  <c r="T5448" i="44" s="1"/>
  <c r="C3960" i="44"/>
  <c r="C2963" i="44"/>
  <c r="C6414" i="44"/>
  <c r="C6266" i="44"/>
  <c r="B25" i="44"/>
  <c r="T25" i="44" s="1"/>
  <c r="B9939" i="44"/>
  <c r="T9939" i="44" s="1"/>
  <c r="B8517" i="44"/>
  <c r="T8517" i="44" s="1"/>
  <c r="C6016" i="44"/>
  <c r="B4966" i="44"/>
  <c r="T4966" i="44" s="1"/>
  <c r="B6981" i="44"/>
  <c r="T6981" i="44" s="1"/>
  <c r="B1143" i="44"/>
  <c r="T1143" i="44" s="1"/>
  <c r="B9958" i="44"/>
  <c r="T9958" i="44" s="1"/>
  <c r="B4088" i="44"/>
  <c r="T4088" i="44" s="1"/>
  <c r="C8778" i="44"/>
  <c r="B3030" i="44"/>
  <c r="T3030" i="44" s="1"/>
  <c r="C6149" i="44"/>
  <c r="B7006" i="44"/>
  <c r="T7006" i="44" s="1"/>
  <c r="B1831" i="44"/>
  <c r="T1831" i="44" s="1"/>
  <c r="B2335" i="44"/>
  <c r="T2335" i="44" s="1"/>
  <c r="C8454" i="44"/>
  <c r="B3810" i="44"/>
  <c r="T3810" i="44" s="1"/>
  <c r="B8305" i="44"/>
  <c r="T8305" i="44" s="1"/>
  <c r="B6858" i="44"/>
  <c r="T6858" i="44" s="1"/>
  <c r="C3970" i="44"/>
  <c r="C7900" i="44"/>
  <c r="B4735" i="44"/>
  <c r="T4735" i="44" s="1"/>
  <c r="B2528" i="44"/>
  <c r="T2528" i="44" s="1"/>
  <c r="C4211" i="44"/>
  <c r="C5823" i="44"/>
  <c r="C6293" i="44"/>
  <c r="C7611" i="44"/>
  <c r="B3445" i="44"/>
  <c r="T3445" i="44" s="1"/>
  <c r="C4231" i="44"/>
  <c r="B6358" i="44"/>
  <c r="T6358" i="44" s="1"/>
  <c r="C5782" i="44"/>
  <c r="B7316" i="44"/>
  <c r="T7316" i="44" s="1"/>
  <c r="C8770" i="44"/>
  <c r="C9050" i="44"/>
  <c r="C2523" i="44"/>
  <c r="B7161" i="44"/>
  <c r="T7161" i="44" s="1"/>
  <c r="C7433" i="44"/>
  <c r="B4170" i="44"/>
  <c r="T4170" i="44" s="1"/>
  <c r="C6417" i="44"/>
  <c r="C2095" i="44"/>
  <c r="C7499" i="44"/>
  <c r="B2760" i="44"/>
  <c r="T2760" i="44" s="1"/>
  <c r="B7125" i="44"/>
  <c r="T7125" i="44" s="1"/>
  <c r="B6120" i="44"/>
  <c r="T6120" i="44" s="1"/>
  <c r="B3661" i="44"/>
  <c r="T3661" i="44" s="1"/>
  <c r="B4062" i="44"/>
  <c r="T4062" i="44" s="1"/>
  <c r="C4232" i="44"/>
  <c r="C7351" i="44"/>
  <c r="B6843" i="44"/>
  <c r="T6843" i="44" s="1"/>
  <c r="B4551" i="44"/>
  <c r="T4551" i="44" s="1"/>
  <c r="B7547" i="44"/>
  <c r="T7547" i="44" s="1"/>
  <c r="C7487" i="44"/>
  <c r="B9275" i="44"/>
  <c r="T9275" i="44" s="1"/>
  <c r="B9967" i="44"/>
  <c r="T9967" i="44" s="1"/>
  <c r="B6501" i="44"/>
  <c r="T6501" i="44" s="1"/>
  <c r="C5613" i="44"/>
  <c r="B8667" i="44"/>
  <c r="T8667" i="44" s="1"/>
  <c r="B9182" i="44"/>
  <c r="T9182" i="44" s="1"/>
  <c r="C4237" i="44"/>
  <c r="B7798" i="44"/>
  <c r="T7798" i="44" s="1"/>
  <c r="B1497" i="44"/>
  <c r="T1497" i="44" s="1"/>
  <c r="B9705" i="44"/>
  <c r="T9705" i="44" s="1"/>
  <c r="C8498" i="44"/>
  <c r="B5571" i="44"/>
  <c r="T5571" i="44" s="1"/>
  <c r="B4546" i="44"/>
  <c r="T4546" i="44" s="1"/>
  <c r="C7996" i="44"/>
  <c r="C8731" i="44"/>
  <c r="C3638" i="44"/>
  <c r="C2024" i="44"/>
  <c r="C8934" i="44"/>
  <c r="B6817" i="44"/>
  <c r="T6817" i="44" s="1"/>
  <c r="B9459" i="44"/>
  <c r="T9459" i="44" s="1"/>
  <c r="C3975" i="44"/>
  <c r="B2311" i="44"/>
  <c r="T2311" i="44" s="1"/>
  <c r="B3552" i="44"/>
  <c r="T3552" i="44" s="1"/>
  <c r="C6353" i="44"/>
  <c r="C9502" i="44"/>
  <c r="C3451" i="44"/>
  <c r="C8071" i="44"/>
  <c r="C8709" i="44"/>
  <c r="C2712" i="44"/>
  <c r="C1800" i="44"/>
  <c r="C5167" i="44"/>
  <c r="B1174" i="44"/>
  <c r="T1174" i="44" s="1"/>
  <c r="B7205" i="44"/>
  <c r="T7205" i="44" s="1"/>
  <c r="B5987" i="44"/>
  <c r="T5987" i="44" s="1"/>
  <c r="B7123" i="44"/>
  <c r="T7123" i="44" s="1"/>
  <c r="B400" i="44"/>
  <c r="T400" i="44" s="1"/>
  <c r="B6398" i="44"/>
  <c r="T6398" i="44" s="1"/>
  <c r="B8052" i="44"/>
  <c r="T8052" i="44" s="1"/>
  <c r="C8643" i="44"/>
  <c r="B7489" i="44"/>
  <c r="T7489" i="44" s="1"/>
  <c r="B2946" i="44"/>
  <c r="T2946" i="44" s="1"/>
  <c r="C6847" i="44"/>
  <c r="B2601" i="44"/>
  <c r="T2601" i="44" s="1"/>
  <c r="B3855" i="44"/>
  <c r="T3855" i="44" s="1"/>
  <c r="B6195" i="44"/>
  <c r="T6195" i="44" s="1"/>
  <c r="B6222" i="44"/>
  <c r="T6222" i="44" s="1"/>
  <c r="B6828" i="44"/>
  <c r="T6828" i="44" s="1"/>
  <c r="C8355" i="44"/>
  <c r="B2290" i="44"/>
  <c r="T2290" i="44" s="1"/>
  <c r="B3137" i="44"/>
  <c r="T3137" i="44" s="1"/>
  <c r="B2647" i="44"/>
  <c r="T2647" i="44" s="1"/>
  <c r="C3614" i="44"/>
  <c r="B5194" i="44"/>
  <c r="T5194" i="44" s="1"/>
  <c r="C4878" i="44"/>
  <c r="B1172" i="44"/>
  <c r="T1172" i="44" s="1"/>
  <c r="B9137" i="44"/>
  <c r="T9137" i="44" s="1"/>
  <c r="C3007" i="44"/>
  <c r="C4651" i="44"/>
  <c r="C8705" i="44"/>
  <c r="B4544" i="44"/>
  <c r="T4544" i="44" s="1"/>
  <c r="B3365" i="44"/>
  <c r="T3365" i="44" s="1"/>
  <c r="B2935" i="44"/>
  <c r="T2935" i="44" s="1"/>
  <c r="C1996" i="44"/>
  <c r="C9704" i="44"/>
  <c r="B6155" i="44"/>
  <c r="T6155" i="44" s="1"/>
  <c r="C2498" i="44"/>
  <c r="B7666" i="44"/>
  <c r="T7666" i="44" s="1"/>
  <c r="C5161" i="44"/>
  <c r="C6478" i="44"/>
  <c r="C2194" i="44"/>
  <c r="B1225" i="44"/>
  <c r="T1225" i="44" s="1"/>
  <c r="C3636" i="44"/>
  <c r="C2633" i="44"/>
  <c r="C2493" i="44"/>
  <c r="B4143" i="44"/>
  <c r="T4143" i="44" s="1"/>
  <c r="C6619" i="44"/>
  <c r="C2203" i="44"/>
  <c r="C9359" i="44"/>
  <c r="C7588" i="44"/>
  <c r="C5134" i="44"/>
  <c r="C4643" i="44"/>
  <c r="B8470" i="44"/>
  <c r="T8470" i="44" s="1"/>
  <c r="C5159" i="44"/>
  <c r="B3378" i="44"/>
  <c r="T3378" i="44" s="1"/>
  <c r="C6404" i="44"/>
  <c r="C9046" i="44"/>
  <c r="C8700" i="44"/>
  <c r="C8960" i="44"/>
  <c r="C9315" i="44"/>
  <c r="C2035" i="44"/>
  <c r="C1695" i="44"/>
  <c r="C5290" i="44"/>
  <c r="C1409" i="44"/>
  <c r="C4997" i="44"/>
  <c r="C8129" i="44"/>
  <c r="B5092" i="44"/>
  <c r="T5092" i="44" s="1"/>
  <c r="C2908" i="44"/>
  <c r="C4523" i="44"/>
  <c r="C4689" i="44"/>
  <c r="C4147" i="44"/>
  <c r="B7043" i="44"/>
  <c r="T7043" i="44" s="1"/>
  <c r="C3370" i="44"/>
  <c r="B9629" i="44"/>
  <c r="T9629" i="44" s="1"/>
  <c r="C3454" i="44"/>
  <c r="B2864" i="44"/>
  <c r="T2864" i="44" s="1"/>
  <c r="C2048" i="44"/>
  <c r="B4490" i="44"/>
  <c r="T4490" i="44" s="1"/>
  <c r="B452" i="44"/>
  <c r="T452" i="44" s="1"/>
  <c r="C1894" i="44"/>
  <c r="C4154" i="44"/>
  <c r="C4447" i="44"/>
  <c r="C4649" i="44"/>
  <c r="C187" i="44"/>
  <c r="C1356" i="44"/>
  <c r="C6797" i="44"/>
  <c r="C6623" i="44"/>
  <c r="C306" i="44"/>
  <c r="C1417" i="44"/>
  <c r="C8807" i="44"/>
  <c r="C4285" i="44"/>
  <c r="C7602" i="44"/>
  <c r="C6888" i="44"/>
  <c r="C9217" i="44"/>
  <c r="B5148" i="44"/>
  <c r="T5148" i="44" s="1"/>
  <c r="C5666" i="44"/>
  <c r="C9765" i="44"/>
  <c r="C4423" i="44"/>
  <c r="B1782" i="44"/>
  <c r="T1782" i="44" s="1"/>
  <c r="B3182" i="44"/>
  <c r="T3182" i="44" s="1"/>
  <c r="C9088" i="44"/>
  <c r="C5660" i="44"/>
  <c r="B5712" i="44"/>
  <c r="T5712" i="44" s="1"/>
  <c r="C1006" i="44"/>
  <c r="C5282" i="44"/>
  <c r="C9108" i="44"/>
  <c r="C138" i="44"/>
  <c r="C3177" i="44"/>
  <c r="C4672" i="44"/>
  <c r="C600" i="44"/>
  <c r="C4121" i="44"/>
  <c r="C6913" i="44"/>
  <c r="B1626" i="44"/>
  <c r="T1626" i="44" s="1"/>
  <c r="C5680" i="44"/>
  <c r="B1781" i="44"/>
  <c r="T1781" i="44" s="1"/>
  <c r="B4898" i="44"/>
  <c r="T4898" i="44" s="1"/>
  <c r="C9261" i="44"/>
  <c r="B3163" i="44"/>
  <c r="T3163" i="44" s="1"/>
  <c r="C5862" i="44"/>
  <c r="B563" i="44"/>
  <c r="T563" i="44" s="1"/>
  <c r="C6883" i="44"/>
  <c r="C793" i="44"/>
  <c r="C5249" i="44"/>
  <c r="B4480" i="44"/>
  <c r="T4480" i="44" s="1"/>
  <c r="C6810" i="44"/>
  <c r="C537" i="44"/>
  <c r="C3308" i="44"/>
  <c r="C6723" i="44"/>
  <c r="C1812" i="44"/>
  <c r="C649" i="44"/>
  <c r="C4191" i="44"/>
  <c r="C8288" i="44"/>
  <c r="C2973" i="44"/>
  <c r="C8115" i="44"/>
  <c r="C841" i="44"/>
  <c r="B8549" i="44"/>
  <c r="T8549" i="44" s="1"/>
  <c r="C4893" i="44"/>
  <c r="C6156" i="44"/>
  <c r="C4847" i="44"/>
  <c r="C9348" i="44"/>
  <c r="B6461" i="44"/>
  <c r="T6461" i="44" s="1"/>
  <c r="C2733" i="44"/>
  <c r="C7471" i="44"/>
  <c r="C2568" i="44"/>
  <c r="C2803" i="44"/>
  <c r="C6067" i="44"/>
  <c r="C1038" i="44"/>
  <c r="C3029" i="44"/>
  <c r="C3099" i="44"/>
  <c r="C3798" i="44"/>
  <c r="C2592" i="44"/>
  <c r="B3102" i="44"/>
  <c r="T3102" i="44" s="1"/>
  <c r="C8215" i="44"/>
  <c r="C5906" i="44"/>
  <c r="C9796" i="44"/>
  <c r="C9274" i="44"/>
  <c r="C7468" i="44"/>
  <c r="C8386" i="44"/>
  <c r="C6975" i="44"/>
  <c r="C2314" i="44"/>
  <c r="B9796" i="44"/>
  <c r="T9796" i="44" s="1"/>
  <c r="C7924" i="44"/>
  <c r="C7462" i="44"/>
  <c r="C9552" i="44"/>
  <c r="C7426" i="44"/>
  <c r="C6474" i="44"/>
  <c r="B618" i="44"/>
  <c r="T618" i="44" s="1"/>
  <c r="C3199" i="44"/>
  <c r="C9764" i="44"/>
  <c r="C1423" i="44"/>
  <c r="C4666" i="44"/>
  <c r="C8699" i="44"/>
  <c r="B2198" i="44"/>
  <c r="T2198" i="44" s="1"/>
  <c r="B5247" i="44"/>
  <c r="T5247" i="44" s="1"/>
  <c r="B8058" i="44"/>
  <c r="T8058" i="44" s="1"/>
  <c r="C5725" i="44"/>
  <c r="C2088" i="44"/>
  <c r="C8495" i="44"/>
  <c r="C5503" i="44"/>
  <c r="C6394" i="44"/>
  <c r="B1160" i="44"/>
  <c r="T1160" i="44" s="1"/>
  <c r="B6712" i="44"/>
  <c r="T6712" i="44" s="1"/>
  <c r="B8716" i="44"/>
  <c r="T8716" i="44" s="1"/>
  <c r="B48" i="44"/>
  <c r="B8520" i="44"/>
  <c r="T8520" i="44" s="1"/>
  <c r="B5763" i="44"/>
  <c r="T5763" i="44" s="1"/>
  <c r="B7140" i="44"/>
  <c r="T7140" i="44" s="1"/>
  <c r="B5265" i="44"/>
  <c r="T5265" i="44" s="1"/>
  <c r="B6715" i="44"/>
  <c r="T6715" i="44" s="1"/>
  <c r="B4511" i="44"/>
  <c r="T4511" i="44" s="1"/>
  <c r="C8289" i="44"/>
  <c r="C4570" i="44"/>
  <c r="C3511" i="44"/>
  <c r="C5833" i="44"/>
  <c r="C1605" i="44"/>
  <c r="C6530" i="44"/>
  <c r="C8827" i="44"/>
  <c r="C7018" i="44"/>
  <c r="C2576" i="44"/>
  <c r="B7217" i="44"/>
  <c r="T7217" i="44" s="1"/>
  <c r="C5884" i="44"/>
  <c r="B1218" i="44"/>
  <c r="T1218" i="44" s="1"/>
  <c r="C9931" i="44"/>
  <c r="C6949" i="44"/>
  <c r="C6998" i="44"/>
  <c r="B9582" i="44"/>
  <c r="T9582" i="44" s="1"/>
  <c r="C8181" i="44"/>
  <c r="C4353" i="44"/>
  <c r="B6867" i="44"/>
  <c r="T6867" i="44" s="1"/>
  <c r="C6249" i="44"/>
  <c r="C2531" i="44"/>
  <c r="C3317" i="44"/>
  <c r="C8180" i="44"/>
  <c r="B7877" i="44"/>
  <c r="T7877" i="44" s="1"/>
  <c r="B1157" i="44"/>
  <c r="T1157" i="44" s="1"/>
  <c r="C2817" i="44"/>
  <c r="B4778" i="44"/>
  <c r="T4778" i="44" s="1"/>
  <c r="B527" i="44"/>
  <c r="T527" i="44" s="1"/>
  <c r="B9502" i="44"/>
  <c r="T9502" i="44" s="1"/>
  <c r="C2751" i="44"/>
  <c r="B2264" i="44"/>
  <c r="T2264" i="44" s="1"/>
  <c r="C7465" i="44"/>
  <c r="B3276" i="44"/>
  <c r="T3276" i="44" s="1"/>
  <c r="B9742" i="44"/>
  <c r="T9742" i="44" s="1"/>
  <c r="B7108" i="44"/>
  <c r="T7108" i="44" s="1"/>
  <c r="B8363" i="44"/>
  <c r="T8363" i="44" s="1"/>
  <c r="B3829" i="44"/>
  <c r="T3829" i="44" s="1"/>
  <c r="C9572" i="44"/>
  <c r="B6739" i="44"/>
  <c r="T6739" i="44" s="1"/>
  <c r="B4238" i="44"/>
  <c r="T4238" i="44" s="1"/>
  <c r="C5045" i="44"/>
  <c r="B8378" i="44"/>
  <c r="T8378" i="44" s="1"/>
  <c r="C3579" i="44"/>
  <c r="C8625" i="44"/>
  <c r="C6986" i="44"/>
  <c r="B5977" i="44"/>
  <c r="T5977" i="44" s="1"/>
  <c r="C9528" i="44"/>
  <c r="C2970" i="44"/>
  <c r="B4118" i="44"/>
  <c r="T4118" i="44" s="1"/>
  <c r="B3077" i="44"/>
  <c r="T3077" i="44" s="1"/>
  <c r="B8178" i="44"/>
  <c r="T8178" i="44" s="1"/>
  <c r="C6531" i="44"/>
  <c r="B8692" i="44"/>
  <c r="T8692" i="44" s="1"/>
  <c r="B4216" i="44"/>
  <c r="T4216" i="44" s="1"/>
  <c r="C7533" i="44"/>
  <c r="B3617" i="44"/>
  <c r="T3617" i="44" s="1"/>
  <c r="C6219" i="44"/>
  <c r="B8351" i="44"/>
  <c r="T8351" i="44" s="1"/>
  <c r="C9788" i="44"/>
  <c r="C7718" i="44"/>
  <c r="C6341" i="44"/>
  <c r="C9947" i="44"/>
  <c r="C3056" i="44"/>
  <c r="C6009" i="44"/>
  <c r="C7550" i="44"/>
  <c r="B8613" i="44"/>
  <c r="T8613" i="44" s="1"/>
  <c r="C697" i="44"/>
  <c r="C7401" i="44"/>
  <c r="C5341" i="44"/>
  <c r="C4873" i="44"/>
  <c r="B1321" i="44"/>
  <c r="T1321" i="44" s="1"/>
  <c r="B9336" i="44"/>
  <c r="T9336" i="44" s="1"/>
  <c r="C8096" i="44"/>
  <c r="B6819" i="44"/>
  <c r="T6819" i="44" s="1"/>
  <c r="C5770" i="44"/>
  <c r="C9180" i="44"/>
  <c r="C9149" i="44"/>
  <c r="B8584" i="44"/>
  <c r="T8584" i="44" s="1"/>
  <c r="B1999" i="44"/>
  <c r="T1999" i="44" s="1"/>
  <c r="C2563" i="44"/>
  <c r="B303" i="44"/>
  <c r="T303" i="44" s="1"/>
  <c r="B9319" i="44"/>
  <c r="T9319" i="44" s="1"/>
  <c r="B7382" i="44"/>
  <c r="T7382" i="44" s="1"/>
  <c r="B646" i="44"/>
  <c r="T646" i="44" s="1"/>
  <c r="B4550" i="44"/>
  <c r="T4550" i="44" s="1"/>
  <c r="B675" i="44"/>
  <c r="T675" i="44" s="1"/>
  <c r="C8935" i="44"/>
  <c r="C4860" i="44"/>
  <c r="C4645" i="44"/>
  <c r="B741" i="44"/>
  <c r="T741" i="44" s="1"/>
  <c r="B9411" i="44"/>
  <c r="T9411" i="44" s="1"/>
  <c r="C2529" i="44"/>
  <c r="B24" i="44"/>
  <c r="C9520" i="44"/>
  <c r="C3354" i="44"/>
  <c r="B7199" i="44"/>
  <c r="T7199" i="44" s="1"/>
  <c r="C5481" i="44"/>
  <c r="C6090" i="44"/>
  <c r="B3796" i="44"/>
  <c r="T3796" i="44" s="1"/>
  <c r="B4751" i="44"/>
  <c r="T4751" i="44" s="1"/>
  <c r="B8391" i="44"/>
  <c r="T8391" i="44" s="1"/>
  <c r="B457" i="44"/>
  <c r="T457" i="44" s="1"/>
  <c r="C9186" i="44"/>
  <c r="B1738" i="44"/>
  <c r="T1738" i="44" s="1"/>
  <c r="C8644" i="44"/>
  <c r="C5950" i="44"/>
  <c r="C6898" i="44"/>
  <c r="C7646" i="44"/>
  <c r="C9560" i="44"/>
  <c r="C4019" i="44"/>
  <c r="C9667" i="44"/>
  <c r="B3478" i="44"/>
  <c r="T3478" i="44" s="1"/>
  <c r="B1148" i="44"/>
  <c r="T1148" i="44" s="1"/>
  <c r="C2093" i="44"/>
  <c r="B7797" i="44"/>
  <c r="T7797" i="44" s="1"/>
  <c r="C7950" i="44"/>
  <c r="B1401" i="44"/>
  <c r="T1401" i="44" s="1"/>
  <c r="B54" i="44"/>
  <c r="B9045" i="44"/>
  <c r="T9045" i="44" s="1"/>
  <c r="C8361" i="44"/>
  <c r="C2530" i="44"/>
  <c r="C9428" i="44"/>
  <c r="B2207" i="44"/>
  <c r="T2207" i="44" s="1"/>
  <c r="B695" i="44"/>
  <c r="T695" i="44" s="1"/>
  <c r="B5237" i="44"/>
  <c r="T5237" i="44" s="1"/>
  <c r="C6281" i="44"/>
  <c r="B2664" i="44"/>
  <c r="T2664" i="44" s="1"/>
  <c r="B8029" i="44"/>
  <c r="T8029" i="44" s="1"/>
  <c r="B1308" i="44"/>
  <c r="T1308" i="44" s="1"/>
  <c r="B9191" i="44"/>
  <c r="T9191" i="44" s="1"/>
  <c r="B4662" i="44"/>
  <c r="T4662" i="44" s="1"/>
  <c r="C3784" i="44"/>
  <c r="C8558" i="44"/>
  <c r="C6244" i="44"/>
  <c r="B8605" i="44"/>
  <c r="T8605" i="44" s="1"/>
  <c r="C411" i="44"/>
  <c r="C7590" i="44"/>
  <c r="C6555" i="44"/>
  <c r="B1556" i="44"/>
  <c r="T1556" i="44" s="1"/>
  <c r="B9076" i="44"/>
  <c r="T9076" i="44" s="1"/>
  <c r="C6165" i="44"/>
  <c r="B2885" i="44"/>
  <c r="T2885" i="44" s="1"/>
  <c r="C9884" i="44"/>
  <c r="C8043" i="44"/>
  <c r="B6592" i="44"/>
  <c r="T6592" i="44" s="1"/>
  <c r="C4647" i="44"/>
  <c r="C4743" i="44"/>
  <c r="C4774" i="44"/>
  <c r="B6649" i="44"/>
  <c r="T6649" i="44" s="1"/>
  <c r="B4155" i="44"/>
  <c r="T4155" i="44" s="1"/>
  <c r="C3799" i="44"/>
  <c r="B3988" i="44"/>
  <c r="T3988" i="44" s="1"/>
  <c r="C9104" i="44"/>
  <c r="B6736" i="44"/>
  <c r="T6736" i="44" s="1"/>
  <c r="B6783" i="44"/>
  <c r="T6783" i="44" s="1"/>
  <c r="C6937" i="44"/>
  <c r="B9396" i="44"/>
  <c r="T9396" i="44" s="1"/>
  <c r="C1191" i="44"/>
  <c r="C4811" i="44"/>
  <c r="B2978" i="44"/>
  <c r="T2978" i="44" s="1"/>
  <c r="C8197" i="44"/>
  <c r="B8216" i="44"/>
  <c r="T8216" i="44" s="1"/>
  <c r="C6826" i="44"/>
  <c r="C7326" i="44"/>
  <c r="B4905" i="44"/>
  <c r="T4905" i="44" s="1"/>
  <c r="B9297" i="44"/>
  <c r="T9297" i="44" s="1"/>
  <c r="C4140" i="44"/>
  <c r="B3145" i="44"/>
  <c r="T3145" i="44" s="1"/>
  <c r="B762" i="44"/>
  <c r="T762" i="44" s="1"/>
  <c r="B5573" i="44"/>
  <c r="T5573" i="44" s="1"/>
  <c r="B3808" i="44"/>
  <c r="T3808" i="44" s="1"/>
  <c r="B2530" i="44"/>
  <c r="T2530" i="44" s="1"/>
  <c r="B5212" i="44"/>
  <c r="T5212" i="44" s="1"/>
  <c r="B693" i="44"/>
  <c r="T693" i="44" s="1"/>
  <c r="C2670" i="44"/>
  <c r="C7842" i="44"/>
  <c r="C4356" i="44"/>
  <c r="C7966" i="44"/>
  <c r="C9016" i="44"/>
  <c r="B3634" i="44"/>
  <c r="T3634" i="44" s="1"/>
  <c r="C7519" i="44"/>
  <c r="C9826" i="44"/>
  <c r="B1400" i="44"/>
  <c r="T1400" i="44" s="1"/>
  <c r="C5189" i="44"/>
  <c r="B8383" i="44"/>
  <c r="T8383" i="44" s="1"/>
  <c r="C9902" i="44"/>
  <c r="C9671" i="44"/>
  <c r="B1592" i="44"/>
  <c r="T1592" i="44" s="1"/>
  <c r="B479" i="44"/>
  <c r="T479" i="44" s="1"/>
  <c r="C1263" i="44"/>
  <c r="B5854" i="44"/>
  <c r="T5854" i="44" s="1"/>
  <c r="C9123" i="44"/>
  <c r="B8365" i="44"/>
  <c r="T8365" i="44" s="1"/>
  <c r="B1702" i="44"/>
  <c r="T1702" i="44" s="1"/>
  <c r="C4921" i="44"/>
  <c r="C5901" i="44"/>
  <c r="C4534" i="44"/>
  <c r="B7469" i="44"/>
  <c r="T7469" i="44" s="1"/>
  <c r="B1258" i="44"/>
  <c r="T1258" i="44" s="1"/>
  <c r="C2147" i="44"/>
  <c r="B1334" i="44"/>
  <c r="T1334" i="44" s="1"/>
  <c r="B801" i="44"/>
  <c r="T801" i="44" s="1"/>
  <c r="B5234" i="44"/>
  <c r="T5234" i="44" s="1"/>
  <c r="C7308" i="44"/>
  <c r="B6352" i="44"/>
  <c r="T6352" i="44" s="1"/>
  <c r="B3729" i="44"/>
  <c r="T3729" i="44" s="1"/>
  <c r="B7005" i="44"/>
  <c r="T7005" i="44" s="1"/>
  <c r="B7317" i="44"/>
  <c r="T7317" i="44" s="1"/>
  <c r="B9734" i="44"/>
  <c r="T9734" i="44" s="1"/>
  <c r="B5509" i="44"/>
  <c r="T5509" i="44" s="1"/>
  <c r="B3293" i="44"/>
  <c r="T3293" i="44" s="1"/>
  <c r="B6125" i="44"/>
  <c r="T6125" i="44" s="1"/>
  <c r="C5764" i="44"/>
  <c r="C7199" i="44"/>
  <c r="C6737" i="44"/>
  <c r="C7938" i="44"/>
  <c r="C1973" i="44"/>
  <c r="B1530" i="44"/>
  <c r="T1530" i="44" s="1"/>
  <c r="B2683" i="44"/>
  <c r="T2683" i="44" s="1"/>
  <c r="B3258" i="44"/>
  <c r="T3258" i="44" s="1"/>
  <c r="C8852" i="44"/>
  <c r="B8082" i="44"/>
  <c r="T8082" i="44" s="1"/>
  <c r="C5522" i="44"/>
  <c r="C2082" i="44"/>
  <c r="C6729" i="44"/>
  <c r="B9641" i="44"/>
  <c r="T9641" i="44" s="1"/>
  <c r="B6083" i="44"/>
  <c r="T6083" i="44" s="1"/>
  <c r="C5930" i="44"/>
  <c r="C9538" i="44"/>
  <c r="B5271" i="44"/>
  <c r="T5271" i="44" s="1"/>
  <c r="C3574" i="44"/>
  <c r="C9339" i="44"/>
  <c r="C9196" i="44"/>
  <c r="B1430" i="44"/>
  <c r="T1430" i="44" s="1"/>
  <c r="B1597" i="44"/>
  <c r="T1597" i="44" s="1"/>
  <c r="C617" i="44"/>
  <c r="B9702" i="44"/>
  <c r="T9702" i="44" s="1"/>
  <c r="C8911" i="44"/>
  <c r="B700" i="44"/>
  <c r="T700" i="44" s="1"/>
  <c r="B2220" i="44"/>
  <c r="T2220" i="44" s="1"/>
  <c r="B466" i="44"/>
  <c r="T466" i="44" s="1"/>
  <c r="C8425" i="44"/>
  <c r="B9505" i="44"/>
  <c r="T9505" i="44" s="1"/>
  <c r="C9416" i="44"/>
  <c r="B4534" i="44"/>
  <c r="T4534" i="44" s="1"/>
  <c r="B5714" i="44"/>
  <c r="T5714" i="44" s="1"/>
  <c r="C4946" i="44"/>
  <c r="C7905" i="44"/>
  <c r="B6702" i="44"/>
  <c r="T6702" i="44" s="1"/>
  <c r="C5192" i="44"/>
  <c r="B4583" i="44"/>
  <c r="T4583" i="44" s="1"/>
  <c r="B8275" i="44"/>
  <c r="T8275" i="44" s="1"/>
  <c r="B6804" i="44"/>
  <c r="T6804" i="44" s="1"/>
  <c r="B7542" i="44"/>
  <c r="T7542" i="44" s="1"/>
  <c r="C5539" i="44"/>
  <c r="C6934" i="44"/>
  <c r="C4289" i="44"/>
  <c r="C3911" i="44"/>
  <c r="C2443" i="44"/>
  <c r="C3566" i="44"/>
  <c r="B4473" i="44"/>
  <c r="T4473" i="44" s="1"/>
  <c r="C4225" i="44"/>
  <c r="C2679" i="44"/>
  <c r="C2991" i="44"/>
  <c r="B5620" i="44"/>
  <c r="T5620" i="44" s="1"/>
  <c r="B5660" i="44"/>
  <c r="T5660" i="44" s="1"/>
  <c r="B2905" i="44"/>
  <c r="T2905" i="44" s="1"/>
  <c r="B2018" i="44"/>
  <c r="T2018" i="44" s="1"/>
  <c r="C9121" i="44"/>
  <c r="B1431" i="44"/>
  <c r="T1431" i="44" s="1"/>
  <c r="B4709" i="44"/>
  <c r="T4709" i="44" s="1"/>
  <c r="C6652" i="44"/>
  <c r="B9762" i="44"/>
  <c r="T9762" i="44" s="1"/>
  <c r="B3718" i="44"/>
  <c r="T3718" i="44" s="1"/>
  <c r="C9814" i="44"/>
  <c r="B7597" i="44"/>
  <c r="T7597" i="44" s="1"/>
  <c r="C5509" i="44"/>
  <c r="C1283" i="44"/>
  <c r="B7686" i="44"/>
  <c r="T7686" i="44" s="1"/>
  <c r="B9892" i="44"/>
  <c r="T9892" i="44" s="1"/>
  <c r="C8580" i="44"/>
  <c r="C713" i="44"/>
  <c r="C9423" i="44"/>
  <c r="B5060" i="44"/>
  <c r="T5060" i="44" s="1"/>
  <c r="C8261" i="44"/>
  <c r="B6905" i="44"/>
  <c r="T6905" i="44" s="1"/>
  <c r="B8600" i="44"/>
  <c r="T8600" i="44" s="1"/>
  <c r="B8051" i="44"/>
  <c r="T8051" i="44" s="1"/>
  <c r="B1964" i="44"/>
  <c r="T1964" i="44" s="1"/>
  <c r="C6372" i="44"/>
  <c r="C7973" i="44"/>
  <c r="C7980" i="44"/>
  <c r="C7817" i="44"/>
  <c r="B7970" i="44"/>
  <c r="T7970" i="44" s="1"/>
  <c r="C8948" i="44"/>
  <c r="B8783" i="44"/>
  <c r="T8783" i="44" s="1"/>
  <c r="B4689" i="44"/>
  <c r="T4689" i="44" s="1"/>
  <c r="B4953" i="44"/>
  <c r="T4953" i="44" s="1"/>
  <c r="C7748" i="44"/>
  <c r="C8969" i="44"/>
  <c r="C6231" i="44"/>
  <c r="C6328" i="44"/>
  <c r="C5270" i="44"/>
  <c r="B8258" i="44"/>
  <c r="T8258" i="44" s="1"/>
  <c r="C7005" i="44"/>
  <c r="C7320" i="44"/>
  <c r="C6312" i="44"/>
  <c r="B4889" i="44"/>
  <c r="T4889" i="44" s="1"/>
  <c r="C1047" i="44"/>
  <c r="B6453" i="44"/>
  <c r="T6453" i="44" s="1"/>
  <c r="B4723" i="44"/>
  <c r="T4723" i="44" s="1"/>
  <c r="B3579" i="44"/>
  <c r="T3579" i="44" s="1"/>
  <c r="B4218" i="44"/>
  <c r="T4218" i="44" s="1"/>
  <c r="C6455" i="44"/>
  <c r="B3923" i="44"/>
  <c r="T3923" i="44" s="1"/>
  <c r="C9163" i="44"/>
  <c r="B405" i="44"/>
  <c r="T405" i="44" s="1"/>
  <c r="C6122" i="44"/>
  <c r="C7399" i="44"/>
  <c r="C3986" i="44"/>
  <c r="C8390" i="44"/>
  <c r="C7485" i="44"/>
  <c r="B57" i="44"/>
  <c r="C2186" i="44"/>
  <c r="C7589" i="44"/>
  <c r="B5463" i="44"/>
  <c r="T5463" i="44" s="1"/>
  <c r="B6021" i="44"/>
  <c r="T6021" i="44" s="1"/>
  <c r="B5179" i="44"/>
  <c r="T5179" i="44" s="1"/>
  <c r="C5991" i="44"/>
  <c r="B5105" i="44"/>
  <c r="T5105" i="44" s="1"/>
  <c r="B3212" i="44"/>
  <c r="T3212" i="44" s="1"/>
  <c r="C7678" i="44"/>
  <c r="B1367" i="44"/>
  <c r="T1367" i="44" s="1"/>
  <c r="B9390" i="44"/>
  <c r="T9390" i="44" s="1"/>
  <c r="C6799" i="44"/>
  <c r="B4549" i="44"/>
  <c r="T4549" i="44" s="1"/>
  <c r="B4831" i="44"/>
  <c r="T4831" i="44" s="1"/>
  <c r="B9482" i="44"/>
  <c r="T9482" i="44" s="1"/>
  <c r="B2328" i="44"/>
  <c r="T2328" i="44" s="1"/>
  <c r="B3301" i="44"/>
  <c r="T3301" i="44" s="1"/>
  <c r="C9179" i="44"/>
  <c r="B6016" i="44"/>
  <c r="T6016" i="44" s="1"/>
  <c r="C7940" i="44"/>
  <c r="B6599" i="44"/>
  <c r="T6599" i="44" s="1"/>
  <c r="B8574" i="44"/>
  <c r="T8574" i="44" s="1"/>
  <c r="B5443" i="44"/>
  <c r="T5443" i="44" s="1"/>
  <c r="B3752" i="44"/>
  <c r="T3752" i="44" s="1"/>
  <c r="C5191" i="44"/>
  <c r="B1554" i="44"/>
  <c r="T1554" i="44" s="1"/>
  <c r="C9986" i="44"/>
  <c r="B6448" i="44"/>
  <c r="T6448" i="44" s="1"/>
  <c r="C4369" i="44"/>
  <c r="C3563" i="44"/>
  <c r="C5190" i="44"/>
  <c r="B656" i="44"/>
  <c r="T656" i="44" s="1"/>
  <c r="C4673" i="44"/>
  <c r="C3196" i="44"/>
  <c r="C7696" i="44"/>
  <c r="B4416" i="44"/>
  <c r="T4416" i="44" s="1"/>
  <c r="C3564" i="44"/>
  <c r="C4167" i="44"/>
  <c r="B7492" i="44"/>
  <c r="T7492" i="44" s="1"/>
  <c r="C5273" i="44"/>
  <c r="C2067" i="44"/>
  <c r="C9331" i="44"/>
  <c r="B4470" i="44"/>
  <c r="T4470" i="44" s="1"/>
  <c r="C8483" i="44"/>
  <c r="B5155" i="44"/>
  <c r="T5155" i="44" s="1"/>
  <c r="B1044" i="44"/>
  <c r="T1044" i="44" s="1"/>
  <c r="C2419" i="44"/>
  <c r="C9763" i="44"/>
  <c r="B6976" i="44"/>
  <c r="T6976" i="44" s="1"/>
  <c r="C7123" i="44"/>
  <c r="C67" i="44"/>
  <c r="B5180" i="44"/>
  <c r="T5180" i="44" s="1"/>
  <c r="C4103" i="44"/>
  <c r="C3195" i="44"/>
  <c r="B8500" i="44"/>
  <c r="T8500" i="44" s="1"/>
  <c r="C7313" i="44"/>
  <c r="C6002" i="44"/>
  <c r="C1273" i="44"/>
  <c r="C6951" i="44"/>
  <c r="C2727" i="44"/>
  <c r="C4175" i="44"/>
  <c r="C1416" i="44"/>
  <c r="C3163" i="44"/>
  <c r="C1858" i="44"/>
  <c r="C4945" i="44"/>
  <c r="B841" i="44"/>
  <c r="T841" i="44" s="1"/>
  <c r="C1010" i="44"/>
  <c r="C7873" i="44"/>
  <c r="B1279" i="44"/>
  <c r="T1279" i="44" s="1"/>
  <c r="B886" i="44"/>
  <c r="T886" i="44" s="1"/>
  <c r="C5510" i="44"/>
  <c r="C1842" i="44"/>
  <c r="C8721" i="44"/>
  <c r="B806" i="44"/>
  <c r="T806" i="44" s="1"/>
  <c r="C2567" i="44"/>
  <c r="C5079" i="44"/>
  <c r="C4321" i="44"/>
  <c r="C2421" i="44"/>
  <c r="C9935" i="44"/>
  <c r="C1442" i="44"/>
  <c r="C8626" i="44"/>
  <c r="C2836" i="44"/>
  <c r="C1282" i="44"/>
  <c r="C6083" i="44"/>
  <c r="C692" i="44"/>
  <c r="C4688" i="44"/>
  <c r="C8389" i="44"/>
  <c r="C7032" i="44"/>
  <c r="C4048" i="44"/>
  <c r="C9420" i="44"/>
  <c r="B2539" i="44"/>
  <c r="T2539" i="44" s="1"/>
  <c r="C9691" i="44"/>
  <c r="C315" i="44"/>
  <c r="C6693" i="44"/>
  <c r="B4288" i="44"/>
  <c r="T4288" i="44" s="1"/>
  <c r="C4193" i="44"/>
  <c r="C6657" i="44"/>
  <c r="C7264" i="44"/>
  <c r="C5195" i="44"/>
  <c r="C3886" i="44"/>
  <c r="C8191" i="44"/>
  <c r="C9834" i="44"/>
  <c r="C1783" i="44"/>
  <c r="C8450" i="44"/>
  <c r="C3671" i="44"/>
  <c r="C1836" i="44"/>
  <c r="C1863" i="44"/>
  <c r="C7217" i="44"/>
  <c r="C9085" i="44"/>
  <c r="C7484" i="44"/>
  <c r="C469" i="44"/>
  <c r="B2688" i="44"/>
  <c r="T2688" i="44" s="1"/>
  <c r="B3332" i="44"/>
  <c r="T3332" i="44" s="1"/>
  <c r="C4361" i="44"/>
  <c r="B1807" i="44"/>
  <c r="T1807" i="44" s="1"/>
  <c r="C3510" i="44"/>
  <c r="B4659" i="44"/>
  <c r="T4659" i="44" s="1"/>
  <c r="C7391" i="44"/>
  <c r="C4978" i="44"/>
  <c r="B2770" i="44"/>
  <c r="T2770" i="44" s="1"/>
  <c r="C1185" i="44"/>
  <c r="C1447" i="44"/>
  <c r="C3707" i="44"/>
  <c r="C8581" i="44"/>
  <c r="C4882" i="44"/>
  <c r="C2774" i="44"/>
  <c r="C3054" i="44"/>
  <c r="C8940" i="44"/>
  <c r="C3343" i="44"/>
  <c r="C7737" i="44"/>
  <c r="C2019" i="44"/>
  <c r="C4767" i="44"/>
  <c r="C6248" i="44"/>
  <c r="C2693" i="44"/>
  <c r="C3274" i="44"/>
  <c r="B3285" i="44"/>
  <c r="T3285" i="44" s="1"/>
  <c r="C4055" i="44"/>
  <c r="C5373" i="44"/>
  <c r="C2304" i="44"/>
  <c r="B2851" i="44"/>
  <c r="T2851" i="44" s="1"/>
  <c r="B4956" i="44"/>
  <c r="T4956" i="44" s="1"/>
  <c r="B633" i="44"/>
  <c r="T633" i="44" s="1"/>
  <c r="C5340" i="44"/>
  <c r="C3279" i="44"/>
  <c r="B1416" i="44"/>
  <c r="T1416" i="44" s="1"/>
  <c r="C6464" i="44"/>
  <c r="C7446" i="44"/>
  <c r="C8132" i="44"/>
  <c r="C5035" i="44"/>
  <c r="C1969" i="44"/>
  <c r="C5559" i="44"/>
  <c r="C4833" i="44"/>
  <c r="C2331" i="44"/>
  <c r="C1287" i="44"/>
  <c r="C5145" i="44"/>
  <c r="B1567" i="44"/>
  <c r="T1567" i="44" s="1"/>
  <c r="C3111" i="44"/>
  <c r="B66" i="44"/>
  <c r="B879" i="44"/>
  <c r="T879" i="44" s="1"/>
  <c r="C7395" i="44"/>
  <c r="C6638" i="44"/>
  <c r="C4171" i="44"/>
  <c r="B7975" i="44"/>
  <c r="T7975" i="44" s="1"/>
  <c r="C5400" i="44"/>
  <c r="B8100" i="44"/>
  <c r="T8100" i="44" s="1"/>
  <c r="C7188" i="44"/>
  <c r="C7815" i="44"/>
  <c r="C3030" i="44"/>
  <c r="B111" i="44"/>
  <c r="B4890" i="44"/>
  <c r="T4890" i="44" s="1"/>
  <c r="B3603" i="44"/>
  <c r="T3603" i="44" s="1"/>
  <c r="C6211" i="44"/>
  <c r="B6497" i="44"/>
  <c r="T6497" i="44" s="1"/>
  <c r="B8623" i="44"/>
  <c r="T8623" i="44" s="1"/>
  <c r="B1373" i="44"/>
  <c r="T1373" i="44" s="1"/>
  <c r="B1270" i="44"/>
  <c r="T1270" i="44" s="1"/>
  <c r="B4867" i="44"/>
  <c r="T4867" i="44" s="1"/>
  <c r="C7860" i="44"/>
  <c r="C9367" i="44"/>
  <c r="B7068" i="44"/>
  <c r="T7068" i="44" s="1"/>
  <c r="C8739" i="44"/>
  <c r="B2693" i="44"/>
  <c r="T2693" i="44" s="1"/>
  <c r="B6551" i="44"/>
  <c r="T6551" i="44" s="1"/>
  <c r="B8793" i="44"/>
  <c r="T8793" i="44" s="1"/>
  <c r="B7252" i="44"/>
  <c r="T7252" i="44" s="1"/>
  <c r="B9424" i="44"/>
  <c r="T9424" i="44" s="1"/>
  <c r="B9838" i="44"/>
  <c r="T9838" i="44" s="1"/>
  <c r="C1774" i="44"/>
  <c r="C161" i="44"/>
  <c r="C6909" i="44"/>
  <c r="C6576" i="44"/>
  <c r="B8638" i="44"/>
  <c r="T8638" i="44" s="1"/>
  <c r="C2285" i="44"/>
  <c r="C8829" i="44"/>
  <c r="C2685" i="44"/>
  <c r="B2010" i="44"/>
  <c r="T2010" i="44" s="1"/>
  <c r="C4235" i="44"/>
  <c r="B2835" i="44"/>
  <c r="T2835" i="44" s="1"/>
  <c r="C5737" i="44"/>
  <c r="C2152" i="44"/>
  <c r="C7451" i="44"/>
  <c r="B6814" i="44"/>
  <c r="T6814" i="44" s="1"/>
  <c r="C203" i="44"/>
  <c r="C5456" i="44"/>
  <c r="B5276" i="44"/>
  <c r="T5276" i="44" s="1"/>
  <c r="C29" i="44"/>
  <c r="B5123" i="44"/>
  <c r="T5123" i="44" s="1"/>
  <c r="B3493" i="44"/>
  <c r="T3493" i="44" s="1"/>
  <c r="C9334" i="44"/>
  <c r="B3673" i="44"/>
  <c r="T3673" i="44" s="1"/>
  <c r="C6699" i="44"/>
  <c r="B8627" i="44"/>
  <c r="T8627" i="44" s="1"/>
  <c r="C9174" i="44"/>
  <c r="C3214" i="44"/>
  <c r="B5492" i="44"/>
  <c r="T5492" i="44" s="1"/>
  <c r="B9028" i="44"/>
  <c r="T9028" i="44" s="1"/>
  <c r="B3391" i="44"/>
  <c r="T3391" i="44" s="1"/>
  <c r="B6172" i="44"/>
  <c r="T6172" i="44" s="1"/>
  <c r="B4852" i="44"/>
  <c r="T4852" i="44" s="1"/>
  <c r="B1168" i="44"/>
  <c r="T1168" i="44" s="1"/>
  <c r="B1717" i="44"/>
  <c r="T1717" i="44" s="1"/>
  <c r="C6518" i="44"/>
  <c r="B5822" i="44"/>
  <c r="T5822" i="44" s="1"/>
  <c r="C7535" i="44"/>
  <c r="B5515" i="44"/>
  <c r="T5515" i="44" s="1"/>
  <c r="C8446" i="44"/>
  <c r="C7081" i="44"/>
  <c r="B9589" i="44"/>
  <c r="T9589" i="44" s="1"/>
  <c r="C7239" i="44"/>
  <c r="B5778" i="44"/>
  <c r="T5778" i="44" s="1"/>
  <c r="B3915" i="44"/>
  <c r="T3915" i="44" s="1"/>
  <c r="C9757" i="44"/>
  <c r="C7513" i="44"/>
  <c r="B5057" i="44"/>
  <c r="T5057" i="44" s="1"/>
  <c r="C3610" i="44"/>
  <c r="C3386" i="44"/>
  <c r="B2333" i="44"/>
  <c r="T2333" i="44" s="1"/>
  <c r="B7138" i="44"/>
  <c r="T7138" i="44" s="1"/>
  <c r="C5131" i="44"/>
  <c r="B1563" i="44"/>
  <c r="T1563" i="44" s="1"/>
  <c r="C2631" i="44"/>
  <c r="C4494" i="44"/>
  <c r="B2405" i="44"/>
  <c r="T2405" i="44" s="1"/>
  <c r="C7778" i="44"/>
  <c r="B3386" i="44"/>
  <c r="T3386" i="44" s="1"/>
  <c r="B1751" i="44"/>
  <c r="T1751" i="44" s="1"/>
  <c r="C7786" i="44"/>
  <c r="B5878" i="44"/>
  <c r="T5878" i="44" s="1"/>
  <c r="B205" i="44"/>
  <c r="B1006" i="44"/>
  <c r="T1006" i="44" s="1"/>
  <c r="C2307" i="44"/>
  <c r="B9241" i="44"/>
  <c r="T9241" i="44" s="1"/>
  <c r="C8278" i="44"/>
  <c r="B2357" i="44"/>
  <c r="T2357" i="44" s="1"/>
  <c r="C9404" i="44"/>
  <c r="B9064" i="44"/>
  <c r="T9064" i="44" s="1"/>
  <c r="C9091" i="44"/>
  <c r="B2049" i="44"/>
  <c r="T2049" i="44" s="1"/>
  <c r="C9515" i="44"/>
  <c r="B9585" i="44"/>
  <c r="T9585" i="44" s="1"/>
  <c r="B464" i="44"/>
  <c r="T464" i="44" s="1"/>
  <c r="C7845" i="44"/>
  <c r="B8787" i="44"/>
  <c r="T8787" i="44" s="1"/>
  <c r="B8362" i="44"/>
  <c r="T8362" i="44" s="1"/>
  <c r="C9137" i="44"/>
  <c r="B8001" i="44"/>
  <c r="T8001" i="44" s="1"/>
  <c r="B7829" i="44"/>
  <c r="T7829" i="44" s="1"/>
  <c r="B4863" i="44"/>
  <c r="T4863" i="44" s="1"/>
  <c r="C3135" i="44"/>
  <c r="B5597" i="44"/>
  <c r="T5597" i="44" s="1"/>
  <c r="B6578" i="44"/>
  <c r="T6578" i="44" s="1"/>
  <c r="C9890" i="44"/>
  <c r="B3204" i="44"/>
  <c r="T3204" i="44" s="1"/>
  <c r="C9400" i="44"/>
  <c r="C9523" i="44"/>
  <c r="C7056" i="44"/>
  <c r="B9993" i="44"/>
  <c r="T9993" i="44" s="1"/>
  <c r="B9337" i="44"/>
  <c r="T9337" i="44" s="1"/>
  <c r="B1249" i="44"/>
  <c r="T1249" i="44" s="1"/>
  <c r="B2381" i="44"/>
  <c r="T2381" i="44" s="1"/>
  <c r="B3279" i="44"/>
  <c r="T3279" i="44" s="1"/>
  <c r="C9898" i="44"/>
  <c r="B674" i="44"/>
  <c r="T674" i="44" s="1"/>
  <c r="B8349" i="44"/>
  <c r="T8349" i="44" s="1"/>
  <c r="C8981" i="44"/>
  <c r="C3487" i="44"/>
  <c r="C9746" i="44"/>
  <c r="C1268" i="44"/>
  <c r="C3747" i="44"/>
  <c r="B6159" i="44"/>
  <c r="T6159" i="44" s="1"/>
  <c r="C3793" i="44"/>
  <c r="C6360" i="44"/>
  <c r="B2670" i="44"/>
  <c r="T2670" i="44" s="1"/>
  <c r="C5255" i="44"/>
  <c r="C3668" i="44"/>
  <c r="C5071" i="44"/>
  <c r="B212" i="44"/>
  <c r="C7652" i="44"/>
  <c r="C7844" i="44"/>
  <c r="C8369" i="44"/>
  <c r="C9685" i="44"/>
  <c r="B7247" i="44"/>
  <c r="T7247" i="44" s="1"/>
  <c r="B4352" i="44"/>
  <c r="T4352" i="44" s="1"/>
  <c r="B9728" i="44"/>
  <c r="T9728" i="44" s="1"/>
  <c r="B5594" i="44"/>
  <c r="T5594" i="44" s="1"/>
  <c r="B9160" i="44"/>
  <c r="T9160" i="44" s="1"/>
  <c r="B8477" i="44"/>
  <c r="T8477" i="44" s="1"/>
  <c r="C9287" i="44"/>
  <c r="B871" i="44"/>
  <c r="T871" i="44" s="1"/>
  <c r="C4511" i="44"/>
  <c r="C7977" i="44"/>
  <c r="C8530" i="44"/>
  <c r="B784" i="44"/>
  <c r="T784" i="44" s="1"/>
  <c r="B8165" i="44"/>
  <c r="T8165" i="44" s="1"/>
  <c r="B9626" i="44"/>
  <c r="T9626" i="44" s="1"/>
  <c r="C6256" i="44"/>
  <c r="C7207" i="44"/>
  <c r="B3972" i="44"/>
  <c r="T3972" i="44" s="1"/>
  <c r="C4896" i="44"/>
  <c r="C7679" i="44"/>
  <c r="B4566" i="44"/>
  <c r="T4566" i="44" s="1"/>
  <c r="C7190" i="44"/>
  <c r="B7606" i="44"/>
  <c r="T7606" i="44" s="1"/>
  <c r="C8333" i="44"/>
  <c r="C3227" i="44"/>
  <c r="C8908" i="44"/>
  <c r="B2364" i="44"/>
  <c r="T2364" i="44" s="1"/>
  <c r="B6430" i="44"/>
  <c r="T6430" i="44" s="1"/>
  <c r="B7591" i="44"/>
  <c r="T7591" i="44" s="1"/>
  <c r="C7419" i="44"/>
  <c r="C9437" i="44"/>
  <c r="C4545" i="44"/>
  <c r="B6023" i="44"/>
  <c r="T6023" i="44" s="1"/>
  <c r="C1256" i="44"/>
  <c r="C2768" i="44"/>
  <c r="C3641" i="44"/>
  <c r="C8822" i="44"/>
  <c r="B3434" i="44"/>
  <c r="T3434" i="44" s="1"/>
  <c r="C1041" i="44"/>
  <c r="B2977" i="44"/>
  <c r="T2977" i="44" s="1"/>
  <c r="C7352" i="44"/>
  <c r="C9900" i="44"/>
  <c r="B8533" i="44"/>
  <c r="T8533" i="44" s="1"/>
  <c r="B4394" i="44"/>
  <c r="T4394" i="44" s="1"/>
  <c r="B807" i="44"/>
  <c r="T807" i="44" s="1"/>
  <c r="B9251" i="44"/>
  <c r="T9251" i="44" s="1"/>
  <c r="B4181" i="44"/>
  <c r="T4181" i="44" s="1"/>
  <c r="B1008" i="44"/>
  <c r="T1008" i="44" s="1"/>
  <c r="C4598" i="44"/>
  <c r="B1905" i="44"/>
  <c r="T1905" i="44" s="1"/>
  <c r="B7381" i="44"/>
  <c r="T7381" i="44" s="1"/>
  <c r="C8419" i="44"/>
  <c r="B9983" i="44"/>
  <c r="T9983" i="44" s="1"/>
  <c r="C3355" i="44"/>
  <c r="B1132" i="44"/>
  <c r="T1132" i="44" s="1"/>
  <c r="B4484" i="44"/>
  <c r="T4484" i="44" s="1"/>
  <c r="B7075" i="44"/>
  <c r="T7075" i="44" s="1"/>
  <c r="B4056" i="44"/>
  <c r="T4056" i="44" s="1"/>
  <c r="B4734" i="44"/>
  <c r="T4734" i="44" s="1"/>
  <c r="C9144" i="44"/>
  <c r="B7972" i="44"/>
  <c r="T7972" i="44" s="1"/>
  <c r="C5863" i="44"/>
  <c r="C3848" i="44"/>
  <c r="C7660" i="44"/>
  <c r="B8853" i="44"/>
  <c r="T8853" i="44" s="1"/>
  <c r="C2738" i="44"/>
  <c r="C9852" i="44"/>
  <c r="C6627" i="44"/>
  <c r="B8949" i="44"/>
  <c r="T8949" i="44" s="1"/>
  <c r="B5936" i="44"/>
  <c r="T5936" i="44" s="1"/>
  <c r="C2110" i="44"/>
  <c r="C5295" i="44"/>
  <c r="B4299" i="44"/>
  <c r="T4299" i="44" s="1"/>
  <c r="C2881" i="44"/>
  <c r="C4907" i="44"/>
  <c r="C8175" i="44"/>
  <c r="B8098" i="44"/>
  <c r="T8098" i="44" s="1"/>
  <c r="C4280" i="44"/>
  <c r="B8277" i="44"/>
  <c r="T8277" i="44" s="1"/>
  <c r="C8195" i="44"/>
  <c r="C2171" i="44"/>
  <c r="B132" i="44"/>
  <c r="C8962" i="44"/>
  <c r="C8161" i="44"/>
  <c r="B8870" i="44"/>
  <c r="T8870" i="44" s="1"/>
  <c r="B8990" i="44"/>
  <c r="T8990" i="44" s="1"/>
  <c r="B2846" i="44"/>
  <c r="T2846" i="44" s="1"/>
  <c r="B9311" i="44"/>
  <c r="T9311" i="44" s="1"/>
  <c r="B1058" i="44"/>
  <c r="T1058" i="44" s="1"/>
  <c r="C7316" i="44"/>
  <c r="B1109" i="44"/>
  <c r="T1109" i="44" s="1"/>
  <c r="C8023" i="44"/>
  <c r="B6656" i="44"/>
  <c r="T6656" i="44" s="1"/>
  <c r="B421" i="44"/>
  <c r="T421" i="44" s="1"/>
  <c r="C6548" i="44"/>
  <c r="B6334" i="44"/>
  <c r="T6334" i="44" s="1"/>
  <c r="C8720" i="44"/>
  <c r="C7246" i="44"/>
  <c r="B5982" i="44"/>
  <c r="T5982" i="44" s="1"/>
  <c r="B6407" i="44"/>
  <c r="T6407" i="44" s="1"/>
  <c r="C3105" i="44"/>
  <c r="B6306" i="44"/>
  <c r="T6306" i="44" s="1"/>
  <c r="C5378" i="44"/>
  <c r="C4748" i="44"/>
  <c r="C9065" i="44"/>
  <c r="C3345" i="44"/>
  <c r="C7774" i="44"/>
  <c r="B7734" i="44"/>
  <c r="T7734" i="44" s="1"/>
  <c r="C6317" i="44"/>
  <c r="C4714" i="44"/>
  <c r="C119" i="44"/>
  <c r="C4346" i="44"/>
  <c r="B314" i="44"/>
  <c r="T314" i="44" s="1"/>
  <c r="C6475" i="44"/>
  <c r="C2927" i="44"/>
  <c r="B34" i="44"/>
  <c r="C8536" i="44"/>
  <c r="B7077" i="44"/>
  <c r="T7077" i="44" s="1"/>
  <c r="C3498" i="44"/>
  <c r="C8003" i="44"/>
  <c r="C8128" i="44"/>
  <c r="C9205" i="44"/>
  <c r="C5425" i="44"/>
  <c r="C754" i="44"/>
  <c r="B6611" i="44"/>
  <c r="T6611" i="44" s="1"/>
  <c r="C5788" i="44"/>
  <c r="C8779" i="44"/>
  <c r="B7587" i="44"/>
  <c r="T7587" i="44" s="1"/>
  <c r="B7661" i="44"/>
  <c r="T7661" i="44" s="1"/>
  <c r="C7235" i="44"/>
  <c r="B1306" i="44"/>
  <c r="T1306" i="44" s="1"/>
  <c r="B7366" i="44"/>
  <c r="T7366" i="44" s="1"/>
  <c r="B5750" i="44"/>
  <c r="T5750" i="44" s="1"/>
  <c r="C9373" i="44"/>
  <c r="C2627" i="44"/>
  <c r="C6538" i="44"/>
  <c r="B1508" i="44"/>
  <c r="T1508" i="44" s="1"/>
  <c r="C7275" i="44"/>
  <c r="C9939" i="44"/>
  <c r="B855" i="44"/>
  <c r="T855" i="44" s="1"/>
  <c r="B2120" i="44"/>
  <c r="T2120" i="44" s="1"/>
  <c r="B2443" i="44"/>
  <c r="T2443" i="44" s="1"/>
  <c r="B2669" i="44"/>
  <c r="T2669" i="44" s="1"/>
  <c r="B3084" i="44"/>
  <c r="T3084" i="44" s="1"/>
  <c r="C5781" i="44"/>
  <c r="C8099" i="44"/>
  <c r="B3150" i="44"/>
  <c r="T3150" i="44" s="1"/>
  <c r="B2945" i="44"/>
  <c r="T2945" i="44" s="1"/>
  <c r="B4497" i="44"/>
  <c r="T4497" i="44" s="1"/>
  <c r="C3544" i="44"/>
  <c r="C5716" i="44"/>
  <c r="C5138" i="44"/>
  <c r="B4054" i="44"/>
  <c r="T4054" i="44" s="1"/>
  <c r="C8549" i="44"/>
  <c r="B1661" i="44"/>
  <c r="T1661" i="44" s="1"/>
  <c r="C3885" i="44"/>
  <c r="C3231" i="44"/>
  <c r="C5997" i="44"/>
  <c r="C3727" i="44"/>
  <c r="C6121" i="44"/>
  <c r="C5547" i="44"/>
  <c r="B5094" i="44"/>
  <c r="T5094" i="44" s="1"/>
  <c r="B3052" i="44"/>
  <c r="T3052" i="44" s="1"/>
  <c r="C6879" i="44"/>
  <c r="C1264" i="44"/>
  <c r="C4931" i="44"/>
  <c r="B2016" i="44"/>
  <c r="T2016" i="44" s="1"/>
  <c r="C4349" i="44"/>
  <c r="C2507" i="44"/>
  <c r="B8991" i="44"/>
  <c r="T8991" i="44" s="1"/>
  <c r="B1325" i="44"/>
  <c r="T1325" i="44" s="1"/>
  <c r="B2400" i="44"/>
  <c r="T2400" i="44" s="1"/>
  <c r="C6323" i="44"/>
  <c r="B3672" i="44"/>
  <c r="T3672" i="44" s="1"/>
  <c r="C6471" i="44"/>
  <c r="C5184" i="44"/>
  <c r="B1818" i="44"/>
  <c r="T1818" i="44" s="1"/>
  <c r="B3958" i="44"/>
  <c r="T3958" i="44" s="1"/>
  <c r="B5480" i="44"/>
  <c r="T5480" i="44" s="1"/>
  <c r="C5589" i="44"/>
  <c r="C7685" i="44"/>
  <c r="B1735" i="44"/>
  <c r="T1735" i="44" s="1"/>
  <c r="C814" i="44"/>
  <c r="B351" i="44"/>
  <c r="T351" i="44" s="1"/>
  <c r="B2147" i="44"/>
  <c r="T2147" i="44" s="1"/>
  <c r="C4450" i="44"/>
  <c r="C8323" i="44"/>
  <c r="B6307" i="44"/>
  <c r="T6307" i="44" s="1"/>
  <c r="B1519" i="44"/>
  <c r="T1519" i="44" s="1"/>
  <c r="C8075" i="44"/>
  <c r="B410" i="44"/>
  <c r="T410" i="44" s="1"/>
  <c r="B184" i="44"/>
  <c r="C5405" i="44"/>
  <c r="C7137" i="44"/>
  <c r="C936" i="44"/>
  <c r="C5625" i="44"/>
  <c r="B3607" i="44"/>
  <c r="T3607" i="44" s="1"/>
  <c r="C9358" i="44"/>
  <c r="C6660" i="44"/>
  <c r="C7694" i="44"/>
  <c r="B8670" i="44"/>
  <c r="T8670" i="44" s="1"/>
  <c r="C6050" i="44"/>
  <c r="B2491" i="44"/>
  <c r="T2491" i="44" s="1"/>
  <c r="C3058" i="44"/>
  <c r="B1952" i="44"/>
  <c r="T1952" i="44" s="1"/>
  <c r="C4076" i="44"/>
  <c r="C4333" i="44"/>
  <c r="B5082" i="44"/>
  <c r="T5082" i="44" s="1"/>
  <c r="C2678" i="44"/>
  <c r="B583" i="44"/>
  <c r="T583" i="44" s="1"/>
  <c r="C8452" i="44"/>
  <c r="C7886" i="44"/>
  <c r="B2787" i="44"/>
  <c r="T2787" i="44" s="1"/>
  <c r="C9873" i="44"/>
  <c r="B1587" i="44"/>
  <c r="T1587" i="44" s="1"/>
  <c r="B532" i="44"/>
  <c r="T532" i="44" s="1"/>
  <c r="B9740" i="44"/>
  <c r="T9740" i="44" s="1"/>
  <c r="B3638" i="44"/>
  <c r="T3638" i="44" s="1"/>
  <c r="B7235" i="44"/>
  <c r="T7235" i="44" s="1"/>
  <c r="B8849" i="44"/>
  <c r="T8849" i="44" s="1"/>
  <c r="B9342" i="44"/>
  <c r="T9342" i="44" s="1"/>
  <c r="B6606" i="44"/>
  <c r="T6606" i="44" s="1"/>
  <c r="B6293" i="44"/>
  <c r="T6293" i="44" s="1"/>
  <c r="B1062" i="44"/>
  <c r="T1062" i="44" s="1"/>
  <c r="C1758" i="44"/>
  <c r="C9570" i="44"/>
  <c r="B9869" i="44"/>
  <c r="T9869" i="44" s="1"/>
  <c r="B4269" i="44"/>
  <c r="T4269" i="44" s="1"/>
  <c r="C9868" i="44"/>
  <c r="B3306" i="44"/>
  <c r="T3306" i="44" s="1"/>
  <c r="B3067" i="44"/>
  <c r="T3067" i="44" s="1"/>
  <c r="C4015" i="44"/>
  <c r="C3023" i="44"/>
  <c r="C6020" i="44"/>
  <c r="B2488" i="44"/>
  <c r="T2488" i="44" s="1"/>
  <c r="C554" i="44"/>
  <c r="B5311" i="44"/>
  <c r="T5311" i="44" s="1"/>
  <c r="B8347" i="44"/>
  <c r="T8347" i="44" s="1"/>
  <c r="C9021" i="44"/>
  <c r="C9446" i="44"/>
  <c r="B1919" i="44"/>
  <c r="T1919" i="44" s="1"/>
  <c r="B6361" i="44"/>
  <c r="T6361" i="44" s="1"/>
  <c r="B9383" i="44"/>
  <c r="T9383" i="44" s="1"/>
  <c r="B6633" i="44"/>
  <c r="T6633" i="44" s="1"/>
  <c r="B1091" i="44"/>
  <c r="T1091" i="44" s="1"/>
  <c r="C7593" i="44"/>
  <c r="C4812" i="44"/>
  <c r="C9312" i="44"/>
  <c r="C8159" i="44"/>
  <c r="C5364" i="44"/>
  <c r="C7072" i="44"/>
  <c r="B3324" i="44"/>
  <c r="T3324" i="44" s="1"/>
  <c r="B3765" i="44"/>
  <c r="T3765" i="44" s="1"/>
  <c r="C7030" i="44"/>
  <c r="C2315" i="44"/>
  <c r="B3467" i="44"/>
  <c r="T3467" i="44" s="1"/>
  <c r="C5466" i="44"/>
  <c r="C4165" i="44"/>
  <c r="B5004" i="44"/>
  <c r="T5004" i="44" s="1"/>
  <c r="C7573" i="44"/>
  <c r="C8004" i="44"/>
  <c r="B2119" i="44"/>
  <c r="T2119" i="44" s="1"/>
  <c r="C4510" i="44"/>
  <c r="C5834" i="44"/>
  <c r="C4068" i="44"/>
  <c r="B2344" i="44"/>
  <c r="T2344" i="44" s="1"/>
  <c r="C7791" i="44"/>
  <c r="C7330" i="44"/>
  <c r="C3662" i="44"/>
  <c r="C4131" i="44"/>
  <c r="C8597" i="44"/>
  <c r="C4134" i="44"/>
  <c r="C4992" i="44"/>
  <c r="C997" i="44"/>
  <c r="C8482" i="44"/>
  <c r="C3316" i="44"/>
  <c r="B4787" i="44"/>
  <c r="T4787" i="44" s="1"/>
  <c r="C3423" i="44"/>
  <c r="C2983" i="44"/>
  <c r="C8630" i="44"/>
  <c r="C9853" i="44"/>
  <c r="C5089" i="44"/>
  <c r="C2704" i="44"/>
  <c r="B6918" i="44"/>
  <c r="T6918" i="44" s="1"/>
  <c r="C8183" i="44"/>
  <c r="C7343" i="44"/>
  <c r="B1096" i="44"/>
  <c r="T1096" i="44" s="1"/>
  <c r="C6039" i="44"/>
  <c r="B3060" i="44"/>
  <c r="T3060" i="44" s="1"/>
  <c r="C444" i="44"/>
  <c r="C4551" i="44"/>
  <c r="B1748" i="44"/>
  <c r="T1748" i="44" s="1"/>
  <c r="C1558" i="44"/>
  <c r="C8236" i="44"/>
  <c r="C7488" i="44"/>
  <c r="C7564" i="44"/>
  <c r="C2876" i="44"/>
  <c r="C7896" i="44"/>
  <c r="B4560" i="44"/>
  <c r="T4560" i="44" s="1"/>
  <c r="B1156" i="44"/>
  <c r="T1156" i="44" s="1"/>
  <c r="C851" i="44"/>
  <c r="B9689" i="44"/>
  <c r="T9689" i="44" s="1"/>
  <c r="B442" i="44"/>
  <c r="T442" i="44" s="1"/>
  <c r="C2913" i="44"/>
  <c r="C2941" i="44"/>
  <c r="C8851" i="44"/>
  <c r="B4879" i="44"/>
  <c r="T4879" i="44" s="1"/>
  <c r="B8980" i="44"/>
  <c r="T8980" i="44" s="1"/>
  <c r="C5348" i="44"/>
  <c r="B4535" i="44"/>
  <c r="T4535" i="44" s="1"/>
  <c r="C3502" i="44"/>
  <c r="C4292" i="44"/>
  <c r="C6795" i="44"/>
  <c r="C865" i="44"/>
  <c r="C8568" i="44"/>
  <c r="C3991" i="44"/>
  <c r="C210" i="44"/>
  <c r="C5829" i="44"/>
  <c r="C6161" i="44"/>
  <c r="C6487" i="44"/>
  <c r="C5902" i="44"/>
  <c r="C2116" i="44"/>
  <c r="C8842" i="44"/>
  <c r="C2890" i="44"/>
  <c r="C5650" i="44"/>
  <c r="B2929" i="44"/>
  <c r="T2929" i="44" s="1"/>
  <c r="B2764" i="44"/>
  <c r="T2764" i="44" s="1"/>
  <c r="C5543" i="44"/>
  <c r="C6948" i="44"/>
  <c r="C7713" i="44"/>
  <c r="C8088" i="44"/>
  <c r="C619" i="44"/>
  <c r="C2981" i="44"/>
  <c r="C6946" i="44"/>
  <c r="C2205" i="44"/>
  <c r="C1109" i="44"/>
  <c r="C3469" i="44"/>
  <c r="C1565" i="44"/>
  <c r="C4968" i="44"/>
  <c r="C2976" i="44"/>
  <c r="C9990" i="44"/>
  <c r="B2487" i="44"/>
  <c r="T2487" i="44" s="1"/>
  <c r="C3792" i="44"/>
  <c r="C3692" i="44"/>
  <c r="B4932" i="44"/>
  <c r="T4932" i="44" s="1"/>
  <c r="C2411" i="44"/>
  <c r="C8146" i="44"/>
  <c r="C8899" i="44"/>
  <c r="C3350" i="44"/>
  <c r="C4448" i="44"/>
  <c r="B7095" i="44"/>
  <c r="T7095" i="44" s="1"/>
  <c r="C4476" i="44"/>
  <c r="C5550" i="44"/>
  <c r="C6482" i="44"/>
  <c r="C6064" i="44"/>
  <c r="C1335" i="44"/>
  <c r="C990" i="44"/>
  <c r="C7250" i="44"/>
  <c r="B1288" i="44"/>
  <c r="T1288" i="44" s="1"/>
  <c r="C8292" i="44"/>
  <c r="C926" i="44"/>
  <c r="C6386" i="44"/>
  <c r="C1862" i="44"/>
  <c r="C3417" i="44"/>
  <c r="B3338" i="44"/>
  <c r="T3338" i="44" s="1"/>
  <c r="C7274" i="44"/>
  <c r="B2952" i="44"/>
  <c r="T2952" i="44" s="1"/>
  <c r="C6133" i="44"/>
  <c r="C3243" i="44"/>
  <c r="C3173" i="44"/>
  <c r="C5360" i="44"/>
  <c r="C3516" i="44"/>
  <c r="C6481" i="44"/>
  <c r="B1742" i="44"/>
  <c r="T1742" i="44" s="1"/>
  <c r="B951" i="44"/>
  <c r="T951" i="44" s="1"/>
  <c r="C5578" i="44"/>
  <c r="B1107" i="44"/>
  <c r="T1107" i="44" s="1"/>
  <c r="C6862" i="44"/>
  <c r="C8957" i="44"/>
  <c r="B6476" i="44"/>
  <c r="T6476" i="44" s="1"/>
  <c r="C1303" i="44"/>
  <c r="C2993" i="44"/>
  <c r="B2698" i="44"/>
  <c r="T2698" i="44" s="1"/>
  <c r="B5880" i="44"/>
  <c r="T5880" i="44" s="1"/>
  <c r="B1885" i="44"/>
  <c r="T1885" i="44" s="1"/>
  <c r="B6292" i="44"/>
  <c r="T6292" i="44" s="1"/>
  <c r="B2567" i="44"/>
  <c r="T2567" i="44" s="1"/>
  <c r="C7152" i="44"/>
  <c r="B8575" i="44"/>
  <c r="T8575" i="44" s="1"/>
  <c r="B2629" i="44"/>
  <c r="T2629" i="44" s="1"/>
  <c r="B9633" i="44"/>
  <c r="T9633" i="44" s="1"/>
  <c r="B5409" i="44"/>
  <c r="T5409" i="44" s="1"/>
  <c r="B1250" i="44"/>
  <c r="T1250" i="44" s="1"/>
  <c r="B1197" i="44"/>
  <c r="T1197" i="44" s="1"/>
  <c r="B5921" i="44"/>
  <c r="T5921" i="44" s="1"/>
  <c r="B7222" i="44"/>
  <c r="T7222" i="44" s="1"/>
  <c r="C9781" i="44"/>
  <c r="C6984" i="44"/>
  <c r="B4545" i="44"/>
  <c r="T4545" i="44" s="1"/>
  <c r="B2140" i="44"/>
  <c r="T2140" i="44" s="1"/>
  <c r="B5616" i="44"/>
  <c r="T5616" i="44" s="1"/>
  <c r="C5538" i="44"/>
  <c r="C8227" i="44"/>
  <c r="C2441" i="44"/>
  <c r="C5698" i="44"/>
  <c r="C8317" i="44"/>
  <c r="C5951" i="44"/>
  <c r="B8905" i="44"/>
  <c r="T8905" i="44" s="1"/>
  <c r="B1622" i="44"/>
  <c r="T1622" i="44" s="1"/>
  <c r="B6992" i="44"/>
  <c r="T6992" i="44" s="1"/>
  <c r="C7258" i="44"/>
  <c r="C9622" i="44"/>
  <c r="B2160" i="44"/>
  <c r="T2160" i="44" s="1"/>
  <c r="B1607" i="44"/>
  <c r="T1607" i="44" s="1"/>
  <c r="C9232" i="44"/>
  <c r="C3948" i="44"/>
  <c r="B9480" i="44"/>
  <c r="T9480" i="44" s="1"/>
  <c r="C2571" i="44"/>
  <c r="C5388" i="44"/>
  <c r="B273" i="44"/>
  <c r="T273" i="44" s="1"/>
  <c r="C9661" i="44"/>
  <c r="C1780" i="44"/>
  <c r="B9245" i="44"/>
  <c r="T9245" i="44" s="1"/>
  <c r="C7630" i="44"/>
  <c r="C4010" i="44"/>
  <c r="C9672" i="44"/>
  <c r="C9221" i="44"/>
  <c r="B7091" i="44"/>
  <c r="T7091" i="44" s="1"/>
  <c r="B7804" i="44"/>
  <c r="T7804" i="44" s="1"/>
  <c r="C8514" i="44"/>
  <c r="B438" i="44"/>
  <c r="T438" i="44" s="1"/>
  <c r="C3114" i="44"/>
  <c r="C7750" i="44"/>
  <c r="C6204" i="44"/>
  <c r="C8375" i="44"/>
  <c r="B8245" i="44"/>
  <c r="T8245" i="44" s="1"/>
  <c r="B2028" i="44"/>
  <c r="T2028" i="44" s="1"/>
  <c r="B681" i="44"/>
  <c r="T681" i="44" s="1"/>
  <c r="C7435" i="44"/>
  <c r="B5980" i="44"/>
  <c r="T5980" i="44" s="1"/>
  <c r="B6938" i="44"/>
  <c r="T6938" i="44" s="1"/>
  <c r="B6738" i="44"/>
  <c r="T6738" i="44" s="1"/>
  <c r="C6366" i="44"/>
  <c r="B4911" i="44"/>
  <c r="T4911" i="44" s="1"/>
  <c r="C7421" i="44"/>
  <c r="C7233" i="44"/>
  <c r="B1574" i="44"/>
  <c r="T1574" i="44" s="1"/>
  <c r="C7964" i="44"/>
  <c r="B4606" i="44"/>
  <c r="T4606" i="44" s="1"/>
  <c r="C2829" i="44"/>
  <c r="B4827" i="44"/>
  <c r="T4827" i="44" s="1"/>
  <c r="C5012" i="44"/>
  <c r="B1128" i="44"/>
  <c r="T1128" i="44" s="1"/>
  <c r="C4052" i="44"/>
  <c r="C3204" i="44"/>
  <c r="C4703" i="44"/>
  <c r="C4255" i="44"/>
  <c r="B9646" i="44"/>
  <c r="T9646" i="44" s="1"/>
  <c r="C7855" i="44"/>
  <c r="B6117" i="44"/>
  <c r="T6117" i="44" s="1"/>
  <c r="C7180" i="44"/>
  <c r="C8486" i="44"/>
  <c r="C9856" i="44"/>
  <c r="C3267" i="44"/>
  <c r="C6895" i="44"/>
  <c r="B3013" i="44"/>
  <c r="T3013" i="44" s="1"/>
  <c r="B6095" i="44"/>
  <c r="T6095" i="44" s="1"/>
  <c r="C8016" i="44"/>
  <c r="B8194" i="44"/>
  <c r="T8194" i="44" s="1"/>
  <c r="B7839" i="44"/>
  <c r="T7839" i="44" s="1"/>
  <c r="C7753" i="44"/>
  <c r="B6103" i="44"/>
  <c r="T6103" i="44" s="1"/>
  <c r="B8742" i="44"/>
  <c r="T8742" i="44" s="1"/>
  <c r="B5686" i="44"/>
  <c r="T5686" i="44" s="1"/>
  <c r="B1689" i="44"/>
  <c r="T1689" i="44" s="1"/>
  <c r="B3476" i="44"/>
  <c r="T3476" i="44" s="1"/>
  <c r="B2801" i="44"/>
  <c r="T2801" i="44" s="1"/>
  <c r="C5766" i="44"/>
  <c r="B5343" i="44"/>
  <c r="T5343" i="44" s="1"/>
  <c r="B7763" i="44"/>
  <c r="T7763" i="44" s="1"/>
  <c r="B2107" i="44"/>
  <c r="T2107" i="44" s="1"/>
  <c r="B141" i="44"/>
  <c r="B7155" i="44"/>
  <c r="T7155" i="44" s="1"/>
  <c r="B2114" i="44"/>
  <c r="T2114" i="44" s="1"/>
  <c r="C9337" i="44"/>
  <c r="B1064" i="44"/>
  <c r="T1064" i="44" s="1"/>
  <c r="C2916" i="44"/>
  <c r="C7822" i="44"/>
  <c r="B9374" i="44"/>
  <c r="T9374" i="44" s="1"/>
  <c r="B1749" i="44"/>
  <c r="T1749" i="44" s="1"/>
  <c r="B3283" i="44"/>
  <c r="T3283" i="44" s="1"/>
  <c r="C5864" i="44"/>
  <c r="B1608" i="44"/>
  <c r="T1608" i="44" s="1"/>
  <c r="B3555" i="44"/>
  <c r="T3555" i="44" s="1"/>
  <c r="C2869" i="44"/>
  <c r="B1562" i="44"/>
  <c r="T1562" i="44" s="1"/>
  <c r="C9589" i="44"/>
  <c r="C5762" i="44"/>
  <c r="B6935" i="44"/>
  <c r="T6935" i="44" s="1"/>
  <c r="C4520" i="44"/>
  <c r="C4744" i="44"/>
  <c r="C9068" i="44"/>
  <c r="C9832" i="44"/>
  <c r="C5609" i="44"/>
  <c r="B6917" i="44"/>
  <c r="T6917" i="44" s="1"/>
  <c r="C9408" i="44"/>
  <c r="C7606" i="44"/>
  <c r="C9932" i="44"/>
  <c r="B5257" i="44"/>
  <c r="T5257" i="44" s="1"/>
  <c r="B1883" i="44"/>
  <c r="T1883" i="44" s="1"/>
  <c r="C7605" i="44"/>
  <c r="B4004" i="44"/>
  <c r="T4004" i="44" s="1"/>
  <c r="B5765" i="44"/>
  <c r="T5765" i="44" s="1"/>
  <c r="B7312" i="44"/>
  <c r="T7312" i="44" s="1"/>
  <c r="B3583" i="44"/>
  <c r="T3583" i="44" s="1"/>
  <c r="B9573" i="44"/>
  <c r="T9573" i="44" s="1"/>
  <c r="B1736" i="44"/>
  <c r="T1736" i="44" s="1"/>
  <c r="B2970" i="44"/>
  <c r="T2970" i="44" s="1"/>
  <c r="C4084" i="44"/>
  <c r="B5869" i="44"/>
  <c r="T5869" i="44" s="1"/>
  <c r="C7300" i="44"/>
  <c r="B1978" i="44"/>
  <c r="T1978" i="44" s="1"/>
  <c r="C4248" i="44"/>
  <c r="B5663" i="44"/>
  <c r="T5663" i="44" s="1"/>
  <c r="B6886" i="44"/>
  <c r="T6886" i="44" s="1"/>
  <c r="B4856" i="44"/>
  <c r="T4856" i="44" s="1"/>
  <c r="C6988" i="44"/>
  <c r="B6855" i="44"/>
  <c r="T6855" i="44" s="1"/>
  <c r="C1032" i="44"/>
  <c r="B6433" i="44"/>
  <c r="T6433" i="44" s="1"/>
  <c r="C9341" i="44"/>
  <c r="B2032" i="44"/>
  <c r="T2032" i="44" s="1"/>
  <c r="B724" i="44"/>
  <c r="T724" i="44" s="1"/>
  <c r="C6270" i="44"/>
  <c r="B2237" i="44"/>
  <c r="T2237" i="44" s="1"/>
  <c r="B2564" i="44"/>
  <c r="T2564" i="44" s="1"/>
  <c r="B5832" i="44"/>
  <c r="T5832" i="44" s="1"/>
  <c r="B5307" i="44"/>
  <c r="T5307" i="44" s="1"/>
  <c r="C6647" i="44"/>
  <c r="C8564" i="44"/>
  <c r="C2616" i="44"/>
  <c r="C7599" i="44"/>
  <c r="C6177" i="44"/>
  <c r="C4680" i="44"/>
  <c r="C2296" i="44"/>
  <c r="C4987" i="44"/>
  <c r="B6638" i="44"/>
  <c r="T6638" i="44" s="1"/>
  <c r="B9448" i="44"/>
  <c r="T9448" i="44" s="1"/>
  <c r="C8678" i="44"/>
  <c r="B5115" i="44"/>
  <c r="T5115" i="44" s="1"/>
  <c r="C4502" i="44"/>
  <c r="C4414" i="44"/>
  <c r="C170" i="44"/>
  <c r="C5325" i="44"/>
  <c r="B3811" i="44"/>
  <c r="T3811" i="44" s="1"/>
  <c r="B576" i="44"/>
  <c r="T576" i="44" s="1"/>
  <c r="B5081" i="44"/>
  <c r="T5081" i="44" s="1"/>
  <c r="B9798" i="44"/>
  <c r="T9798" i="44" s="1"/>
  <c r="B4249" i="44"/>
  <c r="T4249" i="44" s="1"/>
  <c r="B7714" i="44"/>
  <c r="T7714" i="44" s="1"/>
  <c r="B1302" i="44"/>
  <c r="T1302" i="44" s="1"/>
  <c r="C2688" i="44"/>
  <c r="C1806" i="44"/>
  <c r="B692" i="44"/>
  <c r="T692" i="44" s="1"/>
  <c r="B220" i="44"/>
  <c r="B3011" i="44"/>
  <c r="T3011" i="44" s="1"/>
  <c r="B9815" i="44"/>
  <c r="T9815" i="44" s="1"/>
  <c r="B4290" i="44"/>
  <c r="T4290" i="44" s="1"/>
  <c r="B6523" i="44"/>
  <c r="T6523" i="44" s="1"/>
  <c r="C6273" i="44"/>
  <c r="C6556" i="44"/>
  <c r="C1922" i="44"/>
  <c r="C4599" i="44"/>
  <c r="C6157" i="44"/>
  <c r="C6436" i="44"/>
  <c r="C7544" i="44"/>
  <c r="C5869" i="44"/>
  <c r="C6738" i="44"/>
  <c r="C8682" i="44"/>
  <c r="C566" i="44"/>
  <c r="B9117" i="44"/>
  <c r="T9117" i="44" s="1"/>
  <c r="B3825" i="44"/>
  <c r="T3825" i="44" s="1"/>
  <c r="B3352" i="44"/>
  <c r="T3352" i="44" s="1"/>
  <c r="B3919" i="44"/>
  <c r="T3919" i="44" s="1"/>
  <c r="B2179" i="44"/>
  <c r="T2179" i="44" s="1"/>
  <c r="C4569" i="44"/>
  <c r="B5698" i="44"/>
  <c r="T5698" i="44" s="1"/>
  <c r="C7712" i="44"/>
  <c r="C7255" i="44"/>
  <c r="C4329" i="44"/>
  <c r="C5434" i="44"/>
  <c r="C8590" i="44"/>
  <c r="C7182" i="44"/>
  <c r="B1417" i="44"/>
  <c r="T1417" i="44" s="1"/>
  <c r="C7271" i="44"/>
  <c r="B6697" i="44"/>
  <c r="T6697" i="44" s="1"/>
  <c r="B5031" i="44"/>
  <c r="T5031" i="44" s="1"/>
  <c r="C9579" i="44"/>
  <c r="B8417" i="44"/>
  <c r="T8417" i="44" s="1"/>
  <c r="B2656" i="44"/>
  <c r="T2656" i="44" s="1"/>
  <c r="B1684" i="44"/>
  <c r="T1684" i="44" s="1"/>
  <c r="B1463" i="44"/>
  <c r="T1463" i="44" s="1"/>
  <c r="B2501" i="44"/>
  <c r="T2501" i="44" s="1"/>
  <c r="B1783" i="44"/>
  <c r="T1783" i="44" s="1"/>
  <c r="B6202" i="44"/>
  <c r="T6202" i="44" s="1"/>
  <c r="C1495" i="44"/>
  <c r="B5672" i="44"/>
  <c r="T5672" i="44" s="1"/>
  <c r="B4053" i="44"/>
  <c r="T4053" i="44" s="1"/>
  <c r="C8420" i="44"/>
  <c r="C6313" i="44"/>
  <c r="C9071" i="44"/>
  <c r="B3079" i="44"/>
  <c r="T3079" i="44" s="1"/>
  <c r="B4960" i="44"/>
  <c r="T4960" i="44" s="1"/>
  <c r="C5485" i="44"/>
  <c r="C9077" i="44"/>
  <c r="C7222" i="44"/>
  <c r="B7830" i="44"/>
  <c r="T7830" i="44" s="1"/>
  <c r="B6357" i="44"/>
  <c r="T6357" i="44" s="1"/>
  <c r="C5704" i="44"/>
  <c r="C3065" i="44"/>
  <c r="B7153" i="44"/>
  <c r="T7153" i="44" s="1"/>
  <c r="C5372" i="44"/>
  <c r="B6806" i="44"/>
  <c r="T6806" i="44" s="1"/>
  <c r="C3962" i="44"/>
  <c r="B7172" i="44"/>
  <c r="T7172" i="44" s="1"/>
  <c r="B6737" i="44"/>
  <c r="T6737" i="44" s="1"/>
  <c r="B1448" i="44"/>
  <c r="T1448" i="44" s="1"/>
  <c r="B4742" i="44"/>
  <c r="T4742" i="44" s="1"/>
  <c r="C9062" i="44"/>
  <c r="B1560" i="44"/>
  <c r="T1560" i="44" s="1"/>
  <c r="B8986" i="44"/>
  <c r="T8986" i="44" s="1"/>
  <c r="C9627" i="44"/>
  <c r="C2902" i="44"/>
  <c r="C9383" i="44"/>
  <c r="C5223" i="44"/>
  <c r="C3553" i="44"/>
  <c r="B6880" i="44"/>
  <c r="T6880" i="44" s="1"/>
  <c r="C3513" i="44"/>
  <c r="B1500" i="44"/>
  <c r="T1500" i="44" s="1"/>
  <c r="B3153" i="44"/>
  <c r="T3153" i="44" s="1"/>
  <c r="B7290" i="44"/>
  <c r="T7290" i="44" s="1"/>
  <c r="B9496" i="44"/>
  <c r="T9496" i="44" s="1"/>
  <c r="B2022" i="44"/>
  <c r="T2022" i="44" s="1"/>
  <c r="C9801" i="44"/>
  <c r="C680" i="44"/>
  <c r="B1595" i="44"/>
  <c r="T1595" i="44" s="1"/>
  <c r="B4046" i="44"/>
  <c r="T4046" i="44" s="1"/>
  <c r="C5446" i="44"/>
  <c r="C8176" i="44"/>
  <c r="B4801" i="44"/>
  <c r="T4801" i="44" s="1"/>
  <c r="B7593" i="44"/>
  <c r="T7593" i="44" s="1"/>
  <c r="B4146" i="44"/>
  <c r="T4146" i="44" s="1"/>
  <c r="C8657" i="44"/>
  <c r="B530" i="44"/>
  <c r="T530" i="44" s="1"/>
  <c r="C6670" i="44"/>
  <c r="C7931" i="44"/>
  <c r="B5678" i="44"/>
  <c r="T5678" i="44" s="1"/>
  <c r="B1125" i="44"/>
  <c r="T1125" i="44" s="1"/>
  <c r="C8956" i="44"/>
  <c r="C7832" i="44"/>
  <c r="C3222" i="44"/>
  <c r="B8268" i="44"/>
  <c r="T8268" i="44" s="1"/>
  <c r="C9899" i="44"/>
  <c r="B6830" i="44"/>
  <c r="T6830" i="44" s="1"/>
  <c r="B4820" i="44"/>
  <c r="T4820" i="44" s="1"/>
  <c r="C3327" i="44"/>
  <c r="C7000" i="44"/>
  <c r="C5646" i="44"/>
  <c r="C4925" i="44"/>
  <c r="C5848" i="44"/>
  <c r="C7422" i="44"/>
  <c r="B4400" i="44"/>
  <c r="T4400" i="44" s="1"/>
  <c r="C3286" i="44"/>
  <c r="B304" i="44"/>
  <c r="T304" i="44" s="1"/>
  <c r="C2839" i="44"/>
  <c r="C7967" i="44"/>
  <c r="C1443" i="44"/>
  <c r="C4607" i="44"/>
  <c r="C2984" i="44"/>
  <c r="C9604" i="44"/>
  <c r="C6047" i="44"/>
  <c r="B5357" i="44"/>
  <c r="T5357" i="44" s="1"/>
  <c r="B9985" i="44"/>
  <c r="T9985" i="44" s="1"/>
  <c r="B223" i="44"/>
  <c r="B8869" i="44"/>
  <c r="T8869" i="44" s="1"/>
  <c r="B6166" i="44"/>
  <c r="T6166" i="44" s="1"/>
  <c r="B1076" i="44"/>
  <c r="T1076" i="44" s="1"/>
  <c r="C8611" i="44"/>
  <c r="B1961" i="44"/>
  <c r="T1961" i="44" s="1"/>
  <c r="C9987" i="44"/>
  <c r="C7359" i="44"/>
  <c r="B4533" i="44"/>
  <c r="T4533" i="44" s="1"/>
  <c r="C3468" i="44"/>
  <c r="C8207" i="44"/>
  <c r="B918" i="44"/>
  <c r="T918" i="44" s="1"/>
  <c r="C9387" i="44"/>
  <c r="C1037" i="44"/>
  <c r="B3054" i="44"/>
  <c r="T3054" i="44" s="1"/>
  <c r="C2648" i="44"/>
  <c r="C5567" i="44"/>
  <c r="B930" i="44"/>
  <c r="T930" i="44" s="1"/>
  <c r="C9498" i="44"/>
  <c r="C7520" i="44"/>
  <c r="B2598" i="44"/>
  <c r="T2598" i="44" s="1"/>
  <c r="B3883" i="44"/>
  <c r="T3883" i="44" s="1"/>
  <c r="C5064" i="44"/>
  <c r="B5789" i="44"/>
  <c r="T5789" i="44" s="1"/>
  <c r="B322" i="44"/>
  <c r="T322" i="44" s="1"/>
  <c r="B3713" i="44"/>
  <c r="T3713" i="44" s="1"/>
  <c r="B2877" i="44"/>
  <c r="T2877" i="44" s="1"/>
  <c r="C3687" i="44"/>
  <c r="B1161" i="44"/>
  <c r="T1161" i="44" s="1"/>
  <c r="C6207" i="44"/>
  <c r="B384" i="44"/>
  <c r="T384" i="44" s="1"/>
  <c r="B727" i="44"/>
  <c r="T727" i="44" s="1"/>
  <c r="B372" i="44"/>
  <c r="T372" i="44" s="1"/>
  <c r="C7954" i="44"/>
  <c r="C2853" i="44"/>
  <c r="C2333" i="44"/>
  <c r="C5728" i="44"/>
  <c r="C9458" i="44"/>
  <c r="C3335" i="44"/>
  <c r="C7942" i="44"/>
  <c r="B8355" i="44"/>
  <c r="T8355" i="44" s="1"/>
  <c r="B8577" i="44"/>
  <c r="T8577" i="44" s="1"/>
  <c r="C9056" i="44"/>
  <c r="B7777" i="44"/>
  <c r="T7777" i="44" s="1"/>
  <c r="B9671" i="44"/>
  <c r="T9671" i="44" s="1"/>
  <c r="B253" i="44"/>
  <c r="T253" i="44" s="1"/>
  <c r="C7095" i="44"/>
  <c r="B5055" i="44"/>
  <c r="T5055" i="44" s="1"/>
  <c r="C7415" i="44"/>
  <c r="C9252" i="44"/>
  <c r="B2316" i="44"/>
  <c r="T2316" i="44" s="1"/>
  <c r="C8785" i="44"/>
  <c r="C8897" i="44"/>
  <c r="B13" i="44"/>
  <c r="B3601" i="44"/>
  <c r="T3601" i="44" s="1"/>
  <c r="B2502" i="44"/>
  <c r="T2502" i="44" s="1"/>
  <c r="B588" i="44"/>
  <c r="T588" i="44" s="1"/>
  <c r="C3720" i="44"/>
  <c r="C5751" i="44"/>
  <c r="B5337" i="44"/>
  <c r="T5337" i="44" s="1"/>
  <c r="C4189" i="44"/>
  <c r="B7787" i="44"/>
  <c r="T7787" i="44" s="1"/>
  <c r="C4956" i="44"/>
  <c r="B2541" i="44"/>
  <c r="T2541" i="44" s="1"/>
  <c r="B9025" i="44"/>
  <c r="T9025" i="44" s="1"/>
  <c r="B2318" i="44"/>
  <c r="T2318" i="44" s="1"/>
  <c r="B6235" i="44"/>
  <c r="T6235" i="44" s="1"/>
  <c r="B5165" i="44"/>
  <c r="T5165" i="44" s="1"/>
  <c r="C367" i="44"/>
  <c r="B6086" i="44"/>
  <c r="T6086" i="44" s="1"/>
  <c r="C6964" i="44"/>
  <c r="C3955" i="44"/>
  <c r="C8109" i="44"/>
  <c r="B9726" i="44"/>
  <c r="T9726" i="44" s="1"/>
  <c r="C3527" i="44"/>
  <c r="B2134" i="44"/>
  <c r="T2134" i="44" s="1"/>
  <c r="B318" i="44"/>
  <c r="T318" i="44" s="1"/>
  <c r="B3684" i="44"/>
  <c r="T3684" i="44" s="1"/>
  <c r="C4726" i="44"/>
  <c r="C9967" i="44"/>
  <c r="B1753" i="44"/>
  <c r="T1753" i="44" s="1"/>
  <c r="B3654" i="44"/>
  <c r="T3654" i="44" s="1"/>
  <c r="C9551" i="44"/>
  <c r="C5847" i="44"/>
  <c r="C1125" i="44"/>
  <c r="C5435" i="44"/>
  <c r="C5476" i="44"/>
  <c r="B9825" i="44"/>
  <c r="T9825" i="44" s="1"/>
  <c r="C5203" i="44"/>
  <c r="C6528" i="44"/>
  <c r="B6046" i="44"/>
  <c r="T6046" i="44" s="1"/>
  <c r="C9568" i="44"/>
  <c r="B936" i="44"/>
  <c r="T936" i="44" s="1"/>
  <c r="C5409" i="44"/>
  <c r="B9590" i="44"/>
  <c r="T9590" i="44" s="1"/>
  <c r="C1955" i="44"/>
  <c r="C3208" i="44"/>
  <c r="C4101" i="44"/>
  <c r="C3520" i="44"/>
  <c r="C6048" i="44"/>
  <c r="C1374" i="44"/>
  <c r="C134" i="44"/>
  <c r="C5879" i="44"/>
  <c r="C7736" i="44"/>
  <c r="B3322" i="44"/>
  <c r="T3322" i="44" s="1"/>
  <c r="C7747" i="44"/>
  <c r="C8574" i="44"/>
  <c r="C5149" i="44"/>
  <c r="B286" i="44"/>
  <c r="T286" i="44" s="1"/>
  <c r="B7496" i="44"/>
  <c r="T7496" i="44" s="1"/>
  <c r="C4775" i="44"/>
  <c r="C9412" i="44"/>
  <c r="C7539" i="44"/>
  <c r="C3925" i="44"/>
  <c r="C4769" i="44"/>
  <c r="C6346" i="44"/>
  <c r="C5278" i="44"/>
  <c r="B477" i="44"/>
  <c r="T477" i="44" s="1"/>
  <c r="C3447" i="44"/>
  <c r="C4498" i="44"/>
  <c r="C1619" i="44"/>
  <c r="C7405" i="44"/>
  <c r="C6748" i="44"/>
  <c r="C2371" i="44"/>
  <c r="C7916" i="44"/>
  <c r="C8098" i="44"/>
  <c r="B4847" i="44"/>
  <c r="T4847" i="44" s="1"/>
  <c r="C4254" i="44"/>
  <c r="C8097" i="44"/>
  <c r="B1844" i="44"/>
  <c r="T1844" i="44" s="1"/>
  <c r="B1203" i="44"/>
  <c r="T1203" i="44" s="1"/>
  <c r="C301" i="44"/>
  <c r="B4569" i="44"/>
  <c r="T4569" i="44" s="1"/>
  <c r="C8011" i="44"/>
  <c r="B6224" i="44"/>
  <c r="T6224" i="44" s="1"/>
  <c r="C8246" i="44"/>
  <c r="B8850" i="44"/>
  <c r="T8850" i="44" s="1"/>
  <c r="C1572" i="44"/>
  <c r="C4730" i="44"/>
  <c r="C4082" i="44"/>
  <c r="C2824" i="44"/>
  <c r="C1149" i="44"/>
  <c r="C6479" i="44"/>
  <c r="C7016" i="44"/>
  <c r="C64" i="44"/>
  <c r="C4344" i="44"/>
  <c r="C3358" i="44"/>
  <c r="C5967" i="44"/>
  <c r="C8247" i="44"/>
  <c r="B6595" i="44"/>
  <c r="T6595" i="44" s="1"/>
  <c r="B8008" i="44"/>
  <c r="T8008" i="44" s="1"/>
  <c r="B3805" i="44"/>
  <c r="T3805" i="44" s="1"/>
  <c r="C1087" i="44"/>
  <c r="B145" i="44"/>
  <c r="C6104" i="44"/>
  <c r="B4730" i="44"/>
  <c r="T4730" i="44" s="1"/>
  <c r="B1487" i="44"/>
  <c r="T1487" i="44" s="1"/>
  <c r="C5408" i="44"/>
  <c r="C4749" i="44"/>
  <c r="B3660" i="44"/>
  <c r="T3660" i="44" s="1"/>
  <c r="C4916" i="44"/>
  <c r="C2018" i="44"/>
  <c r="C5908" i="44"/>
  <c r="C5464" i="44"/>
  <c r="C6612" i="44"/>
  <c r="C2261" i="44"/>
  <c r="C3067" i="44"/>
  <c r="C1927" i="44"/>
  <c r="C4273" i="44"/>
  <c r="C5756" i="44"/>
  <c r="C792" i="44"/>
  <c r="B5648" i="44"/>
  <c r="T5648" i="44" s="1"/>
  <c r="C9861" i="44"/>
  <c r="B4940" i="44"/>
  <c r="T4940" i="44" s="1"/>
  <c r="B1816" i="44"/>
  <c r="T1816" i="44" s="1"/>
  <c r="B375" i="44"/>
  <c r="T375" i="44" s="1"/>
  <c r="B1028" i="44"/>
  <c r="T1028" i="44" s="1"/>
  <c r="B356" i="44"/>
  <c r="T356" i="44" s="1"/>
  <c r="C6401" i="44"/>
  <c r="B2810" i="44"/>
  <c r="T2810" i="44" s="1"/>
  <c r="C7970" i="44"/>
  <c r="C5553" i="44"/>
  <c r="C6179" i="44"/>
  <c r="B219" i="44"/>
  <c r="C2178" i="44"/>
  <c r="C2461" i="44"/>
  <c r="C3518" i="44"/>
  <c r="C2027" i="44"/>
  <c r="C7057" i="44"/>
  <c r="B1407" i="44"/>
  <c r="T1407" i="44" s="1"/>
  <c r="B730" i="44"/>
  <c r="T730" i="44" s="1"/>
  <c r="C6088" i="44"/>
  <c r="C4159" i="44"/>
  <c r="C9596" i="44"/>
  <c r="C5820" i="44"/>
  <c r="C972" i="44"/>
  <c r="C8150" i="44"/>
  <c r="C8719" i="44"/>
  <c r="C6462" i="44"/>
  <c r="C8998" i="44"/>
  <c r="C9262" i="44"/>
  <c r="C3738" i="44"/>
  <c r="C3552" i="44"/>
  <c r="C5098" i="44"/>
  <c r="C6544" i="44"/>
  <c r="C483" i="44"/>
  <c r="C5658" i="44"/>
  <c r="C4407" i="44"/>
  <c r="C2512" i="44"/>
  <c r="C9090" i="44"/>
  <c r="B5156" i="44"/>
  <c r="T5156" i="44" s="1"/>
  <c r="C3471" i="44"/>
  <c r="C8277" i="44"/>
  <c r="C3321" i="44"/>
  <c r="B648" i="44"/>
  <c r="T648" i="44" s="1"/>
  <c r="C7265" i="44"/>
  <c r="B4505" i="44"/>
  <c r="T4505" i="44" s="1"/>
  <c r="C7010" i="44"/>
  <c r="C6564" i="44"/>
  <c r="B2124" i="44"/>
  <c r="T2124" i="44" s="1"/>
  <c r="B959" i="44"/>
  <c r="T959" i="44" s="1"/>
  <c r="B1315" i="44"/>
  <c r="T1315" i="44" s="1"/>
  <c r="B6414" i="44"/>
  <c r="T6414" i="44" s="1"/>
  <c r="C8359" i="44"/>
  <c r="C4133" i="44"/>
  <c r="C2785" i="44"/>
  <c r="C3176" i="44"/>
  <c r="C1505" i="44"/>
  <c r="C3993" i="44"/>
  <c r="C4820" i="44"/>
  <c r="B4758" i="44"/>
  <c r="T4758" i="44" s="1"/>
  <c r="C3319" i="44"/>
  <c r="C4913" i="44"/>
  <c r="C2965" i="44"/>
  <c r="C5061" i="44"/>
  <c r="B4951" i="44"/>
  <c r="T4951" i="44" s="1"/>
  <c r="B2370" i="44"/>
  <c r="T2370" i="44" s="1"/>
  <c r="C3919" i="44"/>
  <c r="C5723" i="44"/>
  <c r="C6134" i="44"/>
  <c r="C4942" i="44"/>
  <c r="C7151" i="44"/>
  <c r="C2240" i="44"/>
  <c r="C9728" i="44"/>
  <c r="C1048" i="44"/>
  <c r="B203" i="44"/>
  <c r="C8172" i="44"/>
  <c r="C6139" i="44"/>
  <c r="C94" i="44"/>
  <c r="C3131" i="44"/>
  <c r="B1638" i="44"/>
  <c r="T1638" i="44" s="1"/>
  <c r="C2007" i="44"/>
  <c r="C7389" i="44"/>
  <c r="B7535" i="44"/>
  <c r="T7535" i="44" s="1"/>
  <c r="C2133" i="44"/>
  <c r="B296" i="44"/>
  <c r="T296" i="44" s="1"/>
  <c r="C3234" i="44"/>
  <c r="B1104" i="44"/>
  <c r="T1104" i="44" s="1"/>
  <c r="B95" i="44"/>
  <c r="T95" i="44" s="1"/>
  <c r="B3504" i="44"/>
  <c r="T3504" i="44" s="1"/>
  <c r="B344" i="44"/>
  <c r="T344" i="44" s="1"/>
  <c r="B99" i="44"/>
  <c r="C209" i="44"/>
  <c r="C4371" i="44"/>
  <c r="C6485" i="44"/>
  <c r="C9231" i="44"/>
  <c r="C2851" i="44"/>
  <c r="B4360" i="44"/>
  <c r="T4360" i="44" s="1"/>
  <c r="B5273" i="44"/>
  <c r="T5273" i="44" s="1"/>
  <c r="C4209" i="44"/>
  <c r="C3060" i="44"/>
  <c r="C2508" i="44"/>
  <c r="C267" i="44"/>
  <c r="C5675" i="44"/>
  <c r="C1148" i="44"/>
  <c r="B6931" i="44"/>
  <c r="T6931" i="44" s="1"/>
  <c r="C9418" i="44"/>
  <c r="C3366" i="44"/>
  <c r="C6681" i="44"/>
  <c r="B185" i="44"/>
  <c r="C6252" i="44"/>
  <c r="C6076" i="44"/>
  <c r="B970" i="44"/>
  <c r="T970" i="44" s="1"/>
  <c r="B4677" i="44"/>
  <c r="T4677" i="44" s="1"/>
  <c r="C8808" i="44"/>
  <c r="B3169" i="44"/>
  <c r="T3169" i="44" s="1"/>
  <c r="C755" i="44"/>
  <c r="C4438" i="44"/>
  <c r="C639" i="44"/>
  <c r="C1536" i="44"/>
  <c r="C6744" i="44"/>
  <c r="C6685" i="44"/>
  <c r="C5374" i="44"/>
  <c r="C8358" i="44"/>
  <c r="B7880" i="44"/>
  <c r="T7880" i="44" s="1"/>
  <c r="C5575" i="44"/>
  <c r="B1468" i="44"/>
  <c r="T1468" i="44" s="1"/>
  <c r="B7853" i="44"/>
  <c r="T7853" i="44" s="1"/>
  <c r="C3115" i="44"/>
  <c r="C5794" i="44"/>
  <c r="C8623" i="44"/>
  <c r="C7223" i="44"/>
  <c r="C8944" i="44"/>
  <c r="B6746" i="44"/>
  <c r="T6746" i="44" s="1"/>
  <c r="B1911" i="44"/>
  <c r="T1911" i="44" s="1"/>
  <c r="B2778" i="44"/>
  <c r="T2778" i="44" s="1"/>
  <c r="B1220" i="44"/>
  <c r="T1220" i="44" s="1"/>
  <c r="C7830" i="44"/>
  <c r="C3213" i="44"/>
  <c r="C4467" i="44"/>
  <c r="C5291" i="44"/>
  <c r="C4548" i="44"/>
  <c r="C2478" i="44"/>
  <c r="C5112" i="44"/>
  <c r="C4277" i="44"/>
  <c r="C8881" i="44"/>
  <c r="C5981" i="44"/>
  <c r="C3776" i="44"/>
  <c r="C4630" i="44"/>
  <c r="C6610" i="44"/>
  <c r="B2559" i="44"/>
  <c r="T2559" i="44" s="1"/>
  <c r="C6953" i="44"/>
  <c r="C286" i="44"/>
  <c r="C6091" i="44"/>
  <c r="C6367" i="44"/>
  <c r="B701" i="44"/>
  <c r="T701" i="44" s="1"/>
  <c r="B5164" i="44"/>
  <c r="T5164" i="44" s="1"/>
  <c r="B1965" i="44"/>
  <c r="T1965" i="44" s="1"/>
  <c r="C7178" i="44"/>
  <c r="C8823" i="44"/>
  <c r="C5690" i="44"/>
  <c r="C4529" i="44"/>
  <c r="C1252" i="44"/>
  <c r="C4386" i="44"/>
  <c r="C1050" i="44"/>
  <c r="C4340" i="44"/>
  <c r="C885" i="44"/>
  <c r="C8199" i="44"/>
  <c r="C585" i="44"/>
  <c r="C2898" i="44"/>
  <c r="C2642" i="44"/>
  <c r="C3432" i="44"/>
  <c r="C1033" i="44"/>
  <c r="C2444" i="44"/>
  <c r="C5551" i="44"/>
  <c r="C167" i="44"/>
  <c r="C2378" i="44"/>
  <c r="C8138" i="44"/>
  <c r="C7289" i="44"/>
  <c r="B739" i="44"/>
  <c r="T739" i="44" s="1"/>
  <c r="C1484" i="44"/>
  <c r="C3744" i="44"/>
  <c r="C977" i="44"/>
  <c r="C4970" i="44"/>
  <c r="C1735" i="44"/>
  <c r="C3382" i="44"/>
  <c r="C1892" i="44"/>
  <c r="C867" i="44"/>
  <c r="C776" i="44"/>
  <c r="C1685" i="44"/>
  <c r="C1597" i="44"/>
  <c r="C3736" i="44"/>
  <c r="C1944" i="44"/>
  <c r="C135" i="44"/>
  <c r="C724" i="44"/>
  <c r="C5611" i="44"/>
  <c r="C1825" i="44"/>
  <c r="C465" i="44"/>
  <c r="C1647" i="44"/>
  <c r="C763" i="44"/>
  <c r="C8532" i="44"/>
  <c r="C2127" i="44"/>
  <c r="C1608" i="44"/>
  <c r="C1662" i="44"/>
  <c r="C3039" i="44"/>
  <c r="C3765" i="44"/>
  <c r="C190" i="44"/>
  <c r="C2985" i="44"/>
  <c r="C8259" i="44"/>
  <c r="C8248" i="44"/>
  <c r="C3952" i="44"/>
  <c r="C857" i="44"/>
  <c r="C396" i="44"/>
  <c r="C621" i="44"/>
  <c r="C969" i="44"/>
  <c r="C2782" i="44"/>
  <c r="C1716" i="44"/>
  <c r="C3078" i="44"/>
  <c r="B789" i="44"/>
  <c r="T789" i="44" s="1"/>
  <c r="C5648" i="44"/>
  <c r="C3388" i="44"/>
  <c r="C2350" i="44"/>
  <c r="C140" i="44"/>
  <c r="C513" i="44"/>
  <c r="C3565" i="44"/>
  <c r="C2639" i="44"/>
  <c r="C2362" i="44"/>
  <c r="C1843" i="44"/>
  <c r="C4029" i="44"/>
  <c r="C2891" i="44"/>
  <c r="C2699" i="44"/>
  <c r="C4088" i="44"/>
  <c r="C2801" i="44"/>
  <c r="C1682" i="44"/>
  <c r="C38" i="44"/>
  <c r="T38" i="44" s="1"/>
  <c r="C2468" i="44"/>
  <c r="C4842" i="44"/>
  <c r="C1308" i="44"/>
  <c r="C564" i="44"/>
  <c r="C7201" i="44"/>
  <c r="C2728" i="44"/>
  <c r="C3298" i="44"/>
  <c r="C4381" i="44"/>
  <c r="C2437" i="44"/>
  <c r="C207" i="44"/>
  <c r="C186" i="44"/>
  <c r="C9882" i="44"/>
  <c r="C1137" i="44"/>
  <c r="C772" i="44"/>
  <c r="C127" i="44"/>
  <c r="C3077" i="44"/>
  <c r="C4408" i="44"/>
  <c r="C297" i="44"/>
  <c r="C1460" i="44"/>
  <c r="C1440" i="44"/>
  <c r="C986" i="44"/>
  <c r="C4720" i="44"/>
  <c r="C4759" i="44"/>
  <c r="C3101" i="44"/>
  <c r="C7875" i="44"/>
  <c r="C8866" i="44"/>
  <c r="C3389" i="44"/>
  <c r="C3110" i="44"/>
  <c r="C2063" i="44"/>
  <c r="C1531" i="44"/>
  <c r="C1134" i="44"/>
  <c r="C409" i="44"/>
  <c r="C112" i="44"/>
  <c r="C1789" i="44"/>
  <c r="C1753" i="44"/>
  <c r="C7642" i="44"/>
  <c r="C1269" i="44"/>
  <c r="C1993" i="44"/>
  <c r="C1446" i="44"/>
  <c r="C1333" i="44"/>
  <c r="C904" i="44"/>
  <c r="C3344" i="44"/>
  <c r="C2537" i="44"/>
  <c r="C105" i="44"/>
  <c r="C2053" i="44"/>
  <c r="C8892" i="44"/>
  <c r="C8100" i="44"/>
  <c r="C1181" i="44"/>
  <c r="C2294" i="44"/>
  <c r="C890" i="44"/>
  <c r="C126" i="44"/>
  <c r="C7478" i="44"/>
  <c r="C739" i="44"/>
  <c r="C7616" i="44"/>
  <c r="C5963" i="44"/>
  <c r="C659" i="44"/>
  <c r="C2042" i="44"/>
  <c r="B8589" i="44"/>
  <c r="T8589" i="44" s="1"/>
  <c r="C4947" i="44"/>
  <c r="C1610" i="44"/>
  <c r="C2510" i="44"/>
  <c r="C4410" i="44"/>
  <c r="C5582" i="44"/>
  <c r="C7019" i="44"/>
  <c r="C8675" i="44"/>
  <c r="C3031" i="44"/>
  <c r="B7935" i="44"/>
  <c r="T7935" i="44" s="1"/>
  <c r="C1772" i="44"/>
  <c r="C6063" i="44"/>
  <c r="C8554" i="44"/>
  <c r="B4643" i="44"/>
  <c r="T4643" i="44" s="1"/>
  <c r="B2732" i="44"/>
  <c r="T2732" i="44" s="1"/>
  <c r="C2895" i="44"/>
  <c r="C894" i="44"/>
  <c r="C8103" i="44"/>
  <c r="C5840" i="44"/>
  <c r="B5726" i="44"/>
  <c r="T5726" i="44" s="1"/>
  <c r="C196" i="44"/>
  <c r="C2608" i="44"/>
  <c r="C891" i="44"/>
  <c r="C5749" i="44"/>
  <c r="C4739" i="44"/>
  <c r="B3381" i="44"/>
  <c r="T3381" i="44" s="1"/>
  <c r="B979" i="44"/>
  <c r="T979" i="44" s="1"/>
  <c r="C2006" i="44"/>
  <c r="B2451" i="44"/>
  <c r="T2451" i="44" s="1"/>
  <c r="B3477" i="44"/>
  <c r="T3477" i="44" s="1"/>
  <c r="C5470" i="44"/>
  <c r="C7444" i="44"/>
  <c r="C9510" i="44"/>
  <c r="B1877" i="44"/>
  <c r="T1877" i="44" s="1"/>
  <c r="C4829" i="44"/>
  <c r="C6697" i="44"/>
  <c r="C4303" i="44"/>
  <c r="C5982" i="44"/>
  <c r="C7556" i="44"/>
  <c r="C6365" i="44"/>
  <c r="C3392" i="44"/>
  <c r="C2958" i="44"/>
  <c r="C8378" i="44"/>
  <c r="C3053" i="44"/>
  <c r="C638" i="44"/>
  <c r="C2438" i="44"/>
  <c r="C6371" i="44"/>
  <c r="C6378" i="44"/>
  <c r="C6151" i="44"/>
  <c r="C99" i="44"/>
  <c r="C4444" i="44"/>
  <c r="B1016" i="44"/>
  <c r="T1016" i="44" s="1"/>
  <c r="C2280" i="44"/>
  <c r="C7211" i="44"/>
  <c r="C6626" i="44"/>
  <c r="C5544" i="44"/>
  <c r="C5026" i="44"/>
  <c r="C3826" i="44"/>
  <c r="B4459" i="44"/>
  <c r="T4459" i="44" s="1"/>
  <c r="C5753" i="44"/>
  <c r="C7991" i="44"/>
  <c r="C228" i="44"/>
  <c r="C6059" i="44"/>
  <c r="C2364" i="44"/>
  <c r="C2565" i="44"/>
  <c r="C838" i="44"/>
  <c r="C5735" i="44"/>
  <c r="C1272" i="44"/>
  <c r="C9954" i="44"/>
  <c r="C3426" i="44"/>
  <c r="C2481" i="44"/>
  <c r="C7582" i="44"/>
  <c r="C9574" i="44"/>
  <c r="C4309" i="44"/>
  <c r="C6643" i="44"/>
  <c r="C7036" i="44"/>
  <c r="C4155" i="44"/>
  <c r="C6075" i="44"/>
  <c r="C8716" i="44"/>
  <c r="C7983" i="44"/>
  <c r="C2439" i="44"/>
  <c r="C6653" i="44"/>
  <c r="C4115" i="44"/>
  <c r="C6785" i="44"/>
  <c r="C1554" i="44"/>
  <c r="C9725" i="44"/>
  <c r="C6776" i="44"/>
  <c r="C245" i="44"/>
  <c r="B852" i="44"/>
  <c r="T852" i="44" s="1"/>
  <c r="B1754" i="44"/>
  <c r="T1754" i="44" s="1"/>
  <c r="B5685" i="44"/>
  <c r="T5685" i="44" s="1"/>
  <c r="C3825" i="44"/>
  <c r="C6713" i="44"/>
  <c r="C818" i="44"/>
  <c r="B8373" i="44"/>
  <c r="T8373" i="44" s="1"/>
  <c r="C3621" i="44"/>
  <c r="C9660" i="44"/>
  <c r="B8122" i="44"/>
  <c r="T8122" i="44" s="1"/>
  <c r="C6389" i="44"/>
  <c r="B9839" i="44"/>
  <c r="T9839" i="44" s="1"/>
  <c r="B175" i="44"/>
  <c r="C4533" i="44"/>
  <c r="C4041" i="44"/>
  <c r="C3600" i="44"/>
  <c r="C2513" i="44"/>
  <c r="C1672" i="44"/>
  <c r="C9816" i="44"/>
  <c r="C5661" i="44"/>
  <c r="C9782" i="44"/>
  <c r="C4139" i="44"/>
  <c r="C8319" i="44"/>
  <c r="C3623" i="44"/>
  <c r="C3633" i="44"/>
  <c r="B1557" i="44"/>
  <c r="T1557" i="44" s="1"/>
  <c r="C7480" i="44"/>
  <c r="C2040" i="44"/>
  <c r="C5651" i="44"/>
  <c r="C5334" i="44"/>
  <c r="B1353" i="44"/>
  <c r="T1353" i="44" s="1"/>
  <c r="C7910" i="44"/>
  <c r="C5620" i="44"/>
  <c r="C7254" i="44"/>
  <c r="C359" i="44"/>
  <c r="C8428" i="44"/>
  <c r="C8198" i="44"/>
  <c r="C9338" i="44"/>
  <c r="C626" i="44"/>
  <c r="B124" i="44"/>
  <c r="C2547" i="44"/>
  <c r="C1187" i="44"/>
  <c r="C2918" i="44"/>
  <c r="C9718" i="44"/>
  <c r="C3396" i="44"/>
  <c r="C630" i="44"/>
  <c r="C987" i="44"/>
  <c r="C6541" i="44"/>
  <c r="C2126" i="44"/>
  <c r="C3969" i="44"/>
  <c r="C2386" i="44"/>
  <c r="C1197" i="44"/>
  <c r="C1940" i="44"/>
  <c r="C803" i="44"/>
  <c r="C6910" i="44"/>
  <c r="C6459" i="44"/>
  <c r="C1942" i="44"/>
  <c r="C1756" i="44"/>
  <c r="C1432" i="44"/>
  <c r="C1727" i="44"/>
  <c r="C6510" i="44"/>
  <c r="C148" i="44"/>
  <c r="C364" i="44"/>
  <c r="C8209" i="44"/>
  <c r="C5200" i="44"/>
  <c r="C4525" i="44"/>
  <c r="C2649" i="44"/>
  <c r="C45" i="44"/>
  <c r="C1475" i="44"/>
  <c r="C1551" i="44"/>
  <c r="C7185" i="44"/>
  <c r="C391" i="44"/>
  <c r="C434" i="44"/>
  <c r="C5815" i="44"/>
  <c r="C7269" i="44"/>
  <c r="C194" i="44"/>
  <c r="C107" i="44"/>
  <c r="C275" i="44"/>
  <c r="C580" i="44"/>
  <c r="C1496" i="44"/>
  <c r="C594" i="44"/>
  <c r="C789" i="44"/>
  <c r="C8906" i="44"/>
  <c r="C6892" i="44"/>
  <c r="C576" i="44"/>
  <c r="C2422" i="44"/>
  <c r="C296" i="44"/>
  <c r="C4661" i="44"/>
  <c r="C4190" i="44"/>
  <c r="C5810" i="44"/>
  <c r="C3261" i="44"/>
  <c r="C243" i="44"/>
  <c r="C1322" i="44"/>
  <c r="C4460" i="44"/>
  <c r="C2257" i="44"/>
  <c r="C4214" i="44"/>
  <c r="C90" i="44"/>
  <c r="C1174" i="44"/>
  <c r="C7251" i="44"/>
  <c r="C3336" i="44"/>
  <c r="C3693" i="44"/>
  <c r="C3581" i="44"/>
  <c r="C1345" i="44"/>
  <c r="C4974" i="44"/>
  <c r="C1206" i="44"/>
  <c r="C8756" i="44"/>
  <c r="C8332" i="44"/>
  <c r="C2260" i="44"/>
  <c r="C504" i="44"/>
  <c r="C921" i="44"/>
  <c r="C1435" i="44"/>
  <c r="C3194" i="44"/>
  <c r="C2606" i="44"/>
  <c r="C264" i="44"/>
  <c r="C1162" i="44"/>
  <c r="C1101" i="44"/>
  <c r="C158" i="44"/>
  <c r="C731" i="44"/>
  <c r="C2106" i="44"/>
  <c r="C1995" i="44"/>
  <c r="C151" i="44"/>
  <c r="C1127" i="44"/>
  <c r="C719" i="44"/>
  <c r="C41" i="44"/>
  <c r="C5989" i="44"/>
  <c r="C2413" i="44"/>
  <c r="C8422" i="44"/>
  <c r="C2553" i="44"/>
  <c r="C224" i="44"/>
  <c r="C4779" i="44"/>
  <c r="C268" i="44"/>
  <c r="C1576" i="44"/>
  <c r="C4712" i="44"/>
  <c r="C2686" i="44"/>
  <c r="C3669" i="44"/>
  <c r="C8455" i="44"/>
  <c r="C1170" i="44"/>
  <c r="C4262" i="44"/>
  <c r="C2535" i="44"/>
  <c r="C2156" i="44"/>
  <c r="C2023" i="44"/>
  <c r="C5197" i="44"/>
  <c r="C3181" i="44"/>
  <c r="C539" i="44"/>
  <c r="C8882" i="44"/>
  <c r="C2784" i="44"/>
  <c r="C3401" i="44"/>
  <c r="C2771" i="44"/>
  <c r="C497" i="44"/>
  <c r="C2598" i="44"/>
  <c r="C1596" i="44"/>
  <c r="C5387" i="44"/>
  <c r="C5792" i="44"/>
  <c r="C216" i="44"/>
  <c r="C4952" i="44"/>
  <c r="C3278" i="44"/>
  <c r="C2593" i="44"/>
  <c r="C8151" i="44"/>
  <c r="C9526" i="44"/>
  <c r="C2665" i="44"/>
  <c r="C3240" i="44"/>
  <c r="C7811" i="44"/>
  <c r="C2713" i="44"/>
  <c r="C7327" i="44"/>
  <c r="C7482" i="44"/>
  <c r="C4753" i="44"/>
  <c r="C9354" i="44"/>
  <c r="C2123" i="44"/>
  <c r="C4848" i="44"/>
  <c r="C3220" i="44"/>
  <c r="C673" i="44"/>
  <c r="B5327" i="44"/>
  <c r="T5327" i="44" s="1"/>
  <c r="B254" i="44"/>
  <c r="T254" i="44" s="1"/>
  <c r="C4027" i="44"/>
  <c r="C8704" i="44"/>
  <c r="C2514" i="44"/>
  <c r="C743" i="44"/>
  <c r="C351" i="44"/>
  <c r="C7140" i="44"/>
  <c r="B3286" i="44"/>
  <c r="T3286" i="44" s="1"/>
  <c r="C7438" i="44"/>
  <c r="C5673" i="44"/>
  <c r="C9658" i="44"/>
  <c r="C4323" i="44"/>
  <c r="C2527" i="44"/>
  <c r="C2955" i="44"/>
  <c r="C3813" i="44"/>
  <c r="C3743" i="44"/>
  <c r="C2757" i="44"/>
  <c r="C4725" i="44"/>
  <c r="B7491" i="44"/>
  <c r="T7491" i="44" s="1"/>
  <c r="C2945" i="44"/>
  <c r="C4095" i="44"/>
  <c r="C5692" i="44"/>
  <c r="C1213" i="44"/>
  <c r="C2613" i="44"/>
  <c r="C6502" i="44"/>
  <c r="C5225" i="44"/>
  <c r="C6742" i="44"/>
  <c r="B6422" i="44"/>
  <c r="T6422" i="44" s="1"/>
  <c r="C7874" i="44"/>
  <c r="B937" i="44"/>
  <c r="T937" i="44" s="1"/>
  <c r="B4830" i="44"/>
  <c r="T4830" i="44" s="1"/>
  <c r="C5368" i="44"/>
  <c r="C1574" i="44"/>
  <c r="C1392" i="44"/>
  <c r="C1326" i="44"/>
  <c r="C5204" i="44"/>
  <c r="C2158" i="44"/>
  <c r="B2774" i="44"/>
  <c r="T2774" i="44" s="1"/>
  <c r="C5345" i="44"/>
  <c r="C759" i="44"/>
  <c r="C5917" i="44"/>
  <c r="C6335" i="44"/>
  <c r="C9964" i="44"/>
  <c r="C1717" i="44"/>
  <c r="C4973" i="44"/>
  <c r="C2959" i="44"/>
  <c r="C8926" i="44"/>
  <c r="C5940" i="44"/>
  <c r="B6732" i="44"/>
  <c r="T6732" i="44" s="1"/>
  <c r="C3654" i="44"/>
  <c r="B5290" i="44"/>
  <c r="T5290" i="44" s="1"/>
  <c r="C8351" i="44"/>
  <c r="C6180" i="44"/>
  <c r="C3628" i="44"/>
  <c r="C8427" i="44"/>
  <c r="C4219" i="44"/>
  <c r="C9706" i="44"/>
  <c r="C4636" i="44"/>
  <c r="C3264" i="44"/>
  <c r="C9778" i="44"/>
  <c r="C5141" i="44"/>
  <c r="C8864" i="44"/>
  <c r="C7494" i="44"/>
  <c r="B366" i="44"/>
  <c r="T366" i="44" s="1"/>
  <c r="C7452" i="44"/>
  <c r="C3785" i="44"/>
  <c r="C6007" i="44"/>
  <c r="C5898" i="44"/>
  <c r="B1669" i="44"/>
  <c r="T1669" i="44" s="1"/>
  <c r="B3734" i="44"/>
  <c r="T3734" i="44" s="1"/>
  <c r="B389" i="44"/>
  <c r="T389" i="44" s="1"/>
  <c r="C7928" i="44"/>
  <c r="B3206" i="44"/>
  <c r="T3206" i="44" s="1"/>
  <c r="B1685" i="44"/>
  <c r="T1685" i="44" s="1"/>
  <c r="C5210" i="44"/>
  <c r="C1956" i="44"/>
  <c r="C1731" i="44"/>
  <c r="C4028" i="44"/>
  <c r="C4778" i="44"/>
  <c r="C6770" i="44"/>
  <c r="C9244" i="44"/>
  <c r="C5691" i="44"/>
  <c r="C2888" i="44"/>
  <c r="C2255" i="44"/>
  <c r="C5351" i="44"/>
  <c r="B1662" i="44"/>
  <c r="T1662" i="44" s="1"/>
  <c r="C6636" i="44"/>
  <c r="B3344" i="44"/>
  <c r="T3344" i="44" s="1"/>
  <c r="C880" i="44"/>
  <c r="B5342" i="44"/>
  <c r="T5342" i="44" s="1"/>
  <c r="C1126" i="44"/>
  <c r="C7502" i="44"/>
  <c r="B493" i="44"/>
  <c r="T493" i="44" s="1"/>
  <c r="C9930" i="44"/>
  <c r="C6145" i="44"/>
  <c r="C8244" i="44"/>
  <c r="C2317" i="44"/>
  <c r="C3458" i="44"/>
  <c r="C3247" i="44"/>
  <c r="B4540" i="44"/>
  <c r="T4540" i="44" s="1"/>
  <c r="C5632" i="44"/>
  <c r="C9336" i="44"/>
  <c r="C6864" i="44"/>
  <c r="C3827" i="44"/>
  <c r="C9940" i="44"/>
  <c r="C9993" i="44"/>
  <c r="C8538" i="44"/>
  <c r="C6178" i="44"/>
  <c r="B2105" i="44"/>
  <c r="T2105" i="44" s="1"/>
  <c r="C6578" i="44"/>
  <c r="C5921" i="44"/>
  <c r="C7105" i="44"/>
  <c r="C3407" i="44"/>
  <c r="C5873" i="44"/>
  <c r="C3956" i="44"/>
  <c r="B311" i="44"/>
  <c r="T311" i="44" s="1"/>
  <c r="C5530" i="44"/>
  <c r="C5219" i="44"/>
  <c r="C8930" i="44"/>
  <c r="C2412" i="44"/>
  <c r="C9506" i="44"/>
  <c r="C234" i="44"/>
  <c r="C5672" i="44"/>
  <c r="C4392" i="44"/>
  <c r="C2433" i="44"/>
  <c r="C6791" i="44"/>
  <c r="C1653" i="44"/>
  <c r="C4244" i="44"/>
  <c r="C644" i="44"/>
  <c r="C274" i="44"/>
  <c r="C3429" i="44"/>
  <c r="C88" i="44"/>
  <c r="C3601" i="44"/>
  <c r="C2348" i="44"/>
  <c r="C1108" i="44"/>
  <c r="C3867" i="44"/>
  <c r="C7309" i="44"/>
  <c r="C7079" i="44"/>
  <c r="C6405" i="44"/>
  <c r="C2928" i="44"/>
  <c r="C786" i="44"/>
  <c r="C2526" i="44"/>
  <c r="C778" i="44"/>
  <c r="C1739" i="44"/>
  <c r="C2182" i="44"/>
  <c r="C1900" i="44"/>
  <c r="C1368" i="44"/>
  <c r="C1367" i="44"/>
  <c r="C2039" i="44"/>
  <c r="C3088" i="44"/>
  <c r="C1129" i="44"/>
  <c r="C557" i="44"/>
  <c r="C5046" i="44"/>
  <c r="C1779" i="44"/>
  <c r="C703" i="44"/>
  <c r="C636" i="44"/>
  <c r="C9903" i="44"/>
  <c r="C7431" i="44"/>
  <c r="C2899" i="44"/>
  <c r="C2303" i="44"/>
  <c r="C2904" i="44"/>
  <c r="C2715" i="44"/>
  <c r="C2335" i="44"/>
  <c r="C1314" i="44"/>
  <c r="C796" i="44"/>
  <c r="C1473" i="44"/>
  <c r="C5936" i="44"/>
  <c r="C5380" i="44"/>
  <c r="C1867" i="44"/>
  <c r="C714" i="44"/>
  <c r="C1923" i="44"/>
  <c r="C591" i="44"/>
  <c r="C1080" i="44"/>
  <c r="C392" i="44"/>
  <c r="C175" i="44"/>
  <c r="C3071" i="44"/>
  <c r="C2569" i="44"/>
  <c r="C3990" i="44"/>
  <c r="C2430" i="44"/>
  <c r="C5552" i="44"/>
  <c r="C2230" i="44"/>
  <c r="C811" i="44"/>
  <c r="C674" i="44"/>
  <c r="C1681" i="44"/>
  <c r="C2676" i="44"/>
  <c r="C204" i="44"/>
  <c r="C6704" i="44"/>
  <c r="C8551" i="44"/>
  <c r="C292" i="44"/>
  <c r="C7939" i="44"/>
  <c r="C3757" i="44"/>
  <c r="C4735" i="44"/>
  <c r="C1183" i="44"/>
  <c r="C955" i="44"/>
  <c r="C4644" i="44"/>
  <c r="C968" i="44"/>
  <c r="C1203" i="44"/>
  <c r="C1363" i="44"/>
  <c r="C319" i="44"/>
  <c r="C3057" i="44"/>
  <c r="C722" i="44"/>
  <c r="C1795" i="44"/>
  <c r="C1312" i="44"/>
  <c r="C2596" i="44"/>
  <c r="C4629" i="44"/>
  <c r="C516" i="44"/>
  <c r="C546" i="44"/>
  <c r="C3730" i="44"/>
  <c r="C4053" i="44"/>
  <c r="C8432" i="44"/>
  <c r="C631" i="44"/>
  <c r="C3832" i="44"/>
  <c r="C3624" i="44"/>
  <c r="C2066" i="44"/>
  <c r="C5562" i="44"/>
  <c r="C1209" i="44"/>
  <c r="C1262" i="44"/>
  <c r="C5836" i="44"/>
  <c r="C2745" i="44"/>
  <c r="C5139" i="44"/>
  <c r="C3890" i="44"/>
  <c r="C385" i="44"/>
  <c r="C1604" i="44"/>
  <c r="C3150" i="44"/>
  <c r="C5401" i="44"/>
  <c r="C262" i="44"/>
  <c r="C1821" i="44"/>
  <c r="C2225" i="44"/>
  <c r="C3306" i="44"/>
  <c r="C2157" i="44"/>
  <c r="C1299" i="44"/>
  <c r="C394" i="44"/>
  <c r="C397" i="44"/>
  <c r="C2684" i="44"/>
  <c r="C4871" i="44"/>
  <c r="C967" i="44"/>
  <c r="C525" i="44"/>
  <c r="C1679" i="44"/>
  <c r="C3728" i="44"/>
  <c r="C377" i="44"/>
  <c r="C1224" i="44"/>
  <c r="C1948" i="44"/>
  <c r="C1190" i="44"/>
  <c r="C552" i="44"/>
  <c r="C3172" i="44"/>
  <c r="C577" i="44"/>
  <c r="C281" i="44"/>
  <c r="C5515" i="44"/>
  <c r="C1733" i="44"/>
  <c r="C8092" i="44"/>
  <c r="B1207" i="44"/>
  <c r="T1207" i="44" s="1"/>
  <c r="C4564" i="44"/>
  <c r="B1750" i="44"/>
  <c r="T1750" i="44" s="1"/>
  <c r="C664" i="44"/>
  <c r="B3424" i="44"/>
  <c r="T3424" i="44" s="1"/>
  <c r="B9763" i="44"/>
  <c r="T9763" i="44" s="1"/>
  <c r="C6733" i="44"/>
  <c r="B1680" i="44"/>
  <c r="T1680" i="44" s="1"/>
  <c r="B4418" i="44"/>
  <c r="T4418" i="44" s="1"/>
  <c r="C9983" i="44"/>
  <c r="C8698" i="44"/>
  <c r="C6514" i="44"/>
  <c r="B2604" i="44"/>
  <c r="T2604" i="44" s="1"/>
  <c r="B4346" i="44"/>
  <c r="T4346" i="44" s="1"/>
  <c r="C8857" i="44"/>
  <c r="B5587" i="44"/>
  <c r="T5587" i="44" s="1"/>
  <c r="C4791" i="44"/>
  <c r="C4129" i="44"/>
  <c r="C4561" i="44"/>
  <c r="C2464" i="44"/>
  <c r="C5529" i="44"/>
  <c r="C5156" i="44"/>
  <c r="C2906" i="44"/>
  <c r="C2410" i="44"/>
  <c r="C9864" i="44"/>
  <c r="C1186" i="44"/>
  <c r="C9608" i="44"/>
  <c r="C3779" i="44"/>
  <c r="C6764" i="44"/>
  <c r="C9278" i="44"/>
  <c r="B4208" i="44"/>
  <c r="T4208" i="44" s="1"/>
  <c r="C4032" i="44"/>
  <c r="C9747" i="44"/>
  <c r="B8141" i="44"/>
  <c r="T8141" i="44" s="1"/>
  <c r="B7085" i="44"/>
  <c r="T7085" i="44" s="1"/>
  <c r="B4425" i="44"/>
  <c r="T4425" i="44" s="1"/>
  <c r="C9363" i="44"/>
  <c r="C1530" i="44"/>
  <c r="C2471" i="44"/>
  <c r="C162" i="44"/>
  <c r="C1567" i="44"/>
  <c r="C560" i="44"/>
  <c r="C1734" i="44"/>
  <c r="C8986" i="44"/>
  <c r="C5511" i="44"/>
  <c r="C1478" i="44"/>
  <c r="C8440" i="44"/>
  <c r="C7463" i="44"/>
  <c r="C4807" i="44"/>
  <c r="B758" i="44"/>
  <c r="T758" i="44" s="1"/>
  <c r="C8297" i="44"/>
  <c r="C8400" i="44"/>
  <c r="C5835" i="44"/>
  <c r="B2957" i="44"/>
  <c r="T2957" i="44" s="1"/>
  <c r="B7362" i="44"/>
  <c r="T7362" i="44" s="1"/>
  <c r="C7472" i="44"/>
  <c r="C7812" i="44"/>
  <c r="C7130" i="44"/>
  <c r="C3332" i="44"/>
  <c r="C8831" i="44"/>
  <c r="C5185" i="44"/>
  <c r="C1523" i="44"/>
  <c r="C4130" i="44"/>
  <c r="C2692" i="44"/>
  <c r="C6490" i="44"/>
  <c r="C4212" i="44"/>
  <c r="C5804" i="44"/>
  <c r="C5293" i="44"/>
  <c r="B9197" i="44"/>
  <c r="T9197" i="44" s="1"/>
  <c r="C2238" i="44"/>
  <c r="C4760" i="44"/>
  <c r="B4292" i="44"/>
  <c r="T4292" i="44" s="1"/>
  <c r="B5981" i="44"/>
  <c r="T5981" i="44" s="1"/>
  <c r="C6142" i="44"/>
  <c r="B1038" i="44"/>
  <c r="T1038" i="44" s="1"/>
  <c r="B6536" i="44"/>
  <c r="T6536" i="44" s="1"/>
  <c r="C5342" i="44"/>
  <c r="C3746" i="44"/>
  <c r="C4332" i="44"/>
  <c r="C7711" i="44"/>
  <c r="C601" i="44"/>
  <c r="C6307" i="44"/>
  <c r="C3855" i="44"/>
  <c r="C2237" i="44"/>
  <c r="C4654" i="44"/>
  <c r="C1260" i="44"/>
  <c r="C5955" i="44"/>
  <c r="C3625" i="44"/>
  <c r="C8339" i="44"/>
  <c r="C7124" i="44"/>
  <c r="C6057" i="44"/>
  <c r="C2564" i="44"/>
  <c r="C2747" i="44"/>
  <c r="C3225" i="44"/>
  <c r="C4996" i="44"/>
  <c r="C5899" i="44"/>
  <c r="C4074" i="44"/>
  <c r="B4828" i="44"/>
  <c r="T4828" i="44" s="1"/>
  <c r="C1751" i="44"/>
  <c r="C1591" i="44"/>
  <c r="B1423" i="44"/>
  <c r="T1423" i="44" s="1"/>
  <c r="C747" i="44"/>
  <c r="C4658" i="44"/>
  <c r="B2097" i="44"/>
  <c r="T2097" i="44" s="1"/>
  <c r="C4409" i="44"/>
  <c r="C8550" i="44"/>
  <c r="C8084" i="44"/>
  <c r="C4013" i="44"/>
  <c r="C3852" i="44"/>
  <c r="C3142" i="44"/>
  <c r="C7080" i="44"/>
  <c r="B4186" i="44"/>
  <c r="T4186" i="44" s="1"/>
  <c r="C4995" i="44"/>
  <c r="C1982" i="44"/>
  <c r="C5876" i="44"/>
  <c r="C4966" i="44"/>
  <c r="C5043" i="44"/>
  <c r="C9841" i="44"/>
  <c r="B4857" i="44"/>
  <c r="T4857" i="44" s="1"/>
  <c r="C5956" i="44"/>
  <c r="C9391" i="44"/>
  <c r="C5287" i="44"/>
  <c r="C5403" i="44"/>
  <c r="C2922" i="44"/>
  <c r="C7006" i="44"/>
  <c r="C7656" i="44"/>
  <c r="C2938" i="44"/>
  <c r="C3419" i="44"/>
  <c r="C8801" i="44"/>
  <c r="C7261" i="44"/>
  <c r="C1200" i="44"/>
  <c r="C9738" i="44"/>
  <c r="C8628" i="44"/>
  <c r="C1670" i="44"/>
  <c r="C3752" i="44"/>
  <c r="C9026" i="44"/>
  <c r="C3772" i="44"/>
  <c r="C2792" i="44"/>
  <c r="C24" i="44"/>
  <c r="C120" i="44"/>
  <c r="C7408" i="44"/>
  <c r="C4083" i="44"/>
  <c r="C8337" i="44"/>
  <c r="C2556" i="44"/>
  <c r="C3987" i="44"/>
  <c r="C1029" i="44"/>
  <c r="C2122" i="44"/>
  <c r="C424" i="44"/>
  <c r="C4265" i="44"/>
  <c r="C676" i="44"/>
  <c r="C1259" i="44"/>
  <c r="C451" i="44"/>
  <c r="C9135" i="44"/>
  <c r="C4117" i="44"/>
  <c r="C3840" i="44"/>
  <c r="C825" i="44"/>
  <c r="C876" i="44"/>
  <c r="C2375" i="44"/>
  <c r="C1883" i="44"/>
  <c r="C1379" i="44"/>
  <c r="C4020" i="44"/>
  <c r="C2859" i="44"/>
  <c r="C7536" i="44"/>
  <c r="C2195" i="44"/>
  <c r="C1621" i="44"/>
  <c r="C1317" i="44"/>
  <c r="C4528" i="44"/>
  <c r="C3857" i="44"/>
  <c r="C459" i="44"/>
  <c r="C861" i="44"/>
  <c r="C2709" i="44"/>
  <c r="C7716" i="44"/>
  <c r="C4311" i="44"/>
  <c r="C699" i="44"/>
  <c r="C1965" i="44"/>
  <c r="C6683" i="44"/>
  <c r="C3337" i="44"/>
  <c r="C1916" i="44"/>
  <c r="C3270" i="44"/>
  <c r="C4061" i="44"/>
  <c r="C4603" i="44"/>
  <c r="C5121" i="44"/>
  <c r="C7795" i="44"/>
  <c r="C3843" i="44"/>
  <c r="C2707" i="44"/>
  <c r="C2473" i="44"/>
  <c r="C1933" i="44"/>
  <c r="C2804" i="44"/>
  <c r="C6574" i="44"/>
  <c r="C1135" i="44"/>
  <c r="C1534" i="44"/>
  <c r="C5294" i="44"/>
  <c r="C3605" i="44"/>
  <c r="C2777" i="44"/>
  <c r="C8725" i="44"/>
  <c r="C1056" i="44"/>
  <c r="C651" i="44"/>
  <c r="C3028" i="44"/>
  <c r="C3197" i="44"/>
  <c r="C5027" i="44"/>
  <c r="C77" i="44"/>
  <c r="C410" i="44"/>
  <c r="C3589" i="44"/>
  <c r="C9168" i="44"/>
  <c r="C4602" i="44"/>
  <c r="C633" i="44"/>
  <c r="C751" i="44"/>
  <c r="C4704" i="44"/>
  <c r="C2305" i="44"/>
  <c r="C769" i="44"/>
  <c r="C1279" i="44"/>
  <c r="C154" i="44"/>
  <c r="C1609" i="44"/>
  <c r="C2780" i="44"/>
  <c r="C2132" i="44"/>
  <c r="C399" i="44"/>
  <c r="C1983" i="44"/>
  <c r="C1510" i="44"/>
  <c r="C2658" i="44"/>
  <c r="C5128" i="44"/>
  <c r="C2946" i="44"/>
  <c r="C1839" i="44"/>
  <c r="C4948" i="44"/>
  <c r="C8928" i="44"/>
  <c r="C3445" i="44"/>
  <c r="C2897" i="44"/>
  <c r="C758" i="44"/>
  <c r="C1771" i="44"/>
  <c r="C1571" i="44"/>
  <c r="C9024" i="44"/>
  <c r="C1315" i="44"/>
  <c r="C423" i="44"/>
  <c r="C9948" i="44"/>
  <c r="C2811" i="44"/>
  <c r="C1693" i="44"/>
  <c r="C5078" i="44"/>
  <c r="C247" i="44"/>
  <c r="C1103" i="44"/>
  <c r="C1159" i="44"/>
  <c r="C3932" i="44"/>
  <c r="C2765" i="44"/>
  <c r="C1410" i="44"/>
  <c r="C4500" i="44"/>
  <c r="C2798" i="44"/>
  <c r="C845" i="44"/>
  <c r="C6493" i="44"/>
  <c r="C2748" i="44"/>
  <c r="C4400" i="44"/>
  <c r="C711" i="44"/>
  <c r="C3828" i="44"/>
  <c r="C1885" i="44"/>
  <c r="C7347" i="44"/>
  <c r="C4866" i="44"/>
  <c r="C3781" i="44"/>
  <c r="C3463" i="44"/>
  <c r="C6500" i="44"/>
  <c r="C3072" i="44"/>
  <c r="C3656" i="44"/>
  <c r="C6788" i="44"/>
  <c r="C6333" i="44"/>
  <c r="C7898" i="44"/>
  <c r="C9210" i="44"/>
  <c r="C8666" i="44"/>
  <c r="C1962" i="44"/>
  <c r="C3749" i="44"/>
  <c r="C6665" i="44"/>
  <c r="B9564" i="44"/>
  <c r="T9564" i="44" s="1"/>
  <c r="C8809" i="44"/>
  <c r="B9510" i="44"/>
  <c r="T9510" i="44" s="1"/>
  <c r="B4112" i="44"/>
  <c r="T4112" i="44" s="1"/>
  <c r="C5143" i="44"/>
  <c r="C9284" i="44"/>
  <c r="C2880" i="44"/>
  <c r="C2808" i="44"/>
  <c r="C9544" i="44"/>
  <c r="C339" i="44"/>
  <c r="C2797" i="44"/>
  <c r="C5594" i="44"/>
  <c r="C3907" i="44"/>
  <c r="C9464" i="44"/>
  <c r="C9188" i="44"/>
  <c r="B529" i="44"/>
  <c r="T529" i="44" s="1"/>
  <c r="C4756" i="44"/>
  <c r="B5242" i="44"/>
  <c r="T5242" i="44" s="1"/>
  <c r="C4856" i="44"/>
  <c r="B2159" i="44"/>
  <c r="T2159" i="44" s="1"/>
  <c r="C2209" i="44"/>
  <c r="C1559" i="44"/>
  <c r="C6006" i="44"/>
  <c r="C4901" i="44"/>
  <c r="B993" i="44"/>
  <c r="T993" i="44" s="1"/>
  <c r="C8728" i="44"/>
  <c r="C2554" i="44"/>
  <c r="C4590" i="44"/>
  <c r="C5447" i="44"/>
  <c r="C6939" i="44"/>
  <c r="C108" i="44"/>
  <c r="B3335" i="44"/>
  <c r="T3335" i="44" s="1"/>
  <c r="C1968" i="44"/>
  <c r="C4588" i="44"/>
  <c r="C2442" i="44"/>
  <c r="B2305" i="44"/>
  <c r="T2305" i="44" s="1"/>
  <c r="C8646" i="44"/>
  <c r="C5359" i="44"/>
  <c r="B1411" i="44"/>
  <c r="T1411" i="44" s="1"/>
  <c r="B9127" i="44"/>
  <c r="T9127" i="44" s="1"/>
  <c r="C3462" i="44"/>
  <c r="C5703" i="44"/>
  <c r="B1292" i="44"/>
  <c r="T1292" i="44" s="1"/>
  <c r="B5649" i="44"/>
  <c r="T5649" i="44" s="1"/>
  <c r="C6461" i="44"/>
  <c r="C538" i="44"/>
  <c r="C2172" i="44"/>
  <c r="C3165" i="44"/>
  <c r="C6678" i="44"/>
  <c r="C6824" i="44"/>
  <c r="B1304" i="44"/>
  <c r="T1304" i="44" s="1"/>
  <c r="C4107" i="44"/>
  <c r="C4549" i="44"/>
  <c r="C5494" i="44"/>
  <c r="C771" i="44"/>
  <c r="C398" i="44"/>
  <c r="C6583" i="44"/>
  <c r="C8066" i="44"/>
  <c r="B3670" i="44"/>
  <c r="T3670" i="44" s="1"/>
  <c r="C1724" i="44"/>
  <c r="C1358" i="44"/>
  <c r="B5384" i="44"/>
  <c r="T5384" i="44" s="1"/>
  <c r="C578" i="44"/>
  <c r="C5230" i="44"/>
  <c r="C6349" i="44"/>
  <c r="C7286" i="44"/>
  <c r="B1327" i="44"/>
  <c r="T1327" i="44" s="1"/>
  <c r="B8069" i="44"/>
  <c r="T8069" i="44" s="1"/>
  <c r="C5591" i="44"/>
  <c r="C1223" i="44"/>
  <c r="C1514" i="44"/>
  <c r="C2753" i="44"/>
  <c r="C3403" i="44"/>
  <c r="C5592" i="44"/>
  <c r="C6711" i="44"/>
  <c r="C3272" i="44"/>
  <c r="C7013" i="44"/>
  <c r="C1076" i="44"/>
  <c r="C6175" i="44"/>
  <c r="C6635" i="44"/>
  <c r="C5867" i="44"/>
  <c r="C2915" i="44"/>
  <c r="B7331" i="44"/>
  <c r="T7331" i="44" s="1"/>
  <c r="C5279" i="44"/>
  <c r="C5816" i="44"/>
  <c r="C5526" i="44"/>
  <c r="B9803" i="44"/>
  <c r="T9803" i="44" s="1"/>
  <c r="B916" i="44"/>
  <c r="T916" i="44" s="1"/>
  <c r="C6859" i="44"/>
  <c r="C7579" i="44"/>
  <c r="C8471" i="44"/>
  <c r="C6398" i="44"/>
  <c r="C283" i="44"/>
  <c r="C2320" i="44"/>
  <c r="C6841" i="44"/>
  <c r="C8300" i="44"/>
  <c r="C3575" i="44"/>
  <c r="C7937" i="44"/>
  <c r="C4755" i="44"/>
  <c r="C5474" i="44"/>
  <c r="B8820" i="44"/>
  <c r="T8820" i="44" s="1"/>
  <c r="C3501" i="44"/>
  <c r="C4113" i="44"/>
  <c r="C707" i="44"/>
  <c r="B6019" i="44"/>
  <c r="T6019" i="44" s="1"/>
  <c r="C4119" i="44"/>
  <c r="C2408" i="44"/>
  <c r="B406" i="44"/>
  <c r="T406" i="44" s="1"/>
  <c r="C5450" i="44"/>
  <c r="B9484" i="44"/>
  <c r="T9484" i="44" s="1"/>
  <c r="B4121" i="44"/>
  <c r="T4121" i="44" s="1"/>
  <c r="C6750" i="44"/>
  <c r="C2342" i="44"/>
  <c r="C4906" i="44"/>
  <c r="C1924" i="44"/>
  <c r="C1953" i="44"/>
  <c r="C5832" i="44"/>
  <c r="C5579" i="44"/>
  <c r="C1974" i="44"/>
  <c r="C3845" i="44"/>
  <c r="C1832" i="44"/>
  <c r="C1683" i="44"/>
  <c r="C1433" i="44"/>
  <c r="C4887" i="44"/>
  <c r="C4021" i="44"/>
  <c r="C4465" i="44"/>
  <c r="C4990" i="44"/>
  <c r="C4198" i="44"/>
  <c r="C273" i="44"/>
  <c r="C6904" i="44"/>
  <c r="C2130" i="44"/>
  <c r="C7819" i="44"/>
  <c r="C4637" i="44"/>
  <c r="C2850" i="44"/>
  <c r="C1912" i="44"/>
  <c r="C1214" i="44"/>
  <c r="C5217" i="44"/>
  <c r="C914" i="44"/>
  <c r="C81" i="44"/>
  <c r="C3928" i="44"/>
  <c r="C7899" i="44"/>
  <c r="C768" i="44"/>
  <c r="C144" i="44"/>
  <c r="C252" i="44"/>
  <c r="C2858" i="44"/>
  <c r="C1616" i="44"/>
  <c r="C856" i="44"/>
  <c r="C1405" i="44"/>
  <c r="C40" i="44"/>
  <c r="C1908" i="44"/>
  <c r="C4307" i="44"/>
  <c r="C4070" i="44"/>
  <c r="C312" i="44"/>
  <c r="C139" i="44"/>
  <c r="C8148" i="44"/>
  <c r="C300" i="44"/>
  <c r="C4436" i="44"/>
  <c r="C1017" i="44"/>
  <c r="C943" i="44"/>
  <c r="C7213" i="44"/>
  <c r="C219" i="44"/>
  <c r="C2055" i="44"/>
  <c r="C2818" i="44"/>
  <c r="C1792" i="44"/>
  <c r="C6942" i="44"/>
  <c r="C333" i="44"/>
  <c r="C3461" i="44"/>
  <c r="C5416" i="44"/>
  <c r="C892" i="44"/>
  <c r="C2229" i="44"/>
  <c r="C3090" i="44"/>
  <c r="C3413" i="44"/>
  <c r="C3061" i="44"/>
  <c r="C1096" i="44"/>
  <c r="C322" i="44"/>
  <c r="C1857" i="44"/>
  <c r="C50" i="44"/>
  <c r="T50" i="44" s="1"/>
  <c r="C4162" i="44"/>
  <c r="C272" i="44"/>
  <c r="C299" i="44"/>
  <c r="C4831" i="44"/>
  <c r="C6747" i="44"/>
  <c r="C4698" i="44"/>
  <c r="C5199" i="44"/>
  <c r="C2159" i="44"/>
  <c r="C131" i="44"/>
  <c r="C836" i="44"/>
  <c r="C3677" i="44"/>
  <c r="C752" i="44"/>
  <c r="C1189" i="44"/>
  <c r="C4382" i="44"/>
  <c r="C5418" i="44"/>
  <c r="C4565" i="44"/>
  <c r="C4785" i="44"/>
  <c r="C239" i="44"/>
  <c r="C206" i="44"/>
  <c r="C2673" i="44"/>
  <c r="C843" i="44"/>
  <c r="C6608" i="44"/>
  <c r="C3091" i="44"/>
  <c r="C1091" i="44"/>
  <c r="C1008" i="44"/>
  <c r="C3729" i="44"/>
  <c r="C8832" i="44"/>
  <c r="C913" i="44"/>
  <c r="C1088" i="44"/>
  <c r="C1516" i="44"/>
  <c r="C1205" i="44"/>
  <c r="C3573" i="44"/>
  <c r="C5870" i="44"/>
  <c r="C2734" i="44"/>
  <c r="C9385" i="44"/>
  <c r="C3760" i="44"/>
  <c r="C4879" i="44"/>
  <c r="C2756" i="44"/>
  <c r="C1401" i="44"/>
  <c r="C4976" i="44"/>
  <c r="C2236" i="44"/>
  <c r="C5783" i="44"/>
  <c r="C948" i="44"/>
  <c r="C748" i="44"/>
  <c r="C1722" i="44"/>
  <c r="C1845" i="44"/>
  <c r="C4568" i="44"/>
  <c r="C2516" i="44"/>
  <c r="C1387" i="44"/>
  <c r="C869" i="44"/>
  <c r="C46" i="44"/>
  <c r="C6930" i="44"/>
  <c r="C608" i="44"/>
  <c r="C402" i="44"/>
  <c r="B5263" i="44"/>
  <c r="T5263" i="44" s="1"/>
  <c r="C2826" i="44"/>
  <c r="C1958" i="44"/>
  <c r="C9356" i="44"/>
  <c r="C5555" i="44"/>
  <c r="C165" i="44"/>
  <c r="C6011" i="44"/>
  <c r="C9170" i="44"/>
  <c r="B7309" i="44"/>
  <c r="T7309" i="44" s="1"/>
  <c r="C1984" i="44"/>
  <c r="C7416" i="44"/>
  <c r="C2394" i="44"/>
  <c r="C2259" i="44"/>
  <c r="C4962" i="44"/>
  <c r="C1801" i="44"/>
  <c r="C3984" i="44"/>
  <c r="C5155" i="44"/>
  <c r="C3499" i="44"/>
  <c r="B5250" i="44"/>
  <c r="T5250" i="44" s="1"/>
  <c r="C4402" i="44"/>
  <c r="C6662" i="44"/>
  <c r="B9477" i="44"/>
  <c r="T9477" i="44" s="1"/>
  <c r="C4604" i="44"/>
  <c r="B451" i="44"/>
  <c r="T451" i="44" s="1"/>
  <c r="B83" i="44"/>
  <c r="C2424" i="44"/>
  <c r="B7377" i="44"/>
  <c r="T7377" i="44" s="1"/>
  <c r="C4163" i="44"/>
  <c r="C7516" i="44"/>
  <c r="C7059" i="44"/>
  <c r="C4885" i="44"/>
  <c r="C3371" i="44"/>
  <c r="C9236" i="44"/>
  <c r="C3537" i="44"/>
  <c r="C5637" i="44"/>
  <c r="C3559" i="44"/>
  <c r="C641" i="44"/>
  <c r="C7407" i="44"/>
  <c r="B5116" i="44"/>
  <c r="T5116" i="44" s="1"/>
  <c r="C7026" i="44"/>
  <c r="C1184" i="44"/>
  <c r="C8202" i="44"/>
  <c r="C1766" i="44"/>
  <c r="C8206" i="44"/>
  <c r="C1977" i="44"/>
  <c r="B396" i="44"/>
  <c r="T396" i="44" s="1"/>
  <c r="B7415" i="44"/>
  <c r="T7415" i="44" s="1"/>
  <c r="C5327" i="44"/>
  <c r="C4334" i="44"/>
  <c r="C5332" i="44"/>
  <c r="C5480" i="44"/>
  <c r="B287" i="44"/>
  <c r="T287" i="44" s="1"/>
  <c r="C8156" i="44"/>
  <c r="C2609" i="44"/>
  <c r="C9684" i="44"/>
  <c r="C9012" i="44"/>
  <c r="C2142" i="44"/>
  <c r="B9816" i="44"/>
  <c r="T9816" i="44" s="1"/>
  <c r="C8418" i="44"/>
  <c r="C7802" i="44"/>
  <c r="C8516" i="44"/>
  <c r="C1890" i="44"/>
  <c r="C1436" i="44"/>
  <c r="C7165" i="44"/>
  <c r="C2907" i="44"/>
  <c r="C4433" i="44"/>
  <c r="B6121" i="44"/>
  <c r="T6121" i="44" s="1"/>
  <c r="C1838" i="44"/>
  <c r="C7245" i="44"/>
  <c r="C2379" i="44"/>
  <c r="C3594" i="44"/>
  <c r="C2010" i="44"/>
  <c r="C1318" i="44"/>
  <c r="C32" i="44"/>
  <c r="C915" i="44"/>
  <c r="C1370" i="44"/>
  <c r="C2002" i="44"/>
  <c r="C5986" i="44"/>
  <c r="C2313" i="44"/>
  <c r="C3866" i="44"/>
  <c r="C7856" i="44"/>
  <c r="B2371" i="44"/>
  <c r="T2371" i="44" s="1"/>
  <c r="C5375" i="44"/>
  <c r="C4727" i="44"/>
  <c r="C8479" i="44"/>
  <c r="C1573" i="44"/>
  <c r="C5811" i="44"/>
  <c r="C7671" i="44"/>
  <c r="C3796" i="44"/>
  <c r="B4736" i="44"/>
  <c r="T4736" i="44" s="1"/>
  <c r="B9683" i="44"/>
  <c r="T9683" i="44" s="1"/>
  <c r="C3280" i="44"/>
  <c r="C6618" i="44"/>
  <c r="C7423" i="44"/>
  <c r="C2086" i="44"/>
  <c r="C7522" i="44"/>
  <c r="C2058" i="44"/>
  <c r="C4241" i="44"/>
  <c r="C5612" i="44"/>
  <c r="C2990" i="44"/>
  <c r="B1541" i="44"/>
  <c r="T1541" i="44" s="1"/>
  <c r="C6989" i="44"/>
  <c r="B5182" i="44"/>
  <c r="T5182" i="44" s="1"/>
  <c r="B3287" i="44"/>
  <c r="T3287" i="44" s="1"/>
  <c r="C2347" i="44"/>
  <c r="C7218" i="44"/>
  <c r="C8006" i="44"/>
  <c r="C9018" i="44"/>
  <c r="C7848" i="44"/>
  <c r="B1000" i="44"/>
  <c r="T1000" i="44" s="1"/>
  <c r="C7912" i="44"/>
  <c r="B1003" i="44"/>
  <c r="T1003" i="44" s="1"/>
  <c r="B5552" i="44"/>
  <c r="T5552" i="44" s="1"/>
  <c r="C1343" i="44"/>
  <c r="C2465" i="44"/>
  <c r="C1541" i="44"/>
  <c r="C782" i="44"/>
  <c r="C5635" i="44"/>
  <c r="C8560" i="44"/>
  <c r="C3536" i="44"/>
  <c r="C3422" i="44"/>
  <c r="C2060" i="44"/>
  <c r="C2015" i="44"/>
  <c r="C8936" i="44"/>
  <c r="B6088" i="44"/>
  <c r="T6088" i="44" s="1"/>
  <c r="C7521" i="44"/>
  <c r="B6958" i="44"/>
  <c r="T6958" i="44" s="1"/>
  <c r="C8567" i="44"/>
  <c r="C9540" i="44"/>
  <c r="C1019" i="44"/>
  <c r="C2700" i="44"/>
  <c r="C4998" i="44"/>
  <c r="C3246" i="44"/>
  <c r="B5927" i="44"/>
  <c r="T5927" i="44" s="1"/>
  <c r="C3523" i="44"/>
  <c r="C4890" i="44"/>
  <c r="C9326" i="44"/>
  <c r="C2948" i="44"/>
  <c r="C1353" i="44"/>
  <c r="C8661" i="44"/>
  <c r="C2536" i="44"/>
  <c r="B835" i="44"/>
  <c r="T835" i="44" s="1"/>
  <c r="C1234" i="44"/>
  <c r="C7651" i="44"/>
  <c r="C4267" i="44"/>
  <c r="C2446" i="44"/>
  <c r="C3645" i="44"/>
  <c r="C1729" i="44"/>
  <c r="C5694" i="44"/>
  <c r="C1913" i="44"/>
  <c r="C4306" i="44"/>
  <c r="C1150" i="44"/>
  <c r="C2868" i="44"/>
  <c r="C2838" i="44"/>
  <c r="C4419" i="44"/>
  <c r="C2121" i="44"/>
  <c r="C531" i="44"/>
  <c r="C1257" i="44"/>
  <c r="C477" i="44"/>
  <c r="C1220" i="44"/>
  <c r="C2619" i="44"/>
  <c r="C6093" i="44"/>
  <c r="C2102" i="44"/>
  <c r="C5741" i="44"/>
  <c r="C191" i="44"/>
  <c r="C7062" i="44"/>
  <c r="C2575" i="44"/>
  <c r="C764" i="44"/>
  <c r="C1175" i="44"/>
  <c r="C823" i="44"/>
  <c r="C4899" i="44"/>
  <c r="C3808" i="44"/>
  <c r="C1059" i="44"/>
  <c r="C1853" i="44"/>
  <c r="C6885" i="44"/>
  <c r="C6077" i="44"/>
  <c r="C4826" i="44"/>
  <c r="C1355" i="44"/>
  <c r="C547" i="44"/>
  <c r="C496" i="44"/>
  <c r="C2141" i="44"/>
  <c r="C541" i="44"/>
  <c r="C1194" i="44"/>
  <c r="C2848" i="44"/>
  <c r="B9577" i="44"/>
  <c r="T9577" i="44" s="1"/>
  <c r="C2518" i="44"/>
  <c r="C1704" i="44"/>
  <c r="C2548" i="44"/>
  <c r="C2706" i="44"/>
  <c r="C766" i="44"/>
  <c r="C9120" i="44"/>
  <c r="C529" i="44"/>
  <c r="C1428" i="44"/>
  <c r="C6878" i="44"/>
  <c r="C3759" i="44"/>
  <c r="C4870" i="44"/>
  <c r="C4813" i="44"/>
  <c r="C4243" i="44"/>
  <c r="C1979" i="44"/>
  <c r="C984" i="44"/>
  <c r="C628" i="44"/>
  <c r="C4521" i="44"/>
  <c r="C2073" i="44"/>
  <c r="C19" i="44"/>
  <c r="T19" i="44" s="1"/>
  <c r="C6227" i="44"/>
  <c r="C6882" i="44"/>
  <c r="C2120" i="44"/>
  <c r="C35" i="44"/>
  <c r="C2181" i="44"/>
  <c r="C1720" i="44"/>
  <c r="C2550" i="44"/>
  <c r="C2668" i="44"/>
  <c r="C97" i="44"/>
  <c r="C475" i="44"/>
  <c r="C3103" i="44"/>
  <c r="C7932" i="44"/>
  <c r="C3617" i="44"/>
  <c r="C2392" i="44"/>
  <c r="C1730" i="44"/>
  <c r="C715" i="44"/>
  <c r="C2735" i="44"/>
  <c r="C21" i="44"/>
  <c r="C4269" i="44"/>
  <c r="C500" i="44"/>
  <c r="C1285" i="44"/>
  <c r="C4338" i="44"/>
  <c r="C4276" i="44"/>
  <c r="C1487" i="44"/>
  <c r="C160" i="44"/>
  <c r="C4677" i="44"/>
  <c r="C6014" i="44"/>
  <c r="C4421" i="44"/>
  <c r="C4233" i="44"/>
  <c r="C562" i="44"/>
  <c r="C458" i="44"/>
  <c r="C4668" i="44"/>
  <c r="C7506" i="44"/>
  <c r="C7335" i="44"/>
  <c r="C5532" i="44"/>
  <c r="C785" i="44"/>
  <c r="C2924" i="44"/>
  <c r="C598" i="44"/>
  <c r="C4469" i="44"/>
  <c r="C3219" i="44"/>
  <c r="C342" i="44"/>
  <c r="C348" i="44"/>
  <c r="C3062" i="44"/>
  <c r="C6822" i="44"/>
  <c r="C3094" i="44"/>
  <c r="C2494" i="44"/>
  <c r="C3356" i="44"/>
  <c r="C928" i="44"/>
  <c r="C6955" i="44"/>
  <c r="C365" i="44"/>
  <c r="C1414" i="44"/>
  <c r="C6800" i="44"/>
  <c r="C3147" i="44"/>
  <c r="C5992" i="44"/>
  <c r="C540" i="44"/>
  <c r="C2754" i="44"/>
  <c r="C1773" i="44"/>
  <c r="C1427" i="44"/>
  <c r="C3291" i="44"/>
  <c r="C7781" i="44"/>
  <c r="C5744" i="44"/>
  <c r="C3452" i="44"/>
  <c r="C3155" i="44"/>
  <c r="C3011" i="44"/>
  <c r="C3102" i="44"/>
  <c r="C4064" i="44"/>
  <c r="C2926" i="44"/>
  <c r="C8033" i="44"/>
  <c r="C4716" i="44"/>
  <c r="C5773" i="44"/>
  <c r="C3146" i="44"/>
  <c r="C6503" i="44"/>
  <c r="C7367" i="44"/>
  <c r="C3519" i="44"/>
  <c r="B5134" i="44"/>
  <c r="T5134" i="44" s="1"/>
  <c r="B470" i="44"/>
  <c r="T470" i="44" s="1"/>
  <c r="C1991" i="44"/>
  <c r="C5795" i="44"/>
  <c r="C5318" i="44"/>
  <c r="C5063" i="44"/>
  <c r="C1238" i="44"/>
  <c r="C7377" i="44"/>
  <c r="B6862" i="44"/>
  <c r="T6862" i="44" s="1"/>
  <c r="C6073" i="44"/>
  <c r="C5003" i="44"/>
  <c r="C4898" i="44"/>
  <c r="C7154" i="44"/>
  <c r="C3472" i="44"/>
  <c r="C7427" i="44"/>
  <c r="B7038" i="44"/>
  <c r="T7038" i="44" s="1"/>
  <c r="B8506" i="44"/>
  <c r="T8506" i="44" s="1"/>
  <c r="C3648" i="44"/>
  <c r="B8405" i="44"/>
  <c r="T8405" i="44" s="1"/>
  <c r="B6488" i="44"/>
  <c r="T6488" i="44" s="1"/>
  <c r="C2291" i="44"/>
  <c r="C3670" i="44"/>
  <c r="B7453" i="44"/>
  <c r="T7453" i="44" s="1"/>
  <c r="C9889" i="44"/>
  <c r="B8296" i="44"/>
  <c r="T8296" i="44" s="1"/>
  <c r="C7038" i="44"/>
  <c r="C3465" i="44"/>
  <c r="C7155" i="44"/>
  <c r="C5699" i="44"/>
  <c r="C6363" i="44"/>
  <c r="C4319" i="44"/>
  <c r="C9296" i="44"/>
  <c r="C8539" i="44"/>
  <c r="C9487" i="44"/>
  <c r="B207" i="44"/>
  <c r="T207" i="44" s="1"/>
  <c r="C8211" i="44"/>
  <c r="C6251" i="44"/>
  <c r="C3988" i="44"/>
  <c r="C5087" i="44"/>
  <c r="C6865" i="44"/>
  <c r="C9194" i="44"/>
  <c r="C9933" i="44"/>
  <c r="C5115" i="44"/>
  <c r="C7052" i="44"/>
  <c r="C8307" i="44"/>
  <c r="B4614" i="44"/>
  <c r="T4614" i="44" s="1"/>
  <c r="C9712" i="44"/>
  <c r="C3838" i="44"/>
  <c r="C8692" i="44"/>
  <c r="C5240" i="44"/>
  <c r="C8083" i="44"/>
  <c r="C6860" i="44"/>
  <c r="C2057" i="44"/>
  <c r="C2522" i="44"/>
  <c r="C8584" i="44"/>
  <c r="C7959" i="44"/>
  <c r="C1211" i="44"/>
  <c r="C1898" i="44"/>
  <c r="C9809" i="44"/>
  <c r="C4851" i="44"/>
  <c r="B7837" i="44"/>
  <c r="T7837" i="44" s="1"/>
  <c r="C8751" i="44"/>
  <c r="C4524" i="44"/>
  <c r="C9103" i="44"/>
  <c r="C9745" i="44"/>
  <c r="C4543" i="44"/>
  <c r="B1503" i="44"/>
  <c r="T1503" i="44" s="1"/>
  <c r="C5655" i="44"/>
  <c r="B5533" i="44"/>
  <c r="T5533" i="44" s="1"/>
  <c r="C7285" i="44"/>
  <c r="B2230" i="44"/>
  <c r="T2230" i="44" s="1"/>
  <c r="C3935" i="44"/>
  <c r="C1420" i="44"/>
  <c r="C2151" i="44"/>
  <c r="C2343" i="44"/>
  <c r="C6030" i="44"/>
  <c r="C661" i="44"/>
  <c r="C7033" i="44"/>
  <c r="C6369" i="44"/>
  <c r="B2385" i="44"/>
  <c r="T2385" i="44" s="1"/>
  <c r="C9475" i="44"/>
  <c r="C1385" i="44"/>
  <c r="B3657" i="44"/>
  <c r="T3657" i="44" s="1"/>
  <c r="B5097" i="44"/>
  <c r="T5097" i="44" s="1"/>
  <c r="B3898" i="44"/>
  <c r="T3898" i="44" s="1"/>
  <c r="B1206" i="44"/>
  <c r="T1206" i="44" s="1"/>
  <c r="B3692" i="44"/>
  <c r="T3692" i="44" s="1"/>
  <c r="C2376" i="44"/>
  <c r="C4999" i="44"/>
  <c r="C4059" i="44"/>
  <c r="C9082" i="44"/>
  <c r="C48" i="44"/>
  <c r="C3558" i="44"/>
  <c r="C9297" i="44"/>
  <c r="C1868" i="44"/>
  <c r="C4205" i="44"/>
  <c r="C1904" i="44"/>
  <c r="C2463" i="44"/>
  <c r="C1464" i="44"/>
  <c r="C4746" i="44"/>
  <c r="B1214" i="44"/>
  <c r="T1214" i="44" s="1"/>
  <c r="C4659" i="44"/>
  <c r="C9066" i="44"/>
  <c r="B559" i="44"/>
  <c r="T559" i="44" s="1"/>
  <c r="C9032" i="44"/>
  <c r="C3434" i="44"/>
  <c r="B1995" i="44"/>
  <c r="T1995" i="44" s="1"/>
  <c r="B4321" i="44"/>
  <c r="T4321" i="44" s="1"/>
  <c r="C7615" i="44"/>
  <c r="C5540" i="44"/>
  <c r="C6164" i="44"/>
  <c r="C6767" i="44"/>
  <c r="C4145" i="44"/>
  <c r="C8410" i="44"/>
  <c r="C8975" i="44"/>
  <c r="C3492" i="44"/>
  <c r="C9314" i="44"/>
  <c r="C4939" i="44"/>
  <c r="C3453" i="44"/>
  <c r="B5519" i="44"/>
  <c r="T5519" i="44" s="1"/>
  <c r="C5531" i="44"/>
  <c r="C8017" i="44"/>
  <c r="C3224" i="44"/>
  <c r="C2334" i="44"/>
  <c r="C2450" i="44"/>
  <c r="C4982" i="44"/>
  <c r="C2325" i="44"/>
  <c r="C5487" i="44"/>
  <c r="C70" i="44"/>
  <c r="C679" i="44"/>
  <c r="C5173" i="44"/>
  <c r="C82" i="44"/>
  <c r="C6494" i="44"/>
  <c r="C2672" i="44"/>
  <c r="C1124" i="44"/>
  <c r="C4605" i="44"/>
  <c r="C4477" i="44"/>
  <c r="C4164" i="44"/>
  <c r="C325" i="44"/>
  <c r="C2449" i="44"/>
  <c r="C5627" i="44"/>
  <c r="C5355" i="44"/>
  <c r="C4424" i="44"/>
  <c r="C1222" i="44"/>
  <c r="C1025" i="44"/>
  <c r="C7089" i="44"/>
  <c r="C1082" i="44"/>
  <c r="C8826" i="44"/>
  <c r="C1618" i="44"/>
  <c r="C408" i="44"/>
  <c r="C726" i="44"/>
  <c r="C1906" i="44"/>
  <c r="C7410" i="44"/>
  <c r="C2923" i="44"/>
  <c r="C2833" i="44"/>
  <c r="C1020" i="44"/>
  <c r="C3120" i="44"/>
  <c r="C6082" i="44"/>
  <c r="C4429" i="44"/>
  <c r="C693" i="44"/>
  <c r="C4823" i="44"/>
  <c r="C4514" i="44"/>
  <c r="C8070" i="44"/>
  <c r="C1794" i="44"/>
  <c r="C2146" i="44"/>
  <c r="C7042" i="44"/>
  <c r="C2540" i="44"/>
  <c r="C2271" i="44"/>
  <c r="C1674" i="44"/>
  <c r="C1646" i="44"/>
  <c r="C2675" i="44"/>
  <c r="C6127" i="44"/>
  <c r="C4406" i="44"/>
  <c r="C3001" i="44"/>
  <c r="C5920" i="44"/>
  <c r="C1171" i="44"/>
  <c r="C1671" i="44"/>
  <c r="C1493" i="44"/>
  <c r="C5576" i="44"/>
  <c r="C1899" i="44"/>
  <c r="C2094" i="44"/>
  <c r="C2687" i="44"/>
  <c r="C3093" i="44"/>
  <c r="C5427" i="44"/>
  <c r="C1463" i="44"/>
  <c r="C681" i="44"/>
  <c r="C2174" i="44"/>
  <c r="C2218" i="44"/>
  <c r="C1895" i="44"/>
  <c r="C2028" i="44"/>
  <c r="C517" i="44"/>
  <c r="C2407" i="44"/>
  <c r="C2566" i="44"/>
  <c r="C1582" i="44"/>
  <c r="C1327" i="44"/>
  <c r="C3051" i="44"/>
  <c r="C3285" i="44"/>
  <c r="C238" i="44"/>
  <c r="C4473" i="44"/>
  <c r="C8645" i="44"/>
  <c r="C2036" i="44"/>
  <c r="C254" i="44"/>
  <c r="C1882" i="44"/>
  <c r="C976" i="44"/>
  <c r="C1271" i="44"/>
  <c r="C31" i="44"/>
  <c r="T31" i="44" s="1"/>
  <c r="C761" i="44"/>
  <c r="C102" i="44"/>
  <c r="C924" i="44"/>
  <c r="C8950" i="44"/>
  <c r="C3104" i="44"/>
  <c r="C663" i="44"/>
  <c r="C4944" i="44"/>
  <c r="C1592" i="44"/>
  <c r="C6238" i="44"/>
  <c r="C2931" i="44"/>
  <c r="C1949" i="44"/>
  <c r="C1931" i="44"/>
  <c r="C2025" i="44"/>
  <c r="C1466" i="44"/>
  <c r="C1744" i="44"/>
  <c r="C590" i="44"/>
  <c r="C4625" i="44"/>
  <c r="C2049" i="44"/>
  <c r="C3629" i="44"/>
  <c r="C3211" i="44"/>
  <c r="C324" i="44"/>
  <c r="C1147" i="44"/>
  <c r="C572" i="44"/>
  <c r="C9072" i="44"/>
  <c r="C223" i="44"/>
  <c r="C220" i="44"/>
  <c r="C4370" i="44"/>
  <c r="C7044" i="44"/>
  <c r="C6419" i="44"/>
  <c r="C124" i="44"/>
  <c r="C912" i="44"/>
  <c r="C2497" i="44"/>
  <c r="C1877" i="44"/>
  <c r="B3070" i="44"/>
  <c r="T3070" i="44" s="1"/>
  <c r="C7" i="44"/>
  <c r="C1001" i="44"/>
  <c r="C8582" i="44"/>
  <c r="C4531" i="44"/>
  <c r="C4158" i="44"/>
  <c r="C9022" i="44"/>
  <c r="C54" i="44"/>
  <c r="C4417" i="44"/>
  <c r="C4018" i="44"/>
  <c r="B4870" i="44"/>
  <c r="T4870" i="44" s="1"/>
  <c r="C6226" i="44"/>
  <c r="C1404" i="44"/>
  <c r="C5841" i="44"/>
  <c r="C9424" i="44"/>
  <c r="C8993" i="44"/>
  <c r="C9807" i="44"/>
  <c r="C3876" i="44"/>
  <c r="C6700" i="44"/>
  <c r="B138" i="44"/>
  <c r="T138" i="44" s="1"/>
  <c r="C4664" i="44"/>
  <c r="B3370" i="44"/>
  <c r="T3370" i="44" s="1"/>
  <c r="C828" i="44"/>
  <c r="C4199" i="44"/>
  <c r="C2399" i="44"/>
  <c r="C2674" i="44"/>
  <c r="C1776" i="44"/>
  <c r="C3226" i="44"/>
  <c r="C3431" i="44"/>
  <c r="C4752" i="44"/>
  <c r="C4993" i="44"/>
  <c r="C8102" i="44"/>
  <c r="C6426" i="44"/>
  <c r="C4776" i="44"/>
  <c r="C2001" i="44"/>
  <c r="B2837" i="44"/>
  <c r="T2837" i="44" s="1"/>
  <c r="C4700" i="44"/>
  <c r="B40" i="44"/>
  <c r="B4796" i="44"/>
  <c r="T4796" i="44" s="1"/>
  <c r="B2211" i="44"/>
  <c r="T2211" i="44" s="1"/>
  <c r="C5760" i="44"/>
  <c r="C5097" i="44"/>
  <c r="C4802" i="44"/>
  <c r="C5953" i="44"/>
  <c r="C744" i="44"/>
  <c r="C4867" i="44"/>
  <c r="C1678" i="44"/>
  <c r="C5872" i="44"/>
  <c r="C5330" i="44"/>
  <c r="C2021" i="44"/>
  <c r="C2972" i="44"/>
  <c r="C1855" i="44"/>
  <c r="C3961" i="44"/>
  <c r="C8014" i="44"/>
  <c r="C9370" i="44"/>
  <c r="C8671" i="44"/>
  <c r="B8662" i="44"/>
  <c r="T8662" i="44" s="1"/>
  <c r="B2132" i="44"/>
  <c r="T2132" i="44" s="1"/>
  <c r="C4043" i="44"/>
  <c r="C6763" i="44"/>
  <c r="C4365" i="44"/>
  <c r="C8800" i="44"/>
  <c r="C5000" i="44"/>
  <c r="C5590" i="44"/>
  <c r="C2453" i="44"/>
  <c r="C5165" i="44"/>
  <c r="C2359" i="44"/>
  <c r="C545" i="44"/>
  <c r="C543" i="44"/>
  <c r="C7362" i="44"/>
  <c r="C2807" i="44"/>
  <c r="C5798" i="44"/>
  <c r="C3859" i="44"/>
  <c r="B1390" i="44"/>
  <c r="T1390" i="44" s="1"/>
  <c r="C260" i="44"/>
  <c r="C6032" i="44"/>
  <c r="B4619" i="44"/>
  <c r="T4619" i="44" s="1"/>
  <c r="B2257" i="44"/>
  <c r="T2257" i="44" s="1"/>
  <c r="C2701" i="44"/>
  <c r="C1860" i="44"/>
  <c r="B932" i="44"/>
  <c r="T932" i="44" s="1"/>
  <c r="B7732" i="44"/>
  <c r="T7732" i="44" s="1"/>
  <c r="C7878" i="44"/>
  <c r="C1132" i="44"/>
  <c r="C2282" i="44"/>
  <c r="C1504" i="44"/>
  <c r="C7525" i="44"/>
  <c r="C6794" i="44"/>
  <c r="C9480" i="44"/>
  <c r="C2950" i="44"/>
  <c r="C3649" i="44"/>
  <c r="C9392" i="44"/>
  <c r="C471" i="44"/>
  <c r="C2936" i="44"/>
  <c r="C8690" i="44"/>
  <c r="C6758" i="44"/>
  <c r="C6753" i="44"/>
  <c r="C1638" i="44"/>
  <c r="B7533" i="44"/>
  <c r="T7533" i="44" s="1"/>
  <c r="C4183" i="44"/>
  <c r="C4081" i="44"/>
  <c r="B4485" i="44"/>
  <c r="T4485" i="44" s="1"/>
  <c r="B2280" i="44"/>
  <c r="T2280" i="44" s="1"/>
  <c r="C5424" i="44"/>
  <c r="C6777" i="44"/>
  <c r="C3296" i="44"/>
  <c r="C4148" i="44"/>
  <c r="C6893" i="44"/>
  <c r="C1231" i="44"/>
  <c r="B9083" i="44"/>
  <c r="T9083" i="44" s="1"/>
  <c r="C5939" i="44"/>
  <c r="C2875" i="44"/>
  <c r="C3467" i="44"/>
  <c r="C6170" i="44"/>
  <c r="C7756" i="44"/>
  <c r="C3714" i="44"/>
  <c r="C7684" i="44"/>
  <c r="C9042" i="44"/>
  <c r="C9008" i="44"/>
  <c r="C2632" i="44"/>
  <c r="B9752" i="44"/>
  <c r="T9752" i="44" s="1"/>
  <c r="C5789" i="44"/>
  <c r="C5946" i="44"/>
  <c r="C6507" i="44"/>
  <c r="B2043" i="44"/>
  <c r="T2043" i="44" s="1"/>
  <c r="C7491" i="44"/>
  <c r="C8230" i="44"/>
  <c r="B5933" i="44"/>
  <c r="T5933" i="44" s="1"/>
  <c r="C1818" i="44"/>
  <c r="C9346" i="44"/>
  <c r="C1630" i="44"/>
  <c r="C2112" i="44"/>
  <c r="C7780" i="44"/>
  <c r="C4060" i="44"/>
  <c r="C4256" i="44"/>
  <c r="C6978" i="44"/>
  <c r="C6965" i="44"/>
  <c r="C4608" i="44"/>
  <c r="C9268" i="44"/>
  <c r="C506" i="44"/>
  <c r="C2101" i="44"/>
  <c r="C2113" i="44"/>
  <c r="C1188" i="44"/>
  <c r="C3435" i="44"/>
  <c r="C413" i="44"/>
  <c r="C1920" i="44"/>
  <c r="C3900" i="44"/>
  <c r="C4005" i="44"/>
  <c r="C3395" i="44"/>
  <c r="C682" i="44"/>
  <c r="C3569" i="44"/>
  <c r="C1340" i="44"/>
  <c r="C3965" i="44"/>
  <c r="C3868" i="44"/>
  <c r="C4544" i="44"/>
  <c r="C920" i="44"/>
  <c r="C2232" i="44"/>
  <c r="C6364" i="44"/>
  <c r="C4865" i="44"/>
  <c r="C5179" i="44"/>
  <c r="C221" i="44"/>
  <c r="C688" i="44"/>
  <c r="C1691" i="44"/>
  <c r="C2557" i="44"/>
  <c r="C1909" i="44"/>
  <c r="C1293" i="44"/>
  <c r="C6542" i="44"/>
  <c r="C5542" i="44"/>
  <c r="C5496" i="44"/>
  <c r="C9258" i="44"/>
  <c r="C1105" i="44"/>
  <c r="C950" i="44"/>
  <c r="C14" i="44"/>
  <c r="C4617" i="44"/>
  <c r="C706" i="44"/>
  <c r="C122" i="44"/>
  <c r="C8238" i="44"/>
  <c r="C1438" i="44"/>
  <c r="C2193" i="44"/>
  <c r="C544" i="44"/>
  <c r="C944" i="44"/>
  <c r="C2065" i="44"/>
  <c r="C1378" i="44"/>
  <c r="C4412" i="44"/>
  <c r="C3548" i="44"/>
  <c r="C821" i="44"/>
  <c r="C5011" i="44"/>
  <c r="C5392" i="44"/>
  <c r="B5146" i="44"/>
  <c r="T5146" i="44" s="1"/>
  <c r="C3387" i="44"/>
  <c r="C3539" i="44"/>
  <c r="C4384" i="44"/>
  <c r="C2393" i="44"/>
  <c r="C100" i="44"/>
  <c r="C4508" i="44"/>
  <c r="C2452" i="44"/>
  <c r="C2404" i="44"/>
  <c r="C2574" i="44"/>
  <c r="C4194" i="44"/>
  <c r="C4626" i="44"/>
  <c r="C995" i="44"/>
  <c r="C742" i="44"/>
  <c r="C478" i="44"/>
  <c r="C2148" i="44"/>
  <c r="C1341" i="44"/>
  <c r="C815" i="44"/>
  <c r="C1666" i="44"/>
  <c r="C2770" i="44"/>
  <c r="C5519" i="44"/>
  <c r="C1581" i="44"/>
  <c r="C2183" i="44"/>
  <c r="C3664" i="44"/>
  <c r="C1491" i="44"/>
  <c r="C1359" i="44"/>
  <c r="C698" i="44"/>
  <c r="C3305" i="44"/>
  <c r="C49" i="44"/>
  <c r="C502" i="44"/>
  <c r="C4728" i="44"/>
  <c r="C6448" i="44"/>
  <c r="C665" i="44"/>
  <c r="C4679" i="44"/>
  <c r="C2755" i="44"/>
  <c r="C5140" i="44"/>
  <c r="C1246" i="44"/>
  <c r="C1640" i="44"/>
  <c r="C329" i="44"/>
  <c r="C729" i="44"/>
  <c r="C9634" i="44"/>
  <c r="C784" i="44"/>
  <c r="C7839" i="44"/>
  <c r="C4472" i="44"/>
  <c r="C2796" i="44"/>
  <c r="C2277" i="44"/>
  <c r="C2361" i="44"/>
  <c r="C4628" i="44"/>
  <c r="C4911" i="44"/>
  <c r="C1444" i="44"/>
  <c r="C3307" i="44"/>
  <c r="C6292" i="44"/>
  <c r="C2309" i="44"/>
  <c r="C2231" i="44"/>
  <c r="C1141" i="44"/>
  <c r="C1676" i="44"/>
  <c r="C1622" i="44"/>
  <c r="C5931" i="44"/>
  <c r="C447" i="44"/>
  <c r="C1777" i="44"/>
  <c r="C9670" i="44"/>
  <c r="C242" i="44"/>
  <c r="B624" i="44"/>
  <c r="T624" i="44" s="1"/>
  <c r="C1952" i="44"/>
  <c r="C5856" i="44"/>
  <c r="C255" i="44"/>
  <c r="C3526" i="44"/>
  <c r="C3209" i="44"/>
  <c r="C907" i="44"/>
  <c r="C1500" i="44"/>
  <c r="C8299" i="44"/>
  <c r="C4336" i="44"/>
  <c r="B4790" i="44"/>
  <c r="T4790" i="44" s="1"/>
  <c r="C9904" i="44"/>
  <c r="C642" i="44"/>
  <c r="C2827" i="44"/>
  <c r="C9508" i="44"/>
  <c r="B23" i="44"/>
  <c r="B1815" i="44"/>
  <c r="T1815" i="44" s="1"/>
  <c r="B2802" i="44"/>
  <c r="T2802" i="44" s="1"/>
  <c r="C3257" i="44"/>
  <c r="C5713" i="44"/>
  <c r="C2786" i="44"/>
  <c r="C5037" i="44"/>
  <c r="C5389" i="44"/>
  <c r="B7493" i="44"/>
  <c r="T7493" i="44" s="1"/>
  <c r="B7685" i="44"/>
  <c r="T7685" i="44" s="1"/>
  <c r="B3339" i="44"/>
  <c r="T3339" i="44" s="1"/>
  <c r="B899" i="44"/>
  <c r="T899" i="44" s="1"/>
  <c r="C8980" i="44"/>
  <c r="C4928" i="44"/>
  <c r="C3073" i="44"/>
  <c r="C3411" i="44"/>
  <c r="C2873" i="44"/>
  <c r="C8570" i="44"/>
  <c r="C4160" i="44"/>
  <c r="C2621" i="44"/>
  <c r="C5581" i="44"/>
  <c r="C7974" i="44"/>
  <c r="B63" i="44"/>
  <c r="C896" i="44"/>
  <c r="B3827" i="44"/>
  <c r="T3827" i="44" s="1"/>
  <c r="C4106" i="44"/>
  <c r="C7576" i="44"/>
  <c r="B5353" i="44"/>
  <c r="T5353" i="44" s="1"/>
  <c r="C9257" i="44"/>
  <c r="C8303" i="44"/>
  <c r="C8012" i="44"/>
  <c r="C8144" i="44"/>
  <c r="C9827" i="44"/>
  <c r="C6905" i="44"/>
  <c r="C9648" i="44"/>
  <c r="B1155" i="44"/>
  <c r="T1155" i="44" s="1"/>
  <c r="C3171" i="44"/>
  <c r="C9053" i="44"/>
  <c r="C7002" i="44"/>
  <c r="C499" i="44"/>
  <c r="C3547" i="44"/>
  <c r="C710" i="44"/>
  <c r="C6290" i="44"/>
  <c r="C2652" i="44"/>
  <c r="C9234" i="44"/>
  <c r="B1204" i="44"/>
  <c r="T1204" i="44" s="1"/>
  <c r="C5146" i="44"/>
  <c r="C8256" i="44"/>
  <c r="C1963" i="44"/>
  <c r="C671" i="44"/>
  <c r="B6836" i="44"/>
  <c r="T6836" i="44" s="1"/>
  <c r="C4786" i="44"/>
  <c r="C6829" i="44"/>
  <c r="C8154" i="44"/>
  <c r="C3578" i="44"/>
  <c r="C4653" i="44"/>
  <c r="C2013" i="44"/>
  <c r="C3737" i="44"/>
  <c r="C4516" i="44"/>
  <c r="C4126" i="44"/>
  <c r="C323" i="44"/>
  <c r="B9905" i="44"/>
  <c r="T9905" i="44" s="1"/>
  <c r="C3766" i="44"/>
  <c r="C3931" i="44"/>
  <c r="C1874" i="44"/>
  <c r="C5664" i="44"/>
  <c r="B8581" i="44"/>
  <c r="T8581" i="44" s="1"/>
  <c r="C8336" i="44"/>
  <c r="C7082" i="44"/>
  <c r="C3768" i="44"/>
  <c r="B6502" i="44"/>
  <c r="T6502" i="44" s="1"/>
  <c r="C9292" i="44"/>
  <c r="C6036" i="44"/>
  <c r="C6334" i="44"/>
  <c r="C6793" i="44"/>
  <c r="C6033" i="44"/>
  <c r="C1876" i="44"/>
  <c r="C2812" i="44"/>
  <c r="C2821" i="44"/>
  <c r="C2145" i="44"/>
  <c r="B7413" i="44"/>
  <c r="T7413" i="44" s="1"/>
  <c r="C8972" i="44"/>
  <c r="C381" i="44"/>
  <c r="C6453" i="44"/>
  <c r="C2360" i="44"/>
  <c r="B6386" i="44"/>
  <c r="T6386" i="44" s="1"/>
  <c r="C2503" i="44"/>
  <c r="C5624" i="44"/>
  <c r="C4452" i="44"/>
  <c r="C7372" i="44"/>
  <c r="C6524" i="44"/>
  <c r="C5148" i="44"/>
  <c r="C5218" i="44"/>
  <c r="B401" i="44"/>
  <c r="T401" i="44" s="1"/>
  <c r="B8466" i="44"/>
  <c r="T8466" i="44" s="1"/>
  <c r="C5528" i="44"/>
  <c r="C2921" i="44"/>
  <c r="C6388" i="44"/>
  <c r="C3368" i="44"/>
  <c r="B2998" i="44"/>
  <c r="T2998" i="44" s="1"/>
  <c r="C4991" i="44"/>
  <c r="C2682" i="44"/>
  <c r="C4819" i="44"/>
  <c r="C1151" i="44"/>
  <c r="C1003" i="44"/>
  <c r="C9254" i="44"/>
  <c r="C8879" i="44"/>
  <c r="B1092" i="44"/>
  <c r="T1092" i="44" s="1"/>
  <c r="C3780" i="44"/>
  <c r="B1757" i="44"/>
  <c r="T1757" i="44" s="1"/>
  <c r="C6457" i="44"/>
  <c r="C1796" i="44"/>
  <c r="B8597" i="44"/>
  <c r="T8597" i="44" s="1"/>
  <c r="C4780" i="44"/>
  <c r="B3181" i="44"/>
  <c r="T3181" i="44" s="1"/>
  <c r="C9762" i="44"/>
  <c r="C6552" i="44"/>
  <c r="B1604" i="44"/>
  <c r="T1604" i="44" s="1"/>
  <c r="C3703" i="44"/>
  <c r="C2087" i="44"/>
  <c r="C2723" i="44"/>
  <c r="C7441" i="44"/>
  <c r="C9332" i="44"/>
  <c r="C26" i="44"/>
  <c r="C3682" i="44"/>
  <c r="C4815" i="44"/>
  <c r="C4430" i="44"/>
  <c r="C5221" i="44"/>
  <c r="C4757" i="44"/>
  <c r="C2044" i="44"/>
  <c r="C4420" i="44"/>
  <c r="C347" i="44"/>
  <c r="C2842" i="44"/>
  <c r="C147" i="44"/>
  <c r="C511" i="44"/>
  <c r="C376" i="44"/>
  <c r="C2578" i="44"/>
  <c r="C7404" i="44"/>
  <c r="C4830" i="44"/>
  <c r="C735" i="44"/>
  <c r="C1651" i="44"/>
  <c r="C635" i="44"/>
  <c r="C687" i="44"/>
  <c r="C4278" i="44"/>
  <c r="C3824" i="44"/>
  <c r="C1044" i="44"/>
  <c r="C2043" i="44"/>
  <c r="C5344" i="44"/>
  <c r="C2736" i="44"/>
  <c r="C3187" i="44"/>
  <c r="C2426" i="44"/>
  <c r="C1425" i="44"/>
  <c r="C2220" i="44"/>
  <c r="C2124" i="44"/>
  <c r="C1304" i="44"/>
  <c r="C1115" i="44"/>
  <c r="C5114" i="44"/>
  <c r="C2823" i="44"/>
  <c r="C3940" i="44"/>
  <c r="C2882" i="44"/>
  <c r="C1837" i="44"/>
  <c r="C5412" i="44"/>
  <c r="C440" i="44"/>
  <c r="C8468" i="44"/>
  <c r="C470" i="44"/>
  <c r="C78" i="44"/>
  <c r="C2539" i="44"/>
  <c r="C6874" i="44"/>
  <c r="C5444" i="44"/>
  <c r="C375" i="44"/>
  <c r="C1089" i="44"/>
  <c r="C4839" i="44"/>
  <c r="C614" i="44"/>
  <c r="C3880" i="44"/>
  <c r="C1155" i="44"/>
  <c r="C302" i="44"/>
  <c r="C1163" i="44"/>
  <c r="C3540" i="44"/>
  <c r="C1294" i="44"/>
  <c r="C3602" i="44"/>
  <c r="C2854" i="44"/>
  <c r="C966" i="44"/>
  <c r="C2996" i="44"/>
  <c r="C3685" i="44"/>
  <c r="C958" i="44"/>
  <c r="C632" i="44"/>
  <c r="C2370" i="44"/>
  <c r="C9720" i="44"/>
  <c r="C4003" i="44"/>
  <c r="C4222" i="44"/>
  <c r="C30" i="44"/>
  <c r="C522" i="44"/>
  <c r="C2079" i="44"/>
  <c r="C1110" i="44"/>
  <c r="C4572" i="44"/>
  <c r="C4894" i="44"/>
  <c r="C316" i="44"/>
  <c r="C1976" i="44"/>
  <c r="C1705" i="44"/>
  <c r="C4888" i="44"/>
  <c r="C5306" i="44"/>
  <c r="C1053" i="44"/>
  <c r="C3597" i="44"/>
  <c r="C305" i="44"/>
  <c r="C422" i="44"/>
  <c r="C2180" i="44"/>
  <c r="C1700" i="44"/>
  <c r="C882" i="44"/>
  <c r="C508" i="44"/>
  <c r="C794" i="44"/>
  <c r="C3507" i="44"/>
  <c r="C374" i="44"/>
  <c r="C1253" i="44"/>
  <c r="C3653" i="44"/>
  <c r="C4413" i="44"/>
  <c r="C8308" i="44"/>
  <c r="C51" i="44"/>
  <c r="C1588" i="44"/>
  <c r="C7474" i="44"/>
  <c r="C1689" i="44"/>
  <c r="C9004" i="44"/>
  <c r="C3488" i="44"/>
  <c r="C185" i="44"/>
  <c r="C2366" i="44"/>
  <c r="C58" i="44"/>
  <c r="C1021" i="44"/>
  <c r="C1517" i="44"/>
  <c r="C2740" i="44"/>
  <c r="C8830" i="44"/>
  <c r="C1461" i="44"/>
  <c r="C2912" i="44"/>
  <c r="C4794" i="44"/>
  <c r="C767" i="44"/>
  <c r="C2634" i="44"/>
  <c r="C415" i="44"/>
  <c r="C2377" i="44"/>
  <c r="C1157" i="44"/>
  <c r="C225" i="44"/>
  <c r="C7566" i="44"/>
  <c r="C3936" i="44"/>
  <c r="C7755" i="44"/>
  <c r="C1778" i="44"/>
  <c r="C1398" i="44"/>
  <c r="C1012" i="44"/>
  <c r="C2894" i="44"/>
  <c r="C9524" i="44"/>
  <c r="C5422" i="44"/>
  <c r="C1787" i="44"/>
  <c r="C2583" i="44"/>
  <c r="C8540" i="44"/>
  <c r="C1486" i="44"/>
  <c r="C8684" i="44"/>
  <c r="C503" i="44"/>
  <c r="C5376" i="44"/>
  <c r="C5623" i="44"/>
  <c r="B1786" i="44"/>
  <c r="T1786" i="44" s="1"/>
  <c r="C7796" i="44"/>
  <c r="C7143" i="44"/>
  <c r="C3036" i="44"/>
  <c r="C7402" i="44"/>
  <c r="C2336" i="44"/>
  <c r="B1631" i="44"/>
  <c r="T1631" i="44" s="1"/>
  <c r="C6877" i="44"/>
  <c r="B524" i="44"/>
  <c r="T524" i="44" s="1"/>
  <c r="C5207" i="44"/>
  <c r="C7214" i="44"/>
  <c r="C2012" i="44"/>
  <c r="B1294" i="44"/>
  <c r="T1294" i="44" s="1"/>
  <c r="C4415" i="44"/>
  <c r="C4260" i="44"/>
  <c r="C2884" i="44"/>
  <c r="C5066" i="44"/>
  <c r="C689" i="44"/>
  <c r="C1986" i="44"/>
  <c r="C362" i="44"/>
  <c r="B1628" i="44"/>
  <c r="T1628" i="44" s="1"/>
  <c r="C6469" i="44"/>
  <c r="B306" i="44"/>
  <c r="T306" i="44" s="1"/>
  <c r="C3284" i="44"/>
  <c r="C5809" i="44"/>
  <c r="B3468" i="44"/>
  <c r="T3468" i="44" s="1"/>
  <c r="C8258" i="44"/>
  <c r="C6596" i="44"/>
  <c r="C4920" i="44"/>
  <c r="B5568" i="44"/>
  <c r="T5568" i="44" s="1"/>
  <c r="C5974" i="44"/>
  <c r="C3732" i="44"/>
  <c r="B983" i="44"/>
  <c r="T983" i="44" s="1"/>
  <c r="C1120" i="44"/>
  <c r="C9892" i="44"/>
  <c r="C3300" i="44"/>
  <c r="C6871" i="44"/>
  <c r="C5312" i="44"/>
  <c r="C6523" i="44"/>
  <c r="C3424" i="44"/>
  <c r="C2669" i="44"/>
  <c r="C3004" i="44"/>
  <c r="B887" i="44"/>
  <c r="T887" i="44" s="1"/>
  <c r="C9310" i="44"/>
  <c r="C3174" i="44"/>
  <c r="C8598" i="44"/>
  <c r="B2277" i="44"/>
  <c r="T2277" i="44" s="1"/>
  <c r="C5608" i="44"/>
  <c r="C4176" i="44"/>
  <c r="C5838" i="44"/>
  <c r="B547" i="44"/>
  <c r="T547" i="44" s="1"/>
  <c r="C6046" i="44"/>
  <c r="C5965" i="44"/>
  <c r="C4458" i="44"/>
  <c r="C7442" i="44"/>
  <c r="C4864" i="44"/>
  <c r="C3136" i="44"/>
  <c r="C4596" i="44"/>
  <c r="C6229" i="44"/>
  <c r="C4738" i="44"/>
  <c r="C2328" i="44"/>
  <c r="C4251" i="44"/>
  <c r="C3964" i="44"/>
  <c r="B2161" i="44"/>
  <c r="T2161" i="44" s="1"/>
  <c r="C4562" i="44"/>
  <c r="C7053" i="44"/>
  <c r="B1479" i="44"/>
  <c r="T1479" i="44" s="1"/>
  <c r="C7332" i="44"/>
  <c r="B3368" i="44"/>
  <c r="T3368" i="44" s="1"/>
  <c r="C5463" i="44"/>
  <c r="B5190" i="44"/>
  <c r="T5190" i="44" s="1"/>
  <c r="C9812" i="44"/>
  <c r="B4415" i="44"/>
  <c r="T4415" i="44" s="1"/>
  <c r="C3383" i="44"/>
  <c r="C4177" i="44"/>
  <c r="C5246" i="44"/>
  <c r="C582" i="44"/>
  <c r="C9386" i="44"/>
  <c r="C6563" i="44"/>
  <c r="C4213" i="44"/>
  <c r="C5537" i="44"/>
  <c r="B2679" i="44"/>
  <c r="T2679" i="44" s="1"/>
  <c r="C6097" i="44"/>
  <c r="C8118" i="44"/>
  <c r="C2849" i="44"/>
  <c r="B4720" i="44"/>
  <c r="T4720" i="44" s="1"/>
  <c r="C3681" i="44"/>
  <c r="C9840" i="44"/>
  <c r="C9988" i="44"/>
  <c r="C1827" i="44"/>
  <c r="C8668" i="44"/>
  <c r="B4285" i="44"/>
  <c r="T4285" i="44" s="1"/>
  <c r="C6351" i="44"/>
  <c r="B3985" i="44"/>
  <c r="T3985" i="44" s="1"/>
  <c r="B8197" i="44"/>
  <c r="T8197" i="44" s="1"/>
  <c r="B8336" i="44"/>
  <c r="T8336" i="44" s="1"/>
  <c r="C5479" i="44"/>
  <c r="B5635" i="44"/>
  <c r="T5635" i="44" s="1"/>
  <c r="C6302" i="44"/>
  <c r="C1233" i="44"/>
  <c r="C277" i="44"/>
  <c r="C7575" i="44"/>
  <c r="C5461" i="44"/>
  <c r="C1371" i="44"/>
  <c r="C7766" i="44"/>
  <c r="C5142" i="44"/>
  <c r="B964" i="44"/>
  <c r="T964" i="44" s="1"/>
  <c r="B4608" i="44"/>
  <c r="T4608" i="44" s="1"/>
  <c r="C1569" i="44"/>
  <c r="B3248" i="44"/>
  <c r="T3248" i="44" s="1"/>
  <c r="B5363" i="44"/>
  <c r="T5363" i="44" s="1"/>
  <c r="C3726" i="44"/>
  <c r="B8250" i="44"/>
  <c r="T8250" i="44" s="1"/>
  <c r="C7719" i="44"/>
  <c r="C9575" i="44"/>
  <c r="C7854" i="44"/>
  <c r="C8119" i="44"/>
  <c r="C2440" i="44"/>
  <c r="C839" i="44"/>
  <c r="C3346" i="44"/>
  <c r="C2863" i="44"/>
  <c r="C3145" i="44"/>
  <c r="C3963" i="44"/>
  <c r="C6061" i="44"/>
  <c r="C947" i="44"/>
  <c r="C6109" i="44"/>
  <c r="C6654" i="44"/>
  <c r="C5164" i="44"/>
  <c r="C2724" i="44"/>
  <c r="C4208" i="44"/>
  <c r="C257" i="44"/>
  <c r="C588" i="44"/>
  <c r="C8368" i="44"/>
  <c r="C2246" i="44"/>
  <c r="C113" i="44"/>
  <c r="C3921" i="44"/>
  <c r="C6160" i="44"/>
  <c r="B9204" i="44"/>
  <c r="T9204" i="44" s="1"/>
  <c r="C1875" i="44"/>
  <c r="C5277" i="44"/>
  <c r="C1068" i="44"/>
  <c r="C1042" i="44"/>
  <c r="C2647" i="44"/>
  <c r="C3543" i="44"/>
  <c r="C781" i="44"/>
  <c r="C960" i="44"/>
  <c r="C1225" i="44"/>
  <c r="C6922" i="44"/>
  <c r="C9112" i="44"/>
  <c r="C7074" i="44"/>
  <c r="C1797" i="44"/>
  <c r="C3615" i="44"/>
  <c r="C804" i="44"/>
  <c r="C5507" i="44"/>
  <c r="C1897" i="44"/>
  <c r="C121" i="44"/>
  <c r="C9150" i="44"/>
  <c r="C2954" i="44"/>
  <c r="C3883" i="44"/>
  <c r="C1079" i="44"/>
  <c r="C533" i="44"/>
  <c r="C5055" i="44"/>
  <c r="C3997" i="44"/>
  <c r="C2779" i="44"/>
  <c r="C4144" i="44"/>
  <c r="C2206" i="44"/>
  <c r="C6908" i="44"/>
  <c r="C4326" i="44"/>
  <c r="C2966" i="44"/>
  <c r="C779" i="44"/>
  <c r="C1384" i="44"/>
  <c r="C7424" i="44"/>
  <c r="C4696" i="44"/>
  <c r="C3333" i="44"/>
  <c r="C418" i="44"/>
  <c r="C1406" i="44"/>
  <c r="B1546" i="44"/>
  <c r="T1546" i="44" s="1"/>
  <c r="C3288" i="44"/>
  <c r="C9507" i="44"/>
  <c r="C1306" i="44"/>
  <c r="C1802" i="44"/>
  <c r="C1589" i="44"/>
  <c r="C1280" i="44"/>
  <c r="C2241" i="44"/>
  <c r="C1078" i="44"/>
  <c r="C1587" i="44"/>
  <c r="C567" i="44"/>
  <c r="C4692" i="44"/>
  <c r="C1989" i="44"/>
  <c r="C2489" i="44"/>
  <c r="C289" i="44"/>
  <c r="C3549" i="44"/>
  <c r="C5010" i="44"/>
  <c r="C1412" i="44"/>
  <c r="C4380" i="44"/>
  <c r="C858" i="44"/>
  <c r="C550" i="44"/>
  <c r="C7920" i="44"/>
  <c r="C4861" i="44"/>
  <c r="C2100" i="44"/>
  <c r="C9758" i="44"/>
  <c r="C2484" i="44"/>
  <c r="C795" i="44"/>
  <c r="C2725" i="44"/>
  <c r="C551" i="44"/>
  <c r="C2077" i="44"/>
  <c r="C1235" i="44"/>
  <c r="C331" i="44"/>
  <c r="C7591" i="44"/>
  <c r="C4022" i="44"/>
  <c r="C3070" i="44"/>
  <c r="C1116" i="44"/>
  <c r="C1016" i="44"/>
  <c r="C853" i="44"/>
  <c r="C2860" i="44"/>
  <c r="C4328" i="44"/>
  <c r="C432" i="44"/>
  <c r="C1453" i="44"/>
  <c r="C790" i="44"/>
  <c r="C5993" i="44"/>
  <c r="C5263" i="44"/>
  <c r="C5500" i="44"/>
  <c r="C495" i="44"/>
  <c r="C866" i="44"/>
  <c r="C3268" i="44"/>
  <c r="C177" i="44"/>
  <c r="C575" i="44"/>
  <c r="C2054" i="44"/>
  <c r="C7191" i="44"/>
  <c r="C9936" i="44"/>
  <c r="C1445" i="44"/>
  <c r="C2396" i="44"/>
  <c r="C1102" i="44"/>
  <c r="C345" i="44"/>
  <c r="C846" i="44"/>
  <c r="C5394" i="44"/>
  <c r="C178" i="44"/>
  <c r="C153" i="44"/>
  <c r="C4337" i="44"/>
  <c r="C1910" i="44"/>
  <c r="C4953" i="44"/>
  <c r="C1692" i="44"/>
  <c r="C3701" i="44"/>
  <c r="C887" i="44"/>
  <c r="C1745" i="44"/>
  <c r="C6991" i="44"/>
  <c r="C8219" i="44"/>
  <c r="C6384" i="44"/>
  <c r="B3590" i="44"/>
  <c r="T3590" i="44" s="1"/>
  <c r="C2962" i="44"/>
  <c r="C1292" i="44"/>
  <c r="C3046" i="44"/>
  <c r="C9379" i="44"/>
  <c r="C3504" i="44"/>
  <c r="C4876" i="44"/>
  <c r="C8518" i="44"/>
  <c r="C8080" i="44"/>
  <c r="C6736" i="44"/>
  <c r="B7274" i="44"/>
  <c r="T7274" i="44" s="1"/>
  <c r="C9686" i="44"/>
  <c r="C2081" i="44"/>
  <c r="B2716" i="44"/>
  <c r="T2716" i="44" s="1"/>
  <c r="C9000" i="44"/>
  <c r="C3700" i="44"/>
  <c r="B1287" i="44"/>
  <c r="T1287" i="44" s="1"/>
  <c r="B3667" i="44"/>
  <c r="T3667" i="44" s="1"/>
  <c r="B7573" i="44"/>
  <c r="T7573" i="44" s="1"/>
  <c r="C1528" i="44"/>
  <c r="C6640" i="44"/>
  <c r="B1192" i="44"/>
  <c r="T1192" i="44" s="1"/>
  <c r="C3904" i="44"/>
  <c r="C2308" i="44"/>
  <c r="C4002" i="44"/>
  <c r="C1210" i="44"/>
  <c r="C584" i="44"/>
  <c r="C6410" i="44"/>
  <c r="C9238" i="44"/>
  <c r="C5671" i="44"/>
  <c r="C349" i="44"/>
  <c r="C7921" i="44"/>
  <c r="B2939" i="44"/>
  <c r="T2939" i="44" s="1"/>
  <c r="C5106" i="44"/>
  <c r="C6042" i="44"/>
  <c r="C7476" i="44"/>
  <c r="B4272" i="44"/>
  <c r="T4272" i="44" s="1"/>
  <c r="C8925" i="44"/>
  <c r="C3858" i="44"/>
  <c r="C7687" i="44"/>
  <c r="C407" i="44"/>
  <c r="C9666" i="44"/>
  <c r="C1274" i="44"/>
  <c r="C9230" i="44"/>
  <c r="C9518" i="44"/>
  <c r="C6696" i="44"/>
  <c r="C5283" i="44"/>
  <c r="C7369" i="44"/>
  <c r="C8090" i="44"/>
  <c r="C4522" i="44"/>
  <c r="C4422" i="44"/>
  <c r="C384" i="44"/>
  <c r="C4396" i="44"/>
  <c r="C6680" i="44"/>
  <c r="C1144" i="44"/>
  <c r="B7024" i="44"/>
  <c r="T7024" i="44" s="1"/>
  <c r="B2934" i="44"/>
  <c r="T2934" i="44" s="1"/>
  <c r="C1229" i="44"/>
  <c r="C4940" i="44"/>
  <c r="C9355" i="44"/>
  <c r="C8872" i="44"/>
  <c r="C4136" i="44"/>
  <c r="C3128" i="44"/>
  <c r="C2790" i="44"/>
  <c r="B1701" i="44"/>
  <c r="T1701" i="44" s="1"/>
  <c r="C1879" i="44"/>
  <c r="C1919" i="44"/>
  <c r="C6815" i="44"/>
  <c r="C2149" i="44"/>
  <c r="C3205" i="44"/>
  <c r="C6477" i="44"/>
  <c r="C9970" i="44"/>
  <c r="C9148" i="44"/>
  <c r="C6220" i="44"/>
  <c r="C5631" i="44"/>
  <c r="B7245" i="44"/>
  <c r="T7245" i="44" s="1"/>
  <c r="C2515" i="44"/>
  <c r="B8315" i="44"/>
  <c r="T8315" i="44" s="1"/>
  <c r="C956" i="44"/>
  <c r="C2695" i="44"/>
  <c r="C8417" i="44"/>
  <c r="C8321" i="44"/>
  <c r="B3879" i="44"/>
  <c r="T3879" i="44" s="1"/>
  <c r="C3673" i="44"/>
  <c r="C2369" i="44"/>
  <c r="C1659" i="44"/>
  <c r="C279" i="44"/>
  <c r="B1938" i="44"/>
  <c r="T1938" i="44" s="1"/>
  <c r="C3393" i="44"/>
  <c r="C6682" i="44"/>
  <c r="C2655" i="44"/>
  <c r="C7847" i="44"/>
  <c r="C4206" i="44"/>
  <c r="C3359" i="44"/>
  <c r="C1926" i="44"/>
  <c r="C5714" i="44"/>
  <c r="C4391" i="44"/>
  <c r="C4114" i="44"/>
  <c r="C7657" i="44"/>
  <c r="C6034" i="44"/>
  <c r="C5733" i="44"/>
  <c r="C6985" i="44"/>
  <c r="C9894" i="44"/>
  <c r="C1511" i="44"/>
  <c r="C3079" i="44"/>
  <c r="C6035" i="44"/>
  <c r="C2059" i="44"/>
  <c r="C1361" i="44"/>
  <c r="C9406" i="44"/>
  <c r="C647" i="44"/>
  <c r="C2416" i="44"/>
  <c r="C5971" i="44"/>
  <c r="B2301" i="44"/>
  <c r="T2301" i="44" s="1"/>
  <c r="C3622" i="44"/>
  <c r="C6120" i="44"/>
  <c r="C6919" i="44"/>
  <c r="B7757" i="44"/>
  <c r="T7757" i="44" s="1"/>
  <c r="C9361" i="44"/>
  <c r="C7776" i="44"/>
  <c r="B531" i="44"/>
  <c r="T531" i="44" s="1"/>
  <c r="C3473" i="44"/>
  <c r="C1480" i="44"/>
  <c r="C3782" i="44"/>
  <c r="C427" i="44"/>
  <c r="C3038" i="44"/>
  <c r="C5987" i="44"/>
  <c r="C7633" i="44"/>
  <c r="C5315" i="44"/>
  <c r="C2744" i="44"/>
  <c r="C9368" i="44"/>
  <c r="C2862" i="44"/>
  <c r="C4904" i="44"/>
  <c r="C8039" i="44"/>
  <c r="C4797" i="44"/>
  <c r="C6825" i="44"/>
  <c r="C1377" i="44"/>
  <c r="C1296" i="44"/>
  <c r="C919" i="44"/>
  <c r="C3661" i="44"/>
  <c r="C3032" i="44"/>
  <c r="C1907" i="44"/>
  <c r="C2167" i="44"/>
  <c r="C2135" i="44"/>
  <c r="C2645" i="44"/>
  <c r="C7414" i="44"/>
  <c r="C6235" i="44"/>
  <c r="C3250" i="44"/>
  <c r="C3981" i="44"/>
  <c r="C1393" i="44"/>
  <c r="C1871" i="44"/>
  <c r="C3973" i="44"/>
  <c r="C1600" i="44"/>
  <c r="C1935" i="44"/>
  <c r="C1673" i="44"/>
  <c r="C4682" i="44"/>
  <c r="C3713" i="44"/>
  <c r="C1063" i="44"/>
  <c r="C741" i="44"/>
  <c r="C2187" i="44"/>
  <c r="C425" i="44"/>
  <c r="C5426" i="44"/>
  <c r="C1112" i="44"/>
  <c r="C129" i="44"/>
  <c r="C6803" i="44"/>
  <c r="C2604" i="44"/>
  <c r="C4975" i="44"/>
  <c r="C1509" i="44"/>
  <c r="C1537" i="44"/>
  <c r="C313" i="44"/>
  <c r="C1411" i="44"/>
  <c r="C4674" i="44"/>
  <c r="C2590" i="44"/>
  <c r="C215" i="44"/>
  <c r="C1018" i="44"/>
  <c r="C2160" i="44"/>
  <c r="C8612" i="44"/>
  <c r="C602" i="44"/>
  <c r="C787" i="44"/>
  <c r="C5251" i="44"/>
  <c r="C3800" i="44"/>
  <c r="C3944" i="44"/>
  <c r="C727" i="44"/>
  <c r="C1111" i="44"/>
  <c r="C937" i="44"/>
  <c r="C2026" i="44"/>
  <c r="C1000" i="44"/>
  <c r="C2960" i="44"/>
  <c r="C2618" i="44"/>
  <c r="C991" i="44"/>
  <c r="C3014" i="44"/>
  <c r="C4181" i="44"/>
  <c r="C10" i="44"/>
  <c r="C2293" i="44"/>
  <c r="C2538" i="44"/>
  <c r="C8135" i="44"/>
  <c r="C4782" i="44"/>
  <c r="C5491" i="44"/>
  <c r="C3251" i="44"/>
  <c r="C4393" i="44"/>
  <c r="C1809" i="44"/>
  <c r="C5271" i="44"/>
  <c r="C6801" i="44"/>
  <c r="C3253" i="44"/>
  <c r="C393" i="44"/>
  <c r="C8311" i="44"/>
  <c r="C3906" i="44"/>
  <c r="C3860" i="44"/>
  <c r="C2636" i="44"/>
  <c r="C5659" i="44"/>
  <c r="C1757" i="44"/>
  <c r="C3924" i="44"/>
  <c r="C208" i="44"/>
  <c r="C4751" i="44"/>
  <c r="C917" i="44"/>
  <c r="C36" i="44"/>
  <c r="C7553" i="44"/>
  <c r="C7794" i="44"/>
  <c r="C1180" i="44"/>
  <c r="C2466" i="44"/>
  <c r="C47" i="44"/>
  <c r="C248" i="44"/>
  <c r="C4092" i="44"/>
  <c r="C92" i="44"/>
  <c r="C337" i="44"/>
  <c r="C12" i="44"/>
  <c r="B198" i="44"/>
  <c r="T198" i="44" s="1"/>
  <c r="C7364" i="44"/>
  <c r="C2144" i="44"/>
  <c r="C361" i="44"/>
  <c r="C110" i="44"/>
  <c r="C5504" i="44"/>
  <c r="C2852" i="44"/>
  <c r="C860" i="44"/>
  <c r="C4056" i="44"/>
  <c r="C4910" i="44"/>
  <c r="C3719" i="44"/>
  <c r="C6911" i="44"/>
  <c r="C2551" i="44"/>
  <c r="C2742" i="44"/>
  <c r="C189" i="44"/>
  <c r="C957" i="44"/>
  <c r="C5471" i="44"/>
  <c r="C1947" i="44"/>
  <c r="C443" i="44"/>
  <c r="C28" i="44"/>
  <c r="C6440" i="44"/>
  <c r="C8020" i="44"/>
  <c r="C4954" i="44"/>
  <c r="C5433" i="44"/>
  <c r="C1069" i="44"/>
  <c r="C2660" i="44"/>
  <c r="C849" i="44"/>
  <c r="C4492" i="44"/>
  <c r="C4259" i="44"/>
  <c r="C4073" i="44"/>
  <c r="C4102" i="44"/>
  <c r="B2767" i="44"/>
  <c r="T2767" i="44" s="1"/>
  <c r="B2555" i="44"/>
  <c r="T2555" i="44" s="1"/>
  <c r="C3871" i="44"/>
  <c r="B1480" i="44"/>
  <c r="T1480" i="44" s="1"/>
  <c r="C2290" i="44"/>
  <c r="C8048" i="44"/>
  <c r="B7056" i="44"/>
  <c r="T7056" i="44" s="1"/>
  <c r="C5423" i="44"/>
  <c r="C9918" i="44"/>
  <c r="C5929" i="44"/>
  <c r="C4886" i="44"/>
  <c r="C3704" i="44"/>
  <c r="B3421" i="44"/>
  <c r="T3421" i="44" s="1"/>
  <c r="C2584" i="44"/>
  <c r="B4302" i="44"/>
  <c r="T4302" i="44" s="1"/>
  <c r="B540" i="44"/>
  <c r="T540" i="44" s="1"/>
  <c r="C6774" i="44"/>
  <c r="B619" i="44"/>
  <c r="T619" i="44" s="1"/>
  <c r="C2197" i="44"/>
  <c r="C3221" i="44"/>
  <c r="C9390" i="44"/>
  <c r="C2654" i="44"/>
  <c r="C2528" i="44"/>
  <c r="C5431" i="44"/>
  <c r="C612" i="44"/>
  <c r="C433" i="44"/>
  <c r="C6184" i="44"/>
  <c r="B429" i="44"/>
  <c r="T429" i="44" s="1"/>
  <c r="C2072" i="44"/>
  <c r="B4437" i="44"/>
  <c r="T4437" i="44" s="1"/>
  <c r="B217" i="44"/>
  <c r="C4350" i="44"/>
  <c r="C3295" i="44"/>
  <c r="C9742" i="44"/>
  <c r="C3239" i="44"/>
  <c r="C9533" i="44"/>
  <c r="C4937" i="44"/>
  <c r="C6158" i="44"/>
  <c r="C7840" i="44"/>
  <c r="C6421" i="44"/>
  <c r="C2585" i="44"/>
  <c r="C9786" i="44"/>
  <c r="C5095" i="44"/>
  <c r="C2234" i="44"/>
  <c r="C4124" i="44"/>
  <c r="C1375" i="44"/>
  <c r="C975" i="44"/>
  <c r="C1202" i="44"/>
  <c r="C9848" i="44"/>
  <c r="B6304" i="44"/>
  <c r="T6304" i="44" s="1"/>
  <c r="B1629" i="44"/>
  <c r="T1629" i="44" s="1"/>
  <c r="C6181" i="44"/>
  <c r="C2562" i="44"/>
  <c r="C935" i="44"/>
  <c r="C6851" i="44"/>
  <c r="C6491" i="44"/>
  <c r="C8572" i="44"/>
  <c r="C9283" i="44"/>
  <c r="C8081" i="44"/>
  <c r="C4988" i="44"/>
  <c r="C4506" i="44"/>
  <c r="C5213" i="44"/>
  <c r="C4884" i="44"/>
  <c r="C4456" i="44"/>
  <c r="C6314" i="44"/>
  <c r="C5475" i="44"/>
  <c r="C1677" i="44"/>
  <c r="C1578" i="44"/>
  <c r="C1250" i="44"/>
  <c r="B5907" i="44"/>
  <c r="T5907" i="44" s="1"/>
  <c r="C980" i="44"/>
  <c r="C7648" i="44"/>
  <c r="B4506" i="44"/>
  <c r="T4506" i="44" s="1"/>
  <c r="C3493" i="44"/>
  <c r="C9073" i="44"/>
  <c r="C1847" i="44"/>
  <c r="C7682" i="44"/>
  <c r="C8054" i="44"/>
  <c r="C8030" i="44"/>
  <c r="B8017" i="44"/>
  <c r="T8017" i="44" s="1"/>
  <c r="B164" i="44"/>
  <c r="C3149" i="44"/>
  <c r="C6516" i="44"/>
  <c r="C5469" i="44"/>
  <c r="B6156" i="44"/>
  <c r="T6156" i="44" s="1"/>
  <c r="C9052" i="44"/>
  <c r="C3041" i="44"/>
  <c r="C734" i="44"/>
  <c r="C7040" i="44"/>
  <c r="C5459" i="44"/>
  <c r="C7834" i="44"/>
  <c r="C8167" i="44"/>
  <c r="C2490" i="44"/>
  <c r="B8805" i="44"/>
  <c r="T8805" i="44" s="1"/>
  <c r="C5670" i="44"/>
  <c r="B978" i="44"/>
  <c r="T978" i="44" s="1"/>
  <c r="C2436" i="44"/>
  <c r="B7121" i="44"/>
  <c r="T7121" i="44" s="1"/>
  <c r="C3804" i="44"/>
  <c r="B448" i="44"/>
  <c r="T448" i="44" s="1"/>
  <c r="C5768" i="44"/>
  <c r="B88" i="44"/>
  <c r="T88" i="44" s="1"/>
  <c r="C6299" i="44"/>
  <c r="C1697" i="44"/>
  <c r="C3168" i="44"/>
  <c r="C9484" i="44"/>
  <c r="C1903" i="44"/>
  <c r="C9798" i="44"/>
  <c r="C1799" i="44"/>
  <c r="C218" i="44"/>
  <c r="C2644" i="44"/>
  <c r="C8508" i="44"/>
  <c r="C8596" i="44"/>
  <c r="C2459" i="44"/>
  <c r="C6337" i="44"/>
  <c r="C8681" i="44"/>
  <c r="C4929" i="44"/>
  <c r="C4571" i="44"/>
  <c r="C7046" i="44"/>
  <c r="B7525" i="44"/>
  <c r="T7525" i="44" s="1"/>
  <c r="C8691" i="44"/>
  <c r="C3118" i="44"/>
  <c r="C6504" i="44"/>
  <c r="C879" i="44"/>
  <c r="C6526" i="44"/>
  <c r="C1655" i="44"/>
  <c r="C3821" i="44"/>
  <c r="C5799" i="44"/>
  <c r="C9172" i="44"/>
  <c r="C5739" i="44"/>
  <c r="C4709" i="44"/>
  <c r="C6230" i="44"/>
  <c r="C4790" i="44"/>
  <c r="C910" i="44"/>
  <c r="C188" i="44"/>
  <c r="C65" i="44"/>
  <c r="C6263" i="44"/>
  <c r="C1925" i="44"/>
  <c r="C1465" i="44"/>
  <c r="C1557" i="44"/>
  <c r="C3672" i="44"/>
  <c r="C2201" i="44"/>
  <c r="C6907" i="44"/>
  <c r="C4283" i="44"/>
  <c r="C9044" i="44"/>
  <c r="C7409" i="44"/>
  <c r="C1248" i="44"/>
  <c r="C3009" i="44"/>
  <c r="C1169" i="44"/>
  <c r="C4810" i="44"/>
  <c r="C1164" i="44"/>
  <c r="C1198" i="44"/>
  <c r="C6954" i="44"/>
  <c r="C5080" i="44"/>
  <c r="C2244" i="44"/>
  <c r="C2870" i="44"/>
  <c r="C258" i="44"/>
  <c r="C5915" i="44"/>
  <c r="C2383" i="44"/>
  <c r="C6960" i="44"/>
  <c r="C494" i="44"/>
  <c r="C884" i="44"/>
  <c r="C1742" i="44"/>
  <c r="C3365" i="44"/>
  <c r="C4453" i="44"/>
  <c r="C488" i="44"/>
  <c r="C1760" i="44"/>
  <c r="C3837" i="44"/>
  <c r="C288" i="44"/>
  <c r="C4459" i="44"/>
  <c r="C213" i="44"/>
  <c r="C71" i="44"/>
  <c r="C3862" i="44"/>
  <c r="C2614" i="44"/>
  <c r="C2469" i="44"/>
  <c r="C1985" i="44"/>
  <c r="C4006" i="44"/>
  <c r="C403" i="44"/>
  <c r="C1046" i="44"/>
  <c r="C4862" i="44"/>
  <c r="C473" i="44"/>
  <c r="C1391" i="44"/>
  <c r="C1394" i="44"/>
  <c r="C3557" i="44"/>
  <c r="C9240" i="44"/>
  <c r="C4224" i="44"/>
  <c r="C5484" i="44"/>
  <c r="C4397" i="44"/>
  <c r="C491" i="44"/>
  <c r="C8810" i="44"/>
  <c r="C2405" i="44"/>
  <c r="C1552" i="44"/>
  <c r="C142" i="44"/>
  <c r="C7490" i="44"/>
  <c r="C3794" i="44"/>
  <c r="C5118" i="44"/>
  <c r="C2825" i="44"/>
  <c r="C83" i="44"/>
  <c r="C1939" i="44"/>
  <c r="C328" i="44"/>
  <c r="C5366" i="44"/>
  <c r="C382" i="44"/>
  <c r="C63" i="44"/>
  <c r="T63" i="44" s="1"/>
  <c r="C7930" i="44"/>
  <c r="C8055" i="44"/>
  <c r="C8171" i="44"/>
  <c r="C1057" i="44"/>
  <c r="C2874" i="44"/>
  <c r="C3917" i="44"/>
  <c r="C1026" i="44"/>
  <c r="C1130" i="44"/>
  <c r="C3985" i="44"/>
  <c r="C1067" i="44"/>
  <c r="C86" i="44"/>
  <c r="C2316" i="44"/>
  <c r="C4327" i="44"/>
  <c r="C1421" i="44"/>
  <c r="C106" i="44"/>
  <c r="C1957" i="44"/>
  <c r="C285" i="44"/>
  <c r="C1136" i="44"/>
  <c r="C237" i="44"/>
  <c r="C675" i="44"/>
  <c r="C3324" i="44"/>
  <c r="C8295" i="44"/>
  <c r="C454" i="44"/>
  <c r="C4149" i="44"/>
  <c r="C587" i="44"/>
  <c r="C2198" i="44"/>
  <c r="C229" i="44"/>
  <c r="C5075" i="44"/>
  <c r="C5300" i="44"/>
  <c r="C1649" i="44"/>
  <c r="C4872" i="44"/>
  <c r="C978" i="44"/>
  <c r="C1390" i="44"/>
  <c r="C4532" i="44"/>
  <c r="C363" i="44"/>
  <c r="C645" i="44"/>
  <c r="C1255" i="44"/>
  <c r="C1816" i="44"/>
  <c r="C4085" i="44"/>
  <c r="C1348" i="44"/>
  <c r="C1701" i="44"/>
  <c r="C3795" i="44"/>
  <c r="C4425" i="44"/>
  <c r="C8711" i="44"/>
  <c r="C7586" i="44"/>
  <c r="C684" i="44"/>
  <c r="C2020" i="44"/>
  <c r="C3541" i="44"/>
  <c r="C4615" i="44"/>
  <c r="C1439" i="44"/>
  <c r="C1625" i="44"/>
  <c r="C4621" i="44"/>
  <c r="C3632" i="44"/>
  <c r="C2957" i="44"/>
  <c r="C1093" i="44"/>
  <c r="C125" i="44"/>
  <c r="C295" i="44"/>
  <c r="C3245" i="44"/>
  <c r="C1579" i="44"/>
  <c r="C2816" i="44"/>
  <c r="C3971" i="44"/>
  <c r="C4563" i="44"/>
  <c r="C9444" i="44"/>
  <c r="C4376" i="44"/>
  <c r="C1261" i="44"/>
  <c r="C2431" i="44"/>
  <c r="C1865" i="44"/>
  <c r="C3517" i="44"/>
  <c r="C8964" i="44"/>
  <c r="C3945" i="44"/>
  <c r="C834" i="44"/>
  <c r="C117" i="44"/>
  <c r="C3896" i="44"/>
  <c r="C2080" i="44"/>
  <c r="C1656" i="44"/>
  <c r="C2326" i="44"/>
  <c r="C1726" i="44"/>
  <c r="C489" i="44"/>
  <c r="C4470" i="44"/>
  <c r="C2840" i="44"/>
  <c r="C200" i="44"/>
  <c r="C802" i="44"/>
  <c r="C66" i="44"/>
  <c r="C2581" i="44"/>
  <c r="C581" i="44"/>
  <c r="C1457" i="44"/>
  <c r="C1748" i="44"/>
  <c r="C5404" i="44"/>
  <c r="C5995" i="44"/>
  <c r="C5535" i="44"/>
  <c r="C1725" i="44"/>
  <c r="C2794" i="44"/>
  <c r="C1329" i="44"/>
  <c r="C1829" i="44"/>
  <c r="C933" i="44"/>
  <c r="C1740" i="44"/>
  <c r="C708" i="44"/>
  <c r="C2272" i="44"/>
  <c r="C6358" i="44"/>
  <c r="C9302" i="44"/>
  <c r="C2109" i="44"/>
  <c r="C569" i="44"/>
  <c r="C939" i="44"/>
  <c r="C6976" i="44"/>
  <c r="C3790" i="44"/>
  <c r="C1769" i="44"/>
  <c r="C656" i="44"/>
  <c r="C1070" i="44"/>
  <c r="C9592" i="44"/>
  <c r="B3270" i="44"/>
  <c r="T3270" i="44" s="1"/>
  <c r="C3405" i="44"/>
  <c r="C593" i="44"/>
  <c r="C169" i="44"/>
  <c r="C2650" i="44"/>
  <c r="C6004" i="44"/>
  <c r="C2070" i="44"/>
  <c r="C985" i="44"/>
  <c r="C4320" i="44"/>
  <c r="C76" i="44"/>
  <c r="C5338" i="44"/>
  <c r="C830" i="44"/>
  <c r="C1830" i="44"/>
  <c r="C1718" i="44"/>
  <c r="C2338" i="44"/>
  <c r="C368" i="44"/>
  <c r="C1104" i="44"/>
  <c r="C1232" i="44"/>
  <c r="C1397" i="44"/>
  <c r="C4499" i="44"/>
  <c r="C8177" i="44"/>
  <c r="C1641" i="44"/>
  <c r="C2828" i="44"/>
  <c r="C159" i="44"/>
  <c r="C1698" i="44"/>
  <c r="C1058" i="44"/>
  <c r="C1849" i="44"/>
  <c r="C1594" i="44"/>
  <c r="C33" i="44"/>
  <c r="C1814" i="44"/>
  <c r="C4787" i="44"/>
  <c r="C5122" i="44"/>
  <c r="C2414" i="44"/>
  <c r="C1754" i="44"/>
  <c r="C304" i="44"/>
  <c r="C5077" i="44"/>
  <c r="C2034" i="44"/>
  <c r="C3953" i="44"/>
  <c r="C829" i="44"/>
  <c r="C2781" i="44"/>
  <c r="C3017" i="44"/>
  <c r="C4437" i="44"/>
  <c r="C623" i="44"/>
  <c r="C2932" i="44"/>
  <c r="C2319" i="44"/>
  <c r="C1889" i="44"/>
  <c r="C1981" i="44"/>
  <c r="C607" i="44"/>
  <c r="C452" i="44"/>
  <c r="C3512" i="44"/>
  <c r="C3000" i="44"/>
  <c r="C4049" i="44"/>
  <c r="C6008" i="44"/>
  <c r="C677" i="44"/>
  <c r="C4245" i="44"/>
  <c r="C314" i="44"/>
  <c r="C4638" i="44"/>
  <c r="C7396" i="44"/>
  <c r="C1917" i="44"/>
  <c r="C2052" i="44"/>
  <c r="C5272" i="44"/>
  <c r="C9726" i="44"/>
  <c r="C2432" i="44"/>
  <c r="C2521" i="44"/>
  <c r="C5343" i="44"/>
  <c r="C720" i="44"/>
  <c r="C859" i="44"/>
  <c r="C6051" i="44"/>
  <c r="C1784" i="44"/>
  <c r="C941" i="44"/>
  <c r="C7562" i="44"/>
  <c r="C5034" i="44"/>
  <c r="C3025" i="44"/>
  <c r="C2998" i="44"/>
  <c r="C87" i="44"/>
  <c r="C1932" i="44"/>
  <c r="C1508" i="44"/>
  <c r="C5323" i="44"/>
  <c r="C6721" i="44"/>
  <c r="C2365" i="44"/>
  <c r="C597" i="44"/>
  <c r="C1179" i="44"/>
  <c r="C101" i="44"/>
  <c r="C1525" i="44"/>
  <c r="C1249" i="44"/>
  <c r="C1381" i="44"/>
  <c r="C7943" i="44"/>
  <c r="C1915" i="44"/>
  <c r="C5242" i="44"/>
  <c r="C370" i="44"/>
  <c r="C1004" i="44"/>
  <c r="C3741" i="44"/>
  <c r="C833" i="44"/>
  <c r="C2900" i="44"/>
  <c r="C1971" i="44"/>
  <c r="C2153" i="44"/>
  <c r="C1946" i="44"/>
  <c r="C5170" i="44"/>
  <c r="C3408" i="44"/>
  <c r="C2417" i="44"/>
  <c r="C1972" i="44"/>
  <c r="C1395" i="44"/>
  <c r="C4427" i="44"/>
  <c r="C4416" i="44"/>
  <c r="C3376" i="44"/>
  <c r="C835" i="44"/>
  <c r="C1713" i="44"/>
  <c r="B9009" i="44"/>
  <c r="T9009" i="44" s="1"/>
  <c r="C1819" i="44"/>
  <c r="C1856" i="44"/>
  <c r="C5790" i="44"/>
  <c r="C164" i="44"/>
  <c r="C2978" i="44"/>
  <c r="C1712" i="44"/>
  <c r="C4109" i="44"/>
  <c r="C583" i="44"/>
  <c r="C5135" i="44"/>
  <c r="C8472" i="44"/>
  <c r="C3982" i="44"/>
  <c r="C2170" i="44"/>
  <c r="C1852" i="44"/>
  <c r="C1027" i="44"/>
  <c r="C5031" i="44"/>
  <c r="C4614" i="44"/>
  <c r="C2830" i="44"/>
  <c r="C3942" i="44"/>
  <c r="C128" i="44"/>
  <c r="C5304" i="44"/>
  <c r="C1430" i="44"/>
  <c r="C1467" i="44"/>
  <c r="C439" i="44"/>
  <c r="C61" i="44"/>
  <c r="C3360" i="44"/>
  <c r="C1468" i="44"/>
  <c r="C1627" i="44"/>
  <c r="C490" i="44"/>
  <c r="C1114" i="44"/>
  <c r="C1208" i="44"/>
  <c r="B771" i="44"/>
  <c r="T771" i="44" s="1"/>
  <c r="C1030" i="44"/>
  <c r="C3762" i="44"/>
  <c r="C1077" i="44"/>
  <c r="C4341" i="44"/>
  <c r="C783" i="44"/>
  <c r="C2810" i="44"/>
  <c r="C1637" i="44"/>
  <c r="C589" i="44"/>
  <c r="C3027" i="44"/>
  <c r="C1049" i="44"/>
  <c r="C5619" i="44"/>
  <c r="C4264" i="44"/>
  <c r="C214" i="44"/>
  <c r="C1606" i="44"/>
  <c r="C1429" i="44"/>
  <c r="C918" i="44"/>
  <c r="C2090" i="44"/>
  <c r="C201" i="44"/>
  <c r="C4489" i="44"/>
  <c r="C4075" i="44"/>
  <c r="C2327" i="44"/>
  <c r="C2500" i="44"/>
  <c r="C4086" i="44"/>
  <c r="C2964" i="44"/>
  <c r="C4110" i="44"/>
  <c r="C20" i="44"/>
  <c r="T20" i="44" s="1"/>
  <c r="C694" i="44"/>
  <c r="C371" i="44"/>
  <c r="C8257" i="44"/>
  <c r="C2356" i="44"/>
  <c r="C6994" i="44"/>
  <c r="C2447" i="44"/>
  <c r="C1316" i="44"/>
  <c r="C1709" i="44"/>
  <c r="C4491" i="44"/>
  <c r="C548" i="44"/>
  <c r="C1524" i="44"/>
  <c r="C431" i="44"/>
  <c r="C1199" i="44"/>
  <c r="C5652" i="44"/>
  <c r="C3937" i="44"/>
  <c r="C8276" i="44"/>
  <c r="C574" i="44"/>
  <c r="C1746" i="44"/>
  <c r="C653" i="44"/>
  <c r="C3750" i="44"/>
  <c r="C1113" i="44"/>
  <c r="C2228" i="44"/>
  <c r="C2105" i="44"/>
  <c r="C9114" i="44"/>
  <c r="C1884" i="44"/>
  <c r="C1834" i="44"/>
  <c r="C2726" i="44"/>
  <c r="C149" i="44"/>
  <c r="C455" i="44"/>
  <c r="C3853" i="44"/>
  <c r="C4527" i="44"/>
  <c r="C934" i="44"/>
  <c r="C430" i="44"/>
  <c r="C6746" i="44"/>
  <c r="C702" i="44"/>
  <c r="C1221" i="44"/>
  <c r="C1728" i="44"/>
  <c r="C5172" i="44"/>
  <c r="C610" i="44"/>
  <c r="C8208" i="44"/>
  <c r="C2857" i="44"/>
  <c r="C3342" i="44"/>
  <c r="C1281" i="44"/>
  <c r="C222" i="44"/>
  <c r="C1688" i="44"/>
  <c r="C1522" i="44"/>
  <c r="C3888" i="44"/>
  <c r="C4342" i="44"/>
  <c r="C276" i="44"/>
  <c r="C2806" i="44"/>
  <c r="C2300" i="44"/>
  <c r="C68" i="44"/>
  <c r="C80" i="44"/>
  <c r="C1817" i="44"/>
  <c r="C1624" i="44"/>
  <c r="C4184" i="44"/>
  <c r="C3829" i="44"/>
  <c r="C2064" i="44"/>
  <c r="C2856" i="44"/>
  <c r="C6814" i="44"/>
  <c r="C4912" i="44"/>
  <c r="C5944" i="44"/>
  <c r="C1657" i="44"/>
  <c r="C2718" i="44"/>
  <c r="C388" i="44"/>
  <c r="C4000" i="44"/>
  <c r="C1873" i="44"/>
  <c r="C211" i="44"/>
  <c r="C2084" i="44"/>
  <c r="C5386" i="44"/>
  <c r="C1052" i="44"/>
  <c r="C4536" i="44"/>
  <c r="C8922" i="44"/>
  <c r="C1325" i="44"/>
  <c r="C1083" i="44"/>
  <c r="C1631" i="44"/>
  <c r="C4229" i="44"/>
  <c r="C2702" i="44"/>
  <c r="C852" i="44"/>
  <c r="C1277" i="44"/>
  <c r="C1669" i="44"/>
  <c r="C5212" i="44"/>
  <c r="C3229" i="44"/>
  <c r="C205" i="44"/>
  <c r="C1419" i="44"/>
  <c r="C5998" i="44"/>
  <c r="C2199" i="44"/>
  <c r="C341" i="44"/>
  <c r="C524" i="44"/>
  <c r="C4573" i="44"/>
  <c r="C2624" i="44"/>
  <c r="C1388" i="44"/>
  <c r="C2703" i="44"/>
  <c r="C886" i="44"/>
  <c r="C1118" i="44"/>
  <c r="C1086" i="44"/>
  <c r="C2373" i="44"/>
  <c r="C3016" i="44"/>
  <c r="C1519" i="44"/>
  <c r="C3160" i="44"/>
  <c r="C1167" i="44"/>
  <c r="C3218" i="44"/>
  <c r="C2223" i="44"/>
  <c r="C3819" i="44"/>
  <c r="C163" i="44"/>
  <c r="C855" i="44"/>
  <c r="C233" i="44"/>
  <c r="C265" i="44"/>
  <c r="C2617" i="44"/>
  <c r="C1140" i="44"/>
  <c r="C3476" i="44"/>
  <c r="C3905" i="44"/>
  <c r="C5154" i="44"/>
  <c r="C2961" i="44"/>
  <c r="C3437" i="44"/>
  <c r="C284" i="44"/>
  <c r="C1502" i="44"/>
  <c r="C963" i="44"/>
  <c r="C616" i="44"/>
  <c r="C1251" i="44"/>
  <c r="C1448" i="44"/>
  <c r="C5096" i="44"/>
  <c r="C4691" i="44"/>
  <c r="C3081" i="44"/>
  <c r="C827" i="44"/>
  <c r="C1803" i="44"/>
  <c r="C4683" i="44"/>
  <c r="C5747" i="44"/>
  <c r="C875" i="44"/>
  <c r="C1555" i="44"/>
  <c r="C5171" i="44"/>
  <c r="C3570" i="44"/>
  <c r="C979" i="44"/>
  <c r="C1850" i="44"/>
  <c r="C1521" i="44"/>
  <c r="C1300" i="44"/>
  <c r="C1833" i="44"/>
  <c r="C927" i="44"/>
  <c r="C343" i="44"/>
  <c r="C808" i="44"/>
  <c r="C4141" i="44"/>
  <c r="C2722" i="44"/>
  <c r="C4272" i="44"/>
  <c r="C1403" i="44"/>
  <c r="C4493" i="44"/>
  <c r="C1455" i="44"/>
  <c r="C42" i="44"/>
  <c r="C4281" i="44"/>
  <c r="C2708" i="44"/>
  <c r="C3680" i="44"/>
  <c r="C2689" i="44"/>
  <c r="C2222" i="44"/>
  <c r="C1535" i="44"/>
  <c r="C2358" i="44"/>
  <c r="C2032" i="44"/>
  <c r="C1601" i="44"/>
  <c r="C118" i="44"/>
  <c r="C1706" i="44"/>
  <c r="C3415" i="44"/>
  <c r="C103" i="44"/>
  <c r="C1684" i="44"/>
  <c r="C2988" i="44"/>
  <c r="C3059" i="44"/>
  <c r="C2455" i="44"/>
  <c r="C421" i="44"/>
  <c r="C1061" i="44"/>
  <c r="C85" i="44"/>
  <c r="C137" i="44"/>
  <c r="C4537" i="44"/>
  <c r="C5379" i="44"/>
  <c r="C4363" i="44"/>
  <c r="C9" i="44"/>
  <c r="C1515" i="44"/>
  <c r="C3080" i="44"/>
  <c r="C1497" i="44"/>
  <c r="C338" i="44"/>
  <c r="C3712" i="44"/>
  <c r="C2949" i="44"/>
  <c r="C4624" i="44"/>
  <c r="C745" i="44"/>
  <c r="C400" i="44"/>
  <c r="C850" i="44"/>
  <c r="C2462" i="44"/>
  <c r="C3789" i="44"/>
  <c r="C864" i="44"/>
  <c r="C3293" i="44"/>
  <c r="C2368" i="44"/>
  <c r="C5276" i="44"/>
  <c r="C9440" i="44"/>
  <c r="C2125" i="44"/>
  <c r="C1943" i="44"/>
  <c r="C5015" i="44"/>
  <c r="C6420" i="44"/>
  <c r="C3495" i="44"/>
  <c r="C1350" i="44"/>
  <c r="C1775" i="44"/>
  <c r="C34" i="44"/>
  <c r="C2003" i="44"/>
  <c r="C4936" i="44"/>
  <c r="C2056" i="44"/>
  <c r="C925" i="44"/>
  <c r="C837" i="44"/>
  <c r="C485" i="44"/>
  <c r="C2896" i="44"/>
  <c r="C378" i="44"/>
  <c r="C357" i="44"/>
  <c r="C1275" i="44"/>
  <c r="C2809" i="44"/>
  <c r="C9134" i="44"/>
  <c r="C1961" i="44"/>
  <c r="C805" i="44"/>
  <c r="C3045" i="44"/>
  <c r="C668" i="44"/>
  <c r="C3521" i="44"/>
  <c r="C6498" i="44"/>
  <c r="C438" i="44"/>
  <c r="C271" i="44"/>
  <c r="C246" i="44"/>
  <c r="B1013" i="44"/>
  <c r="T1013" i="44" s="1"/>
  <c r="C1686" i="44"/>
  <c r="C732" i="44"/>
  <c r="C753" i="44"/>
  <c r="C654" i="44"/>
  <c r="C983" i="44"/>
  <c r="C2729" i="44"/>
  <c r="C1881" i="44"/>
  <c r="C114" i="44"/>
  <c r="C4405" i="44"/>
  <c r="C9070" i="44"/>
  <c r="C1290" i="44"/>
  <c r="C9192" i="44"/>
  <c r="C4784" i="44"/>
  <c r="C1450" i="44"/>
  <c r="C2892" i="44"/>
  <c r="C3686" i="44"/>
  <c r="C498" i="44"/>
  <c r="C938" i="44"/>
  <c r="C1498" i="44"/>
  <c r="C8040" i="44"/>
  <c r="B5406" i="44"/>
  <c r="T5406" i="44" s="1"/>
  <c r="C5595" i="44"/>
  <c r="C666" i="44"/>
  <c r="C389" i="44"/>
  <c r="C2353" i="44"/>
  <c r="C57" i="44"/>
  <c r="C1075" i="44"/>
  <c r="C746" i="44"/>
  <c r="C756" i="44"/>
  <c r="C3398" i="44"/>
  <c r="C8228" i="44"/>
  <c r="C202" i="44"/>
  <c r="C5303" i="44"/>
  <c r="C3797" i="44"/>
  <c r="C848" i="44"/>
  <c r="C373" i="44"/>
  <c r="C646" i="44"/>
  <c r="C466" i="44"/>
  <c r="C1546" i="44"/>
  <c r="C7365" i="44"/>
  <c r="B2804" i="44"/>
  <c r="T2804" i="44" s="1"/>
  <c r="C1992" i="44"/>
  <c r="C6466" i="44"/>
  <c r="C1258" i="44"/>
  <c r="C1785" i="44"/>
  <c r="C3008" i="44"/>
  <c r="C1675" i="44"/>
  <c r="C1755" i="44"/>
  <c r="C192" i="44"/>
  <c r="C492" i="44"/>
  <c r="C4239" i="44"/>
  <c r="C4387" i="44"/>
  <c r="C3489" i="44"/>
  <c r="C1036" i="44"/>
  <c r="C1344" i="44"/>
  <c r="C690" i="44"/>
  <c r="C3228" i="44"/>
  <c r="C563" i="44"/>
  <c r="C905" i="44"/>
  <c r="C1694" i="44"/>
  <c r="C4388" i="44"/>
  <c r="B8525" i="44"/>
  <c r="T8525" i="44" s="1"/>
  <c r="C5979" i="44"/>
  <c r="C8790" i="44"/>
  <c r="C352" i="44"/>
  <c r="C493" i="44"/>
  <c r="C1626" i="44"/>
  <c r="C5826" i="44"/>
  <c r="C877" i="44"/>
  <c r="C922" i="44"/>
  <c r="C2395" i="44"/>
  <c r="C1413" i="44"/>
  <c r="C974" i="44"/>
  <c r="C2254" i="44"/>
  <c r="C369" i="44"/>
  <c r="C2078" i="44"/>
  <c r="C3216" i="44"/>
  <c r="C4230" i="44"/>
  <c r="C5736" i="44"/>
  <c r="C1270" i="44"/>
  <c r="C2769" i="44"/>
  <c r="C1005" i="44"/>
  <c r="C1848" i="44"/>
  <c r="C2289" i="44"/>
  <c r="C1635" i="44"/>
  <c r="C895" i="44"/>
  <c r="C6480" i="44"/>
  <c r="C79" i="44"/>
  <c r="C360" i="44"/>
  <c r="C1703" i="44"/>
  <c r="C3809" i="44"/>
  <c r="C4312" i="44"/>
  <c r="C3697" i="44"/>
  <c r="C549" i="44"/>
  <c r="C1328" i="44"/>
  <c r="C3777" i="44"/>
  <c r="C4035" i="44"/>
  <c r="C3525" i="44"/>
  <c r="C1708" i="44"/>
  <c r="C75" i="44"/>
  <c r="C1893" i="44"/>
  <c r="C1628" i="44"/>
  <c r="C4150" i="44"/>
  <c r="C4582" i="44"/>
  <c r="C2532" i="44"/>
  <c r="C290" i="44"/>
  <c r="C1305" i="44"/>
  <c r="C7428" i="44"/>
  <c r="C5600" i="44"/>
  <c r="C998" i="44"/>
  <c r="C350" i="44"/>
  <c r="C481" i="44"/>
  <c r="C2577" i="44"/>
  <c r="C3441" i="44"/>
  <c r="C2286" i="44"/>
  <c r="C22" i="44"/>
  <c r="T22" i="44" s="1"/>
  <c r="C9060" i="44"/>
  <c r="C1128" i="44"/>
  <c r="C5697" i="44"/>
  <c r="C2250" i="44"/>
  <c r="C883" i="44"/>
  <c r="C1507" i="44"/>
  <c r="C2819" i="44"/>
  <c r="C5264" i="44"/>
  <c r="C615" i="44"/>
  <c r="C725" i="44"/>
  <c r="C1736" i="44"/>
  <c r="C4724" i="44"/>
  <c r="C4389" i="44"/>
  <c r="C2397" i="44"/>
  <c r="C5040" i="44"/>
  <c r="C1741" i="44"/>
  <c r="C294" i="44"/>
  <c r="C2190" i="44"/>
  <c r="C2795" i="44"/>
  <c r="C69" i="44"/>
  <c r="C1481" i="44"/>
  <c r="C3179" i="44"/>
  <c r="C5194" i="44"/>
  <c r="C9146" i="44"/>
  <c r="C5333" i="44"/>
  <c r="C172" i="44"/>
  <c r="C3020" i="44"/>
  <c r="C2602" i="44"/>
  <c r="C3846" i="44"/>
  <c r="C2345" i="44"/>
  <c r="C523" i="44"/>
  <c r="C2861" i="44"/>
  <c r="C2800" i="44"/>
  <c r="C2196" i="44"/>
  <c r="C2534" i="44"/>
  <c r="C760" i="44"/>
  <c r="C1265" i="44"/>
  <c r="C1549" i="44"/>
  <c r="C559" i="44"/>
  <c r="C3989" i="44"/>
  <c r="C1595" i="44"/>
  <c r="C1142" i="44"/>
  <c r="C4403" i="44"/>
  <c r="C5633" i="44"/>
  <c r="C809" i="44"/>
  <c r="C2864" i="44"/>
  <c r="C4317" i="44"/>
  <c r="C2662" i="44"/>
  <c r="C5296" i="44"/>
  <c r="C3302" i="44"/>
  <c r="C700" i="44"/>
  <c r="C5299" i="44"/>
  <c r="C1121" i="44"/>
  <c r="C217" i="44"/>
  <c r="C2805" i="44"/>
  <c r="C2118" i="44"/>
  <c r="C1143" i="44"/>
  <c r="C899" i="44"/>
  <c r="C6253" i="44"/>
  <c r="C1066" i="44"/>
  <c r="C308" i="44"/>
  <c r="C4128" i="44"/>
  <c r="C5317" i="44"/>
  <c r="C1584" i="44"/>
  <c r="C5564" i="44"/>
  <c r="C4669" i="44"/>
  <c r="C1869" i="44"/>
  <c r="C166" i="44"/>
  <c r="C4322" i="44"/>
  <c r="C3844" i="44"/>
  <c r="C1564" i="44"/>
  <c r="C962" i="44"/>
  <c r="C8592" i="44"/>
  <c r="C9802" i="44"/>
  <c r="C571" i="44"/>
  <c r="C1454" i="44"/>
  <c r="C1563" i="44"/>
  <c r="C770" i="44"/>
  <c r="C1680" i="44"/>
  <c r="C3349" i="44"/>
  <c r="C1788" i="44"/>
  <c r="C613" i="44"/>
  <c r="C1633" i="44"/>
  <c r="C2085" i="44"/>
  <c r="C2330" i="44"/>
  <c r="C3923" i="44"/>
  <c r="C1449" i="44"/>
  <c r="C235" i="44"/>
  <c r="C6081" i="44"/>
  <c r="C6656" i="44"/>
  <c r="C3148" i="44"/>
  <c r="C1054" i="44"/>
  <c r="C2886" i="44"/>
  <c r="C62" i="44"/>
  <c r="C1422" i="44"/>
  <c r="C1071" i="44"/>
  <c r="C1090" i="44"/>
  <c r="C96" i="44"/>
  <c r="C4411" i="44"/>
  <c r="C2487" i="44"/>
  <c r="C3223" i="44"/>
  <c r="C197" i="44"/>
  <c r="C16" i="44"/>
  <c r="C2622" i="44"/>
  <c r="C1334" i="44"/>
  <c r="C390" i="44"/>
  <c r="C1173" i="44"/>
  <c r="C232" i="44"/>
  <c r="C5610" i="44"/>
  <c r="C5787" i="44"/>
  <c r="C2479" i="44"/>
  <c r="C56" i="44"/>
  <c r="C244" i="44"/>
  <c r="C5891" i="44"/>
  <c r="C2470" i="44"/>
  <c r="C3442" i="44"/>
  <c r="C1494" i="44"/>
  <c r="C881" i="44"/>
  <c r="C5005" i="44"/>
  <c r="C1614" i="44"/>
  <c r="C6003" i="44"/>
  <c r="C2318" i="44"/>
  <c r="C1696" i="44"/>
  <c r="C844" i="44"/>
  <c r="C98" i="44"/>
  <c r="C1483" i="44"/>
  <c r="C2097" i="44"/>
  <c r="C799" i="44"/>
  <c r="C3033" i="44"/>
  <c r="C5371" i="44"/>
  <c r="C383" i="44"/>
  <c r="C1045" i="44"/>
  <c r="C321" i="44"/>
  <c r="C1131" i="44"/>
  <c r="C5363" i="44"/>
  <c r="C5720" i="44"/>
  <c r="C4471" i="44"/>
  <c r="C556" i="44"/>
  <c r="C1243" i="44"/>
  <c r="C1951" i="44"/>
  <c r="C311" i="44"/>
  <c r="C5525" i="44"/>
  <c r="C231" i="44"/>
  <c r="C1040" i="44"/>
  <c r="C1357" i="44"/>
  <c r="C1051" i="44"/>
  <c r="C1424" i="44"/>
  <c r="C4112" i="44"/>
  <c r="C1472" i="44"/>
  <c r="C9263" i="44"/>
  <c r="C1301" i="44"/>
  <c r="C2492" i="44"/>
  <c r="C2281" i="44"/>
  <c r="C1654" i="44"/>
  <c r="C3872" i="44"/>
  <c r="C1823" i="44"/>
  <c r="C5119" i="44"/>
  <c r="C1295" i="44"/>
  <c r="C888" i="44"/>
  <c r="C2268" i="44"/>
  <c r="C2746" i="44"/>
  <c r="C1887" i="44"/>
  <c r="C2357" i="44"/>
  <c r="C634" i="44"/>
  <c r="C762" i="44"/>
  <c r="C3446" i="44"/>
  <c r="C3676" i="44"/>
  <c r="C942" i="44"/>
  <c r="C2572" i="44"/>
  <c r="C4034" i="44"/>
  <c r="C3040" i="44"/>
  <c r="C3086" i="44"/>
  <c r="C1154" i="44"/>
  <c r="C637" i="44"/>
  <c r="C7761" i="44"/>
  <c r="C2992" i="44"/>
  <c r="C1382" i="44"/>
  <c r="C5183" i="44"/>
  <c r="C945" i="44"/>
  <c r="C3611" i="44"/>
  <c r="C3577" i="44"/>
  <c r="C6587" i="44"/>
  <c r="C1237" i="44"/>
  <c r="C2509" i="44"/>
  <c r="C4734" i="44"/>
  <c r="C2600" i="44"/>
  <c r="C683" i="44"/>
  <c r="C1488" i="44"/>
  <c r="C2263" i="44"/>
  <c r="C3252" i="44"/>
  <c r="C7835" i="44"/>
  <c r="C5013" i="44"/>
  <c r="C8356" i="44"/>
  <c r="C3117" i="44"/>
  <c r="C2545" i="44"/>
  <c r="C317" i="44"/>
  <c r="C240" i="44"/>
  <c r="C1177" i="44"/>
  <c r="C3373" i="44"/>
  <c r="C528" i="44"/>
  <c r="C5236" i="44"/>
  <c r="B2446" i="44"/>
  <c r="T2446" i="44" s="1"/>
  <c r="C6069" i="44"/>
  <c r="C1615" i="44"/>
  <c r="C898" i="44"/>
  <c r="C251" i="44"/>
  <c r="C1617" i="44"/>
  <c r="C8436" i="44"/>
  <c r="C701" i="44"/>
  <c r="C2030" i="44"/>
  <c r="C2934" i="44"/>
  <c r="C3678" i="44"/>
  <c r="C1645" i="44"/>
  <c r="C2474" i="44"/>
  <c r="C44" i="44"/>
  <c r="C259" i="44"/>
  <c r="C6572" i="44"/>
  <c r="C4168" i="44"/>
  <c r="C2832" i="44"/>
  <c r="C897" i="44"/>
  <c r="C1396" i="44"/>
  <c r="C184" i="44"/>
  <c r="C4935" i="44"/>
  <c r="C1945" i="44"/>
  <c r="C474" i="44"/>
  <c r="C6718" i="44"/>
  <c r="C6430" i="44"/>
  <c r="C4717" i="44"/>
  <c r="C1043" i="44"/>
  <c r="C1791" i="44"/>
  <c r="C2451" i="44"/>
  <c r="C1383" i="44"/>
  <c r="C5854" i="44"/>
  <c r="C2346" i="44"/>
  <c r="C579" i="44"/>
  <c r="C2491" i="44"/>
  <c r="C5952" i="44"/>
  <c r="C6315" i="44"/>
  <c r="C1765" i="44"/>
  <c r="C2956" i="44"/>
  <c r="C1665" i="44"/>
  <c r="C5630" i="44"/>
  <c r="C3190" i="44"/>
  <c r="C1347" i="44"/>
  <c r="C788" i="44"/>
  <c r="C519" i="44"/>
  <c r="C412" i="44"/>
  <c r="C3283" i="44"/>
  <c r="C2140" i="44"/>
  <c r="C7073" i="44"/>
  <c r="C721" i="44"/>
  <c r="C293" i="44"/>
  <c r="C330" i="44"/>
  <c r="C484" i="44"/>
  <c r="C3133" i="44"/>
  <c r="C946" i="44"/>
  <c r="C8846" i="44"/>
  <c r="C5571" i="44"/>
  <c r="C1661" i="44"/>
  <c r="C1687" i="44"/>
  <c r="C3709" i="44"/>
  <c r="C2502" i="44"/>
  <c r="C3241" i="44"/>
  <c r="C3161" i="44"/>
  <c r="C2047" i="44"/>
  <c r="C1099" i="44"/>
  <c r="C2525" i="44"/>
  <c r="C3238" i="44"/>
  <c r="C3042" i="44"/>
  <c r="C1999" i="44"/>
  <c r="C1623" i="44"/>
  <c r="C1611" i="44"/>
  <c r="C1297" i="44"/>
  <c r="C1864" i="44"/>
  <c r="C515" i="44"/>
  <c r="C1632" i="44"/>
  <c r="C379" i="44"/>
  <c r="C8196" i="44"/>
  <c r="C1841" i="44"/>
  <c r="C4001" i="44"/>
  <c r="C1707" i="44"/>
  <c r="C2558" i="44"/>
  <c r="C1547" i="44"/>
  <c r="C3126" i="44"/>
  <c r="C730" i="44"/>
  <c r="C1660" i="44"/>
  <c r="C2382" i="44"/>
  <c r="C6761" i="44"/>
  <c r="C3731" i="44"/>
  <c r="C2544" i="44"/>
  <c r="C2322" i="44"/>
  <c r="C4096" i="44"/>
  <c r="C2270" i="44"/>
  <c r="C2134" i="44"/>
  <c r="C509" i="44"/>
  <c r="C532" i="44"/>
  <c r="C2597" i="44"/>
  <c r="C929" i="44"/>
  <c r="C5009" i="44"/>
  <c r="C2737" i="44"/>
  <c r="C346" i="44"/>
  <c r="C717" i="44"/>
  <c r="C4024" i="44"/>
  <c r="C932" i="44"/>
  <c r="C1723" i="44"/>
  <c r="C1960" i="44"/>
  <c r="C417" i="44"/>
  <c r="C8298" i="44"/>
  <c r="B7" i="44"/>
  <c r="T7" i="44" s="1"/>
  <c r="C436" i="44"/>
  <c r="C930" i="44"/>
  <c r="C1133" i="44"/>
  <c r="C2119" i="44"/>
  <c r="C1434" i="44"/>
  <c r="C1462" i="44"/>
  <c r="C1332" i="44"/>
  <c r="C1376" i="44"/>
  <c r="C1930" i="44"/>
  <c r="C2917" i="44"/>
  <c r="C1506" i="44"/>
  <c r="C1643" i="44"/>
  <c r="C620" i="44"/>
  <c r="C2284" i="44"/>
  <c r="C4226" i="44"/>
  <c r="C5067" i="44"/>
  <c r="C530" i="44"/>
  <c r="C253" i="44"/>
  <c r="C2337" i="44"/>
  <c r="C4067" i="44"/>
  <c r="C193" i="44"/>
  <c r="C4701" i="44"/>
  <c r="C156" i="44"/>
  <c r="C2663" i="44"/>
  <c r="C93" i="44"/>
  <c r="C2879" i="44"/>
  <c r="C669" i="44"/>
  <c r="C174" i="44"/>
  <c r="C1002" i="44"/>
  <c r="C5313" i="44"/>
  <c r="C4686" i="44"/>
  <c r="C366" i="44"/>
  <c r="C1014" i="44"/>
  <c r="C901" i="44"/>
  <c r="C2177" i="44"/>
  <c r="C1320" i="44"/>
  <c r="C1667" i="44"/>
  <c r="C9166" i="44"/>
  <c r="C303" i="44"/>
  <c r="C2519" i="44"/>
  <c r="C3968" i="44"/>
  <c r="B592" i="44"/>
  <c r="T592" i="44" s="1"/>
  <c r="C1539" i="44"/>
  <c r="C280" i="44"/>
  <c r="B4771" i="44"/>
  <c r="T4771" i="44" s="1"/>
  <c r="C9303" i="44"/>
  <c r="C5976" i="44"/>
  <c r="C1770" i="44"/>
  <c r="C4685" i="44"/>
  <c r="C3957" i="44"/>
  <c r="C2914" i="44"/>
  <c r="C2822" i="44"/>
  <c r="C1313" i="44"/>
  <c r="C318" i="44"/>
  <c r="C3950" i="44"/>
  <c r="C5634" i="44"/>
  <c r="C7666" i="44"/>
  <c r="C2611" i="44"/>
  <c r="C854" i="44"/>
  <c r="C1331" i="44"/>
  <c r="C4457" i="44"/>
  <c r="C146" i="44"/>
  <c r="C959" i="44"/>
  <c r="C241" i="44"/>
  <c r="C480" i="44"/>
  <c r="C7851" i="44"/>
  <c r="C2511" i="44"/>
  <c r="C404" i="44"/>
  <c r="C429" i="44"/>
  <c r="C1276" i="44"/>
  <c r="C1349" i="44"/>
  <c r="C1663" i="44"/>
  <c r="C472" i="44"/>
  <c r="C428" i="44"/>
  <c r="C269" i="44"/>
  <c r="C9766" i="44"/>
  <c r="C889" i="44"/>
  <c r="C4062" i="44"/>
  <c r="C1529" i="44"/>
  <c r="C227" i="44"/>
  <c r="C2278" i="44"/>
  <c r="C2457" i="44"/>
  <c r="C4238" i="44"/>
  <c r="C705" i="44"/>
  <c r="C60" i="44"/>
  <c r="C7511" i="44"/>
  <c r="C2385" i="44"/>
  <c r="C622" i="44"/>
  <c r="C1402" i="44"/>
  <c r="C1975" i="44"/>
  <c r="C3831" i="44"/>
  <c r="C1352" i="44"/>
  <c r="C9486" i="44"/>
  <c r="C863" i="44"/>
  <c r="C176" i="44"/>
  <c r="C1178" i="44"/>
  <c r="C900" i="44"/>
  <c r="C7064" i="44"/>
  <c r="C3810" i="44"/>
  <c r="C1095" i="44"/>
  <c r="C2561" i="44"/>
  <c r="C1098" i="44"/>
  <c r="C6943" i="44"/>
  <c r="C2398" i="44"/>
  <c r="C4093" i="44"/>
  <c r="C1629" i="44"/>
  <c r="C5093" i="44"/>
  <c r="C1490" i="44"/>
  <c r="C3889" i="44"/>
  <c r="C5258" i="44"/>
  <c r="C4632" i="44"/>
  <c r="C291" i="44"/>
  <c r="C3021" i="44"/>
  <c r="C453" i="44"/>
  <c r="C775" i="44"/>
  <c r="C4383" i="44"/>
  <c r="C2920" i="44"/>
  <c r="C592" i="44"/>
  <c r="C3230" i="44"/>
  <c r="C1749" i="44"/>
  <c r="C183" i="44"/>
  <c r="C3006" i="44"/>
  <c r="C1216" i="44"/>
  <c r="C2164" i="44"/>
  <c r="C906" i="44"/>
  <c r="C3869" i="44"/>
  <c r="C6658" i="44"/>
  <c r="C3480" i="44"/>
  <c r="C1888" i="44"/>
  <c r="C179" i="44"/>
  <c r="C115" i="44"/>
  <c r="C133" i="44"/>
  <c r="C4640" i="44"/>
  <c r="C595" i="44"/>
  <c r="C2681" i="44"/>
  <c r="C1719" i="44"/>
  <c r="C6837" i="44"/>
  <c r="C5186" i="44"/>
  <c r="C5411" i="44"/>
  <c r="C3440" i="44"/>
  <c r="C893" i="44"/>
  <c r="C310" i="44"/>
  <c r="C2107" i="44"/>
  <c r="C1835" i="44"/>
  <c r="C278" i="44"/>
  <c r="C1055" i="44"/>
  <c r="C813" i="44"/>
  <c r="C6322" i="44"/>
  <c r="C420" i="44"/>
  <c r="C1980" i="44"/>
  <c r="C982" i="44"/>
  <c r="C553" i="44"/>
  <c r="C800" i="44"/>
  <c r="C2986" i="44"/>
  <c r="C2732" i="44"/>
  <c r="C123" i="44"/>
  <c r="C655" i="44"/>
  <c r="C3002" i="44"/>
  <c r="C2866" i="44"/>
  <c r="C395" i="44"/>
  <c r="C1158" i="44"/>
  <c r="C652" i="44"/>
  <c r="C73" i="44"/>
  <c r="C7596" i="44"/>
  <c r="C1808" i="44"/>
  <c r="C3166" i="44"/>
  <c r="C1365" i="44"/>
  <c r="C2041" i="44"/>
  <c r="C212" i="44"/>
  <c r="C4030" i="44"/>
  <c r="C2288" i="44"/>
  <c r="C1668" i="44"/>
  <c r="B915" i="44"/>
  <c r="T915" i="44" s="1"/>
  <c r="C686" i="44"/>
  <c r="C534" i="44"/>
  <c r="C464" i="44"/>
  <c r="C111" i="44"/>
  <c r="C2009" i="44"/>
  <c r="C104" i="44"/>
  <c r="C1407" i="44"/>
  <c r="C953" i="44"/>
  <c r="C426" i="44"/>
  <c r="C7975" i="44"/>
  <c r="C2778" i="44"/>
  <c r="C5336" i="44"/>
  <c r="C807" i="44"/>
  <c r="C1577" i="44"/>
  <c r="C618" i="44"/>
  <c r="C7384" i="44"/>
  <c r="C723" i="44"/>
  <c r="C3584" i="44"/>
  <c r="C3612" i="44"/>
  <c r="C2185" i="44"/>
  <c r="C9857" i="44"/>
  <c r="C2711" i="44"/>
  <c r="C3484" i="44"/>
  <c r="C2623" i="44"/>
  <c r="C4080" i="44"/>
  <c r="C874" i="44"/>
  <c r="C2340" i="44"/>
  <c r="C501" i="44"/>
  <c r="C1239" i="44"/>
  <c r="C624" i="44"/>
  <c r="C8499" i="44"/>
  <c r="C5451" i="44"/>
  <c r="C2865" i="44"/>
  <c r="C1165" i="44"/>
  <c r="C2667" i="44"/>
  <c r="C2423" i="44"/>
  <c r="C1107" i="44"/>
  <c r="C9181" i="44"/>
  <c r="C812" i="44"/>
  <c r="C445" i="44"/>
  <c r="C2184" i="44"/>
  <c r="C7131" i="44"/>
  <c r="C2247" i="44"/>
  <c r="C2591" i="44"/>
  <c r="C2730" i="44"/>
  <c r="C774" i="44"/>
  <c r="C3421" i="44"/>
  <c r="C561" i="44"/>
  <c r="C141" i="44"/>
  <c r="C8" i="44"/>
  <c r="T8" i="44" s="1"/>
  <c r="C1459" i="44"/>
  <c r="C2031" i="44"/>
  <c r="C4584" i="44"/>
  <c r="C8388" i="44"/>
  <c r="C2069" i="44"/>
  <c r="C1247" i="44"/>
  <c r="C2705" i="44"/>
  <c r="C3397" i="44"/>
  <c r="C2233" i="44"/>
  <c r="C704" i="44"/>
  <c r="C1485" i="44"/>
  <c r="C1807" i="44"/>
  <c r="C1065" i="44"/>
  <c r="C2071" i="44"/>
  <c r="C2355" i="44"/>
  <c r="C1556" i="44"/>
  <c r="C826" i="44"/>
  <c r="C448" i="44"/>
  <c r="C1489" i="44"/>
  <c r="C1937" i="44"/>
  <c r="C810" i="44"/>
  <c r="C4057" i="44"/>
  <c r="C5239" i="44"/>
  <c r="C3667" i="44"/>
  <c r="C4799" i="44"/>
  <c r="C871" i="44"/>
  <c r="C5482" i="44"/>
  <c r="C2930" i="44"/>
  <c r="C1408" i="44"/>
  <c r="C460" i="44"/>
  <c r="C298" i="44"/>
  <c r="C994" i="44"/>
  <c r="C3696" i="44"/>
  <c r="C3806" i="44"/>
  <c r="C52" i="44"/>
  <c r="C1550" i="44"/>
  <c r="C873" i="44"/>
  <c r="C911" i="44"/>
  <c r="C2694" i="44"/>
  <c r="C3717" i="44"/>
  <c r="C1545" i="44"/>
  <c r="C6080" i="44"/>
  <c r="C4575" i="44"/>
  <c r="C5643" i="44"/>
  <c r="C5232" i="44"/>
  <c r="C949" i="44"/>
  <c r="C1714" i="44"/>
  <c r="C3863" i="44"/>
  <c r="C3909" i="44"/>
  <c r="C4800" i="44"/>
  <c r="C1811" i="44"/>
  <c r="C226" i="44"/>
  <c r="C6757" i="44"/>
  <c r="C3232" i="44"/>
  <c r="C5984" i="44"/>
  <c r="C1307" i="44"/>
  <c r="C611" i="44"/>
  <c r="C685" i="44"/>
  <c r="C2191" i="44"/>
  <c r="C555" i="44"/>
  <c r="C236" i="44"/>
  <c r="C6446" i="44"/>
  <c r="C3085" i="44"/>
  <c r="C3170" i="44"/>
  <c r="C4173" i="44"/>
  <c r="C1362" i="44"/>
  <c r="C372" i="44"/>
  <c r="C605" i="44"/>
  <c r="C3328" i="44"/>
  <c r="C5688" i="44"/>
  <c r="C5443" i="44"/>
  <c r="C13" i="44"/>
  <c r="C1598" i="44"/>
  <c r="C1540" i="44"/>
  <c r="C3874" i="44"/>
  <c r="C1034" i="44"/>
  <c r="C695" i="44"/>
  <c r="C1207" i="44"/>
  <c r="B8342" i="44"/>
  <c r="T8342" i="44" s="1"/>
  <c r="C2661" i="44"/>
  <c r="C1146" i="44"/>
  <c r="C1526" i="44"/>
  <c r="C2292" i="44"/>
  <c r="C1607" i="44"/>
  <c r="C797" i="44"/>
  <c r="C1603" i="44"/>
  <c r="C2637" i="44"/>
  <c r="C4270" i="44"/>
  <c r="C954" i="44"/>
  <c r="C8994" i="44"/>
  <c r="C355" i="44"/>
  <c r="C287" i="44"/>
  <c r="C132" i="44"/>
  <c r="C7039" i="44"/>
  <c r="C806" i="44"/>
  <c r="C2454" i="44"/>
  <c r="C145" i="44"/>
  <c r="C1013" i="44"/>
  <c r="C648" i="44"/>
  <c r="C1324" i="44"/>
  <c r="C4986" i="44"/>
  <c r="C3325" i="44"/>
  <c r="C437" i="44"/>
  <c r="C320" i="44"/>
  <c r="C916" i="44"/>
  <c r="C6413" i="44"/>
  <c r="C1752" i="44"/>
  <c r="C1022" i="44"/>
  <c r="C1452" i="44"/>
  <c r="C2793" i="44"/>
  <c r="C1880" i="44"/>
  <c r="C461" i="44"/>
  <c r="C565" i="44"/>
  <c r="C15" i="44"/>
  <c r="C4011" i="44"/>
  <c r="C2764" i="44"/>
  <c r="C5683" i="44"/>
  <c r="C1119" i="44"/>
  <c r="C2844" i="44"/>
  <c r="C1568" i="44"/>
  <c r="C476" i="44"/>
  <c r="C4693" i="44"/>
  <c r="C1474" i="44"/>
  <c r="C3893" i="44"/>
  <c r="C2207" i="44"/>
  <c r="C401" i="44"/>
  <c r="C1204" i="44"/>
  <c r="C2224" i="44"/>
  <c r="C1762" i="44"/>
  <c r="C4840" i="44"/>
  <c r="C463" i="44"/>
  <c r="C3269" i="44"/>
  <c r="C3022" i="44"/>
  <c r="C507" i="44"/>
  <c r="C1518" i="44"/>
  <c r="C7859" i="44"/>
  <c r="C1650" i="44"/>
  <c r="C1386" i="44"/>
  <c r="C3256" i="44"/>
  <c r="C3742" i="44"/>
  <c r="C3024" i="44"/>
  <c r="C1964" i="44"/>
  <c r="C1664" i="44"/>
  <c r="C263" i="44"/>
  <c r="C586" i="44"/>
  <c r="C1967" i="44"/>
  <c r="C2638" i="44"/>
  <c r="C72" i="44"/>
  <c r="C3139" i="44"/>
  <c r="C2298" i="44"/>
  <c r="C3184" i="44"/>
  <c r="C1218" i="44"/>
  <c r="C1533" i="44"/>
  <c r="C168" i="44"/>
  <c r="C5382" i="44"/>
  <c r="C3123" i="44"/>
  <c r="C5439" i="44"/>
  <c r="C2273" i="44"/>
  <c r="C1286" i="44"/>
  <c r="B238" i="44"/>
  <c r="T238" i="44" s="1"/>
  <c r="C1959" i="44"/>
  <c r="C1813" i="44"/>
  <c r="C2212" i="44"/>
  <c r="C1156" i="44"/>
  <c r="C387" i="44"/>
  <c r="C441" i="44"/>
  <c r="C640" i="44"/>
  <c r="C992" i="44"/>
  <c r="C662" i="44"/>
  <c r="C5696" i="44"/>
  <c r="C5391" i="44"/>
  <c r="C8548" i="44"/>
  <c r="C1831" i="44"/>
  <c r="C2641" i="44"/>
  <c r="C1399" i="44"/>
  <c r="C510" i="44"/>
  <c r="C4105" i="44"/>
  <c r="C1242" i="44"/>
  <c r="C1815" i="44"/>
  <c r="C136" i="44"/>
  <c r="C6520" i="44"/>
  <c r="C1228" i="44"/>
  <c r="C2111" i="44"/>
  <c r="C4468" i="44"/>
  <c r="C1768" i="44"/>
  <c r="C334" i="44"/>
  <c r="C4065" i="44"/>
  <c r="C1998" i="44"/>
  <c r="C414" i="44"/>
  <c r="C2743" i="44"/>
  <c r="C3106" i="44"/>
  <c r="C4016" i="44"/>
  <c r="C1366" i="44"/>
  <c r="C749" i="44"/>
  <c r="C993" i="44"/>
  <c r="C116" i="44"/>
  <c r="C5885" i="44"/>
  <c r="C4488" i="44"/>
  <c r="C2982" i="44"/>
  <c r="C1828" i="44"/>
  <c r="C326" i="44"/>
  <c r="C332" i="44"/>
  <c r="C230" i="44"/>
  <c r="C709" i="44"/>
  <c r="C1590" i="44"/>
  <c r="B3086" i="44"/>
  <c r="T3086" i="44" s="1"/>
  <c r="C6766" i="44"/>
  <c r="C482" i="44"/>
  <c r="C5130" i="44"/>
  <c r="C2161" i="44"/>
  <c r="C1561" i="44"/>
  <c r="C3341" i="44"/>
  <c r="C1195" i="44"/>
  <c r="C2143" i="44"/>
  <c r="C446" i="44"/>
  <c r="C940" i="44"/>
  <c r="C3740" i="44"/>
  <c r="C2594" i="44"/>
  <c r="C3590" i="44"/>
  <c r="C2188" i="44"/>
  <c r="C667" i="44"/>
  <c r="C3010" i="44"/>
  <c r="C2741" i="44"/>
  <c r="C150" i="44"/>
  <c r="C842" i="44"/>
  <c r="C3816" i="44"/>
  <c r="C3277" i="44"/>
  <c r="C3877" i="44"/>
  <c r="C819" i="44"/>
  <c r="C527" i="44"/>
  <c r="C2217" i="44"/>
  <c r="C604" i="44"/>
  <c r="C2937" i="44"/>
  <c r="C2476" i="44"/>
  <c r="C270" i="44"/>
  <c r="C1781" i="44"/>
  <c r="C380" i="44"/>
  <c r="C4299" i="44"/>
  <c r="C7025" i="44"/>
  <c r="C1060" i="44"/>
  <c r="C11" i="44"/>
  <c r="C1636" i="44"/>
  <c r="C3660" i="44"/>
  <c r="C4192" i="44"/>
  <c r="C6580" i="44"/>
  <c r="C109" i="44"/>
  <c r="C6956" i="44"/>
  <c r="C1172" i="44"/>
  <c r="C4858" i="44"/>
  <c r="C3095" i="44"/>
  <c r="C1321" i="44"/>
  <c r="C878" i="44"/>
  <c r="C4478" i="44"/>
  <c r="C2601" i="44"/>
  <c r="C1035" i="44"/>
  <c r="C2092" i="44"/>
  <c r="C1097" i="44"/>
  <c r="C5947" i="44"/>
  <c r="C4706" i="44"/>
  <c r="C2501" i="44"/>
  <c r="C736" i="44"/>
  <c r="C740" i="44"/>
  <c r="C765" i="44"/>
  <c r="C2872" i="44"/>
  <c r="C1015" i="44"/>
  <c r="C4157" i="44"/>
  <c r="C1987" i="44"/>
  <c r="C2391" i="44"/>
  <c r="C5731" i="44"/>
  <c r="C4368" i="44"/>
  <c r="C1284" i="44"/>
  <c r="C1342" i="44"/>
  <c r="C1369" i="44"/>
  <c r="C2046" i="44"/>
  <c r="C18" i="44"/>
  <c r="C672" i="44"/>
  <c r="C2643" i="44"/>
  <c r="C4094" i="44"/>
  <c r="C5588" i="44"/>
  <c r="C1896" i="44"/>
  <c r="C450" i="44"/>
  <c r="C84" i="44"/>
  <c r="C4609" i="44"/>
  <c r="C2295" i="44"/>
  <c r="C335" i="44"/>
  <c r="C152" i="44"/>
  <c r="C1139" i="44"/>
  <c r="C2274" i="44"/>
  <c r="C1503" i="44"/>
  <c r="C4922" i="44"/>
  <c r="C327" i="44"/>
  <c r="C2968" i="44"/>
  <c r="C3856" i="44"/>
  <c r="C6843" i="44"/>
  <c r="C261" i="44"/>
  <c r="C2038" i="44"/>
  <c r="C1905" i="44"/>
  <c r="C9286" i="44"/>
  <c r="C3551" i="44"/>
  <c r="C1319" i="44"/>
  <c r="C4439" i="44"/>
  <c r="C596" i="44"/>
  <c r="C1562" i="44"/>
  <c r="C1351" i="44"/>
  <c r="C1230" i="44"/>
  <c r="C1152" i="44"/>
  <c r="C358" i="44"/>
  <c r="C3901" i="44"/>
  <c r="C5120" i="44"/>
  <c r="C5335" i="44"/>
  <c r="C8982" i="44"/>
  <c r="C250" i="44"/>
  <c r="C1732" i="44"/>
  <c r="C660" i="44"/>
  <c r="C6427" i="44"/>
  <c r="C512" i="44"/>
  <c r="C1201" i="44"/>
  <c r="C4832" i="44"/>
  <c r="C4540" i="44"/>
  <c r="C173" i="44"/>
  <c r="C625" i="44"/>
  <c r="C3509" i="44"/>
  <c r="C1227" i="44"/>
  <c r="C468" i="44"/>
  <c r="C2846" i="44"/>
  <c r="C7425" i="44"/>
  <c r="C2761" i="44"/>
  <c r="C1400" i="44"/>
  <c r="C386" i="44"/>
  <c r="C3613" i="44"/>
  <c r="C514" i="44"/>
  <c r="C801" i="44"/>
  <c r="C970" i="44"/>
  <c r="C7783" i="44"/>
  <c r="C6429" i="44"/>
  <c r="C6768" i="44"/>
  <c r="C1323" i="44"/>
  <c r="C1844" i="44"/>
  <c r="C53" i="44"/>
  <c r="C1084" i="44"/>
  <c r="C965" i="44"/>
  <c r="C89" i="44"/>
  <c r="C3357" i="44"/>
  <c r="C2496" i="44"/>
  <c r="C6554" i="44"/>
  <c r="C5331" i="44"/>
  <c r="C1364" i="44"/>
  <c r="C2612" i="44"/>
  <c r="C442" i="44"/>
  <c r="C4850" i="44"/>
  <c r="C9080" i="44"/>
  <c r="C870" i="44"/>
  <c r="C1176" i="44"/>
  <c r="B2753" i="44"/>
  <c r="T2753" i="44" s="1"/>
  <c r="B2410" i="44"/>
  <c r="T2410" i="44" s="1"/>
  <c r="C9374" i="44"/>
  <c r="C1336" i="44"/>
  <c r="C2772" i="44"/>
  <c r="C536" i="44"/>
  <c r="C2495" i="44"/>
  <c r="C2265" i="44"/>
  <c r="C1793" i="44"/>
  <c r="C1542" i="44"/>
  <c r="C5923" i="44"/>
  <c r="C8462" i="44"/>
  <c r="C4610" i="44"/>
  <c r="C2380" i="44"/>
  <c r="C2390" i="44"/>
  <c r="C6958" i="44"/>
  <c r="C7726" i="44"/>
  <c r="C3992" i="44"/>
  <c r="C988" i="44"/>
  <c r="C733" i="44"/>
  <c r="C820" i="44"/>
  <c r="C4210" i="44"/>
  <c r="C8218" i="44"/>
  <c r="C1074" i="44"/>
  <c r="C1585" i="44"/>
  <c r="C2717" i="44"/>
  <c r="C3448" i="44"/>
  <c r="C1072" i="44"/>
  <c r="C1499" i="44"/>
  <c r="C23" i="44"/>
  <c r="C1901" i="44"/>
  <c r="C1241" i="44"/>
  <c r="C9872" i="44"/>
  <c r="C4550" i="44"/>
  <c r="C1123" i="44"/>
  <c r="C2587" i="44"/>
  <c r="C2625" i="44"/>
  <c r="C130" i="44"/>
  <c r="C6999" i="44"/>
  <c r="C650" i="44"/>
  <c r="C2062" i="44"/>
  <c r="C8636" i="44"/>
  <c r="C3778" i="44"/>
  <c r="C6043" i="44"/>
  <c r="C2428" i="44"/>
  <c r="C3637" i="44"/>
  <c r="C780" i="44"/>
  <c r="C405" i="44"/>
  <c r="C39" i="44"/>
  <c r="C1062" i="44"/>
  <c r="C1451" i="44"/>
  <c r="C4768" i="44"/>
  <c r="C1936" i="44"/>
  <c r="C2266" i="44"/>
  <c r="C2014" i="44"/>
  <c r="C1805" i="44"/>
  <c r="C1009" i="44"/>
  <c r="C9027" i="44"/>
  <c r="C505" i="44"/>
  <c r="C1750" i="44"/>
  <c r="C336" i="44"/>
  <c r="C462" i="44"/>
  <c r="C3347" i="44"/>
  <c r="C2814" i="44"/>
  <c r="C1612" i="44"/>
  <c r="C2425" i="44"/>
  <c r="C2559" i="44"/>
  <c r="C2129" i="44"/>
  <c r="C1710" i="44"/>
  <c r="C1092" i="44"/>
  <c r="C1094" i="44"/>
  <c r="C1267" i="44"/>
  <c r="C5419" i="44"/>
  <c r="C7988" i="44"/>
  <c r="C5406" i="44"/>
  <c r="C909" i="44"/>
  <c r="C2017" i="44"/>
  <c r="C1988" i="44"/>
  <c r="C7919" i="44"/>
  <c r="C1339" i="44"/>
  <c r="C603" i="44"/>
  <c r="C2486" i="44"/>
  <c r="C952" i="44"/>
  <c r="C3922" i="44"/>
  <c r="C1872" i="44"/>
  <c r="C2138" i="44"/>
  <c r="C2646" i="44"/>
  <c r="C1763" i="44"/>
  <c r="C487" i="44"/>
  <c r="T28" i="44" l="1"/>
  <c r="T203" i="44"/>
  <c r="T43" i="44"/>
  <c r="T54" i="44"/>
  <c r="T122" i="44"/>
  <c r="T168" i="44"/>
  <c r="T89" i="44"/>
  <c r="T176" i="44"/>
  <c r="T193" i="44"/>
  <c r="T222" i="44"/>
  <c r="T53" i="44"/>
  <c r="T248" i="44"/>
  <c r="T175" i="44"/>
  <c r="T132" i="44"/>
  <c r="T24" i="44"/>
  <c r="T202" i="44"/>
  <c r="T135" i="44"/>
  <c r="T11" i="44"/>
  <c r="T167" i="44"/>
  <c r="T172" i="44"/>
  <c r="T84" i="44"/>
  <c r="T225" i="44"/>
  <c r="T133" i="44"/>
  <c r="T201" i="44"/>
  <c r="T178" i="44"/>
  <c r="T99" i="44"/>
  <c r="T145" i="44"/>
  <c r="T212" i="44"/>
  <c r="T205" i="44"/>
  <c r="T10" i="44"/>
  <c r="T108" i="44"/>
  <c r="T101" i="44"/>
  <c r="T155" i="44"/>
  <c r="T75" i="44"/>
  <c r="T33" i="44"/>
  <c r="T16" i="44"/>
  <c r="T36" i="44"/>
  <c r="T126" i="44"/>
  <c r="T237" i="44"/>
  <c r="T123" i="44"/>
  <c r="T191" i="44"/>
  <c r="T216" i="44"/>
  <c r="T78" i="44"/>
  <c r="T87" i="44"/>
  <c r="T34" i="44"/>
  <c r="T67" i="44"/>
  <c r="T246" i="44"/>
  <c r="T224" i="44"/>
  <c r="T221" i="44"/>
  <c r="T96" i="44"/>
  <c r="T90" i="44"/>
  <c r="T103" i="44"/>
  <c r="T239" i="44"/>
  <c r="T70" i="44"/>
  <c r="T208" i="44"/>
  <c r="T195" i="44"/>
  <c r="T137" i="44"/>
  <c r="T39" i="44"/>
  <c r="T249" i="44"/>
  <c r="T113" i="44"/>
  <c r="T197" i="44"/>
  <c r="T188" i="44"/>
  <c r="T117" i="44"/>
  <c r="T243" i="44"/>
  <c r="T169" i="44"/>
  <c r="T60" i="44"/>
  <c r="T131" i="44"/>
  <c r="T23" i="44"/>
  <c r="T48" i="44"/>
  <c r="T120" i="44"/>
  <c r="T112" i="44"/>
  <c r="T214" i="44"/>
  <c r="T144" i="44"/>
  <c r="T105" i="44"/>
  <c r="T119" i="44"/>
  <c r="T173" i="44"/>
  <c r="T179" i="44"/>
  <c r="T127" i="44"/>
  <c r="T41" i="44"/>
  <c r="T21" i="44"/>
  <c r="T58" i="44"/>
  <c r="T158" i="44"/>
  <c r="T104" i="44"/>
  <c r="T110" i="44"/>
  <c r="T194" i="44"/>
  <c r="T209" i="44"/>
  <c r="T164" i="44"/>
  <c r="T40" i="44"/>
  <c r="T245" i="44"/>
  <c r="T218" i="44"/>
  <c r="T86" i="44"/>
  <c r="T37" i="44"/>
  <c r="T82" i="44"/>
  <c r="T44" i="44"/>
  <c r="T165" i="44"/>
  <c r="T163" i="44"/>
  <c r="T150" i="44"/>
  <c r="T81" i="44"/>
  <c r="T247" i="44"/>
  <c r="T156" i="44"/>
  <c r="T80" i="44"/>
  <c r="T142" i="44"/>
  <c r="T26" i="44"/>
  <c r="T65" i="44"/>
  <c r="T154" i="44"/>
  <c r="T143" i="44"/>
  <c r="T30" i="44"/>
  <c r="T102" i="44"/>
  <c r="T83" i="44"/>
  <c r="T13" i="44"/>
  <c r="T210" i="44"/>
  <c r="T49" i="44"/>
  <c r="T159" i="44"/>
  <c r="T147" i="44"/>
  <c r="T160" i="44"/>
  <c r="T56" i="44"/>
  <c r="T229" i="44"/>
  <c r="T181" i="44"/>
  <c r="T149" i="44"/>
  <c r="T240" i="44"/>
  <c r="T118" i="44"/>
  <c r="T64" i="44"/>
  <c r="T244" i="44"/>
  <c r="T35" i="44"/>
  <c r="T134" i="44"/>
  <c r="T121" i="44"/>
  <c r="T148" i="44"/>
  <c r="T187" i="44"/>
  <c r="T52" i="44"/>
  <c r="T55" i="44"/>
  <c r="T217" i="44"/>
  <c r="T73" i="44"/>
  <c r="T170" i="44"/>
  <c r="T211" i="44"/>
  <c r="T125" i="44"/>
  <c r="T241" i="44"/>
  <c r="T68" i="44"/>
  <c r="T185" i="44"/>
  <c r="T219" i="44"/>
  <c r="T79" i="44"/>
  <c r="T177" i="44"/>
  <c r="T230" i="44"/>
  <c r="T77" i="44"/>
  <c r="T139" i="44"/>
  <c r="T15" i="44"/>
  <c r="T174" i="44"/>
  <c r="T46" i="44"/>
  <c r="T152" i="44"/>
  <c r="T204" i="44"/>
  <c r="T196" i="44"/>
  <c r="T94" i="44"/>
  <c r="T171" i="44"/>
  <c r="T192" i="44"/>
  <c r="T233" i="44"/>
  <c r="T234" i="44"/>
  <c r="T213" i="44"/>
  <c r="T62" i="44"/>
  <c r="T189" i="44"/>
  <c r="T227" i="44"/>
  <c r="T183" i="44"/>
  <c r="T151" i="44"/>
  <c r="T242" i="44"/>
  <c r="T76" i="44"/>
  <c r="T114" i="44"/>
  <c r="T136" i="44"/>
  <c r="T232" i="44"/>
  <c r="T141" i="44"/>
  <c r="T66" i="44"/>
  <c r="T97" i="44"/>
  <c r="T29" i="44"/>
  <c r="T32" i="44"/>
  <c r="T107" i="44"/>
  <c r="T109" i="44"/>
  <c r="T190" i="44"/>
  <c r="T166" i="44"/>
  <c r="T153" i="44"/>
  <c r="T116" i="44"/>
  <c r="T146" i="44"/>
  <c r="T98" i="44"/>
  <c r="T9" i="44"/>
  <c r="T161" i="44"/>
  <c r="T140" i="44"/>
  <c r="T85" i="44"/>
  <c r="T124" i="44"/>
  <c r="T220" i="44"/>
  <c r="T111" i="44"/>
  <c r="T45" i="44"/>
  <c r="T235" i="44"/>
  <c r="T228" i="44"/>
  <c r="T130" i="44"/>
  <c r="T61" i="44"/>
  <c r="T236" i="44"/>
  <c r="T12" i="44"/>
  <c r="T226" i="44"/>
  <c r="T71" i="44"/>
  <c r="T215" i="44"/>
  <c r="T93" i="44"/>
  <c r="T223" i="44"/>
  <c r="T184" i="44"/>
  <c r="T57" i="44"/>
  <c r="T18" i="44"/>
  <c r="T186" i="44"/>
  <c r="T129" i="44"/>
  <c r="T115" i="44"/>
  <c r="T47" i="44"/>
  <c r="T157" i="44"/>
  <c r="T106" i="44"/>
  <c r="T69" i="44"/>
  <c r="T51" i="44"/>
  <c r="T128" i="44"/>
  <c r="T162" i="44"/>
  <c r="T206" i="44"/>
  <c r="T92" i="44"/>
  <c r="T14" i="44"/>
  <c r="T100" i="44"/>
  <c r="T42" i="44"/>
  <c r="T231" i="44"/>
  <c r="T72" i="44"/>
  <c r="T200" i="44"/>
  <c r="T182" i="4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53F9B2-0249-4EEE-A34F-A74F182C342D}" keepAlive="1" name="Query - Date14e" description="Connection to the 'Date14e' query in the workbook." type="5" refreshedVersion="0" background="1">
    <dbPr connection="Provider=Microsoft.Mashup.OleDb.1;Data Source=$Workbook$;Location=Date14e;Extended Properties=&quot;&quot;" command="SELECT * FROM [Date14e]"/>
  </connection>
  <connection id="2" xr16:uid="{94B6BDA6-165D-4C0D-B135-E4AC3A9BB15D}" keepAlive="1" name="Query - Date14s" description="Connection to the 'Date14s' query in the workbook." type="5" refreshedVersion="0" background="1">
    <dbPr connection="Provider=Microsoft.Mashup.OleDb.1;Data Source=$Workbook$;Location=Date14s;Extended Properties=&quot;&quot;" command="SELECT * FROM [Date14s]"/>
  </connection>
  <connection id="3" xr16:uid="{04F9075D-A2F0-4051-8DD8-138E8510724E}" keepAlive="1" name="Query - Date30e" description="Connection to the 'Date30e' query in the workbook." type="5" refreshedVersion="0" background="1">
    <dbPr connection="Provider=Microsoft.Mashup.OleDb.1;Data Source=$Workbook$;Location=Date30e;Extended Properties=&quot;&quot;" command="SELECT * FROM [Date30e]"/>
  </connection>
  <connection id="4" xr16:uid="{AFA19B5B-4646-4062-A36E-F4D1E07D9F40}" keepAlive="1" name="Query - Date30s" description="Connection to the 'Date30s' query in the workbook." type="5" refreshedVersion="0" background="1">
    <dbPr connection="Provider=Microsoft.Mashup.OleDb.1;Data Source=$Workbook$;Location=Date30s;Extended Properties=&quot;&quot;" command="SELECT * FROM [Date30s]"/>
  </connection>
  <connection id="5" xr16:uid="{ED1264F1-6699-4EA0-BBAA-AAAA26A8215C}" keepAlive="1" name="Query - Date6030e" description="Connection to the 'Date6030e' query in the workbook." type="5" refreshedVersion="0" background="1">
    <dbPr connection="Provider=Microsoft.Mashup.OleDb.1;Data Source=$Workbook$;Location=Date6030e;Extended Properties=&quot;&quot;" command="SELECT * FROM [Date6030e]"/>
  </connection>
  <connection id="6" xr16:uid="{450DC908-515E-48AA-B25F-B7ED2A7371BD}" keepAlive="1" name="Query - Date6030s" description="Connection to the 'Date6030s' query in the workbook." type="5" refreshedVersion="0" background="1">
    <dbPr connection="Provider=Microsoft.Mashup.OleDb.1;Data Source=$Workbook$;Location=Date6030s;Extended Properties=&quot;&quot;" command="SELECT * FROM [Date6030s]"/>
  </connection>
  <connection id="7" xr16:uid="{806FF86B-9F6F-42A0-8578-04FADCBA3C60}" keepAlive="1" name="Query - Date7e" description="Connection to the 'Date7e' query in the workbook." type="5" refreshedVersion="0" background="1">
    <dbPr connection="Provider=Microsoft.Mashup.OleDb.1;Data Source=$Workbook$;Location=Date7e;Extended Properties=&quot;&quot;" command="SELECT * FROM [Date7e]"/>
  </connection>
  <connection id="8" xr16:uid="{EC0FABAE-31FD-44AE-B800-09A36D14F734}" keepAlive="1" name="Query - Date7s" description="Connection to the 'Date7s' query in the workbook." type="5" refreshedVersion="0" background="1">
    <dbPr connection="Provider=Microsoft.Mashup.OleDb.1;Data Source=$Workbook$;Location=Date7s;Extended Properties=&quot;&quot;" command="SELECT * FROM [Date7s]"/>
  </connection>
  <connection id="9" xr16:uid="{F9B4064C-DB8C-469E-8F9D-0D56ABDE1187}" keepAlive="1" name="Query - Date9060e" description="Connection to the 'Date9060e' query in the workbook." type="5" refreshedVersion="0" background="1">
    <dbPr connection="Provider=Microsoft.Mashup.OleDb.1;Data Source=$Workbook$;Location=Date9060e;Extended Properties=&quot;&quot;" command="SELECT * FROM [Date9060e]"/>
  </connection>
  <connection id="10" xr16:uid="{B06AB6DC-C091-477A-87CC-B3C3ECF44E94}" keepAlive="1" name="Query - Date9060s" description="Connection to the 'Date9060s' query in the workbook." type="5" refreshedVersion="0" background="1">
    <dbPr connection="Provider=Microsoft.Mashup.OleDb.1;Data Source=$Workbook$;Location=Date9060s;Extended Properties=&quot;&quot;" command="SELECT * FROM [Date9060s]"/>
  </connection>
  <connection id="11" xr16:uid="{5E1959F6-B18F-4598-B33C-EB95E91A1DBA}" keepAlive="1" name="Query - expandMPStocks" description="Connection to the 'expandMPStocks' query in the workbook." type="5" refreshedVersion="0" background="1">
    <dbPr connection="Provider=Microsoft.Mashup.OleDb.1;Data Source=$Workbook$;Location=expandMPStocks;Extended Properties=&quot;&quot;" command="SELECT * FROM [expandMPStocks]"/>
  </connection>
  <connection id="12" xr16:uid="{946FBC9C-C658-4372-85A7-F77DB873AD73}" keepAlive="1" name="Query - FBO_ORDERS" description="Connection to the 'FBO_ORDERS' query in the workbook." type="5" refreshedVersion="8" background="1" saveData="1">
    <dbPr connection="Provider=Microsoft.Mashup.OleDb.1;Data Source=$Workbook$;Location=FBO_ORDERS;Extended Properties=&quot;&quot;" command="SELECT * FROM [FBO_ORDERS]"/>
  </connection>
  <connection id="13" xr16:uid="{42B09D5C-A0DD-4359-B7CB-3FA831D0F918}" keepAlive="1" name="Query - FBS_ORDERS" description="Connection to the 'FBS_ORDERS' query in the workbook." type="5" refreshedVersion="0" background="1">
    <dbPr connection="Provider=Microsoft.Mashup.OleDb.1;Data Source=$Workbook$;Location=FBS_ORDERS;Extended Properties=&quot;&quot;" command="SELECT * FROM [FBS_ORDERS]"/>
  </connection>
  <connection id="14" xr16:uid="{8F09804D-58B6-40D5-8375-2776EBAF3717}" keepAlive="1" name="Query - FILE_LOADER" description="Connection to the 'FILE_LOADER' query in the workbook." type="5" refreshedVersion="0" background="1">
    <dbPr connection="Provider=Microsoft.Mashup.OleDb.1;Data Source=$Workbook$;Location=FILE_LOADER;Extended Properties=&quot;&quot;" command="SELECT * FROM [FILE_LOADER]"/>
  </connection>
  <connection id="15" xr16:uid="{4A43D4F7-95F3-4B28-AEBF-EAB352A217FC}" keepAlive="1" name="Query - filterRowsBySchema" description="Connection to the 'filterRowsBySchema' query in the workbook." type="5" refreshedVersion="0" background="1">
    <dbPr connection="Provider=Microsoft.Mashup.OleDb.1;Data Source=$Workbook$;Location=filterRowsBySchema;Extended Properties=&quot;&quot;" command="SELECT * FROM [filterRowsBySchema]"/>
  </connection>
  <connection id="16" xr16:uid="{AA50C1B1-585C-4BB7-8DEF-128FEB80A7D5}" keepAlive="1" name="Query - getMergedTables" description="Connection to the 'getMergedTables' query in the workbook." type="5" refreshedVersion="0" background="1">
    <dbPr connection="Provider=Microsoft.Mashup.OleDb.1;Data Source=$Workbook$;Location=getMergedTables;Extended Properties=&quot;&quot;" command="SELECT * FROM [getMergedTables]"/>
  </connection>
  <connection id="17" xr16:uid="{2571614D-D9CA-47D4-A5BF-C34AC42754B3}" keepAlive="1" name="Query - getOrdersByTypeAndMode" description="Connection to the 'getOrdersByTypeAndMode' query in the workbook." type="5" refreshedVersion="0" background="1">
    <dbPr connection="Provider=Microsoft.Mashup.OleDb.1;Data Source=$Workbook$;Location=getOrdersByTypeAndMode;Extended Properties=&quot;&quot;" command="SELECT * FROM [getOrdersByTypeAndMode]"/>
  </connection>
  <connection id="18" xr16:uid="{94E565FF-63C8-4C7B-AE37-CB0DBABCCCA8}" keepAlive="1" name="Query - getRowsByDate" description="Connection to the 'getRowsByDate' query in the workbook." type="5" refreshedVersion="0" background="1">
    <dbPr connection="Provider=Microsoft.Mashup.OleDb.1;Data Source=$Workbook$;Location=getRowsByDate;Extended Properties=&quot;&quot;" command="SELECT * FROM [getRowsByDate]"/>
  </connection>
  <connection id="19" xr16:uid="{13466145-A352-4D9F-BD08-625B8FC87A3F}" keepAlive="1" name="Query - getTablesBySchema" description="Connection to the 'getTablesBySchema' query in the workbook." type="5" refreshedVersion="0" background="1">
    <dbPr connection="Provider=Microsoft.Mashup.OleDb.1;Data Source=$Workbook$;Location=getTablesBySchema;Extended Properties=&quot;&quot;" command="SELECT * FROM [getTablesBySchema]"/>
  </connection>
  <connection id="20" xr16:uid="{D74F6D2D-A428-494A-B984-7ABB4BF26A7C}" keepAlive="1" name="Query - groupRowsAndSum" description="Connection to the 'groupRowsAndSum' query in the workbook." type="5" refreshedVersion="0" background="1">
    <dbPr connection="Provider=Microsoft.Mashup.OleDb.1;Data Source=$Workbook$;Location=groupRowsAndSum;Extended Properties=&quot;&quot;" command="SELECT * FROM [groupRowsAndSum]"/>
  </connection>
  <connection id="21" xr16:uid="{B4D972F4-57A6-4984-B277-590754093976}" keepAlive="1" name="Query - MERGE_ENGINE" description="Connection to the 'MERGE_ENGINE' query in the workbook." type="5" refreshedVersion="8" background="1" saveData="1">
    <dbPr connection="Provider=Microsoft.Mashup.OleDb.1;Data Source=$Workbook$;Location=MERGE_ENGINE;Extended Properties=&quot;&quot;" command="SELECT * FROM [MERGE_ENGINE]"/>
  </connection>
  <connection id="22" xr16:uid="{23405B1B-B1E4-485C-889A-2541FDAD92FF}" keepAlive="1" name="Query - MERGED_ORDERS_TABLE" description="Connection to the 'MERGED_ORDERS_TABLE' query in the workbook." type="5" refreshedVersion="8" background="1" saveData="1">
    <dbPr connection="Provider=Microsoft.Mashup.OleDb.1;Data Source=$Workbook$;Location=MERGED_ORDERS_TABLE;Extended Properties=&quot;&quot;" command="SELECT * FROM [MERGED_ORDERS_TABLE]"/>
  </connection>
  <connection id="23" xr16:uid="{221FFBE7-A6E6-4301-B618-C2FC865511DE}" keepAlive="1" name="Query - MP_STOCKS_BY_ARTICLE_LIST" description="Connection to the 'MP_STOCKS_BY_ARTICLE_LIST' query in the workbook." type="5" refreshedVersion="0" background="1">
    <dbPr connection="Provider=Microsoft.Mashup.OleDb.1;Data Source=$Workbook$;Location=MP_STOCKS_BY_ARTICLE_LIST;Extended Properties=&quot;&quot;" command="SELECT * FROM [MP_STOCKS_BY_ARTICLE_LIST]"/>
  </connection>
  <connection id="24" xr16:uid="{93235403-F77D-456C-8509-2917CD3862A5}" keepAlive="1" name="Query - MP_STOCKS_Товар-Склад" description="Connection to the 'MP_STOCKS_Товар-Склад' query in the workbook." type="5" refreshedVersion="0" background="1">
    <dbPr connection="Provider=Microsoft.Mashup.OleDb.1;Data Source=$Workbook$;Location=MP_STOCKS_Товар-Склад;Extended Properties=&quot;&quot;" command="SELECT * FROM [MP_STOCKS_Товар-Склад]"/>
  </connection>
  <connection id="25" xr16:uid="{673A3D14-6AF3-4BAD-B3F4-0673579489B9}" keepAlive="1" name="Query - MS_EXPORT" description="Connection to the 'MS_EXPORT' query in the workbook." type="5" refreshedVersion="0" background="1">
    <dbPr connection="Provider=Microsoft.Mashup.OleDb.1;Data Source=$Workbook$;Location=MS_EXPORT;Extended Properties=&quot;&quot;" command="SELECT * FROM [MS_EXPORT]"/>
  </connection>
  <connection id="26" xr16:uid="{6C6946DC-080D-4F78-BC2D-0EB228D50941}" keepAlive="1" name="Query - MS_STOCKS_FILTERED" description="Connection to the 'MS_STOCKS_FILTERED' query in the workbook." type="5" refreshedVersion="8" background="1" saveData="1">
    <dbPr connection="Provider=Microsoft.Mashup.OleDb.1;Data Source=$Workbook$;Location=MS_STOCKS_FILTERED;Extended Properties=&quot;&quot;" command="SELECT * FROM [MS_STOCKS_FILTERED]"/>
  </connection>
  <connection id="27" xr16:uid="{8D6D5BEB-7B7D-41D3-9851-05C4DBA21925}" keepAlive="1" name="Query - pivotAndExpandMPStocks" description="Connection to the 'pivotAndExpandMPStocks' query in the workbook." type="5" refreshedVersion="0" background="1">
    <dbPr connection="Provider=Microsoft.Mashup.OleDb.1;Data Source=$Workbook$;Location=pivotAndExpandMPStocks;Extended Properties=&quot;&quot;" command="SELECT * FROM [pivotAndExpandMPStocks]"/>
  </connection>
  <connection id="28" xr16:uid="{038AE9FB-0397-4846-83BA-386E0BAF45B3}" keepAlive="1" name="Query - pivotMPStocks" description="Connection to the 'pivotMPStocks' query in the workbook." type="5" refreshedVersion="0" background="1">
    <dbPr connection="Provider=Microsoft.Mashup.OleDb.1;Data Source=$Workbook$;Location=pivotMPStocks;Extended Properties=&quot;&quot;" command="SELECT * FROM [pivotMPStocks]"/>
  </connection>
  <connection id="29" xr16:uid="{0726140B-3FC7-4117-A9CB-66A2A9C30512}" keepAlive="1" name="Query - SELLER_PRODUCTS" description="Connection to the 'SELLER_PRODUCTS' query in the workbook." type="5" refreshedVersion="0" background="1">
    <dbPr connection="Provider=Microsoft.Mashup.OleDb.1;Data Source=$Workbook$;Location=SELLER_PRODUCTS;Extended Properties=&quot;&quot;" command="SELECT * FROM [SELLER_PRODUCTS]"/>
  </connection>
  <connection id="30" xr16:uid="{FBFF0413-1F03-4579-8C29-DC3344FA00CD}" keepAlive="1" name="Query - SET_RENDER_TABLE" description="Connection to the 'SET_RENDER_TABLE' query in the workbook." type="5" refreshedVersion="8" background="1" saveData="1">
    <dbPr connection="Provider=Microsoft.Mashup.OleDb.1;Data Source=$Workbook$;Location=SET_RENDER_TABLE;Extended Properties=&quot;&quot;" command="SELECT * FROM [SET_RENDER_TABLE]"/>
  </connection>
  <connection id="31" xr16:uid="{4DECCAEA-DC32-48A5-8F62-25B64E53AA64}" keepAlive="1" name="Query - simpllifyDateAfterFilter" description="Connection to the 'simpllifyDateAfterFilter' query in the workbook." type="5" refreshedVersion="0" background="1">
    <dbPr connection="Provider=Microsoft.Mashup.OleDb.1;Data Source=$Workbook$;Location=simpllifyDateAfterFilter;Extended Properties=&quot;&quot;" command="SELECT * FROM [simpllifyDateAfterFilt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<sst xmlns="http://schemas.openxmlformats.org/spreadsheetml/2006/main" count="1143" uniqueCount="640">
  <si>
    <t>Артикул</t>
  </si>
  <si>
    <t>Кластер</t>
  </si>
  <si>
    <t>ПУШКИНО_2_РФЦ</t>
  </si>
  <si>
    <t>ЯРОСЛАВЛЬ_РФЦ</t>
  </si>
  <si>
    <t>I02069</t>
  </si>
  <si>
    <t>ОМСК_РФЦ</t>
  </si>
  <si>
    <t>Санкт-Петербург и СЗО</t>
  </si>
  <si>
    <t>СПБ_БУГРЫ_РФЦ</t>
  </si>
  <si>
    <t>НОГИНСК_РФЦ</t>
  </si>
  <si>
    <t>ЖУКОВСКИЙ_РФЦ</t>
  </si>
  <si>
    <t>ПУШКИНО_1_РФЦ</t>
  </si>
  <si>
    <t>ХОРУГВИНО_РФЦ</t>
  </si>
  <si>
    <t>САРАТОВ_РФЦ</t>
  </si>
  <si>
    <t>НЕВИННОМЫССК_РФЦ</t>
  </si>
  <si>
    <t>CM-00-00001075</t>
  </si>
  <si>
    <t>ВОРОНЕЖ_2_РФЦ</t>
  </si>
  <si>
    <t>I01476-2</t>
  </si>
  <si>
    <t>СОФЬИНО_РФЦ</t>
  </si>
  <si>
    <t>КРАСНОЯРСК_МРФЦ</t>
  </si>
  <si>
    <t>Дальний Восток</t>
  </si>
  <si>
    <t>ХАБАРОВСК_2_РФЦ</t>
  </si>
  <si>
    <t>I01476</t>
  </si>
  <si>
    <t>САМАРА_РФЦ</t>
  </si>
  <si>
    <t>I01030</t>
  </si>
  <si>
    <t>Урал</t>
  </si>
  <si>
    <t>I01169</t>
  </si>
  <si>
    <t>СПБ_ШУШАРЫ_РФЦ</t>
  </si>
  <si>
    <t>I00043</t>
  </si>
  <si>
    <t>АДЫГЕЙСК_РФЦ</t>
  </si>
  <si>
    <t>I00001</t>
  </si>
  <si>
    <t>I01029</t>
  </si>
  <si>
    <t>ТВЕРЬ_РФЦ</t>
  </si>
  <si>
    <t>I02467</t>
  </si>
  <si>
    <t>ПЕТРОВСКОЕ_РФЦ</t>
  </si>
  <si>
    <t>I00023</t>
  </si>
  <si>
    <t>Калининград</t>
  </si>
  <si>
    <t>КАЛИНИНГРАД_МРФЦ</t>
  </si>
  <si>
    <t>I01475</t>
  </si>
  <si>
    <t>I01475-2</t>
  </si>
  <si>
    <t>ВОРОНЕЖ_МРФЦ</t>
  </si>
  <si>
    <t>I01003</t>
  </si>
  <si>
    <t>I01003-2</t>
  </si>
  <si>
    <t>ГРИВНО_РФЦ</t>
  </si>
  <si>
    <t>I00044</t>
  </si>
  <si>
    <t>I00000</t>
  </si>
  <si>
    <t>I00000-3</t>
  </si>
  <si>
    <t>I01004-2</t>
  </si>
  <si>
    <t>ВОЛГОГРАД_МРФЦ</t>
  </si>
  <si>
    <t>ОРЕНБУРГ_РФЦ</t>
  </si>
  <si>
    <t>I02185</t>
  </si>
  <si>
    <t>УФА_РФЦ</t>
  </si>
  <si>
    <t>I01874</t>
  </si>
  <si>
    <t>ПЕРМЬ_РФЦ</t>
  </si>
  <si>
    <t>ДОМОДЕДОВО_РФЦ</t>
  </si>
  <si>
    <t>СПБ_КОЛПИНО_РФЦ</t>
  </si>
  <si>
    <t>НИЖНИЙ_НОВГОРОД_РФЦ</t>
  </si>
  <si>
    <t>I01167</t>
  </si>
  <si>
    <t>I02457</t>
  </si>
  <si>
    <t>Казахстан</t>
  </si>
  <si>
    <t>АСТАНА_РФЦ</t>
  </si>
  <si>
    <t>I01002</t>
  </si>
  <si>
    <t>I00023-2</t>
  </si>
  <si>
    <t>I01475-4</t>
  </si>
  <si>
    <t>I02070</t>
  </si>
  <si>
    <t>I02455</t>
  </si>
  <si>
    <t>I01476-4</t>
  </si>
  <si>
    <t>I02244</t>
  </si>
  <si>
    <t>I00003</t>
  </si>
  <si>
    <t>I01004</t>
  </si>
  <si>
    <t>I02456</t>
  </si>
  <si>
    <t>I00043-2</t>
  </si>
  <si>
    <t>ТЮМЕНЬ_РФЦ</t>
  </si>
  <si>
    <t>I02452</t>
  </si>
  <si>
    <t>I01475-3</t>
  </si>
  <si>
    <t>I02071</t>
  </si>
  <si>
    <t>НОВОРОССИЙСК_МРФЦ</t>
  </si>
  <si>
    <t>Беларусь</t>
  </si>
  <si>
    <t>МИНСК_МПСЦ</t>
  </si>
  <si>
    <t>I00044-2</t>
  </si>
  <si>
    <t>I01476-3</t>
  </si>
  <si>
    <t>I01003-3</t>
  </si>
  <si>
    <t>I02454</t>
  </si>
  <si>
    <t>I01004-3</t>
  </si>
  <si>
    <t>I01002-3</t>
  </si>
  <si>
    <t>АЛМАТЫ_2_РФЦ</t>
  </si>
  <si>
    <t>I00043-3</t>
  </si>
  <si>
    <t>I01002-2</t>
  </si>
  <si>
    <t>I00000-2</t>
  </si>
  <si>
    <t>I01004-4</t>
  </si>
  <si>
    <t>I00023-4</t>
  </si>
  <si>
    <t>I01504</t>
  </si>
  <si>
    <t>I02136</t>
  </si>
  <si>
    <t>I02405</t>
  </si>
  <si>
    <t>I02407</t>
  </si>
  <si>
    <t>I02406</t>
  </si>
  <si>
    <t>I01459</t>
  </si>
  <si>
    <t>I02135</t>
  </si>
  <si>
    <t>I01168</t>
  </si>
  <si>
    <t>Код</t>
  </si>
  <si>
    <t>Наименование</t>
  </si>
  <si>
    <t>I02095</t>
  </si>
  <si>
    <t>I01174</t>
  </si>
  <si>
    <t>I00332</t>
  </si>
  <si>
    <t>I02134</t>
  </si>
  <si>
    <t>I00023-3</t>
  </si>
  <si>
    <t>I00044-3</t>
  </si>
  <si>
    <t>I02068</t>
  </si>
  <si>
    <t>Наименование товара</t>
  </si>
  <si>
    <t>Текущая дата</t>
  </si>
  <si>
    <t>Дата -90</t>
  </si>
  <si>
    <t>Date9060s</t>
  </si>
  <si>
    <t>Date9060e</t>
  </si>
  <si>
    <t>Date6030s</t>
  </si>
  <si>
    <t>Date30s</t>
  </si>
  <si>
    <t>Date14s</t>
  </si>
  <si>
    <t>Date30e</t>
  </si>
  <si>
    <t>Date7s</t>
  </si>
  <si>
    <t>Date7e</t>
  </si>
  <si>
    <t>Date6030e</t>
  </si>
  <si>
    <t>Date14e</t>
  </si>
  <si>
    <t>Sum</t>
  </si>
  <si>
    <t>Статус:</t>
  </si>
  <si>
    <t>Папка файла:</t>
  </si>
  <si>
    <t>Автоматический режим</t>
  </si>
  <si>
    <t>Статус</t>
  </si>
  <si>
    <t>Описание файла</t>
  </si>
  <si>
    <t>Ключ</t>
  </si>
  <si>
    <t>Имя файла</t>
  </si>
  <si>
    <t>Лист</t>
  </si>
  <si>
    <t>Заголовок</t>
  </si>
  <si>
    <t>Константа</t>
  </si>
  <si>
    <t>Полное имя</t>
  </si>
  <si>
    <t>Строк в файле</t>
  </si>
  <si>
    <t>Видимость</t>
  </si>
  <si>
    <t>Экспорт МС</t>
  </si>
  <si>
    <t>kenwood-bt_</t>
  </si>
  <si>
    <t>Sheet0</t>
  </si>
  <si>
    <t>MS_EXPORT</t>
  </si>
  <si>
    <t>Остатки МС</t>
  </si>
  <si>
    <t>Остатки по товарам</t>
  </si>
  <si>
    <t>Лист1</t>
  </si>
  <si>
    <t>MS_STOCKS</t>
  </si>
  <si>
    <t>Товары CSV OZON</t>
  </si>
  <si>
    <t>seller_products</t>
  </si>
  <si>
    <t>SELLER_PRODUCTS</t>
  </si>
  <si>
    <t>Заказы за 3 месяца OZON FBS</t>
  </si>
  <si>
    <t>fbs</t>
  </si>
  <si>
    <t>FBS_ORDERS</t>
  </si>
  <si>
    <t>Заказы за 3 месяца OZON FBO</t>
  </si>
  <si>
    <t>fbo</t>
  </si>
  <si>
    <t>FBO_ORDERS</t>
  </si>
  <si>
    <t>Остатки на складах OZON</t>
  </si>
  <si>
    <t>stocks</t>
  </si>
  <si>
    <t>Товар-склад</t>
  </si>
  <si>
    <t>MP_STOCKS_1</t>
  </si>
  <si>
    <t>Товары</t>
  </si>
  <si>
    <t>MP_STOCKS_2</t>
  </si>
  <si>
    <t>Остатки</t>
  </si>
  <si>
    <t>MP_STOCKS</t>
  </si>
  <si>
    <t>stocks_and_movement</t>
  </si>
  <si>
    <t>Режим заголовков:</t>
  </si>
  <si>
    <t>Режим выгрузки:</t>
  </si>
  <si>
    <t>Режим заголовков</t>
  </si>
  <si>
    <t>ID</t>
  </si>
  <si>
    <t>Только проданные за период</t>
  </si>
  <si>
    <t>Свой список</t>
  </si>
  <si>
    <t>Из маркетплейса</t>
  </si>
  <si>
    <t>Из складской программы</t>
  </si>
  <si>
    <t>Шаблон локализации</t>
  </si>
  <si>
    <t>Рейтинг</t>
  </si>
  <si>
    <t>Отзывы</t>
  </si>
  <si>
    <t>Итого Ост</t>
  </si>
  <si>
    <t>Склад</t>
  </si>
  <si>
    <t>Категория</t>
  </si>
  <si>
    <t>Кластер_Сокр</t>
  </si>
  <si>
    <t>Москва, МО и Дальние регионы</t>
  </si>
  <si>
    <t>МСК</t>
  </si>
  <si>
    <t>ГРИВНО_РФЦ_НЕГАБАРИТ</t>
  </si>
  <si>
    <t>ДАВЫДОВСКОЕ_РФЦ_НЕГАБАРИТ</t>
  </si>
  <si>
    <t>ПАВЛОВСКАЯ_СЛОБОДА_РФЦ_НЕГАБАРИТ</t>
  </si>
  <si>
    <t>ХОРУГВИНО_РФЦ_НЕГАБАРИТ</t>
  </si>
  <si>
    <t>РАДУМЛЯ_РФЦ_НЕГАБАРИТ</t>
  </si>
  <si>
    <t>НОГИНСК_РФЦ_НЕГАБАРИТ</t>
  </si>
  <si>
    <t>ТВЕРЬ_ХАБ</t>
  </si>
  <si>
    <t>СПБ</t>
  </si>
  <si>
    <t>Санкт_Петербург_РФЦ</t>
  </si>
  <si>
    <t>СПБ_БУГРЫ_РФЦ_ЮВЕЛИРНЫЙ</t>
  </si>
  <si>
    <t>СПБ_ВОЛХОНКА_РФЦ_НЕГАБАРИТ</t>
  </si>
  <si>
    <t>СПБ_ШУШАРЫ_РФЦ_НЕГАБАРИТ</t>
  </si>
  <si>
    <t>Ростов</t>
  </si>
  <si>
    <t>РСТ</t>
  </si>
  <si>
    <t>Ростов_на_Дону_РФЦ</t>
  </si>
  <si>
    <t>Воронеж</t>
  </si>
  <si>
    <t>ВРЖ</t>
  </si>
  <si>
    <t>ВОРОНЕЖ_РФЦ_НЕГАБАРИТ</t>
  </si>
  <si>
    <t>Волгоград</t>
  </si>
  <si>
    <t>ВЛГ</t>
  </si>
  <si>
    <t>Краснодар</t>
  </si>
  <si>
    <t>КРД</t>
  </si>
  <si>
    <t>АДЫГЕЙСК_РФЦ_ЮВЕЛИРНЫЙ</t>
  </si>
  <si>
    <t>Кавказ</t>
  </si>
  <si>
    <t>КВК</t>
  </si>
  <si>
    <t>ЮЖНЫЙ_ОБХОД_РФЦ_НЕГАБАРИТ</t>
  </si>
  <si>
    <t>Казань</t>
  </si>
  <si>
    <t>КЗН</t>
  </si>
  <si>
    <t>Казань_РФЦ_НОВЫЙ</t>
  </si>
  <si>
    <t>КАЗАНЬ_СТОЛБИЩЕ_РФЦ_НЕГАБАРИТ</t>
  </si>
  <si>
    <t>Самара</t>
  </si>
  <si>
    <t>СМР</t>
  </si>
  <si>
    <t>САМАРА_РФЦ_НЕГАБАРИТ</t>
  </si>
  <si>
    <t>САМАРА_РФЦ_ЮВЕЛИРНЫЙ</t>
  </si>
  <si>
    <t>УФА</t>
  </si>
  <si>
    <t>Екатеринбург_РФЦ_НОВЫЙ</t>
  </si>
  <si>
    <t>ЕКАТЕРИНБУРГ_РФЦ_НЕГАБАРИТ</t>
  </si>
  <si>
    <t>ЕКАТЕРИНБУРГ_РФЦ_ЮВЕЛИРНЫЙ</t>
  </si>
  <si>
    <t>Тюмень</t>
  </si>
  <si>
    <t>ТМН</t>
  </si>
  <si>
    <t>Красноярск</t>
  </si>
  <si>
    <t>КРЯ</t>
  </si>
  <si>
    <t>Новосибирск</t>
  </si>
  <si>
    <t>НВСБ</t>
  </si>
  <si>
    <t>Новосибирск_РФЦ_НОВЫЙ</t>
  </si>
  <si>
    <t>НОВОСИБИРСК_РФЦ_ЮВЕЛИРНЫЙ</t>
  </si>
  <si>
    <t>Омск</t>
  </si>
  <si>
    <t>ОМСК</t>
  </si>
  <si>
    <t>КЛГД</t>
  </si>
  <si>
    <t>ДВ</t>
  </si>
  <si>
    <t>БЛРС</t>
  </si>
  <si>
    <t>МИНСК_МРФЦ_НЕГАБАРИТ</t>
  </si>
  <si>
    <t>КЗХС</t>
  </si>
  <si>
    <t>АЛМАТЫ_МРФЦ</t>
  </si>
  <si>
    <t>x</t>
  </si>
  <si>
    <t>В Пути</t>
  </si>
  <si>
    <t>Заказы</t>
  </si>
  <si>
    <t>Авто</t>
  </si>
  <si>
    <t>Ручн</t>
  </si>
  <si>
    <t>Ост 
FBO</t>
  </si>
  <si>
    <t>Колонки</t>
  </si>
  <si>
    <t>Откуда -&gt; куда</t>
  </si>
  <si>
    <t>Уфа</t>
  </si>
  <si>
    <t>-</t>
  </si>
  <si>
    <t>Режим выгрузки</t>
  </si>
  <si>
    <t>Дата выгрузки отчета:</t>
  </si>
  <si>
    <t>Текущая дата:</t>
  </si>
  <si>
    <t>Дата поставки</t>
  </si>
  <si>
    <t>Ростов-на-дону</t>
  </si>
  <si>
    <t>Приоритет-1</t>
  </si>
  <si>
    <t>Приоритет-2</t>
  </si>
  <si>
    <t>Кластер-Сокр</t>
  </si>
  <si>
    <t>Приоритет-3</t>
  </si>
  <si>
    <t>Приоритет-4</t>
  </si>
  <si>
    <t>Макрокластеры</t>
  </si>
  <si>
    <t>Сток</t>
  </si>
  <si>
    <t>Потребность</t>
  </si>
  <si>
    <t>Сток по 1</t>
  </si>
  <si>
    <t>Кладем стоки по 2</t>
  </si>
  <si>
    <t>Квота:</t>
  </si>
  <si>
    <t>Влияние-28</t>
  </si>
  <si>
    <t>Влияние-45</t>
  </si>
  <si>
    <t>Влияние сумма</t>
  </si>
  <si>
    <t>Коэффициент-45</t>
  </si>
  <si>
    <t>влияние</t>
  </si>
  <si>
    <t>export</t>
  </si>
  <si>
    <t>Доп. поле: Мастер-короб</t>
  </si>
  <si>
    <t>Цена: Расчетная себестоимость</t>
  </si>
  <si>
    <t>Проданные за период и свой список</t>
  </si>
  <si>
    <t>3-й Мес</t>
  </si>
  <si>
    <t>2-й Мес</t>
  </si>
  <si>
    <t>1-й Мес</t>
  </si>
  <si>
    <t>14 Дн.</t>
  </si>
  <si>
    <t>МС: ДнС</t>
  </si>
  <si>
    <t>МК</t>
  </si>
  <si>
    <t>Себест.</t>
  </si>
  <si>
    <t>КРД:  В Пути</t>
  </si>
  <si>
    <t>МСК:  В Пути</t>
  </si>
  <si>
    <t>КЗН:  В Пути</t>
  </si>
  <si>
    <t>СПБ:  В Пути</t>
  </si>
  <si>
    <t>УФА:  В Пути</t>
  </si>
  <si>
    <t>Урал:  В Пути</t>
  </si>
  <si>
    <t>ВРЖ:  В Пути</t>
  </si>
  <si>
    <t>НВСБ:  В Пути</t>
  </si>
  <si>
    <t>СМР:  В Пути</t>
  </si>
  <si>
    <t>КВК:  В Пути</t>
  </si>
  <si>
    <t>ТМН:  В Пути</t>
  </si>
  <si>
    <t>КРЯ:  В Пути</t>
  </si>
  <si>
    <t>ДВ:  В Пути</t>
  </si>
  <si>
    <t>БЛРС:  В Пути</t>
  </si>
  <si>
    <t>ОМСК:  В Пути</t>
  </si>
  <si>
    <t>ВЛГ:  В Пути</t>
  </si>
  <si>
    <t>РСТ:  В Пути</t>
  </si>
  <si>
    <t>КЗХС:  В Пути</t>
  </si>
  <si>
    <t>7 Дн.</t>
  </si>
  <si>
    <t>Доступно для МП</t>
  </si>
  <si>
    <t>Доступно в МС</t>
  </si>
  <si>
    <t>МСК:  FBO Итог</t>
  </si>
  <si>
    <t>МСК:  в заявке</t>
  </si>
  <si>
    <t>СПБ:  FBO Итог</t>
  </si>
  <si>
    <t>СПБ:  в заявке</t>
  </si>
  <si>
    <t>ВРЖ:  FBO Итог</t>
  </si>
  <si>
    <t>ВРЖ:  в заявке</t>
  </si>
  <si>
    <t>КЗН:  FBO Итог</t>
  </si>
  <si>
    <t>КЗН:  в заявке</t>
  </si>
  <si>
    <t>УФА:  FBO Итог</t>
  </si>
  <si>
    <t>УФА:  в заявке</t>
  </si>
  <si>
    <t>РСТ:  FBO Итог</t>
  </si>
  <si>
    <t>РСТ:  в заявке</t>
  </si>
  <si>
    <t>СМР:  FBO Итог</t>
  </si>
  <si>
    <t>СМР:  в заявке</t>
  </si>
  <si>
    <t>КРД:  FBO Итог</t>
  </si>
  <si>
    <t>КРД:  в заявке</t>
  </si>
  <si>
    <t>Урал:  FBO Итог</t>
  </si>
  <si>
    <t>Урал:  в заявке</t>
  </si>
  <si>
    <t>ВЛГ:  FBO Итог</t>
  </si>
  <si>
    <t>ВЛГ:  в заявке</t>
  </si>
  <si>
    <t>КВК:  FBO Итог</t>
  </si>
  <si>
    <t>КВК:  в заявке</t>
  </si>
  <si>
    <t>ТМН:  FBO Итог</t>
  </si>
  <si>
    <t>ТМН:  в заявке</t>
  </si>
  <si>
    <t>НВСБ:  FBO Итог</t>
  </si>
  <si>
    <t>НВСБ:  в заявке</t>
  </si>
  <si>
    <t>КРЯ:  FBO Итог</t>
  </si>
  <si>
    <t>КРЯ:  в заявке</t>
  </si>
  <si>
    <t>БЛРС:  FBO Итог</t>
  </si>
  <si>
    <t>БЛРС:  в заявке</t>
  </si>
  <si>
    <t>КЗХС:  FBO Итог</t>
  </si>
  <si>
    <t>КЗХС:  в заявке</t>
  </si>
  <si>
    <t>ОМСК:  FBO Итог</t>
  </si>
  <si>
    <t>ОМСК:  в заявке</t>
  </si>
  <si>
    <t>ДВ:  FBO Итог</t>
  </si>
  <si>
    <t>ДВ:  в заявке</t>
  </si>
  <si>
    <t>Column1</t>
  </si>
  <si>
    <t>Column2</t>
  </si>
  <si>
    <t>МСК: Авто</t>
  </si>
  <si>
    <t>МСК: Ручн</t>
  </si>
  <si>
    <t>СПБ: Авто</t>
  </si>
  <si>
    <t>СПБ: Ручн</t>
  </si>
  <si>
    <t>Контроль:</t>
  </si>
  <si>
    <t>Общая доступность под МП</t>
  </si>
  <si>
    <t>МСК:  Потребность</t>
  </si>
  <si>
    <t>Сумма</t>
  </si>
  <si>
    <t>Префикс</t>
  </si>
  <si>
    <t>Параметры</t>
  </si>
  <si>
    <t>Сценарий Префикс</t>
  </si>
  <si>
    <t>SPRD</t>
  </si>
  <si>
    <t>Сценарий Параметры</t>
  </si>
  <si>
    <t>2-2-2</t>
  </si>
  <si>
    <t>Ост</t>
  </si>
  <si>
    <t>Нет</t>
  </si>
  <si>
    <t>Локализовать дешевле</t>
  </si>
  <si>
    <t>Пресет локализации</t>
  </si>
  <si>
    <t>Доступность ручн. %</t>
  </si>
  <si>
    <t>План на кол-во дней:</t>
  </si>
  <si>
    <t>Все Заказы 90 Дн.</t>
  </si>
  <si>
    <t>Ост. FBO</t>
  </si>
  <si>
    <t>МСК: Дост-30 (IN)</t>
  </si>
  <si>
    <t>МСК: Отгр-30 (OUT)</t>
  </si>
  <si>
    <t>СПБ: Дост-30 (IN)</t>
  </si>
  <si>
    <t>СПБ: Отгр-30 (OUT)</t>
  </si>
  <si>
    <t>ВРЖ: Дост-30 (IN)</t>
  </si>
  <si>
    <t>ВРЖ: Отгр-30 (OUT)</t>
  </si>
  <si>
    <t>КЗН: Дост-30 (IN)</t>
  </si>
  <si>
    <t>КЗН: Отгр-30 (OUT)</t>
  </si>
  <si>
    <t>УФА: Дост-30 (IN)</t>
  </si>
  <si>
    <t>УФА: Отгр-30 (OUT)</t>
  </si>
  <si>
    <t>РСТ: Дост-30 (IN)</t>
  </si>
  <si>
    <t>РСТ: Отгр-30 (OUT)</t>
  </si>
  <si>
    <t>СМР: Дост-30 (IN)</t>
  </si>
  <si>
    <t>СМР: Отгр-30 (OUT)</t>
  </si>
  <si>
    <t>КРД: Дост-30 (IN)</t>
  </si>
  <si>
    <t>КРД: Отгр-30 (OUT)</t>
  </si>
  <si>
    <t>Урал: Дост-30 (IN)</t>
  </si>
  <si>
    <t>Урал: Отгр-30 (OUT)</t>
  </si>
  <si>
    <t>ВЛГ: Дост-30 (IN)</t>
  </si>
  <si>
    <t>ВЛГ: Отгр-30 (OUT)</t>
  </si>
  <si>
    <t>КВК: Дост-30 (IN)</t>
  </si>
  <si>
    <t>КВК: Отгр-30 (OUT)</t>
  </si>
  <si>
    <t>ТМН: Дост-30 (IN)</t>
  </si>
  <si>
    <t>ТМН: Отгр-30 (OUT)</t>
  </si>
  <si>
    <t>НВСБ: Дост-30 (IN)</t>
  </si>
  <si>
    <t>НВСБ: Отгр-30 (OUT)</t>
  </si>
  <si>
    <t>КРЯ: Дост-30 (IN)</t>
  </si>
  <si>
    <t>КРЯ: Отгр-30 (OUT)</t>
  </si>
  <si>
    <t>КЛГД: Дост-30 (IN)</t>
  </si>
  <si>
    <t>БЛРС: Дост-30 (IN)</t>
  </si>
  <si>
    <t>БЛРС: Отгр-30 (OUT)</t>
  </si>
  <si>
    <t>КЗХС: Дост-30 (IN)</t>
  </si>
  <si>
    <t>КЗХС: Отгр-30 (OUT)</t>
  </si>
  <si>
    <t>ОМСК: Дост-30 (IN)</t>
  </si>
  <si>
    <t>ОМСК: Отгр-30 (OUT)</t>
  </si>
  <si>
    <t>КЛГД: Отгр-30 (OUT)</t>
  </si>
  <si>
    <t>ДВ: Дост-30 (IN)</t>
  </si>
  <si>
    <t>ДВ: Отгр-30 (OUT)</t>
  </si>
  <si>
    <t>0</t>
  </si>
  <si>
    <t>3</t>
  </si>
  <si>
    <t>30</t>
  </si>
  <si>
    <t>11</t>
  </si>
  <si>
    <t>7</t>
  </si>
  <si>
    <t>1</t>
  </si>
  <si>
    <t>19</t>
  </si>
  <si>
    <t>13</t>
  </si>
  <si>
    <t>8</t>
  </si>
  <si>
    <t>6</t>
  </si>
  <si>
    <t>99</t>
  </si>
  <si>
    <t>16</t>
  </si>
  <si>
    <t>52</t>
  </si>
  <si>
    <t>61</t>
  </si>
  <si>
    <t>2</t>
  </si>
  <si>
    <t>5</t>
  </si>
  <si>
    <t>10</t>
  </si>
  <si>
    <t>СПБ:  Потребность</t>
  </si>
  <si>
    <t>ВРЖ:  Потребность</t>
  </si>
  <si>
    <t>ВРЖ: Авто</t>
  </si>
  <si>
    <t>ВРЖ: Ручн</t>
  </si>
  <si>
    <t>КЗН:  Потребность</t>
  </si>
  <si>
    <t>КЗН: Авто</t>
  </si>
  <si>
    <t>КЗН: Ручн</t>
  </si>
  <si>
    <t>УФА: Ручн</t>
  </si>
  <si>
    <t>УФА: Авто</t>
  </si>
  <si>
    <t>УФА:  Потребность</t>
  </si>
  <si>
    <t>РСТ: Ручн</t>
  </si>
  <si>
    <t>РСТ: Авто</t>
  </si>
  <si>
    <t>РСТ:  Потребность</t>
  </si>
  <si>
    <t>СМР:  Потребность</t>
  </si>
  <si>
    <t>СМР: Авто</t>
  </si>
  <si>
    <t>СМР: Ручн</t>
  </si>
  <si>
    <t>КРД:  Потребность</t>
  </si>
  <si>
    <t>КРД: Авто</t>
  </si>
  <si>
    <t>КРД: Ручн</t>
  </si>
  <si>
    <t>Урал: Авто</t>
  </si>
  <si>
    <t>Урал:  Потребность</t>
  </si>
  <si>
    <t>Урал: Ручн</t>
  </si>
  <si>
    <t>ВЛГ:  Потребность</t>
  </si>
  <si>
    <t>ВЛГ: Авто</t>
  </si>
  <si>
    <t>ВЛГ: Ручн</t>
  </si>
  <si>
    <t>КВК:  Потребность</t>
  </si>
  <si>
    <t>КВК: Авто</t>
  </si>
  <si>
    <t>КВК: Ручн</t>
  </si>
  <si>
    <t>ТМН:  Потребность</t>
  </si>
  <si>
    <t>ТМН: Авто</t>
  </si>
  <si>
    <t>ТМН: Ручн</t>
  </si>
  <si>
    <t>НВСБ:  Потребность</t>
  </si>
  <si>
    <t>НВСБ: Авто</t>
  </si>
  <si>
    <t>НВСБ: Ручн</t>
  </si>
  <si>
    <t>КРЯ:  Потребность</t>
  </si>
  <si>
    <t>КРЯ: Авто</t>
  </si>
  <si>
    <t>КРЯ: Ручн</t>
  </si>
  <si>
    <t>Column25</t>
  </si>
  <si>
    <t>Column26</t>
  </si>
  <si>
    <t>**</t>
  </si>
  <si>
    <t>ОМСК:  Потребность</t>
  </si>
  <si>
    <t>ОМСК: Авто</t>
  </si>
  <si>
    <t>ОМСК: Ручн</t>
  </si>
  <si>
    <t>КЗХС:  Потребность</t>
  </si>
  <si>
    <t>КЗХС: Авто</t>
  </si>
  <si>
    <t>КЗХС: Ручн</t>
  </si>
  <si>
    <t>БЛРС: Авто</t>
  </si>
  <si>
    <t>БЛРС: Ручн</t>
  </si>
  <si>
    <t>ДВ:  Потребность</t>
  </si>
  <si>
    <t>ДВ: Авто</t>
  </si>
  <si>
    <t>ДВ: Ручн</t>
  </si>
  <si>
    <t>Доступно для МП (дубль)</t>
  </si>
  <si>
    <t>Доступный ост (дубль)</t>
  </si>
  <si>
    <t>% доступности</t>
  </si>
  <si>
    <t>Сумма резерва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</si>
  <si>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</si>
  <si>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</si>
  <si>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</si>
  <si>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</si>
  <si>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</si>
  <si>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</si>
  <si>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</si>
  <si>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Column2510</t>
  </si>
  <si>
    <t>Column2511</t>
  </si>
  <si>
    <t>***</t>
  </si>
  <si>
    <t>МСК: Multi</t>
  </si>
  <si>
    <t>СПБ: Multi</t>
  </si>
  <si>
    <t>ВРЖ: Multi</t>
  </si>
  <si>
    <t>КЗН: Multi</t>
  </si>
  <si>
    <t>УФА: Multi</t>
  </si>
  <si>
    <t>РСТ: Multi</t>
  </si>
  <si>
    <t>СМР: Multi</t>
  </si>
  <si>
    <t>КРД: Multi</t>
  </si>
  <si>
    <t>Урал: Multi</t>
  </si>
  <si>
    <t>ВЛГ: Multi</t>
  </si>
  <si>
    <t>КВК: Multi</t>
  </si>
  <si>
    <t>ТМН: Multi</t>
  </si>
  <si>
    <t>НВСБ: Multi</t>
  </si>
  <si>
    <t>КРЯ: Multi</t>
  </si>
  <si>
    <t>БЛРС: Multi</t>
  </si>
  <si>
    <t>КЗХС: Multi</t>
  </si>
  <si>
    <t>ОМСК: Multi</t>
  </si>
  <si>
    <t>ДВ: Multi</t>
  </si>
  <si>
    <t>БЛРС: Потребность</t>
  </si>
  <si>
    <t>МСК: Ручн. (п)</t>
  </si>
  <si>
    <t>СПБ: Ручн. (п)</t>
  </si>
  <si>
    <t>ВРЖ: Ручн. (п)</t>
  </si>
  <si>
    <t>КЗН: Ручн. (п)</t>
  </si>
  <si>
    <t>УФА: Ручн. (п)</t>
  </si>
  <si>
    <t>РСТ: Ручн. (п)</t>
  </si>
  <si>
    <t>СМР: Ручн. (п)</t>
  </si>
  <si>
    <t>КРД: Ручн. (п)</t>
  </si>
  <si>
    <t>Урал: Ручн. (п)</t>
  </si>
  <si>
    <t>ВЛГ: Ручн. (п)</t>
  </si>
  <si>
    <t>КВК: Ручн. (п)</t>
  </si>
  <si>
    <t>ТМН: Ручн. (п)</t>
  </si>
  <si>
    <t>НВСБ: Ручн. (п)</t>
  </si>
  <si>
    <t>КРЯ: Ручн. (п)</t>
  </si>
  <si>
    <t>БЛРС: Ручн. (п)</t>
  </si>
  <si>
    <t>КЗХС: Ручн. (п)</t>
  </si>
  <si>
    <t>ОМСК: Ручн. (п)</t>
  </si>
  <si>
    <t>ДВ: Ручн. (п)</t>
  </si>
  <si>
    <t>Итого к отгр.</t>
  </si>
  <si>
    <t>МСК: Итого к отгр.</t>
  </si>
  <si>
    <t>СПБ: Итого к отгр.</t>
  </si>
  <si>
    <t>ВРЖ: Итого к отгр.</t>
  </si>
  <si>
    <t>КЗН: Итого к отгр.</t>
  </si>
  <si>
    <t>УФА: Итого к отгр.</t>
  </si>
  <si>
    <t>РСТ: Итого к отгр.</t>
  </si>
  <si>
    <t>СМР: Итого к отгр.</t>
  </si>
  <si>
    <t>КРД: Итого к отгр.</t>
  </si>
  <si>
    <t>Урал: Итого к отгр.</t>
  </si>
  <si>
    <t>ВЛГ: Итого к отгр.</t>
  </si>
  <si>
    <t>КВК: Итого к отгр.</t>
  </si>
  <si>
    <t>ТМН: Итого к отгр.</t>
  </si>
  <si>
    <t>НВСБ: Итого к отгр.</t>
  </si>
  <si>
    <t>КРЯ: Итого к отгр.</t>
  </si>
  <si>
    <t>БЛРС: Итого к отгр.</t>
  </si>
  <si>
    <t>КЗХС: Итого к отгр.</t>
  </si>
  <si>
    <t>ОМСК: Итого к отгр.</t>
  </si>
  <si>
    <t>ДВ: Итого к отгр.</t>
  </si>
  <si>
    <t>Доступный ост (осн.)</t>
  </si>
  <si>
    <t>Коррекция остатков ручн.</t>
  </si>
  <si>
    <t>расчитывать:</t>
  </si>
  <si>
    <t>КЛГД:  В Пути</t>
  </si>
  <si>
    <t>КЛГД:  FBO Итог</t>
  </si>
  <si>
    <t>КЛГД:  в заявке</t>
  </si>
  <si>
    <t>МС остатки</t>
  </si>
  <si>
    <t>Заказы FBS за 3 мес (отчеты Заказы с моих складов)</t>
  </si>
  <si>
    <t>Товары csv</t>
  </si>
  <si>
    <t xml:space="preserve">1 - указать дату выгрузки отчета </t>
  </si>
  <si>
    <t>Посомтреть 89 или 90 дней отчет</t>
  </si>
  <si>
    <t>Заказы FBO  (отчеты Заказы со склада озон)</t>
  </si>
  <si>
    <t>Остатки Ozon - аналитика - отчеты - (отчет по остаткам и товарам в пути)</t>
  </si>
  <si>
    <t>31</t>
  </si>
  <si>
    <t>129</t>
  </si>
  <si>
    <t>49</t>
  </si>
  <si>
    <t>44</t>
  </si>
  <si>
    <t>20</t>
  </si>
  <si>
    <t>90</t>
  </si>
  <si>
    <t xml:space="preserve"> FBO Итог</t>
  </si>
  <si>
    <t>Где качать</t>
  </si>
  <si>
    <t>Механический тонометр AND UA-100 со встроенным стетоскопом</t>
  </si>
  <si>
    <t>279</t>
  </si>
  <si>
    <t>WB2 Механический тонометр AND UA-100 со встроенным стетоскопом</t>
  </si>
  <si>
    <t>WB3 Механический тонометр AND UA-100 со встроенным стетоскопом</t>
  </si>
  <si>
    <t>Механический тонометр AND UA-200 со стетоскопом Раппапорта</t>
  </si>
  <si>
    <t>Полуавтоматический тонометр AND UA-604</t>
  </si>
  <si>
    <t>187</t>
  </si>
  <si>
    <t>Автоматический тонометр на запястье AND UB-202</t>
  </si>
  <si>
    <t>277</t>
  </si>
  <si>
    <t>WB2 Автоматический тонометр на запястье AND UB-202</t>
  </si>
  <si>
    <t>WB3 Автоматический тонометр на запястье AND UB-202</t>
  </si>
  <si>
    <t>Автоматический тонометр AND UA-777AC со стандартной манжетой</t>
  </si>
  <si>
    <t>429</t>
  </si>
  <si>
    <t>WB2 Автоматический тонометр AND UA-777AC со стандартной манжетой</t>
  </si>
  <si>
    <t>WB3 Автоматический тонометр AND UA-777AC со стандартной манжетой</t>
  </si>
  <si>
    <t>Автоматический тонометр AND UA-777ACL с большой манжетой</t>
  </si>
  <si>
    <t>160</t>
  </si>
  <si>
    <t>WB2 Автоматический тонометр AND UA-777ACL с большой манжетой</t>
  </si>
  <si>
    <t>WB3 Автоматический тонометр AND UA-777ACL с большой манжетой</t>
  </si>
  <si>
    <t>Термометр AND DT-501</t>
  </si>
  <si>
    <t>88</t>
  </si>
  <si>
    <t>Автоматический тонометр AND UA-888E ЭКОНОМ</t>
  </si>
  <si>
    <t>449</t>
  </si>
  <si>
    <t>WB2 Автоматический тонометр AND UA-888E ЭКОНОМ</t>
  </si>
  <si>
    <t>WB3 Автоматический тонометр AND UA-888E ЭКОНОМ</t>
  </si>
  <si>
    <t>Автоматический тонометр AND UA-888EAC ЭКОНОМ с адаптером</t>
  </si>
  <si>
    <t>445</t>
  </si>
  <si>
    <t>WB2 Автоматический тонометр AND UA-888EAC ЭКОНОМ с адаптером</t>
  </si>
  <si>
    <t>9</t>
  </si>
  <si>
    <t>WB3 Автоматический тонометр AND UA-888EAC ЭКОНОМ с адаптером</t>
  </si>
  <si>
    <t>Автоматический тонометр AND UA-888AC с универсальной манжетой и адаптером</t>
  </si>
  <si>
    <t>269</t>
  </si>
  <si>
    <t>WB2 Автоматический тонометр AND UA-888AC с универсальной манжетой и адаптером</t>
  </si>
  <si>
    <t>29</t>
  </si>
  <si>
    <t>WB3 Автоматический тонометр AND UA-888AC с универсальной манжетой и адаптером</t>
  </si>
  <si>
    <t>15</t>
  </si>
  <si>
    <t>WB4 Автоматический тонометр AND UA-888AC с универсальной манжетой и адаптером</t>
  </si>
  <si>
    <t>Автоматический тонометр на запястье AND UB-402 с возможностью измерения при мерцательной аритмии</t>
  </si>
  <si>
    <t>Автоматический тонометр на запястье AND UB-403 с возможностью измерения при мерцательной аритмии и индикатором правильного положения руки</t>
  </si>
  <si>
    <t>300</t>
  </si>
  <si>
    <t>Манжета AND UA-CUFBOXCH-RC детская 18-22 см</t>
  </si>
  <si>
    <t>27</t>
  </si>
  <si>
    <t>Манжета AND UA-CUFBOXLA большая 32-45см</t>
  </si>
  <si>
    <t>Манжета AND UA-CUFBOXAU стандартная 22-32см</t>
  </si>
  <si>
    <t>128</t>
  </si>
  <si>
    <t>Термометр AND DT-623 с гибким наконечником</t>
  </si>
  <si>
    <t>Термометр AND DT-635 Инфракрасный</t>
  </si>
  <si>
    <t>Медицинский массажер Nozomi MH-102 с лампой инфракрасного излучения</t>
  </si>
  <si>
    <t>443</t>
  </si>
  <si>
    <t>WB2 Медицинский массажер Nozomi MH-102 с лампой инфракрасного излучения</t>
  </si>
  <si>
    <t>80</t>
  </si>
  <si>
    <t>WB3 Медицинский массажер Nozomi MH-102 с лампой инфракрасного излучения</t>
  </si>
  <si>
    <t>WB4 Медицинский массажер Nozomi MH-102 с лампой инфракрасного излучения</t>
  </si>
  <si>
    <t>555</t>
  </si>
  <si>
    <t>Медицинский массажер Nozomi MH-103 с ионизатором</t>
  </si>
  <si>
    <t>WB2 Медицинский массажер Nozomi MH-103 с ионизатором</t>
  </si>
  <si>
    <t>WB3 Медицинский массажер Nozomi MH-103 с ионизатором</t>
  </si>
  <si>
    <t>WB4 Медицинский массажер Nozomi MH-103 с ионизатором</t>
  </si>
  <si>
    <t>Компрессорный Ингалятор AND CN-231</t>
  </si>
  <si>
    <t>111</t>
  </si>
  <si>
    <t>Автоматический тонометр на запястье AND UB-505 с индикатором правильного положения руки</t>
  </si>
  <si>
    <t>67</t>
  </si>
  <si>
    <t>Тонометр AND UA-911BTC с передачей данных по Bluetooth</t>
  </si>
  <si>
    <t>Автоматический тонометр AND UA-1100AC</t>
  </si>
  <si>
    <t>Автоматический тонометр AND UA-1200AC с большим экраном</t>
  </si>
  <si>
    <t>Автоматический тонометр AND UA-1300AC с голосовым помощником</t>
  </si>
  <si>
    <t>Компрессорный ингалятор AND CN-233</t>
  </si>
  <si>
    <t>Термометр AND DT-624D Уточка</t>
  </si>
  <si>
    <t>25</t>
  </si>
  <si>
    <t>Термометр AND DT-624C Коровка</t>
  </si>
  <si>
    <t>41</t>
  </si>
  <si>
    <t>Термометр AND DT-624F Лягушка</t>
  </si>
  <si>
    <t>Груша (нагнетатель) AND RB-101G</t>
  </si>
  <si>
    <t>43</t>
  </si>
  <si>
    <t>Емкость для лекарств (распылитель) AND для ингалятора CN-233</t>
  </si>
  <si>
    <t>81</t>
  </si>
  <si>
    <t>Механический тонометр AND UA-100E Эконом со встроенным стетоскопом</t>
  </si>
  <si>
    <t>42</t>
  </si>
  <si>
    <t>Механический тонометр AND UA-100SL со встроенным стетоскопом</t>
  </si>
  <si>
    <t>51</t>
  </si>
  <si>
    <t>Механический тонометр AND UA-200SL со стетоскопом Раппапорта</t>
  </si>
  <si>
    <t>37</t>
  </si>
  <si>
    <t>Компрессорный ингалятор детский AND CN-232</t>
  </si>
  <si>
    <t>Компрессорный ингалятор детский AND CN-233</t>
  </si>
  <si>
    <t>Компрессорный ингалятор AND CN-235</t>
  </si>
  <si>
    <t>Компрессорный ингалятор AND CN-236</t>
  </si>
  <si>
    <t>Компрессорный ингалятор AND CN-123</t>
  </si>
  <si>
    <t>Емкость для лекарств (распылитель) AND для ингаляторов CN-123/232/233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</si>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</sst>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72">
    <xf numFmtId="0" fontId="0" fillId="0" borderId="0" xfId="0"/>
    <xf numFmtId="16" fontId="0" fillId="0" borderId="0" xfId="0" applyNumberFormat="1"/>
    <xf numFmtId="0" fontId="2" fillId="0" borderId="0" xfId="1"/>
    <xf numFmtId="0" fontId="2" fillId="0" borderId="0" xfId="1" applyAlignment="1">
      <alignment horizontal="right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indent="1"/>
    </xf>
    <xf numFmtId="0" fontId="3" fillId="0" borderId="0" xfId="1" applyFont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Border="1" applyAlignment="1">
      <alignment vertical="center"/>
    </xf>
    <xf numFmtId="0" fontId="2" fillId="0" borderId="2" xfId="1" applyBorder="1" applyAlignment="1">
      <alignment horizontal="center" vertical="center"/>
    </xf>
    <xf numFmtId="0" fontId="2" fillId="0" borderId="2" xfId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2" applyFont="1"/>
    <xf numFmtId="9" fontId="0" fillId="0" borderId="0" xfId="2" applyFont="1" applyAlignment="1">
      <alignment horizontal="right"/>
    </xf>
    <xf numFmtId="9" fontId="0" fillId="0" borderId="0" xfId="0" applyNumberFormat="1"/>
    <xf numFmtId="0" fontId="1" fillId="5" borderId="0" xfId="0" applyFont="1" applyFill="1"/>
    <xf numFmtId="0" fontId="5" fillId="0" borderId="0" xfId="0" applyFont="1" applyAlignment="1">
      <alignment horizontal="center" vertical="center" wrapText="1"/>
    </xf>
    <xf numFmtId="1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right" indent="1"/>
    </xf>
    <xf numFmtId="0" fontId="11" fillId="0" borderId="0" xfId="0" applyFont="1" applyAlignment="1">
      <alignment horizontal="center" vertical="center"/>
    </xf>
    <xf numFmtId="9" fontId="11" fillId="0" borderId="0" xfId="2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 indent="1"/>
    </xf>
    <xf numFmtId="0" fontId="11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1" fillId="0" borderId="0" xfId="2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5" fillId="0" borderId="0" xfId="2" applyNumberFormat="1" applyFont="1" applyFill="1" applyBorder="1" applyAlignment="1">
      <alignment horizontal="center" vertical="center"/>
    </xf>
    <xf numFmtId="0" fontId="0" fillId="7" borderId="0" xfId="0" applyFill="1"/>
    <xf numFmtId="0" fontId="18" fillId="0" borderId="0" xfId="0" applyFont="1"/>
    <xf numFmtId="16" fontId="5" fillId="7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16" fontId="0" fillId="7" borderId="0" xfId="0" applyNumberFormat="1" applyFill="1"/>
    <xf numFmtId="0" fontId="5" fillId="9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left" indent="1"/>
    </xf>
    <xf numFmtId="0" fontId="11" fillId="7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0" fillId="9" borderId="0" xfId="0" applyFill="1"/>
    <xf numFmtId="0" fontId="2" fillId="0" borderId="0" xfId="1" applyAlignment="1">
      <alignment horizontal="left" vertical="center" indent="1"/>
    </xf>
  </cellXfs>
  <cellStyles count="3">
    <cellStyle name="Normal 2" xfId="1" xr:uid="{642338A5-F85A-4CF2-94B3-C8ECD612DE36}"/>
    <cellStyle name="Обычный" xfId="0" builtinId="0"/>
    <cellStyle name="Процентный" xfId="2" builtinId="5"/>
  </cellStyles>
  <dxfs count="284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ont>
        <color theme="2" tint="-9.9948118533890809E-2"/>
      </font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21" formatCode="dd/mmm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30" xr16:uid="{F4137914-6C7D-4534-95AC-2378FE65B8E5}" autoFormatId="16" applyNumberFormats="0" applyBorderFormats="0" applyFontFormats="0" applyPatternFormats="0" applyAlignmentFormats="0" applyWidthHeightFormats="0">
  <queryTableRefresh nextId="674" unboundColumnsRight="71">
    <queryTableFields count="241">
      <queryTableField id="67" name="Наименование" tableColumnId="50"/>
      <queryTableField id="1" name="Артикул" tableColumnId="1"/>
      <queryTableField id="277" name="Все Заказы 90 Дн." tableColumnId="64"/>
      <queryTableField id="124" name="3-й Мес" tableColumnId="56"/>
      <queryTableField id="125" name="2-й Мес" tableColumnId="57"/>
      <queryTableField id="126" name="1-й Мес" tableColumnId="58"/>
      <queryTableField id="278" name="Ост. FBO" tableColumnId="98"/>
      <queryTableField id="127" name="14 Дн." tableColumnId="59"/>
      <queryTableField id="128" name="7 Дн." tableColumnId="60"/>
      <queryTableField id="169" dataBound="0" tableColumnId="62"/>
      <queryTableField id="465" dataBound="0" tableColumnId="172"/>
      <queryTableField id="253" dataBound="0" tableColumnId="97"/>
      <queryTableField id="250" dataBound="0" tableColumnId="94"/>
      <queryTableField id="251" dataBound="0" tableColumnId="95"/>
      <queryTableField id="569" dataBound="0" tableColumnId="209"/>
      <queryTableField id="8" name="Отзывы" tableColumnId="8"/>
      <queryTableField id="9" name="Рейтинг" tableColumnId="9"/>
      <queryTableField id="170" name="Доступно в МС" tableColumnId="63"/>
      <queryTableField id="22" name="МС: ДнС" tableColumnId="20"/>
      <queryTableField id="23" name="МК" tableColumnId="21"/>
      <queryTableField id="24" name="Себест." tableColumnId="22"/>
      <queryTableField id="49" name="МСК:  В Пути" tableColumnId="33"/>
      <queryTableField id="175" name="МСК:  FBO Итог" tableColumnId="2"/>
      <queryTableField id="290" name="МСК: Дост-30 (IN)" tableColumnId="14"/>
      <queryTableField id="252" dataBound="0" tableColumnId="96"/>
      <queryTableField id="245" dataBound="0" tableColumnId="90"/>
      <queryTableField id="246" dataBound="0" tableColumnId="91"/>
      <queryTableField id="291" name="МСК: Отгр-30 (OUT)" tableColumnId="61"/>
      <queryTableField id="176" name="МСК:  в заявке" tableColumnId="10"/>
      <queryTableField id="51" name="СПБ:  В Пути" tableColumnId="35"/>
      <queryTableField id="177" name="СПБ:  FBO Итог" tableColumnId="16"/>
      <queryTableField id="292" name="СПБ: Дост-30 (IN)" tableColumnId="99"/>
      <queryTableField id="438" dataBound="0" tableColumnId="135"/>
      <queryTableField id="248" dataBound="0" tableColumnId="92"/>
      <queryTableField id="249" dataBound="0" tableColumnId="93"/>
      <queryTableField id="293" name="СПБ: Отгр-30 (OUT)" tableColumnId="100"/>
      <queryTableField id="178" name="СПБ:  в заявке" tableColumnId="17"/>
      <queryTableField id="54" name="ВРЖ:  В Пути" tableColumnId="38"/>
      <queryTableField id="179" name="ВРЖ:  FBO Итог" tableColumnId="18"/>
      <queryTableField id="294" name="ВРЖ: Дост-30 (IN)" tableColumnId="101"/>
      <queryTableField id="373" dataBound="0" tableColumnId="136"/>
      <queryTableField id="440" dataBound="0" tableColumnId="148"/>
      <queryTableField id="439" dataBound="0" tableColumnId="149"/>
      <queryTableField id="295" name="ВРЖ: Отгр-30 (OUT)" tableColumnId="102"/>
      <queryTableField id="180" name="ВРЖ:  в заявке" tableColumnId="19"/>
      <queryTableField id="50" name="КЗН:  В Пути" tableColumnId="34"/>
      <queryTableField id="570" name="КЛГД:  В Пути" tableColumnId="257"/>
      <queryTableField id="181" name="КЗН:  FBO Итог" tableColumnId="51"/>
      <queryTableField id="374" dataBound="0" tableColumnId="137"/>
      <queryTableField id="442" dataBound="0" tableColumnId="150"/>
      <queryTableField id="441" dataBound="0" tableColumnId="151"/>
      <queryTableField id="296" name="КЗН: Дост-30 (IN)" tableColumnId="103"/>
      <queryTableField id="297" name="КЗН: Отгр-30 (OUT)" tableColumnId="104"/>
      <queryTableField id="182" name="КЗН:  в заявке" tableColumnId="52"/>
      <queryTableField id="52" name="УФА:  В Пути" tableColumnId="36"/>
      <queryTableField id="183" name="УФА:  FBO Итог" tableColumnId="53"/>
      <queryTableField id="375" dataBound="0" tableColumnId="138"/>
      <queryTableField id="444" dataBound="0" tableColumnId="152"/>
      <queryTableField id="443" dataBound="0" tableColumnId="153"/>
      <queryTableField id="298" name="УФА: Дост-30 (IN)" tableColumnId="105"/>
      <queryTableField id="299" name="УФА: Отгр-30 (OUT)" tableColumnId="106"/>
      <queryTableField id="184" name="УФА:  в заявке" tableColumnId="54"/>
      <queryTableField id="64" name="РСТ:  В Пути" tableColumnId="48"/>
      <queryTableField id="185" name="РСТ:  FBO Итог" tableColumnId="55"/>
      <queryTableField id="300" name="РСТ: Дост-30 (IN)" tableColumnId="107"/>
      <queryTableField id="301" name="РСТ: Отгр-30 (OUT)" tableColumnId="108"/>
      <queryTableField id="376" dataBound="0" tableColumnId="139"/>
      <queryTableField id="446" dataBound="0" tableColumnId="154"/>
      <queryTableField id="445" dataBound="0" tableColumnId="155"/>
      <queryTableField id="186" name="РСТ:  в заявке" tableColumnId="65"/>
      <queryTableField id="56" name="СМР:  В Пути" tableColumnId="40"/>
      <queryTableField id="187" name="СМР:  FBO Итог" tableColumnId="66"/>
      <queryTableField id="302" name="СМР: Дост-30 (IN)" tableColumnId="109"/>
      <queryTableField id="303" name="СМР: Отгр-30 (OUT)" tableColumnId="110"/>
      <queryTableField id="377" dataBound="0" tableColumnId="140"/>
      <queryTableField id="448" dataBound="0" tableColumnId="156"/>
      <queryTableField id="447" dataBound="0" tableColumnId="157"/>
      <queryTableField id="571" name="КЛГД:  FBO Итог" tableColumnId="258"/>
      <queryTableField id="188" name="СМР:  в заявке" tableColumnId="67"/>
      <queryTableField id="48" name="КРД:  В Пути" tableColumnId="32"/>
      <queryTableField id="189" name="КРД:  FBO Итог" tableColumnId="68"/>
      <queryTableField id="304" name="КРД: Дост-30 (IN)" tableColumnId="111"/>
      <queryTableField id="378" dataBound="0" tableColumnId="141"/>
      <queryTableField id="450" dataBound="0" tableColumnId="158"/>
      <queryTableField id="449" dataBound="0" tableColumnId="159"/>
      <queryTableField id="305" name="КРД: Отгр-30 (OUT)" tableColumnId="112"/>
      <queryTableField id="190" name="КРД:  в заявке" tableColumnId="69"/>
      <queryTableField id="53" name="Урал:  В Пути" tableColumnId="37"/>
      <queryTableField id="191" name="Урал:  FBO Итог" tableColumnId="70"/>
      <queryTableField id="306" name="Урал: Дост-30 (IN)" tableColumnId="113"/>
      <queryTableField id="379" dataBound="0" tableColumnId="142"/>
      <queryTableField id="452" dataBound="0" tableColumnId="160"/>
      <queryTableField id="451" dataBound="0" tableColumnId="161"/>
      <queryTableField id="307" name="Урал: Отгр-30 (OUT)" tableColumnId="114"/>
      <queryTableField id="192" name="Урал:  в заявке" tableColumnId="71"/>
      <queryTableField id="63" name="ВЛГ:  В Пути" tableColumnId="47"/>
      <queryTableField id="193" name="ВЛГ:  FBO Итог" tableColumnId="72"/>
      <queryTableField id="308" name="ВЛГ: Дост-30 (IN)" tableColumnId="115"/>
      <queryTableField id="380" dataBound="0" tableColumnId="143"/>
      <queryTableField id="454" dataBound="0" tableColumnId="162"/>
      <queryTableField id="453" dataBound="0" tableColumnId="163"/>
      <queryTableField id="309" name="ВЛГ: Отгр-30 (OUT)" tableColumnId="116"/>
      <queryTableField id="194" name="ВЛГ:  в заявке" tableColumnId="73"/>
      <queryTableField id="57" name="КВК:  В Пути" tableColumnId="41"/>
      <queryTableField id="195" name="КВК:  FBO Итог" tableColumnId="74"/>
      <queryTableField id="572" name="КЛГД:  в заявке" tableColumnId="259"/>
      <queryTableField id="381" dataBound="0" tableColumnId="144"/>
      <queryTableField id="456" dataBound="0" tableColumnId="164"/>
      <queryTableField id="455" dataBound="0" tableColumnId="165"/>
      <queryTableField id="310" name="КВК: Дост-30 (IN)" tableColumnId="117"/>
      <queryTableField id="311" name="КВК: Отгр-30 (OUT)" tableColumnId="118"/>
      <queryTableField id="196" name="КВК:  в заявке" tableColumnId="75"/>
      <queryTableField id="382" dataBound="0" tableColumnId="145"/>
      <queryTableField id="458" dataBound="0" tableColumnId="166"/>
      <queryTableField id="457" dataBound="0" tableColumnId="167"/>
      <queryTableField id="58" name="ТМН:  В Пути" tableColumnId="42"/>
      <queryTableField id="197" name="ТМН:  FBO Итог" tableColumnId="76"/>
      <queryTableField id="312" name="ТМН: Дост-30 (IN)" tableColumnId="119"/>
      <queryTableField id="313" name="ТМН: Отгр-30 (OUT)" tableColumnId="120"/>
      <queryTableField id="198" name="ТМН:  в заявке" tableColumnId="77"/>
      <queryTableField id="383" dataBound="0" tableColumnId="146"/>
      <queryTableField id="460" dataBound="0" tableColumnId="168"/>
      <queryTableField id="459" dataBound="0" tableColumnId="169"/>
      <queryTableField id="55" name="НВСБ:  В Пути" tableColumnId="39"/>
      <queryTableField id="199" name="НВСБ:  FBO Итог" tableColumnId="78"/>
      <queryTableField id="314" name="НВСБ: Дост-30 (IN)" tableColumnId="121"/>
      <queryTableField id="315" name="НВСБ: Отгр-30 (OUT)" tableColumnId="122"/>
      <queryTableField id="318" name="КЛГД: Дост-30 (IN)" tableColumnId="125"/>
      <queryTableField id="200" name="НВСБ:  в заявке" tableColumnId="79"/>
      <queryTableField id="384" dataBound="0" tableColumnId="147"/>
      <queryTableField id="462" dataBound="0" tableColumnId="170"/>
      <queryTableField id="461" dataBound="0" tableColumnId="171"/>
      <queryTableField id="59" name="КРЯ:  В Пути" tableColumnId="43"/>
      <queryTableField id="201" name="КРЯ:  FBO Итог" tableColumnId="80"/>
      <queryTableField id="316" name="КРЯ: Дост-30 (IN)" tableColumnId="123"/>
      <queryTableField id="317" name="КРЯ: Отгр-30 (OUT)" tableColumnId="124"/>
      <queryTableField id="202" name="КРЯ:  в заявке" tableColumnId="81"/>
      <queryTableField id="61" name="БЛРС:  В Пути" tableColumnId="45"/>
      <queryTableField id="568" dataBound="0" tableColumnId="256"/>
      <queryTableField id="505" dataBound="0" tableColumnId="207"/>
      <queryTableField id="504" dataBound="0" tableColumnId="208"/>
      <queryTableField id="203" name="БЛРС:  FBO Итог" tableColumnId="82"/>
      <queryTableField id="319" name="БЛРС: Дост-30 (IN)" tableColumnId="126"/>
      <queryTableField id="320" name="БЛРС: Отгр-30 (OUT)" tableColumnId="127"/>
      <queryTableField id="204" name="БЛРС:  в заявке" tableColumnId="83"/>
      <queryTableField id="65" name="КЗХС:  В Пути" tableColumnId="49"/>
      <queryTableField id="205" name="КЗХС:  FBO Итог" tableColumnId="84"/>
      <queryTableField id="502" dataBound="0" tableColumnId="204"/>
      <queryTableField id="501" dataBound="0" tableColumnId="205"/>
      <queryTableField id="500" dataBound="0" tableColumnId="206"/>
      <queryTableField id="321" name="КЗХС: Дост-30 (IN)" tableColumnId="128"/>
      <queryTableField id="322" name="КЗХС: Отгр-30 (OUT)" tableColumnId="129"/>
      <queryTableField id="206" name="КЗХС:  в заявке" tableColumnId="85"/>
      <queryTableField id="62" name="ОМСК:  В Пути" tableColumnId="46"/>
      <queryTableField id="207" name="ОМСК:  FBO Итог" tableColumnId="86"/>
      <queryTableField id="497" dataBound="0" tableColumnId="201"/>
      <queryTableField id="499" dataBound="0" tableColumnId="202"/>
      <queryTableField id="498" dataBound="0" tableColumnId="203"/>
      <queryTableField id="323" name="ОМСК: Дост-30 (IN)" tableColumnId="130"/>
      <queryTableField id="325" name="КЛГД: Отгр-30 (OUT)" tableColumnId="132"/>
      <queryTableField id="324" name="ОМСК: Отгр-30 (OUT)" tableColumnId="131"/>
      <queryTableField id="208" name="ОМСК:  в заявке" tableColumnId="87"/>
      <queryTableField id="60" name="ДВ:  В Пути" tableColumnId="44"/>
      <queryTableField id="512" dataBound="0" tableColumnId="210"/>
      <queryTableField id="511" dataBound="0" tableColumnId="211"/>
      <queryTableField id="510" dataBound="0" tableColumnId="212"/>
      <queryTableField id="209" name="ДВ:  FBO Итог" tableColumnId="88"/>
      <queryTableField id="326" name="ДВ: Дост-30 (IN)" tableColumnId="133"/>
      <queryTableField id="327" name="ДВ: Отгр-30 (OUT)" tableColumnId="134"/>
      <queryTableField id="210" name="ДВ:  в заявке" tableColumnId="89"/>
      <queryTableField id="494" dataBound="0" tableColumnId="200"/>
      <queryTableField id="557" dataBound="0" tableColumnId="237"/>
      <queryTableField id="556" dataBound="0" tableColumnId="238"/>
      <queryTableField id="555" dataBound="0" tableColumnId="239"/>
      <queryTableField id="554" dataBound="0" tableColumnId="240"/>
      <queryTableField id="553" dataBound="0" tableColumnId="241"/>
      <queryTableField id="552" dataBound="0" tableColumnId="242"/>
      <queryTableField id="551" dataBound="0" tableColumnId="243"/>
      <queryTableField id="550" dataBound="0" tableColumnId="244"/>
      <queryTableField id="549" dataBound="0" tableColumnId="245"/>
      <queryTableField id="548" dataBound="0" tableColumnId="246"/>
      <queryTableField id="547" dataBound="0" tableColumnId="247"/>
      <queryTableField id="546" dataBound="0" tableColumnId="248"/>
      <queryTableField id="545" dataBound="0" tableColumnId="249"/>
      <queryTableField id="544" dataBound="0" tableColumnId="250"/>
      <queryTableField id="543" dataBound="0" tableColumnId="251"/>
      <queryTableField id="542" dataBound="0" tableColumnId="252"/>
      <queryTableField id="541" dataBound="0" tableColumnId="253"/>
      <queryTableField id="540" dataBound="0" tableColumnId="254"/>
      <queryTableField id="539" dataBound="0" tableColumnId="255"/>
      <queryTableField id="491" dataBound="0" tableColumnId="173"/>
      <queryTableField id="490" dataBound="0" tableColumnId="174"/>
      <queryTableField id="489" dataBound="0" tableColumnId="175"/>
      <queryTableField id="488" dataBound="0" tableColumnId="176"/>
      <queryTableField id="487" dataBound="0" tableColumnId="177"/>
      <queryTableField id="486" dataBound="0" tableColumnId="178"/>
      <queryTableField id="485" dataBound="0" tableColumnId="179"/>
      <queryTableField id="484" dataBound="0" tableColumnId="180"/>
      <queryTableField id="483" dataBound="0" tableColumnId="181"/>
      <queryTableField id="482" dataBound="0" tableColumnId="182"/>
      <queryTableField id="481" dataBound="0" tableColumnId="183"/>
      <queryTableField id="480" dataBound="0" tableColumnId="184"/>
      <queryTableField id="479" dataBound="0" tableColumnId="185"/>
      <queryTableField id="478" dataBound="0" tableColumnId="186"/>
      <queryTableField id="477" dataBound="0" tableColumnId="187"/>
      <queryTableField id="476" dataBound="0" tableColumnId="188"/>
      <queryTableField id="475" dataBound="0" tableColumnId="189"/>
      <queryTableField id="474" dataBound="0" tableColumnId="190"/>
      <queryTableField id="493" dataBound="0" tableColumnId="199"/>
      <queryTableField id="513" dataBound="0" tableColumnId="213"/>
      <queryTableField id="473" dataBound="0" tableColumnId="191"/>
      <queryTableField id="472" dataBound="0" tableColumnId="192"/>
      <queryTableField id="471" dataBound="0" tableColumnId="193"/>
      <queryTableField id="470" dataBound="0" tableColumnId="194"/>
      <queryTableField id="469" dataBound="0" tableColumnId="195"/>
      <queryTableField id="468" dataBound="0" tableColumnId="196"/>
      <queryTableField id="534" dataBound="0" tableColumnId="214"/>
      <queryTableField id="533" dataBound="0" tableColumnId="215"/>
      <queryTableField id="532" dataBound="0" tableColumnId="216"/>
      <queryTableField id="531" dataBound="0" tableColumnId="217"/>
      <queryTableField id="530" dataBound="0" tableColumnId="218"/>
      <queryTableField id="529" dataBound="0" tableColumnId="219"/>
      <queryTableField id="528" dataBound="0" tableColumnId="220"/>
      <queryTableField id="527" dataBound="0" tableColumnId="221"/>
      <queryTableField id="526" dataBound="0" tableColumnId="222"/>
      <queryTableField id="525" dataBound="0" tableColumnId="223"/>
      <queryTableField id="524" dataBound="0" tableColumnId="224"/>
      <queryTableField id="523" dataBound="0" tableColumnId="225"/>
      <queryTableField id="522" dataBound="0" tableColumnId="226"/>
      <queryTableField id="521" dataBound="0" tableColumnId="227"/>
      <queryTableField id="520" dataBound="0" tableColumnId="228"/>
      <queryTableField id="519" dataBound="0" tableColumnId="229"/>
      <queryTableField id="518" dataBound="0" tableColumnId="230"/>
      <queryTableField id="517" dataBound="0" tableColumnId="231"/>
      <queryTableField id="516" dataBound="0" tableColumnId="232"/>
      <queryTableField id="515" dataBound="0" tableColumnId="233"/>
      <queryTableField id="514" dataBound="0" tableColumnId="234"/>
      <queryTableField id="467" dataBound="0" tableColumnId="197"/>
      <queryTableField id="536" dataBound="0" tableColumnId="236"/>
      <queryTableField id="535" dataBound="0" tableColumnId="235"/>
      <queryTableField id="466" dataBound="0" tableColumnId="19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7169873-3DED-4E0F-ADE5-1C55EA92B348}" name="CODES_LIST" displayName="CODES_LIST" ref="A4:B100" totalsRowShown="0">
  <autoFilter ref="A4:B100" xr:uid="{B7169873-3DED-4E0F-ADE5-1C55EA92B348}"/>
  <tableColumns count="2">
    <tableColumn id="1" xr3:uid="{B52FB016-C611-47BD-9BF9-46ABF984CAC2}" name="Артикул"/>
    <tableColumn id="3" xr3:uid="{E6CA51A6-CA97-43A2-BCFF-E707A55E758A}" name="Наименова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D2BA85-2183-4A9C-B845-C2FB47709B41}" name="SET_RENDER_TABLE" displayName="SET_RENDER_TABLE" ref="A6:IG67" tableType="queryTable" totalsRowShown="0" headerRowDxfId="283" dataDxfId="281" headerRowBorderDxfId="282">
  <sortState xmlns:xlrd2="http://schemas.microsoft.com/office/spreadsheetml/2017/richdata2" ref="A7:IG67">
    <sortCondition descending="1" ref="C6:C67"/>
  </sortState>
  <tableColumns count="241">
    <tableColumn id="50" xr3:uid="{C75B0108-78B8-4483-9074-753EE60B37D7}" uniqueName="50" name="Наименование" queryTableFieldId="67" dataDxfId="237"/>
    <tableColumn id="1" xr3:uid="{CD82743A-7D38-4BB5-B02B-9E33DBC6A4CB}" uniqueName="1" name="Артикул" queryTableFieldId="1" dataDxfId="236"/>
    <tableColumn id="64" xr3:uid="{543F9973-C407-4705-B2C8-025F599B659D}" uniqueName="64" name="Все Заказы 90 Дн." queryTableFieldId="277" dataDxfId="235"/>
    <tableColumn id="56" xr3:uid="{ECD2BC13-221B-48DB-9BDB-04EAFC6ABAF8}" uniqueName="56" name="3-й Мес" queryTableFieldId="124" dataDxfId="234"/>
    <tableColumn id="57" xr3:uid="{253B2854-2AEE-4253-AA5C-D4AB1880C2A9}" uniqueName="57" name="2-й Мес" queryTableFieldId="125" dataDxfId="233"/>
    <tableColumn id="58" xr3:uid="{CB75EE6C-2604-4704-832C-5290794F2C2D}" uniqueName="58" name="1-й Мес" queryTableFieldId="126" dataDxfId="232"/>
    <tableColumn id="98" xr3:uid="{C7D1E1C4-58E6-4AF2-A995-13C82181D6D5}" uniqueName="98" name="Ост. FBO" queryTableFieldId="278" dataDxfId="231"/>
    <tableColumn id="59" xr3:uid="{2BB62410-6A36-4910-8E07-4DE46680FE4C}" uniqueName="59" name="14 Дн." queryTableFieldId="127" dataDxfId="230"/>
    <tableColumn id="60" xr3:uid="{346B7E18-980E-46B6-90F4-FD7A10EC47BD}" uniqueName="60" name="7 Дн." queryTableFieldId="128" dataDxfId="229"/>
    <tableColumn id="62" xr3:uid="{A8E3D29E-9347-419A-AC4E-93DCF0D15215}" uniqueName="62" name="Доступно для МП" queryTableFieldId="169" dataDxfId="228">
      <calculatedColumnFormula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calculatedColumnFormula>
    </tableColumn>
    <tableColumn id="172" xr3:uid="{6C184CC6-AC81-43E2-A7B9-6EF6E280EC23}" uniqueName="172" name="Доступный ост (дубль)" queryTableFieldId="465" dataDxfId="227">
      <calculatedColumnFormula>SET_RENDER_TABLE[[#This Row],[Доступный ост (осн.)]]</calculatedColumnFormula>
    </tableColumn>
    <tableColumn id="97" xr3:uid="{85AC3D87-2FA6-4E48-B5A1-3CD647984F4F}" uniqueName="97" name="Сценарий Префикс" queryTableFieldId="253" dataDxfId="226"/>
    <tableColumn id="94" xr3:uid="{DDDC77A4-28EB-42BB-9628-28AB749DA6A4}" uniqueName="94" name="Сценарий Параметры" queryTableFieldId="250" dataDxfId="225"/>
    <tableColumn id="95" xr3:uid="{01CACC47-EF6E-4432-84E0-DA1891BE9D15}" uniqueName="95" name="Доступность ручн. %" queryTableFieldId="251" dataDxfId="224"/>
    <tableColumn id="209" xr3:uid="{1223ABB5-AD1A-45E5-8455-FD9AF4A9C8BB}" uniqueName="209" name="Коррекция остатков ручн." queryTableFieldId="569" dataDxfId="223"/>
    <tableColumn id="8" xr3:uid="{5C3F6E24-D1A7-4EAC-BDA2-E4D14C48067D}" uniqueName="8" name="Отзывы" queryTableFieldId="8" dataDxfId="222"/>
    <tableColumn id="9" xr3:uid="{0D32167E-60ED-4BC2-AC1B-431E07081DDA}" uniqueName="9" name="Рейтинг" queryTableFieldId="9" dataDxfId="221"/>
    <tableColumn id="63" xr3:uid="{2AE1E147-F65F-44B5-A3D5-06A26C1DBB9E}" uniqueName="63" name="Доступно в МС" queryTableFieldId="170" dataDxfId="220"/>
    <tableColumn id="20" xr3:uid="{33A13552-34E3-43F0-806E-0D58553F8F0B}" uniqueName="20" name="МС: ДнС" queryTableFieldId="22" dataDxfId="219"/>
    <tableColumn id="21" xr3:uid="{D2FC7262-FC93-417F-80B8-74D4E4074F32}" uniqueName="21" name="МК" queryTableFieldId="23" dataDxfId="218"/>
    <tableColumn id="22" xr3:uid="{D9FED051-BA5C-4768-B1C8-2AF53FFAEDDA}" uniqueName="22" name="Себест." queryTableFieldId="24" dataDxfId="217"/>
    <tableColumn id="33" xr3:uid="{91CE4512-2F24-4360-8C40-032A96A1B9DA}" uniqueName="33" name="МСК:  В Пути" queryTableFieldId="49" dataDxfId="216"/>
    <tableColumn id="2" xr3:uid="{7CF171DF-4244-4007-A94A-E46A6DB77F75}" uniqueName="2" name="МСК:  FBO Итог" queryTableFieldId="175" dataDxfId="215"/>
    <tableColumn id="14" xr3:uid="{5159CE31-4E87-43C5-9262-894069BEA40C}" uniqueName="14" name="МСК: Дост-30 (IN)" queryTableFieldId="290" dataDxfId="214"/>
    <tableColumn id="96" xr3:uid="{D863AA76-5CC2-4DD9-8C1A-1C8C39B123B0}" uniqueName="96" name="МСК:  Потребность" queryTableFieldId="252" dataDxfId="213">
      <calculatedColumnFormula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calculatedColumnFormula>
    </tableColumn>
    <tableColumn id="90" xr3:uid="{DF2FC12C-A930-4697-892E-B6800AAD2BA8}" uniqueName="90" name="МСК: Авто" queryTableFieldId="245" dataDxfId="212">
      <calculatedColumnFormula>SET_RENDER_TABLE[[#This Row],[МСК:  Потребность]]</calculatedColumnFormula>
    </tableColumn>
    <tableColumn id="91" xr3:uid="{35B3AE62-07F9-43F9-BC9A-50E92CC2E4F9}" uniqueName="91" name="МСК: Ручн" queryTableFieldId="246" dataDxfId="211"/>
    <tableColumn id="61" xr3:uid="{87DF4C38-3718-4451-8A82-67472D464492}" uniqueName="61" name="МСК: Отгр-30 (OUT)" queryTableFieldId="291" dataDxfId="210"/>
    <tableColumn id="10" xr3:uid="{2030C38A-56BE-455E-9BCE-6F7FD46EB920}" uniqueName="10" name="МСК:  в заявке" queryTableFieldId="176" dataDxfId="209"/>
    <tableColumn id="35" xr3:uid="{4DECA822-9CC8-4770-BAB9-AECA2BBF595E}" uniqueName="35" name="СПБ:  В Пути" queryTableFieldId="51" dataDxfId="208"/>
    <tableColumn id="16" xr3:uid="{DC8AFCC2-0C29-4694-A602-557FF1ADE4B3}" uniqueName="16" name="СПБ:  FBO Итог" queryTableFieldId="177" dataDxfId="207"/>
    <tableColumn id="99" xr3:uid="{1587B76F-A21B-451E-ABC4-02F6C17E4905}" uniqueName="99" name="СПБ: Дост-30 (IN)" queryTableFieldId="292" dataDxfId="206"/>
    <tableColumn id="135" xr3:uid="{27A9816A-8886-488E-AF0C-73265A62F4C7}" uniqueName="135" name="СПБ:  Потребность" queryTableFieldId="438" dataDxfId="205">
      <calculatedColumnFormula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calculatedColumnFormula>
    </tableColumn>
    <tableColumn id="92" xr3:uid="{2AD7E9A3-297F-481D-85BA-F6CFAA8FF95D}" uniqueName="92" name="СПБ: Авто" queryTableFieldId="248" dataDxfId="204">
      <calculatedColumnFormula>SET_RENDER_TABLE[[#This Row],[СПБ:  Потребность]]</calculatedColumnFormula>
    </tableColumn>
    <tableColumn id="93" xr3:uid="{B4F5497C-09BB-47CF-ADD8-26F5213B5B98}" uniqueName="93" name="СПБ: Ручн" queryTableFieldId="249" dataDxfId="203"/>
    <tableColumn id="100" xr3:uid="{3CEC36ED-7D63-4B12-B7CD-F64A33AAE4DF}" uniqueName="100" name="СПБ: Отгр-30 (OUT)" queryTableFieldId="293" dataDxfId="202"/>
    <tableColumn id="17" xr3:uid="{C62DFCF5-0DC2-4CA7-B8C9-3567E5B30DB6}" uniqueName="17" name="СПБ:  в заявке" queryTableFieldId="178" dataDxfId="201"/>
    <tableColumn id="38" xr3:uid="{3EC4118B-DBB6-4F85-957A-CF9894BC71EE}" uniqueName="38" name="ВРЖ:  В Пути" queryTableFieldId="54" dataDxfId="200"/>
    <tableColumn id="18" xr3:uid="{872D676D-E7EB-48DA-B4E5-CE12C84BD526}" uniqueName="18" name="ВРЖ:  FBO Итог" queryTableFieldId="179" dataDxfId="199"/>
    <tableColumn id="101" xr3:uid="{7AE0B467-D837-4B79-A89B-40F8A696A12A}" uniqueName="101" name="ВРЖ: Дост-30 (IN)" queryTableFieldId="294" dataDxfId="198"/>
    <tableColumn id="136" xr3:uid="{2852617F-53D5-413B-AE61-EFBBCC0185C7}" uniqueName="136" name="ВРЖ:  Потребность" queryTableFieldId="373" dataDxfId="197">
      <calculatedColumnFormula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calculatedColumnFormula>
    </tableColumn>
    <tableColumn id="148" xr3:uid="{E594B44F-DB81-4556-9FD0-90136146D1CD}" uniqueName="148" name="ВРЖ: Авто" queryTableFieldId="440" dataDxfId="196">
      <calculatedColumnFormula>SET_RENDER_TABLE[[#This Row],[ВРЖ:  Потребность]]</calculatedColumnFormula>
    </tableColumn>
    <tableColumn id="149" xr3:uid="{092DF141-6CCD-4F64-B45F-2C4A5414042F}" uniqueName="149" name="ВРЖ: Ручн" queryTableFieldId="439" dataDxfId="195"/>
    <tableColumn id="102" xr3:uid="{8FC9576A-B72A-4576-A2A1-D8EDA359DB1F}" uniqueName="102" name="ВРЖ: Отгр-30 (OUT)" queryTableFieldId="295" dataDxfId="194"/>
    <tableColumn id="19" xr3:uid="{1DBB2B87-8512-425D-A8F7-5BA99955A7B9}" uniqueName="19" name="ВРЖ:  в заявке" queryTableFieldId="180" dataDxfId="193"/>
    <tableColumn id="34" xr3:uid="{6B354DF7-C46F-432F-B770-3FAC5210EEE1}" uniqueName="34" name="КЗН:  В Пути" queryTableFieldId="50" dataDxfId="192"/>
    <tableColumn id="257" xr3:uid="{34D7A8F2-BCB3-438B-9959-CC7697C8F75A}" uniqueName="257" name="КЛГД:  В Пути" queryTableFieldId="570"/>
    <tableColumn id="51" xr3:uid="{BAF4C315-897F-47D1-9175-34E6DD5507B5}" uniqueName="51" name="КЗН:  FBO Итог" queryTableFieldId="181" dataDxfId="191"/>
    <tableColumn id="137" xr3:uid="{2A996038-C6E4-4624-960C-8D4992E8B19F}" uniqueName="137" name="КЗН:  Потребность" queryTableFieldId="374" dataDxfId="190">
      <calculatedColumnFormula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calculatedColumnFormula>
    </tableColumn>
    <tableColumn id="150" xr3:uid="{A1B4C256-2FBA-4839-802E-4B5BDFBBB5BD}" uniqueName="150" name="КЗН: Авто" queryTableFieldId="442" dataDxfId="189">
      <calculatedColumnFormula>SET_RENDER_TABLE[[#This Row],[КЗН:  Потребность]]</calculatedColumnFormula>
    </tableColumn>
    <tableColumn id="151" xr3:uid="{A0AA4A8F-7DEA-4BD0-97C0-10D983CD7612}" uniqueName="151" name="КЗН: Ручн" queryTableFieldId="441" dataDxfId="188"/>
    <tableColumn id="103" xr3:uid="{91650A5B-A508-4E63-A48C-3C2CBD63EC6B}" uniqueName="103" name="КЗН: Дост-30 (IN)" queryTableFieldId="296" dataDxfId="187"/>
    <tableColumn id="104" xr3:uid="{65BBCF1C-4A94-49FB-8037-D0F7FEF36C3B}" uniqueName="104" name="КЗН: Отгр-30 (OUT)" queryTableFieldId="297" dataDxfId="186"/>
    <tableColumn id="52" xr3:uid="{52F66642-534C-4D57-89C4-B6F0153B2999}" uniqueName="52" name="КЗН:  в заявке" queryTableFieldId="182" dataDxfId="185"/>
    <tableColumn id="36" xr3:uid="{FD25AF7B-E3C0-43F2-B7DD-E324358EC01D}" uniqueName="36" name="УФА:  В Пути" queryTableFieldId="52" dataDxfId="184"/>
    <tableColumn id="53" xr3:uid="{403B6B2E-161A-40E7-BAB2-8F0F64279758}" uniqueName="53" name="УФА:  FBO Итог" queryTableFieldId="183" dataDxfId="183"/>
    <tableColumn id="138" xr3:uid="{C31BB2A5-6A3B-4C79-A86F-52068038AAD5}" uniqueName="138" name="УФА:  Потребность" queryTableFieldId="375" dataDxfId="182">
      <calculatedColumnFormula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calculatedColumnFormula>
    </tableColumn>
    <tableColumn id="152" xr3:uid="{FB004F72-2D94-4D8E-A358-48ACB21028D0}" uniqueName="152" name="УФА: Авто" queryTableFieldId="444" dataDxfId="181">
      <calculatedColumnFormula>SET_RENDER_TABLE[[#This Row],[УФА:  Потребность]]</calculatedColumnFormula>
    </tableColumn>
    <tableColumn id="153" xr3:uid="{13B054FC-E581-42C6-AC0F-01BEB3FA9B0C}" uniqueName="153" name="УФА: Ручн" queryTableFieldId="443" dataDxfId="180"/>
    <tableColumn id="105" xr3:uid="{13D161A6-ECCD-465C-B332-A4E4D5830F50}" uniqueName="105" name="УФА: Дост-30 (IN)" queryTableFieldId="298" dataDxfId="179"/>
    <tableColumn id="106" xr3:uid="{D1CF5187-C172-4DE9-903A-6170D115AA9D}" uniqueName="106" name="УФА: Отгр-30 (OUT)" queryTableFieldId="299" dataDxfId="178"/>
    <tableColumn id="54" xr3:uid="{F566653B-379C-47F1-972D-664420277A85}" uniqueName="54" name="УФА:  в заявке" queryTableFieldId="184" dataDxfId="177"/>
    <tableColumn id="48" xr3:uid="{E6B691EE-DC7C-4162-9AE5-3E0E3E9AB6B1}" uniqueName="48" name="РСТ:  В Пути" queryTableFieldId="64" dataDxfId="176"/>
    <tableColumn id="55" xr3:uid="{481F1295-4E8B-4EEF-948E-63B3DBB2F103}" uniqueName="55" name="РСТ:  FBO Итог" queryTableFieldId="185" dataDxfId="175"/>
    <tableColumn id="107" xr3:uid="{DD2990AF-2F0F-495E-871A-10030083DBBF}" uniqueName="107" name="РСТ: Дост-30 (IN)" queryTableFieldId="300" dataDxfId="174"/>
    <tableColumn id="108" xr3:uid="{BBCF6A85-032B-4C64-A313-E3FB04370B52}" uniqueName="108" name="РСТ: Отгр-30 (OUT)" queryTableFieldId="301" dataDxfId="173"/>
    <tableColumn id="139" xr3:uid="{667BCEFF-1D8C-497E-A41A-F0FC8F5C5166}" uniqueName="139" name="РСТ:  Потребность" queryTableFieldId="376" dataDxfId="172">
      <calculatedColumnFormula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calculatedColumnFormula>
    </tableColumn>
    <tableColumn id="154" xr3:uid="{8A9066CE-50C1-4EEC-BF74-BB03B9CA660C}" uniqueName="154" name="РСТ: Авто" queryTableFieldId="446" dataDxfId="171">
      <calculatedColumnFormula>SET_RENDER_TABLE[[#This Row],[УФА:  Потребность]]</calculatedColumnFormula>
    </tableColumn>
    <tableColumn id="155" xr3:uid="{33C63E96-05F0-4579-BD0D-36EBB50247FA}" uniqueName="155" name="РСТ: Ручн" queryTableFieldId="445" dataDxfId="170"/>
    <tableColumn id="65" xr3:uid="{F82E692F-974B-4AFD-93EA-49AD969CE24C}" uniqueName="65" name="РСТ:  в заявке" queryTableFieldId="186" dataDxfId="169"/>
    <tableColumn id="40" xr3:uid="{31449FA3-37EB-4108-8547-255D3A7D9A3B}" uniqueName="40" name="СМР:  В Пути" queryTableFieldId="56" dataDxfId="168"/>
    <tableColumn id="66" xr3:uid="{29642301-2D5D-44C1-9C84-74616170B7AD}" uniqueName="66" name="СМР:  FBO Итог" queryTableFieldId="187" dataDxfId="167"/>
    <tableColumn id="109" xr3:uid="{EF23654C-EBB4-4B2B-A5A9-E545F18535F4}" uniqueName="109" name="СМР: Дост-30 (IN)" queryTableFieldId="302" dataDxfId="166"/>
    <tableColumn id="110" xr3:uid="{74AC79D6-0823-44AB-B689-142EE15C00F5}" uniqueName="110" name="СМР: Отгр-30 (OUT)" queryTableFieldId="303" dataDxfId="165"/>
    <tableColumn id="140" xr3:uid="{CDBD7C16-933A-4008-80C6-79B978D3C2C3}" uniqueName="140" name="СМР:  Потребность" queryTableFieldId="377" dataDxfId="164">
      <calculatedColumnFormula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calculatedColumnFormula>
    </tableColumn>
    <tableColumn id="156" xr3:uid="{17F8AA53-1651-44BF-B907-AA8D386569DA}" uniqueName="156" name="СМР: Авто" queryTableFieldId="448" dataDxfId="163">
      <calculatedColumnFormula>SET_RENDER_TABLE[[#This Row],[СМР:  Потребность]]</calculatedColumnFormula>
    </tableColumn>
    <tableColumn id="157" xr3:uid="{E216776E-77EB-48B6-8CBE-20AE1100677C}" uniqueName="157" name="СМР: Ручн" queryTableFieldId="447" dataDxfId="162"/>
    <tableColumn id="258" xr3:uid="{2EBB8B32-AF91-4296-A3A9-E61CF07B2B9F}" uniqueName="258" name="КЛГД:  FBO Итог" queryTableFieldId="571"/>
    <tableColumn id="67" xr3:uid="{A7216047-8FCB-41E2-BAFF-C64A9B2B2D9B}" uniqueName="67" name="СМР:  в заявке" queryTableFieldId="188" dataDxfId="161"/>
    <tableColumn id="32" xr3:uid="{B538831D-BD18-44F6-B79F-CA9DC01B8B57}" uniqueName="32" name="КРД:  В Пути" queryTableFieldId="48" dataDxfId="160"/>
    <tableColumn id="68" xr3:uid="{60002B92-868D-473A-8950-EA17246A3DE8}" uniqueName="68" name="КРД:  FBO Итог" queryTableFieldId="189" dataDxfId="159"/>
    <tableColumn id="111" xr3:uid="{C923F4D6-8D60-4DE4-9EE4-A00EB9A0AF09}" uniqueName="111" name="КРД: Дост-30 (IN)" queryTableFieldId="304" dataDxfId="158"/>
    <tableColumn id="141" xr3:uid="{D753092E-AE0E-47EC-988B-5A5B285F3CCA}" uniqueName="141" name="КРД:  Потребность" queryTableFieldId="378" dataDxfId="157">
      <calculatedColumnFormula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calculatedColumnFormula>
    </tableColumn>
    <tableColumn id="158" xr3:uid="{95D35566-1A77-4C50-BADA-34C3AEE9FD94}" uniqueName="158" name="КРД: Авто" queryTableFieldId="450" dataDxfId="156">
      <calculatedColumnFormula>SET_RENDER_TABLE[[#This Row],[КРД:  Потребность]]</calculatedColumnFormula>
    </tableColumn>
    <tableColumn id="159" xr3:uid="{48B01A5D-9E83-408E-B76A-EFC7E18D0398}" uniqueName="159" name="КРД: Ручн" queryTableFieldId="449" dataDxfId="155"/>
    <tableColumn id="112" xr3:uid="{26434ECE-3817-494B-8550-AFC08C2F12F8}" uniqueName="112" name="КРД: Отгр-30 (OUT)" queryTableFieldId="305" dataDxfId="154"/>
    <tableColumn id="69" xr3:uid="{1E3B0088-BBCD-42C9-8C55-6E85BF901162}" uniqueName="69" name="КРД:  в заявке" queryTableFieldId="190" dataDxfId="153"/>
    <tableColumn id="37" xr3:uid="{1BC399C2-6662-458D-B2D4-557677E0C835}" uniqueName="37" name="Урал:  В Пути" queryTableFieldId="53" dataDxfId="152"/>
    <tableColumn id="70" xr3:uid="{71690632-EDAA-463A-A79F-703989412D99}" uniqueName="70" name="Урал:  FBO Итог" queryTableFieldId="191" dataDxfId="151"/>
    <tableColumn id="113" xr3:uid="{DB2C1981-F8A0-428D-8310-34FF20116F2C}" uniqueName="113" name="Урал: Дост-30 (IN)" queryTableFieldId="306" dataDxfId="150"/>
    <tableColumn id="142" xr3:uid="{205698E7-52C7-44FA-82F7-E2F10E649B3C}" uniqueName="142" name="Урал:  Потребность" queryTableFieldId="379" dataDxfId="149">
      <calculatedColumnFormula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calculatedColumnFormula>
    </tableColumn>
    <tableColumn id="160" xr3:uid="{51F12FB4-64D7-46D9-A2C2-402298173DC3}" uniqueName="160" name="Урал: Авто" queryTableFieldId="452" dataDxfId="148">
      <calculatedColumnFormula>SET_RENDER_TABLE[[#This Row],[Урал:  Потребность]]</calculatedColumnFormula>
    </tableColumn>
    <tableColumn id="161" xr3:uid="{EE5036DE-997E-4C21-B460-1F3316440803}" uniqueName="161" name="Урал: Ручн" queryTableFieldId="451" dataDxfId="147"/>
    <tableColumn id="114" xr3:uid="{BB163E0D-CDB3-4C7A-8519-64D845B96F81}" uniqueName="114" name="Урал: Отгр-30 (OUT)" queryTableFieldId="307" dataDxfId="146"/>
    <tableColumn id="71" xr3:uid="{1218CCAB-952F-4DC0-A83A-DF1CB4138D2E}" uniqueName="71" name="Урал:  в заявке" queryTableFieldId="192" dataDxfId="145"/>
    <tableColumn id="47" xr3:uid="{A2D904BC-0F52-49A1-AF89-B8E72FE4ECEB}" uniqueName="47" name="ВЛГ:  В Пути" queryTableFieldId="63" dataDxfId="144"/>
    <tableColumn id="72" xr3:uid="{12836831-BACF-48CA-8429-4E8C8FC67026}" uniqueName="72" name="ВЛГ:  FBO Итог" queryTableFieldId="193" dataDxfId="143"/>
    <tableColumn id="115" xr3:uid="{D11E0547-5D56-444A-AC43-5712486B07DD}" uniqueName="115" name="ВЛГ: Дост-30 (IN)" queryTableFieldId="308" dataDxfId="142"/>
    <tableColumn id="143" xr3:uid="{66E59A35-57C1-4C06-80C5-5F6872171321}" uniqueName="143" name="ВЛГ:  Потребность" queryTableFieldId="380" dataDxfId="141">
      <calculatedColumnFormula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calculatedColumnFormula>
    </tableColumn>
    <tableColumn id="162" xr3:uid="{83FDF900-806C-465D-A2DB-96F8CD9791E2}" uniqueName="162" name="ВЛГ: Авто" queryTableFieldId="454" dataDxfId="140">
      <calculatedColumnFormula>SET_RENDER_TABLE[[#This Row],[ВЛГ:  Потребность]]</calculatedColumnFormula>
    </tableColumn>
    <tableColumn id="163" xr3:uid="{DA4C0635-163D-418E-931D-D42911E7F3ED}" uniqueName="163" name="ВЛГ: Ручн" queryTableFieldId="453" dataDxfId="139"/>
    <tableColumn id="116" xr3:uid="{1EB6C8AC-6AF1-4220-836F-49CCDF169F72}" uniqueName="116" name="ВЛГ: Отгр-30 (OUT)" queryTableFieldId="309" dataDxfId="138"/>
    <tableColumn id="73" xr3:uid="{05EE5C27-BC59-4D1A-840B-BE03F73D06A5}" uniqueName="73" name="ВЛГ:  в заявке" queryTableFieldId="194" dataDxfId="137"/>
    <tableColumn id="41" xr3:uid="{328FE9EA-A466-4F5D-8AB8-50F926159FE5}" uniqueName="41" name="КВК:  В Пути" queryTableFieldId="57" dataDxfId="136"/>
    <tableColumn id="74" xr3:uid="{045AB001-6311-48A2-90FE-ED3320E7E3FD}" uniqueName="74" name="КВК:  FBO Итог" queryTableFieldId="195" dataDxfId="135"/>
    <tableColumn id="259" xr3:uid="{62C7FA9E-2C38-47AA-A688-7BDCB95D1D54}" uniqueName="259" name="КЛГД:  в заявке" queryTableFieldId="572"/>
    <tableColumn id="144" xr3:uid="{067D5B6C-FC4B-461F-B4BE-956A10FF8D3B}" uniqueName="144" name="КВК:  Потребность" queryTableFieldId="381" dataDxfId="134">
      <calculatedColumnFormula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calculatedColumnFormula>
    </tableColumn>
    <tableColumn id="164" xr3:uid="{C114C988-C4EE-45C9-8304-0F0D30DFFEBF}" uniqueName="164" name="КВК: Авто" queryTableFieldId="456" dataDxfId="133">
      <calculatedColumnFormula>SET_RENDER_TABLE[[#This Row],[КВК:  Потребность]]</calculatedColumnFormula>
    </tableColumn>
    <tableColumn id="165" xr3:uid="{B0B88ACC-69E3-4B02-9CD4-E092BC103364}" uniqueName="165" name="КВК: Ручн" queryTableFieldId="455" dataDxfId="132"/>
    <tableColumn id="117" xr3:uid="{823B8E5F-18F6-44A9-A43F-04999745ABDE}" uniqueName="117" name="КВК: Дост-30 (IN)" queryTableFieldId="310" dataDxfId="131"/>
    <tableColumn id="118" xr3:uid="{CC5919F8-E59B-4623-ACE6-2721046DC38B}" uniqueName="118" name="КВК: Отгр-30 (OUT)" queryTableFieldId="311" dataDxfId="130"/>
    <tableColumn id="75" xr3:uid="{89041A94-E055-4A93-85F5-CD2ED49A3FC4}" uniqueName="75" name="КВК:  в заявке" queryTableFieldId="196" dataDxfId="129"/>
    <tableColumn id="145" xr3:uid="{537B4E22-92F9-4F1A-BDE2-7BC393A896CE}" uniqueName="145" name="ТМН:  Потребность" queryTableFieldId="382" dataDxfId="128">
      <calculatedColumnFormula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calculatedColumnFormula>
    </tableColumn>
    <tableColumn id="166" xr3:uid="{3FF45B8F-4887-4035-8AB0-402016778F54}" uniqueName="166" name="ТМН: Авто" queryTableFieldId="458" dataDxfId="127">
      <calculatedColumnFormula>SET_RENDER_TABLE[[#This Row],[ТМН:  Потребность]]</calculatedColumnFormula>
    </tableColumn>
    <tableColumn id="167" xr3:uid="{9B3D5442-8700-4E66-967A-E468EBEE65E3}" uniqueName="167" name="ТМН: Ручн" queryTableFieldId="457" dataDxfId="126"/>
    <tableColumn id="42" xr3:uid="{7B3CEC7C-B4A2-41B9-ACC2-5419BFD34348}" uniqueName="42" name="ТМН:  В Пути" queryTableFieldId="58" dataDxfId="125"/>
    <tableColumn id="76" xr3:uid="{8BF95BE7-B513-472A-9B04-BC8036AEF37C}" uniqueName="76" name="ТМН:  FBO Итог" queryTableFieldId="197" dataDxfId="124"/>
    <tableColumn id="119" xr3:uid="{913F0CBB-2720-4757-8273-95A60D5C7C96}" uniqueName="119" name="ТМН: Дост-30 (IN)" queryTableFieldId="312" dataDxfId="123"/>
    <tableColumn id="120" xr3:uid="{8E2E7BA0-3B4F-48FF-ABB3-25F77590968E}" uniqueName="120" name="ТМН: Отгр-30 (OUT)" queryTableFieldId="313" dataDxfId="122"/>
    <tableColumn id="77" xr3:uid="{9A9002B3-3922-488D-9B98-CE01E6B52657}" uniqueName="77" name="ТМН:  в заявке" queryTableFieldId="198" dataDxfId="121"/>
    <tableColumn id="146" xr3:uid="{1B73AAEC-E379-420D-8060-D73B5A359CE5}" uniqueName="146" name="НВСБ:  Потребность" queryTableFieldId="383" dataDxfId="120">
      <calculatedColumnFormula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calculatedColumnFormula>
    </tableColumn>
    <tableColumn id="168" xr3:uid="{621C4461-E996-4E38-86FD-32E181F49D0F}" uniqueName="168" name="НВСБ: Авто" queryTableFieldId="460" dataDxfId="119">
      <calculatedColumnFormula>SET_RENDER_TABLE[[#This Row],[НВСБ:  Потребность]]</calculatedColumnFormula>
    </tableColumn>
    <tableColumn id="169" xr3:uid="{1DBDCD26-8193-4A1B-B6BE-06D6557FB5A2}" uniqueName="169" name="НВСБ: Ручн" queryTableFieldId="459" dataDxfId="118"/>
    <tableColumn id="39" xr3:uid="{CD56350B-CC99-49AD-A1C5-60DAD1956497}" uniqueName="39" name="НВСБ:  В Пути" queryTableFieldId="55" dataDxfId="117"/>
    <tableColumn id="78" xr3:uid="{76C12331-5737-4A2A-A82A-E3E0EC627965}" uniqueName="78" name="НВСБ:  FBO Итог" queryTableFieldId="199" dataDxfId="116"/>
    <tableColumn id="121" xr3:uid="{AB00AE3D-591C-4C80-9B60-32C7E0BF790E}" uniqueName="121" name="НВСБ: Дост-30 (IN)" queryTableFieldId="314" dataDxfId="115"/>
    <tableColumn id="122" xr3:uid="{B4D3DC3C-4601-4F82-BADC-CD0C8B8C8221}" uniqueName="122" name="НВСБ: Отгр-30 (OUT)" queryTableFieldId="315" dataDxfId="114"/>
    <tableColumn id="125" xr3:uid="{0DE21781-DD3D-414F-8011-F2BE5D73D892}" uniqueName="125" name="КЛГД: Дост-30 (IN)" queryTableFieldId="318" dataDxfId="113"/>
    <tableColumn id="79" xr3:uid="{BFD1B122-C3C1-4ADC-BB05-BE405B95ADC3}" uniqueName="79" name="НВСБ:  в заявке" queryTableFieldId="200" dataDxfId="112"/>
    <tableColumn id="147" xr3:uid="{DD4D25A7-9A60-4E75-968B-E9CA742D4C3E}" uniqueName="147" name="КРЯ:  Потребность" queryTableFieldId="384" dataDxfId="111">
      <calculatedColumnFormula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calculatedColumnFormula>
    </tableColumn>
    <tableColumn id="170" xr3:uid="{A66CB510-2DD5-41CB-B65C-D8F554655744}" uniqueName="170" name="КРЯ: Авто" queryTableFieldId="462" dataDxfId="110">
      <calculatedColumnFormula>SET_RENDER_TABLE[[#This Row],[КРЯ:  Потребность]]</calculatedColumnFormula>
    </tableColumn>
    <tableColumn id="171" xr3:uid="{127CAB3B-618F-4DEB-B6A5-594759E36B77}" uniqueName="171" name="КРЯ: Ручн" queryTableFieldId="461" dataDxfId="109"/>
    <tableColumn id="43" xr3:uid="{71917F30-3B81-41AC-A551-904ABCAE0B3E}" uniqueName="43" name="КРЯ:  В Пути" queryTableFieldId="59" dataDxfId="108"/>
    <tableColumn id="80" xr3:uid="{00719AC0-21A0-4ED7-9E41-68166B2BFEE0}" uniqueName="80" name="КРЯ:  FBO Итог" queryTableFieldId="201" dataDxfId="107"/>
    <tableColumn id="123" xr3:uid="{F04B9AD5-397B-4EC2-A1C6-192A5622443B}" uniqueName="123" name="КРЯ: Дост-30 (IN)" queryTableFieldId="316" dataDxfId="106"/>
    <tableColumn id="124" xr3:uid="{CB249DEE-2EB8-4446-AB8F-942576879F2C}" uniqueName="124" name="КРЯ: Отгр-30 (OUT)" queryTableFieldId="317" dataDxfId="105"/>
    <tableColumn id="81" xr3:uid="{A82E7C8B-0EA1-43A1-89A7-33334E2C49C6}" uniqueName="81" name="КРЯ:  в заявке" queryTableFieldId="202" dataDxfId="104"/>
    <tableColumn id="45" xr3:uid="{A6E0FA01-03E6-4CE7-997B-9FBEEA5A12E1}" uniqueName="45" name="БЛРС:  В Пути" queryTableFieldId="61" dataDxfId="103"/>
    <tableColumn id="256" xr3:uid="{EB2C163C-79BA-4BCA-8451-4C2235557E5A}" uniqueName="256" name="БЛРС: Потребность" queryTableFieldId="568" dataDxfId="102">
      <calculatedColumnFormula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calculatedColumnFormula>
    </tableColumn>
    <tableColumn id="207" xr3:uid="{B019D9CB-30C7-425C-A6AC-34E71FF932B4}" uniqueName="207" name="БЛРС: Авто" queryTableFieldId="505" dataDxfId="101">
      <calculatedColumnFormula>SET_RENDER_TABLE[[#This Row],[БЛРС: Потребность]]</calculatedColumnFormula>
    </tableColumn>
    <tableColumn id="208" xr3:uid="{1E5F1CCE-92B0-40AF-B7DF-E6AFB19037A9}" uniqueName="208" name="БЛРС: Ручн" queryTableFieldId="504" dataDxfId="100"/>
    <tableColumn id="82" xr3:uid="{17511CBB-EE97-495E-869F-FEB61C1C80F0}" uniqueName="82" name="БЛРС:  FBO Итог" queryTableFieldId="203" dataDxfId="99"/>
    <tableColumn id="126" xr3:uid="{F54B3F14-DAC5-4327-972E-2A8C16D03F8F}" uniqueName="126" name="БЛРС: Дост-30 (IN)" queryTableFieldId="319" dataDxfId="98"/>
    <tableColumn id="127" xr3:uid="{AEC69A4F-1705-443E-8012-33064823CAB3}" uniqueName="127" name="БЛРС: Отгр-30 (OUT)" queryTableFieldId="320" dataDxfId="97"/>
    <tableColumn id="83" xr3:uid="{3204234A-F715-4403-BEBA-CE723FC7D1E5}" uniqueName="83" name="БЛРС:  в заявке" queryTableFieldId="204" dataDxfId="96"/>
    <tableColumn id="49" xr3:uid="{735A4B3F-D4AA-49AB-AEF6-970FEB955A65}" uniqueName="49" name="КЗХС:  В Пути" queryTableFieldId="65" dataDxfId="95"/>
    <tableColumn id="84" xr3:uid="{AB997ACA-52AB-4DC8-9F87-DC3281F36A8C}" uniqueName="84" name="КЗХС:  FBO Итог" queryTableFieldId="205" dataDxfId="94"/>
    <tableColumn id="204" xr3:uid="{384CEFF3-A5C8-493A-98BE-7B3C3420BFD5}" uniqueName="204" name="КЗХС:  Потребность" queryTableFieldId="502" dataDxfId="93">
      <calculatedColumnFormula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calculatedColumnFormula>
    </tableColumn>
    <tableColumn id="205" xr3:uid="{8B2B4427-7595-409A-A259-D1CE9BFEC810}" uniqueName="205" name="КЗХС: Авто" queryTableFieldId="501" dataDxfId="92">
      <calculatedColumnFormula>SET_RENDER_TABLE[[#This Row],[КЗХС:  Потребность]]</calculatedColumnFormula>
    </tableColumn>
    <tableColumn id="206" xr3:uid="{788045BB-AD22-4FA4-AA60-8E3F10EE1EED}" uniqueName="206" name="КЗХС: Ручн" queryTableFieldId="500" dataDxfId="91"/>
    <tableColumn id="128" xr3:uid="{04E03901-9093-4EC9-A94A-52E1E2964794}" uniqueName="128" name="КЗХС: Дост-30 (IN)" queryTableFieldId="321" dataDxfId="90"/>
    <tableColumn id="129" xr3:uid="{BC06CD5C-3009-459A-9F9D-98A221ACD43B}" uniqueName="129" name="КЗХС: Отгр-30 (OUT)" queryTableFieldId="322" dataDxfId="89"/>
    <tableColumn id="85" xr3:uid="{5BEB9578-21AC-497A-B750-6623A7BF0D19}" uniqueName="85" name="КЗХС:  в заявке" queryTableFieldId="206" dataDxfId="88"/>
    <tableColumn id="46" xr3:uid="{6A72C8BC-46F4-4356-A4D2-37B59DDCE589}" uniqueName="46" name="ОМСК:  В Пути" queryTableFieldId="62" dataDxfId="87"/>
    <tableColumn id="86" xr3:uid="{73F40FA5-063F-4A71-AFCF-C3A8CCF9B68A}" uniqueName="86" name="ОМСК:  FBO Итог" queryTableFieldId="207" dataDxfId="86"/>
    <tableColumn id="201" xr3:uid="{88518D38-970B-4EBB-8331-DC2C62796D73}" uniqueName="201" name="ОМСК:  Потребность" queryTableFieldId="497" dataDxfId="85">
      <calculatedColumnFormula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calculatedColumnFormula>
    </tableColumn>
    <tableColumn id="202" xr3:uid="{373475B0-10C8-4F2F-ACB1-4A03FE409FE4}" uniqueName="202" name="ОМСК: Авто" queryTableFieldId="499" dataDxfId="84">
      <calculatedColumnFormula>SET_RENDER_TABLE[[#This Row],[ОМСК:  Потребность]]</calculatedColumnFormula>
    </tableColumn>
    <tableColumn id="203" xr3:uid="{F7799FE7-C0FA-439D-9636-F6AF7345ADFD}" uniqueName="203" name="ОМСК: Ручн" queryTableFieldId="498" dataDxfId="83"/>
    <tableColumn id="130" xr3:uid="{063B7B30-F6D3-4B89-B63A-A0C254CD6C5C}" uniqueName="130" name="ОМСК: Дост-30 (IN)" queryTableFieldId="323" dataDxfId="82"/>
    <tableColumn id="132" xr3:uid="{E00B4DC0-AB6E-4118-8409-61641CE1F399}" uniqueName="132" name="КЛГД: Отгр-30 (OUT)" queryTableFieldId="325" dataDxfId="81"/>
    <tableColumn id="131" xr3:uid="{425889A4-5D5F-49D6-9BE8-7C290F94932E}" uniqueName="131" name="ОМСК: Отгр-30 (OUT)" queryTableFieldId="324" dataDxfId="80"/>
    <tableColumn id="87" xr3:uid="{ACA5CB54-C7B4-4A49-AF9D-E607551E57A6}" uniqueName="87" name="ОМСК:  в заявке" queryTableFieldId="208" dataDxfId="79"/>
    <tableColumn id="44" xr3:uid="{8E099B6C-F61D-4FB6-8B53-D63E1B90C22A}" uniqueName="44" name="ДВ:  В Пути" queryTableFieldId="60" dataDxfId="78"/>
    <tableColumn id="210" xr3:uid="{348D3469-231D-47E5-91D4-CD5A8CA9C00B}" uniqueName="210" name="ДВ:  Потребность" queryTableFieldId="512" dataDxfId="77">
      <calculatedColumnFormula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calculatedColumnFormula>
    </tableColumn>
    <tableColumn id="211" xr3:uid="{04747658-3858-47A4-AE0D-2B2ABC37AB15}" uniqueName="211" name="ДВ: Авто" queryTableFieldId="511" dataDxfId="76">
      <calculatedColumnFormula>SET_RENDER_TABLE[[#This Row],[ДВ:  Потребность]]</calculatedColumnFormula>
    </tableColumn>
    <tableColumn id="212" xr3:uid="{EC51E05E-65D7-4886-AB5C-B8786CFBBF70}" uniqueName="212" name="ДВ: Ручн" queryTableFieldId="510" dataDxfId="75"/>
    <tableColumn id="88" xr3:uid="{E46C6FA0-B6D3-4498-9DD8-DFCE1FCF9571}" uniqueName="88" name="ДВ:  FBO Итог" queryTableFieldId="209" dataDxfId="74"/>
    <tableColumn id="133" xr3:uid="{1B43C15A-BDDD-49E9-B4D0-165302399F58}" uniqueName="133" name="ДВ: Дост-30 (IN)" queryTableFieldId="326" dataDxfId="73"/>
    <tableColumn id="134" xr3:uid="{D7CFDF9D-8065-4EFE-8383-CFB3C579C791}" uniqueName="134" name="ДВ: Отгр-30 (OUT)" queryTableFieldId="327" dataDxfId="72"/>
    <tableColumn id="89" xr3:uid="{6211D0D3-0573-4752-8D45-B7165D5AD718}" uniqueName="89" name="ДВ:  в заявке" queryTableFieldId="210" dataDxfId="71"/>
    <tableColumn id="200" xr3:uid="{F48C8A69-E27F-476C-B2BA-5D554239D258}" uniqueName="200" name="**" queryTableFieldId="494" dataDxfId="70"/>
    <tableColumn id="237" xr3:uid="{7CD0AB5E-1EF4-4471-86CB-C8D1C616E9CF}" uniqueName="237" name="МСК: Multi" queryTableFieldId="557" dataDxfId="69">
      <calculatedColumnFormula array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38" xr3:uid="{9BAB44E0-EAA2-4EE1-906C-B580D94F3231}" uniqueName="238" name="СПБ: Multi" queryTableFieldId="556" dataDxfId="68">
      <calculatedColumnFormula array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39" xr3:uid="{09812753-14D4-4B86-AC94-CC1BDC1988DA}" uniqueName="239" name="ВРЖ: Multi" queryTableFieldId="555" dataDxfId="67">
      <calculatedColumnFormula array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0" xr3:uid="{218DA787-C63C-4628-A4FB-4C3324B75136}" uniqueName="240" name="КЗН: Multi" queryTableFieldId="554" dataDxfId="66">
      <calculatedColumnFormula array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1" xr3:uid="{9173A7FC-868A-4C8C-8968-C6FA1EFABD71}" uniqueName="241" name="УФА: Multi" queryTableFieldId="553" dataDxfId="65">
      <calculatedColumnFormula array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2" xr3:uid="{44AC0430-8F25-46E8-B863-98CDB9212877}" uniqueName="242" name="РСТ: Multi" queryTableFieldId="552" dataDxfId="64">
      <calculatedColumnFormula array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3" xr3:uid="{65ED7B90-AEB7-4C2E-BBB8-5047A034EB1A}" uniqueName="243" name="СМР: Multi" queryTableFieldId="551" dataDxfId="63">
      <calculatedColumnFormula array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4" xr3:uid="{9415F9EA-1F5E-47EA-810E-AA572EDA2A12}" uniqueName="244" name="КРД: Multi" queryTableFieldId="550" dataDxfId="62">
      <calculatedColumnFormula array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5" xr3:uid="{CCA1A1A1-92EC-48B5-A7CE-F4FFABEBF1D8}" uniqueName="245" name="Урал: Multi" queryTableFieldId="549" dataDxfId="61">
      <calculatedColumnFormula array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6" xr3:uid="{F2D081ED-C61A-4251-A1D0-59465E77CFED}" uniqueName="246" name="ВЛГ: Multi" queryTableFieldId="548" dataDxfId="60">
      <calculatedColumnFormula array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7" xr3:uid="{7E66486E-AB3E-4E96-A69A-CF788CCBF066}" uniqueName="247" name="КВК: Multi" queryTableFieldId="547" dataDxfId="59">
      <calculatedColumnFormula array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8" xr3:uid="{27EB49A2-C937-4969-9F88-DA3AF379C82E}" uniqueName="248" name="ТМН: Multi" queryTableFieldId="546" dataDxfId="58">
      <calculatedColumnFormula array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49" xr3:uid="{F3C785C8-A13E-4C2D-9289-E46528E53B62}" uniqueName="249" name="НВСБ: Multi" queryTableFieldId="545" dataDxfId="57">
      <calculatedColumnFormula array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50" xr3:uid="{584A1F53-AC0A-4868-AB9D-9831A199C7BD}" uniqueName="250" name="КРЯ: Multi" queryTableFieldId="544" dataDxfId="56">
      <calculatedColumnFormula array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51" xr3:uid="{9FED7EF1-6493-4F91-9729-4F5156310528}" uniqueName="251" name="БЛРС: Multi" queryTableFieldId="543" dataDxfId="55">
      <calculatedColumnFormula array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52" xr3:uid="{51D4C61C-62E6-4876-8D1E-AA12A6C30642}" uniqueName="252" name="КЗХС: Multi" queryTableFieldId="542" dataDxfId="54">
      <calculatedColumnFormula array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53" xr3:uid="{3D2234E4-8114-4CBF-89A3-DC9E8F3530EA}" uniqueName="253" name="ОМСК: Multi" queryTableFieldId="541" dataDxfId="53">
      <calculatedColumnFormula array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54" xr3:uid="{81668C04-73D3-4FCB-AD0D-6D43838A7320}" uniqueName="254" name="ДВ: Multi" queryTableFieldId="540" dataDxfId="52">
      <calculatedColumnFormula array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calculatedColumnFormula>
    </tableColumn>
    <tableColumn id="255" xr3:uid="{ED63085B-179F-424C-B137-BA16BA78AC6D}" uniqueName="255" name="***" queryTableFieldId="539" dataDxfId="51"/>
    <tableColumn id="173" xr3:uid="{1D5F82DE-5467-4150-A347-3B44367A15AB}" uniqueName="173" name="МСК: Итого к отгр." queryTableFieldId="491" dataDxfId="50">
      <calculatedColumnFormula array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74" xr3:uid="{653869B1-EE62-42EC-A288-F45667B4240E}" uniqueName="174" name="СПБ: Итого к отгр." queryTableFieldId="490" dataDxfId="49">
      <calculatedColumnFormula array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75" xr3:uid="{9C6B451F-3D22-4F29-93DB-2CD6672E8E2E}" uniqueName="175" name="ВРЖ: Итого к отгр." queryTableFieldId="489" dataDxfId="48">
      <calculatedColumnFormula array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76" xr3:uid="{E4DE45C8-D095-45C9-A1F9-C24BB1ECE952}" uniqueName="176" name="КЗН: Итого к отгр." queryTableFieldId="488" dataDxfId="47">
      <calculatedColumnFormula array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77" xr3:uid="{B61F0552-E93D-488F-B2DC-84375220759E}" uniqueName="177" name="УФА: Итого к отгр." queryTableFieldId="487" dataDxfId="46">
      <calculatedColumnFormula array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78" xr3:uid="{837EF1DC-39DD-40C2-8395-966407FC1684}" uniqueName="178" name="РСТ: Итого к отгр." queryTableFieldId="486" dataDxfId="45">
      <calculatedColumnFormula array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79" xr3:uid="{B0E9F8B6-B979-416B-B7C8-18CFA6257A21}" uniqueName="179" name="СМР: Итого к отгр." queryTableFieldId="485" dataDxfId="44">
      <calculatedColumnFormula array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0" xr3:uid="{43983BFB-F9DB-4836-8D79-D3C75762561A}" uniqueName="180" name="КРД: Итого к отгр." queryTableFieldId="484" dataDxfId="43">
      <calculatedColumnFormula array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1" xr3:uid="{D1968AB0-7C0C-4925-947D-E22001D34BBF}" uniqueName="181" name="Урал: Итого к отгр." queryTableFieldId="483" dataDxfId="42">
      <calculatedColumnFormula array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2" xr3:uid="{74737180-52E8-424E-B2EC-5F5F8DCDCC2A}" uniqueName="182" name="ВЛГ: Итого к отгр." queryTableFieldId="482" dataDxfId="41">
      <calculatedColumnFormula array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3" xr3:uid="{70D47BA8-295B-4402-BC67-7A9A38B92238}" uniqueName="183" name="КВК: Итого к отгр." queryTableFieldId="481" dataDxfId="40">
      <calculatedColumnFormula array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4" xr3:uid="{EFF987CD-27CA-491C-AD0A-AEF00B4522ED}" uniqueName="184" name="ТМН: Итого к отгр." queryTableFieldId="480" dataDxfId="39">
      <calculatedColumnFormula array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5" xr3:uid="{3951B9D9-D8F9-40C3-B5DF-5F07281413B9}" uniqueName="185" name="НВСБ: Итого к отгр." queryTableFieldId="479" dataDxfId="38">
      <calculatedColumnFormula array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6" xr3:uid="{7953239B-3B4C-43F3-A923-427EDF14C0A5}" uniqueName="186" name="КРЯ: Итого к отгр." queryTableFieldId="478" dataDxfId="37">
      <calculatedColumnFormula array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7" xr3:uid="{F32ABC9D-3092-49B9-9B6C-749084D8DCA4}" uniqueName="187" name="БЛРС: Итого к отгр." queryTableFieldId="477" dataDxfId="36">
      <calculatedColumnFormula array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8" xr3:uid="{8A62E78E-E0FF-4316-AE09-5C0B969F2C25}" uniqueName="188" name="КЗХС: Итого к отгр." queryTableFieldId="476" dataDxfId="35">
      <calculatedColumnFormula array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89" xr3:uid="{50736547-8CEC-4631-92F4-2FEFEC963F9E}" uniqueName="189" name="ОМСК: Итого к отгр." queryTableFieldId="475" dataDxfId="34">
      <calculatedColumnFormula array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90" xr3:uid="{92D4FA13-DA73-4E64-BEF1-DC691F72CAF3}" uniqueName="190" name="ДВ: Итого к отгр." queryTableFieldId="474" dataDxfId="33">
      <calculatedColumnFormula array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calculatedColumnFormula>
    </tableColumn>
    <tableColumn id="199" xr3:uid="{4D8884E1-4823-467D-8AB4-672507BAABF1}" uniqueName="199" name="Сумма резерва" queryTableFieldId="493" dataDxfId="32">
      <calculatedColumnFormula>SUM(SET_RENDER_TABLE[[#This Row],[МСК: Итого к отгр.]:[ДВ: Итого к отгр.]])</calculatedColumnFormula>
    </tableColumn>
    <tableColumn id="213" xr3:uid="{0659CFC2-3C1B-4299-B2D7-417F2411A6DD}" uniqueName="213" name="Доступно для МП (дубль)" queryTableFieldId="513" dataDxfId="31">
      <calculatedColumnFormula>SET_RENDER_TABLE[[#This Row],[Доступно для МП]]</calculatedColumnFormula>
    </tableColumn>
    <tableColumn id="191" xr3:uid="{F81C8463-6E04-4799-8BA3-4F5DCE49DCE0}" uniqueName="191" name="Доступный ост (осн.)" queryTableFieldId="473" dataDxfId="30">
      <calculatedColumnFormula>SET_RENDER_TABLE[[#This Row],[Доступно для МП (дубль)]]-SET_RENDER_TABLE[[#This Row],[Сумма резерва]]</calculatedColumnFormula>
    </tableColumn>
    <tableColumn id="192" xr3:uid="{3BB28421-9EC4-42AC-BA00-61112058E11B}" uniqueName="192" name="% доступности" queryTableFieldId="472" dataDxfId="29">
      <calculatedColumnFormula>IF(SET_RENDER_TABLE[[#This Row],[Доступно для МП (дубль)]] = 0, 0, SET_RENDER_TABLE[[#This Row],[Доступный ост (осн.)]] / SET_RENDER_TABLE[[#This Row],[Доступно для МП (дубль)]])</calculatedColumnFormula>
    </tableColumn>
    <tableColumn id="193" xr3:uid="{C61E155A-A056-4DD7-8B11-54105E6B82FF}" uniqueName="193" name="МСК: Ручн. (п)" queryTableFieldId="471" dataDxfId="28"/>
    <tableColumn id="194" xr3:uid="{758BB6DB-4EBF-4423-93A8-EAA88455E968}" uniqueName="194" name="СПБ: Ручн. (п)" queryTableFieldId="470" dataDxfId="27"/>
    <tableColumn id="195" xr3:uid="{8BEEB38E-CB7C-4AE4-B59E-DAA73B6BFE9E}" uniqueName="195" name="ВРЖ: Ручн. (п)" queryTableFieldId="469" dataDxfId="26"/>
    <tableColumn id="196" xr3:uid="{EC838388-8953-4A37-AD38-0695C213CBC0}" uniqueName="196" name="КЗН: Ручн. (п)" queryTableFieldId="468" dataDxfId="25"/>
    <tableColumn id="214" xr3:uid="{3958191F-5522-4C4A-B9BC-544CBF50E64E}" uniqueName="214" name="УФА: Ручн. (п)" queryTableFieldId="534" dataDxfId="24"/>
    <tableColumn id="215" xr3:uid="{FF800E70-0220-4F02-BA42-117BC2A7F648}" uniqueName="215" name="РСТ: Ручн. (п)" queryTableFieldId="533" dataDxfId="23"/>
    <tableColumn id="216" xr3:uid="{9CD0C815-7936-4080-9858-65ACA55EB924}" uniqueName="216" name="СМР: Ручн. (п)" queryTableFieldId="532" dataDxfId="22"/>
    <tableColumn id="217" xr3:uid="{54B774A6-0207-4D57-9265-51A78541A7D2}" uniqueName="217" name="КРД: Ручн. (п)" queryTableFieldId="531" dataDxfId="21"/>
    <tableColumn id="218" xr3:uid="{F4A5ACAD-EC09-44DA-96E0-F7BC1C419E6F}" uniqueName="218" name="Урал: Ручн. (п)" queryTableFieldId="530" dataDxfId="20"/>
    <tableColumn id="219" xr3:uid="{C2E815DA-CF6A-4427-A81F-E85B4204E124}" uniqueName="219" name="ВЛГ: Ручн. (п)" queryTableFieldId="529" dataDxfId="19"/>
    <tableColumn id="220" xr3:uid="{59C1015A-EFDD-4488-9743-60BCB1871B5A}" uniqueName="220" name="КВК: Ручн. (п)" queryTableFieldId="528" dataDxfId="18"/>
    <tableColumn id="221" xr3:uid="{50A4FD89-0A72-4141-8D0A-DD64EFC2AD53}" uniqueName="221" name="ТМН: Ручн. (п)" queryTableFieldId="527" dataDxfId="17"/>
    <tableColumn id="222" xr3:uid="{0446BFA9-A0E9-49F3-B38C-91F4A85FCC11}" uniqueName="222" name="НВСБ: Ручн. (п)" queryTableFieldId="526" dataDxfId="16"/>
    <tableColumn id="223" xr3:uid="{C0E228CB-33BB-481F-93C0-AA68A0EAB350}" uniqueName="223" name="КРЯ: Ручн. (п)" queryTableFieldId="525" dataDxfId="15"/>
    <tableColumn id="224" xr3:uid="{4D4F11BE-9253-485F-A0B2-D3A8496AAFEA}" uniqueName="224" name="БЛРС: Ручн. (п)" queryTableFieldId="524" dataDxfId="14"/>
    <tableColumn id="225" xr3:uid="{5466FCB3-8AEE-4566-9E93-49BC4ADF6222}" uniqueName="225" name="КЗХС: Ручн. (п)" queryTableFieldId="523" dataDxfId="13"/>
    <tableColumn id="226" xr3:uid="{1A63BE88-5702-421F-8D9A-8417046FB635}" uniqueName="226" name="ОМСК: Ручн. (п)" queryTableFieldId="522" dataDxfId="12"/>
    <tableColumn id="227" xr3:uid="{00A21D53-3ECF-4DD4-BC88-EDD3081E7301}" uniqueName="227" name="ДВ: Ручн. (п)" queryTableFieldId="521" dataDxfId="11"/>
    <tableColumn id="228" xr3:uid="{E97B1DE8-ED98-4C8D-892C-5AB1CAB8E872}" uniqueName="228" name="Column256" queryTableFieldId="520" dataDxfId="10"/>
    <tableColumn id="229" xr3:uid="{9084BD16-DE1F-404B-A5B3-EFADFBF2F2BD}" uniqueName="229" name="Column257" queryTableFieldId="519" dataDxfId="9"/>
    <tableColumn id="230" xr3:uid="{C153F3A1-183B-421B-90A1-63158B9D7C8E}" uniqueName="230" name="Column258" queryTableFieldId="518" dataDxfId="8"/>
    <tableColumn id="231" xr3:uid="{5352E71E-A022-418A-BD39-5FB34E2F1520}" uniqueName="231" name="Column259" queryTableFieldId="517" dataDxfId="7"/>
    <tableColumn id="232" xr3:uid="{31914BB0-3757-429E-BB5B-C7FEE27629E5}" uniqueName="232" name="Column260" queryTableFieldId="516" dataDxfId="6"/>
    <tableColumn id="233" xr3:uid="{0D5005AC-EA71-4855-A735-EEDDE07896B2}" uniqueName="233" name="Column261" queryTableFieldId="515" dataDxfId="5"/>
    <tableColumn id="234" xr3:uid="{D8CCB829-7707-4B30-A2E4-1D3D73B3B40C}" uniqueName="234" name="Column262" queryTableFieldId="514" dataDxfId="4"/>
    <tableColumn id="197" xr3:uid="{DB581BE6-3362-4BAF-A280-330E2DDE3B07}" uniqueName="197" name="Column25" queryTableFieldId="467" dataDxfId="3"/>
    <tableColumn id="236" xr3:uid="{EF09A7AC-9C26-45CB-AE8B-9B340667B612}" uniqueName="236" name="Column2511" queryTableFieldId="536" dataDxfId="2"/>
    <tableColumn id="235" xr3:uid="{4DE9DDC1-B832-4755-9FA2-3264071F013B}" uniqueName="235" name="Column2510" queryTableFieldId="535" dataDxfId="1"/>
    <tableColumn id="198" xr3:uid="{2403A019-3CFD-49BD-A1AD-9B7C5DE38A10}" uniqueName="198" name="Column26" queryTableFieldId="466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D86E3-29F2-4DF1-950F-7B522974218F}" name="SET_MS_EXPORT" displayName="SET_MS_EXPORT" ref="A1:C63" totalsRowShown="0">
  <autoFilter ref="A1:C63" xr:uid="{B90D86E3-29F2-4DF1-950F-7B522974218F}"/>
  <tableColumns count="3">
    <tableColumn id="1" xr3:uid="{4C5D92D7-85C7-44B6-8AC7-22962681BFE6}" name="Артикул" dataDxfId="280"/>
    <tableColumn id="2" xr3:uid="{35DDAE2F-9E1B-4ABD-ACEA-5FA78244C7B3}" name="Доп. поле: Мастер-короб"/>
    <tableColumn id="3" xr3:uid="{D9F41502-283A-4873-8332-DABE8EF0D5FB}" name="Цена: Расчетная себестоимость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5497-69E0-46D8-85F7-D4EA336C13DE}" name="GET_TABLES_BY_PERIOD" displayName="GET_TABLES_BY_PERIOD" ref="A1:C2" totalsRowShown="0">
  <autoFilter ref="A1:C2" xr:uid="{E3595497-69E0-46D8-85F7-D4EA336C13DE}"/>
  <tableColumns count="3">
    <tableColumn id="1" xr3:uid="{FF67036E-9592-4A12-9BBF-5C479D419D7F}" name="Наименование товара" dataDxfId="279"/>
    <tableColumn id="2" xr3:uid="{38616469-6440-471D-B241-65A42D03F8C7}" name="Артикул" dataDxfId="278"/>
    <tableColumn id="3" xr3:uid="{1E15DE93-FD46-4CDE-99FB-856573740625}" name="Sum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F6578A-CED3-446D-898F-E5C6DCC8C22D}" name="Date7s" displayName="Date7s" ref="A16:A17" totalsRowShown="0">
  <autoFilter ref="A16:A17" xr:uid="{4CF6578A-CED3-446D-898F-E5C6DCC8C22D}">
    <filterColumn colId="0" hiddenButton="1"/>
  </autoFilter>
  <tableColumns count="1">
    <tableColumn id="1" xr3:uid="{9E77EF7E-D516-4C40-9B1F-83E8040A6B43}" name="Date7s" dataDxfId="277">
      <calculatedColumnFormula>A2-7-1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AD64793-696F-451E-AAD7-7420ABAAA42B}" name="Date7e" displayName="Date7e" ref="B16:B17" totalsRowShown="0">
  <autoFilter ref="B16:B17" xr:uid="{CAD64793-696F-451E-AAD7-7420ABAAA42B}">
    <filterColumn colId="0" hiddenButton="1"/>
  </autoFilter>
  <tableColumns count="1">
    <tableColumn id="1" xr3:uid="{01196CB1-3B04-4ED0-8B3F-4362528E25C9}" name="Date7e" dataDxfId="276">
      <calculatedColumnFormula>A2-1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0E593AB-6A09-4F74-96B9-6A7AF1FB5672}" name="Date9060e" displayName="Date9060e" ref="B4:B5" totalsRowShown="0">
  <autoFilter ref="B4:B5" xr:uid="{B0E593AB-6A09-4F74-96B9-6A7AF1FB5672}">
    <filterColumn colId="0" hiddenButton="1"/>
  </autoFilter>
  <tableColumns count="1">
    <tableColumn id="1" xr3:uid="{CCB531A5-7B45-4EE5-B810-6E1A5F17A323}" name="Date9060e" dataDxfId="275">
      <calculatedColumnFormula>B2+30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7A6E2B-7036-40FD-9FBD-CAD0286483EB}" name="Date9060s" displayName="Date9060s" ref="A4:A5" totalsRowShown="0">
  <autoFilter ref="A4:A5" xr:uid="{5B7A6E2B-7036-40FD-9FBD-CAD0286483EB}">
    <filterColumn colId="0" hiddenButton="1"/>
  </autoFilter>
  <tableColumns count="1">
    <tableColumn id="1" xr3:uid="{C429668D-1E1C-48E6-B94A-5E2F07BDCC04}" name="Date9060s" dataDxfId="274">
      <calculatedColumnFormula>B2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A70CCB2-63A6-47CB-BFBF-235E7BC6D4DF}" name="Date6030s" displayName="Date6030s" ref="A7:A8" totalsRowShown="0" headerRowDxfId="273">
  <autoFilter ref="A7:A8" xr:uid="{CA70CCB2-63A6-47CB-BFBF-235E7BC6D4DF}">
    <filterColumn colId="0" hiddenButton="1"/>
  </autoFilter>
  <tableColumns count="1">
    <tableColumn id="1" xr3:uid="{C4F4BB5A-E30A-49DD-99AB-798A8FC8EA4F}" name="Date6030s" dataDxfId="272">
      <calculatedColumnFormula>B2+31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FABD5B6-2F70-4FD4-A799-7D5680297014}" name="Date6030e" displayName="Date6030e" ref="B7:B8" totalsRowShown="0" headerRowDxfId="271">
  <autoFilter ref="B7:B8" xr:uid="{AFABD5B6-2F70-4FD4-A799-7D5680297014}">
    <filterColumn colId="0" hiddenButton="1"/>
  </autoFilter>
  <tableColumns count="1">
    <tableColumn id="1" xr3:uid="{7D594502-F217-48BC-A276-A3C68F09FDC4}" name="Date6030e" dataDxfId="270">
      <calculatedColumnFormula>B2+60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2010F65-F36C-4570-89BE-127782A7B589}" name="Date30s" displayName="Date30s" ref="A10:A11" totalsRowShown="0" headerRowDxfId="269">
  <autoFilter ref="A10:A11" xr:uid="{B2010F65-F36C-4570-89BE-127782A7B589}">
    <filterColumn colId="0" hiddenButton="1"/>
  </autoFilter>
  <tableColumns count="1">
    <tableColumn id="1" xr3:uid="{59EB3E61-C680-4B2A-A8A1-E6387389944F}" name="Date30s" dataDxfId="268">
      <calculatedColumnFormula>B2+61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F95A75C-2B0E-45EA-B605-C98BDC7E4A0E}" name="Date30e" displayName="Date30e" ref="B10:B11" totalsRowShown="0" headerRowDxfId="267">
  <autoFilter ref="B10:B11" xr:uid="{1F95A75C-2B0E-45EA-B605-C98BDC7E4A0E}">
    <filterColumn colId="0" hiddenButton="1"/>
  </autoFilter>
  <tableColumns count="1">
    <tableColumn id="1" xr3:uid="{771F7F40-DBA7-4066-924F-BD9B46B1F869}" name="Date30e" dataDxfId="266">
      <calculatedColumnFormula>A2-1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1FA7459-E0BF-48EE-9F34-6E0DB4E94CCE}" name="Date14s" displayName="Date14s" ref="A13:A14" totalsRowShown="0">
  <autoFilter ref="A13:A14" xr:uid="{11FA7459-E0BF-48EE-9F34-6E0DB4E94CCE}">
    <filterColumn colId="0" hiddenButton="1"/>
  </autoFilter>
  <tableColumns count="1">
    <tableColumn id="1" xr3:uid="{A57AF717-5057-4567-9226-158FC849394E}" name="Date14s" dataDxfId="265">
      <calculatedColumnFormula>A2-14-1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AC369B1-97B4-4AF8-90BB-196F11045FE4}" name="Date14e" displayName="Date14e" ref="B13:B14" totalsRowShown="0">
  <autoFilter ref="B13:B14" xr:uid="{BAC369B1-97B4-4AF8-90BB-196F11045FE4}">
    <filterColumn colId="0" hiddenButton="1"/>
  </autoFilter>
  <tableColumns count="1">
    <tableColumn id="1" xr3:uid="{49BEE414-5720-4881-88C5-23A6402BE379}" name="Date14e" dataDxfId="264">
      <calculatedColumnFormula>A2-1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1D59E7D-D38F-452F-AC24-272E5DBD5239}" name="LOAD_FILES" displayName="LOAD_FILES" ref="F1:G12" totalsRowShown="0">
  <autoFilter ref="F1:G12" xr:uid="{91D59E7D-D38F-452F-AC24-272E5DBD5239}"/>
  <tableColumns count="2">
    <tableColumn id="1" xr3:uid="{AB4F7564-BF77-461E-B754-F0DEA398FEF5}" name="Ключ"/>
    <tableColumn id="2" xr3:uid="{E92FC802-BA3C-4F4E-863A-E1EE470AFBB7}" name="Константа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595E2B2-AD28-47B3-ABBB-3EEBBE0E7DBF}" name="CLUSTER_LIST" displayName="CLUSTER_LIST" ref="I1:L61" totalsRowShown="0" headerRowDxfId="263">
  <autoFilter ref="I1:L61" xr:uid="{6595E2B2-AD28-47B3-ABBB-3EEBBE0E7DBF}"/>
  <tableColumns count="4">
    <tableColumn id="1" xr3:uid="{E1E40590-C650-4EA6-B5F1-4BCB91BE9CFE}" name="Кластер"/>
    <tableColumn id="2" xr3:uid="{E88ADE13-CEEB-4AF2-8385-57BC7297E654}" name="Кластер_Сокр" dataDxfId="262"/>
    <tableColumn id="3" xr3:uid="{ECB1886C-0429-402D-B5B4-3318DE4BE46C}" name="Склад"/>
    <tableColumn id="4" xr3:uid="{510DD0F3-8C96-45BA-8400-C79D9108DECB}" name="Категория" dataDxfId="26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06E4D64-BA17-4CFF-B378-82E6D9A0E377}" name="Table34" displayName="Table34" ref="AL1:AL7" totalsRowShown="0">
  <autoFilter ref="AL1:AL7" xr:uid="{606E4D64-BA17-4CFF-B378-82E6D9A0E377}"/>
  <tableColumns count="1">
    <tableColumn id="1" xr3:uid="{A23D5974-6C6D-4A2D-BBD0-92379DB920AD}" name="Колонки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107948A-82C1-49D0-A682-AA2A1B391C9D}" name="TABLE_LOAD_CODES_MODE" displayName="TABLE_LOAD_CODES_MODE" ref="AC2:AD5" totalsRowShown="0">
  <autoFilter ref="AC2:AD5" xr:uid="{9107948A-82C1-49D0-A682-AA2A1B391C9D}">
    <filterColumn colId="0" hiddenButton="1"/>
    <filterColumn colId="1" hiddenButton="1"/>
  </autoFilter>
  <tableColumns count="2">
    <tableColumn id="1" xr3:uid="{FFDD972D-DFE1-4A4E-B402-314514EDDFB0}" name="Режим выгрузки"/>
    <tableColumn id="2" xr3:uid="{7C4BD0FA-DED0-4209-81F3-F511B56AE8F6}" name="ID" dataDxfId="26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D6F8721-BED2-43A9-BD36-C6FB6B77F404}" name="TABLE_LOAD_HEADERS_MODE" displayName="TABLE_LOAD_HEADERS_MODE" ref="AF2:AG4" totalsRowShown="0">
  <autoFilter ref="AF2:AG4" xr:uid="{5D6F8721-BED2-43A9-BD36-C6FB6B77F404}">
    <filterColumn colId="0" hiddenButton="1"/>
    <filterColumn colId="1" hiddenButton="1"/>
  </autoFilter>
  <tableColumns count="2">
    <tableColumn id="1" xr3:uid="{1D702EEA-26C8-4138-848E-0D2787BBEC30}" name="Режим заголовков"/>
    <tableColumn id="2" xr3:uid="{DBE4FB23-7CBF-4932-AD70-E133C3DE5C6D}" name="ID" dataDxfId="25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2537EAC-6B65-4032-A44A-A1B2B32304F4}" name="CLUSTER_SHORT_TABLE" displayName="CLUSTER_SHORT_TABLE" ref="N1:O20" totalsRowShown="0">
  <autoFilter ref="N1:O20" xr:uid="{92537EAC-6B65-4032-A44A-A1B2B32304F4}"/>
  <tableColumns count="2">
    <tableColumn id="1" xr3:uid="{768173CB-9E6A-4E6A-B715-52F29D25DD82}" name="Кластер"/>
    <tableColumn id="2" xr3:uid="{18FC24E4-2BEE-42D0-827E-4357087EEC9A}" name="Кластер_Сокр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5E891-3C57-45C5-AD82-E563DD4508A9}" name="CALCULATION_TABLE7" displayName="CALCULATION_TABLE7" ref="A6:Y250" totalsRowShown="0">
  <autoFilter ref="A6:Y250" xr:uid="{5934EBDC-0856-4F9E-AE8F-92099463710D}"/>
  <tableColumns count="25">
    <tableColumn id="1" xr3:uid="{1EA9FF47-FD31-4BBB-99E1-90C253A30151}" name="Артикул" dataDxfId="258">
      <calculatedColumnFormula>IFERROR(SET_RENDER_TABLE[[#This Row],[Артикул]], "")</calculatedColumnFormula>
    </tableColumn>
    <tableColumn id="23" xr3:uid="{C0FD456F-5EB1-445B-8BCC-33C3B4DA1BDB}" name="Префикс" dataDxfId="257">
      <calculatedColumnFormula>SET_RENDER_TABLE[[#This Row],[Сценарий Префикс]]</calculatedColumnFormula>
    </tableColumn>
    <tableColumn id="22" xr3:uid="{BD27EC66-CCB1-42E4-8070-63326E704728}" name="Параметры" dataDxfId="256">
      <calculatedColumnFormula>SET_RENDER_TABLE[[#This Row],[Сценарий Параметры]]</calculatedColumnFormula>
    </tableColumn>
    <tableColumn id="26" xr3:uid="{EC272AF1-22A7-452F-A3B9-0CCC965A559A}" name="Ост" dataDxfId="255">
      <calculatedColumnFormula>SET_RENDER_TABLE[[#This Row],[Доступно для МП]]</calculatedColumnFormula>
    </tableColumn>
    <tableColumn id="27" xr3:uid="{50EA3E76-32AE-44AC-A718-3218578F7442}" name="Column2" dataDxfId="254"/>
    <tableColumn id="2" xr3:uid="{D0A4802C-895C-4E53-A280-96FE077538F2}" name="МСК" dataDxfId="253">
      <calculatedColumnFormula array="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calculatedColumnFormula>
    </tableColumn>
    <tableColumn id="3" xr3:uid="{0775C43B-86F8-448E-83F9-7A44AC62186D}" name="СПБ" dataDxfId="252">
      <calculatedColumnFormula array="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calculatedColumnFormula>
    </tableColumn>
    <tableColumn id="4" xr3:uid="{C8AA054E-89E3-439B-8DAF-447FD1797E6F}" name="ВРЖ" dataDxfId="251">
      <calculatedColumnFormula array="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calculatedColumnFormula>
    </tableColumn>
    <tableColumn id="5" xr3:uid="{10208BBC-C86B-475F-9853-E8032515A2D1}" name="КЗН" dataDxfId="250">
      <calculatedColumnFormula array="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calculatedColumnFormula>
    </tableColumn>
    <tableColumn id="6" xr3:uid="{4932D41E-2B2A-4CA4-BFEB-70B7469F18A6}" name="УФА" dataDxfId="249">
      <calculatedColumnFormula array="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calculatedColumnFormula>
    </tableColumn>
    <tableColumn id="7" xr3:uid="{13C23002-E923-4807-A4E8-124E8A92E03E}" name="РСТ"/>
    <tableColumn id="8" xr3:uid="{508ADD42-DBF4-4ACD-9061-7D69290E8CEB}" name="СМР"/>
    <tableColumn id="9" xr3:uid="{DA631DBF-F722-48F8-9400-76F4AD8C57B8}" name="КРД"/>
    <tableColumn id="10" xr3:uid="{502661D6-A231-4A1F-83B9-D1A587521B1A}" name="Урал"/>
    <tableColumn id="11" xr3:uid="{599C6013-5026-424C-99D9-08A6676EBEC0}" name="ВЛГ"/>
    <tableColumn id="12" xr3:uid="{87A7D994-8DF5-4B46-A010-61D172A07BD9}" name="КВК"/>
    <tableColumn id="13" xr3:uid="{526E7681-F1D9-4B70-B5C0-D2E69B7A7DA0}" name="ТМН"/>
    <tableColumn id="14" xr3:uid="{62F3C510-B7C1-4692-AB47-AE2D68B1F87C}" name="НВСБ"/>
    <tableColumn id="15" xr3:uid="{9E41C551-F9D5-4C34-8B75-00FC5992583A}" name="КРЯ"/>
    <tableColumn id="16" xr3:uid="{33B10C2D-C691-48A1-A09C-30583E94E163}" name="БЛРС"/>
    <tableColumn id="17" xr3:uid="{22A501DF-2355-4EA2-A826-D59E716AADEC}" name="КЗХС"/>
    <tableColumn id="18" xr3:uid="{852F5A06-FBDB-4D12-A6AA-D8ECB4221BAE}" name="ОМСК"/>
    <tableColumn id="19" xr3:uid="{9428A99A-A329-4184-9E7E-6BEBE08EB1AA}" name="ДВ"/>
    <tableColumn id="25" xr3:uid="{84E09328-C431-402D-8F30-CD8E4DBE882B}" name="Column1" dataDxfId="248"/>
    <tableColumn id="21" xr3:uid="{F08B8765-F314-4680-9BD9-E34C3C563E72}" name="Сумма" dataDxfId="24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34EBDC-0856-4F9E-AE8F-92099463710D}" name="CALCULATION_TABLE" displayName="CALCULATION_TABLE" ref="A6:T10000" totalsRowShown="0">
  <autoFilter ref="A6:T10000" xr:uid="{5934EBDC-0856-4F9E-AE8F-92099463710D}"/>
  <tableColumns count="20">
    <tableColumn id="1" xr3:uid="{1A5575B6-886A-403D-A976-589746752EE1}" name="Артикул" dataDxfId="246">
      <calculatedColumnFormula>IFERROR(SET_RENDER_TABLE[[#This Row],[Артикул]], "")</calculatedColumnFormula>
    </tableColumn>
    <tableColumn id="2" xr3:uid="{BF1C2304-A98E-490C-9EC2-97B014A7E705}" name="МСК" dataDxfId="245">
      <calculatedColumnFormula array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calculatedColumnFormula>
    </tableColumn>
    <tableColumn id="3" xr3:uid="{6C5CB959-BC79-467C-8E60-CC94EE40341A}" name="СПБ" dataDxfId="244">
      <calculatedColumnFormula array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calculatedColumnFormula>
    </tableColumn>
    <tableColumn id="4" xr3:uid="{C232B85C-B974-4E2F-A09F-56146E25526A}" name="ВРЖ" dataDxfId="243"/>
    <tableColumn id="5" xr3:uid="{CD5EE431-6BFA-4055-A716-B85D1402F7FA}" name="КЗН" dataDxfId="242"/>
    <tableColumn id="6" xr3:uid="{9F3235A1-E70F-4B6A-83A4-13F2A1FF6EAF}" name="УФА"/>
    <tableColumn id="7" xr3:uid="{287608CC-2B0A-48D4-BD40-E11DE93CEAF1}" name="РСТ"/>
    <tableColumn id="8" xr3:uid="{BD48758C-E5B1-4902-BC0D-E991294E2E09}" name="СМР"/>
    <tableColumn id="9" xr3:uid="{8860B503-0054-40CD-AF03-7B46342CD967}" name="КРД"/>
    <tableColumn id="10" xr3:uid="{278F7345-8933-40B0-BD43-3C12965CA9B7}" name="Урал"/>
    <tableColumn id="11" xr3:uid="{CFB41721-8627-4E11-8382-5F15EC358E85}" name="ВЛГ"/>
    <tableColumn id="12" xr3:uid="{53A1602A-6F4E-438F-A71F-FB07D548F0F1}" name="КВК"/>
    <tableColumn id="13" xr3:uid="{A7C9D821-FF67-494E-A747-C5B3258A7E62}" name="ТМН"/>
    <tableColumn id="14" xr3:uid="{F84C1398-6463-415A-B250-9E36B20D7890}" name="НВСБ"/>
    <tableColumn id="15" xr3:uid="{6C11B004-C957-4DE0-9CCF-E127315F058D}" name="КРЯ"/>
    <tableColumn id="16" xr3:uid="{90E5E5F7-2C4A-4103-B34C-C8A3BFA9646E}" name="БЛРС"/>
    <tableColumn id="17" xr3:uid="{21F30786-8290-4D28-B38B-489AF8567D3A}" name="КЗХС"/>
    <tableColumn id="18" xr3:uid="{0E12CB81-5F8B-4039-8399-B7C46A4A15A3}" name="ОМСК"/>
    <tableColumn id="19" xr3:uid="{EDAF0056-0053-4621-AA09-8A3BE6F89E7D}" name="ДВ"/>
    <tableColumn id="21" xr3:uid="{102D8CB0-62E1-4A78-9906-E66DB19B438A}" name="Сумма" dataDxfId="241">
      <calculatedColumnFormula>SUM(CALCULATION_TABLE[[#This Row],[МСК]:[ДВ]])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6" Type="http://schemas.openxmlformats.org/officeDocument/2006/relationships/table" Target="../tables/table20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5" Type="http://schemas.openxmlformats.org/officeDocument/2006/relationships/table" Target="../tables/table1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Relationship Id="rId14" Type="http://schemas.openxmlformats.org/officeDocument/2006/relationships/table" Target="../tables/table1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0EF4-CA63-4F97-AAD2-A671D1AF7145}">
  <dimension ref="A1:I4"/>
  <sheetViews>
    <sheetView workbookViewId="0">
      <selection activeCell="E2" sqref="E2"/>
    </sheetView>
  </sheetViews>
  <sheetFormatPr defaultRowHeight="15" x14ac:dyDescent="0.25"/>
  <cols>
    <col min="1" max="1" width="29.85546875" customWidth="1"/>
    <col min="2" max="2" width="73.140625" customWidth="1"/>
    <col min="3" max="3" width="15.5703125" customWidth="1"/>
    <col min="4" max="4" width="12.28515625" customWidth="1"/>
    <col min="5" max="5" width="10.5703125" customWidth="1"/>
    <col min="8" max="8" width="18.42578125" customWidth="1"/>
    <col min="9" max="9" width="27.42578125" customWidth="1"/>
  </cols>
  <sheetData>
    <row r="1" spans="1:9" ht="30.75" customHeight="1" x14ac:dyDescent="0.25">
      <c r="A1" s="39" t="s">
        <v>161</v>
      </c>
      <c r="B1" s="39" t="s">
        <v>164</v>
      </c>
      <c r="C1" s="37" t="s">
        <v>242</v>
      </c>
      <c r="D1" s="37" t="s">
        <v>243</v>
      </c>
      <c r="E1" s="37" t="s">
        <v>244</v>
      </c>
      <c r="H1" s="66" t="s">
        <v>539</v>
      </c>
      <c r="I1" s="64"/>
    </row>
    <row r="2" spans="1:9" ht="30.75" customHeight="1" x14ac:dyDescent="0.25">
      <c r="A2" s="39" t="s">
        <v>160</v>
      </c>
      <c r="B2" s="39" t="s">
        <v>167</v>
      </c>
      <c r="C2" s="63">
        <v>45768</v>
      </c>
      <c r="D2" s="38">
        <f ca="1">TODAY()</f>
        <v>45768</v>
      </c>
      <c r="E2" s="63">
        <v>45775</v>
      </c>
    </row>
    <row r="3" spans="1:9" x14ac:dyDescent="0.25">
      <c r="B3" s="41" t="s">
        <v>336</v>
      </c>
      <c r="C3" s="13" t="s">
        <v>347</v>
      </c>
      <c r="D3" s="13" t="s">
        <v>347</v>
      </c>
      <c r="E3" s="13" t="s">
        <v>347</v>
      </c>
    </row>
    <row r="4" spans="1:9" x14ac:dyDescent="0.25">
      <c r="A4" s="36" t="s">
        <v>0</v>
      </c>
      <c r="B4" t="s">
        <v>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5FD349-171D-4C5D-B378-35730495B55C}">
          <x14:formula1>
            <xm:f>Настройки!$AC$3:$AC$5</xm:f>
          </x14:formula1>
          <xm:sqref>B1</xm:sqref>
        </x14:dataValidation>
        <x14:dataValidation type="list" allowBlank="1" showInputMessage="1" showErrorMessage="1" xr:uid="{51054049-F6D7-44D3-8D95-BE714D028BA0}">
          <x14:formula1>
            <xm:f>Настройки!$AF$2:$AF$3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A75B-9A41-45CF-ABDD-54A667B45250}">
  <dimension ref="A1:JY68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53.5703125" style="54" customWidth="1"/>
    <col min="2" max="2" width="14" style="47" customWidth="1"/>
    <col min="3" max="3" width="8" style="42" customWidth="1"/>
    <col min="4" max="7" width="6.85546875" style="42" customWidth="1"/>
    <col min="8" max="8" width="9" style="51" customWidth="1"/>
    <col min="9" max="9" width="8.5703125" style="42" customWidth="1"/>
    <col min="10" max="10" width="7.42578125" style="42" customWidth="1"/>
    <col min="11" max="11" width="10.28515625" style="42" customWidth="1"/>
    <col min="12" max="12" width="13.42578125" style="42" customWidth="1"/>
    <col min="13" max="13" width="17" style="42" customWidth="1"/>
    <col min="14" max="15" width="7.5703125" style="42" customWidth="1"/>
    <col min="18" max="18" width="8.42578125" style="52" customWidth="1"/>
    <col min="19" max="19" width="9.140625" style="53"/>
    <col min="20" max="20" width="9.140625" style="42"/>
    <col min="21" max="21" width="11" style="42" customWidth="1"/>
    <col min="22" max="22" width="7.85546875" style="42" hidden="1" customWidth="1"/>
    <col min="23" max="23" width="6.28515625" style="42" customWidth="1"/>
    <col min="24" max="24" width="6.28515625" style="13" customWidth="1"/>
    <col min="25" max="25" width="9.85546875" style="13" customWidth="1"/>
    <col min="26" max="26" width="6.28515625" style="13" customWidth="1"/>
    <col min="27" max="27" width="11" style="42" customWidth="1"/>
    <col min="28" max="28" width="6.28515625" style="42" customWidth="1"/>
    <col min="29" max="29" width="6.28515625" customWidth="1"/>
    <col min="30" max="30" width="6.28515625" style="42" customWidth="1"/>
    <col min="31" max="32" width="6.28515625" customWidth="1"/>
    <col min="33" max="33" width="6.28515625" style="13" customWidth="1"/>
    <col min="34" max="75" width="6.28515625" style="42" customWidth="1"/>
    <col min="76" max="77" width="6.28515625" customWidth="1"/>
    <col min="78" max="84" width="6.28515625" style="42" customWidth="1"/>
    <col min="85" max="85" width="7" customWidth="1"/>
    <col min="86" max="86" width="6.5703125" customWidth="1"/>
    <col min="87" max="93" width="6.28515625" style="42" customWidth="1"/>
    <col min="96" max="102" width="6.28515625" style="42" customWidth="1"/>
    <col min="105" max="111" width="6.28515625" style="42" customWidth="1"/>
    <col min="114" max="120" width="6.28515625" style="42" customWidth="1"/>
    <col min="123" max="149" width="6.28515625" style="42" customWidth="1"/>
    <col min="150" max="150" width="6.28515625" customWidth="1"/>
    <col min="151" max="157" width="6.28515625" style="42" customWidth="1"/>
    <col min="158" max="158" width="6.28515625" customWidth="1"/>
    <col min="159" max="159" width="6.28515625" style="42" customWidth="1"/>
    <col min="160" max="160" width="6.28515625" customWidth="1"/>
    <col min="161" max="169" width="6.28515625" style="42" customWidth="1"/>
    <col min="170" max="170" width="18.5703125" style="42" customWidth="1"/>
    <col min="171" max="171" width="13.85546875" style="42" customWidth="1"/>
    <col min="172" max="172" width="8.5703125" style="42" customWidth="1"/>
    <col min="173" max="173" width="10.7109375" customWidth="1"/>
    <col min="174" max="175" width="6.28515625" customWidth="1"/>
    <col min="176" max="185" width="6.28515625" style="42" customWidth="1"/>
    <col min="186" max="186" width="12.28515625" style="42" customWidth="1"/>
    <col min="187" max="188" width="6.28515625" style="42" customWidth="1"/>
    <col min="189" max="189" width="11.140625" style="42" customWidth="1"/>
    <col min="190" max="190" width="12" style="42" customWidth="1"/>
    <col min="191" max="199" width="7.5703125" style="42" customWidth="1"/>
    <col min="200" max="208" width="7.5703125" style="51" customWidth="1"/>
    <col min="209" max="226" width="6.28515625" style="51" customWidth="1"/>
    <col min="227" max="227" width="11" style="51" customWidth="1"/>
    <col min="228" max="269" width="6.28515625" style="51" customWidth="1"/>
    <col min="270" max="276" width="7.85546875" style="42" customWidth="1"/>
    <col min="278" max="292" width="7.28515625" style="42" customWidth="1"/>
    <col min="293" max="294" width="8.140625" style="42" customWidth="1"/>
    <col min="295" max="296" width="6.42578125" style="42" customWidth="1"/>
    <col min="297" max="297" width="15" style="42" customWidth="1"/>
    <col min="298" max="300" width="7" style="42" customWidth="1"/>
    <col min="301" max="301" width="6.28515625" style="42" customWidth="1"/>
    <col min="302" max="316" width="7" style="42" customWidth="1"/>
    <col min="317" max="317" width="5.85546875" style="42" customWidth="1"/>
    <col min="318" max="318" width="12.7109375" style="42" customWidth="1"/>
    <col min="319" max="320" width="9.140625" style="42"/>
    <col min="321" max="321" width="8.42578125" style="42" customWidth="1"/>
    <col min="322" max="322" width="8.5703125" style="42" customWidth="1"/>
    <col min="323" max="323" width="9.140625" style="42"/>
    <col min="324" max="324" width="7.42578125" style="42" customWidth="1"/>
    <col min="325" max="343" width="7" style="42" customWidth="1"/>
    <col min="344" max="16384" width="9.140625" style="42"/>
  </cols>
  <sheetData>
    <row r="1" spans="1:285" ht="15" customHeight="1" x14ac:dyDescent="0.25">
      <c r="A1" s="42" t="s">
        <v>337</v>
      </c>
      <c r="B1" s="43">
        <v>1</v>
      </c>
      <c r="D1" s="42" t="s">
        <v>348</v>
      </c>
      <c r="H1" s="42"/>
      <c r="L1" s="42">
        <v>2500</v>
      </c>
      <c r="P1" s="42"/>
      <c r="Q1" s="42"/>
      <c r="R1" s="42"/>
      <c r="S1" s="42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BX1" s="42"/>
      <c r="BY1" s="42"/>
      <c r="CG1" s="42"/>
      <c r="CH1" s="42"/>
      <c r="CP1" s="42"/>
      <c r="CQ1" s="42"/>
      <c r="CY1" s="42"/>
      <c r="CZ1" s="42"/>
      <c r="DH1" s="42"/>
      <c r="DI1" s="42"/>
      <c r="DQ1" s="42"/>
      <c r="DR1" s="42"/>
      <c r="ET1" s="42"/>
      <c r="FB1" s="42"/>
      <c r="FD1" s="42"/>
      <c r="FQ1" s="42"/>
      <c r="FR1" s="42"/>
      <c r="FS1" s="42"/>
      <c r="GG1" s="42" t="s">
        <v>532</v>
      </c>
      <c r="GH1" s="42" t="s">
        <v>176</v>
      </c>
      <c r="GI1" s="42" t="s">
        <v>184</v>
      </c>
      <c r="GJ1" s="42" t="s">
        <v>193</v>
      </c>
      <c r="GK1" s="42" t="s">
        <v>204</v>
      </c>
      <c r="GL1" s="42" t="s">
        <v>211</v>
      </c>
      <c r="GM1" s="42" t="s">
        <v>190</v>
      </c>
      <c r="GN1" s="42" t="s">
        <v>208</v>
      </c>
      <c r="GO1" s="42" t="s">
        <v>198</v>
      </c>
      <c r="GP1" s="42" t="s">
        <v>24</v>
      </c>
      <c r="GQ1" s="42" t="s">
        <v>196</v>
      </c>
      <c r="GR1" s="42" t="s">
        <v>201</v>
      </c>
      <c r="GS1" s="42" t="s">
        <v>216</v>
      </c>
      <c r="GT1" s="42" t="s">
        <v>220</v>
      </c>
      <c r="GU1" s="42" t="s">
        <v>218</v>
      </c>
      <c r="GV1" s="42" t="s">
        <v>227</v>
      </c>
      <c r="GW1" s="42" t="s">
        <v>229</v>
      </c>
      <c r="GX1" s="42" t="s">
        <v>224</v>
      </c>
      <c r="GY1" s="42" t="s">
        <v>226</v>
      </c>
      <c r="GZ1" s="42"/>
      <c r="HA1" s="42" t="s">
        <v>176</v>
      </c>
      <c r="HB1" s="42" t="s">
        <v>184</v>
      </c>
      <c r="HC1" s="42" t="s">
        <v>193</v>
      </c>
      <c r="HD1" s="42" t="s">
        <v>204</v>
      </c>
      <c r="HE1" s="42" t="s">
        <v>211</v>
      </c>
      <c r="HF1" s="42" t="s">
        <v>190</v>
      </c>
      <c r="HG1" s="42" t="s">
        <v>208</v>
      </c>
      <c r="HH1" s="42" t="s">
        <v>198</v>
      </c>
      <c r="HI1" s="42" t="s">
        <v>24</v>
      </c>
      <c r="HJ1" s="42" t="s">
        <v>196</v>
      </c>
      <c r="HK1" s="42" t="s">
        <v>201</v>
      </c>
      <c r="HL1" s="42" t="s">
        <v>216</v>
      </c>
      <c r="HM1" s="42" t="s">
        <v>220</v>
      </c>
      <c r="HN1" s="42" t="s">
        <v>218</v>
      </c>
      <c r="HO1" s="42" t="s">
        <v>227</v>
      </c>
      <c r="HP1" s="42" t="s">
        <v>229</v>
      </c>
      <c r="HQ1" s="42" t="s">
        <v>224</v>
      </c>
      <c r="HR1" s="42" t="s">
        <v>226</v>
      </c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</row>
    <row r="2" spans="1:285" ht="15" customHeight="1" x14ac:dyDescent="0.25">
      <c r="A2" s="42" t="s">
        <v>351</v>
      </c>
      <c r="B2" s="45">
        <v>35</v>
      </c>
      <c r="D2" s="42" t="s">
        <v>349</v>
      </c>
      <c r="H2" s="42"/>
      <c r="L2" s="42" t="s">
        <v>343</v>
      </c>
      <c r="M2" s="42" t="s">
        <v>345</v>
      </c>
      <c r="P2" s="42"/>
      <c r="Q2" s="42"/>
      <c r="R2" s="42"/>
      <c r="S2" s="42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BX2" s="42"/>
      <c r="BY2" s="42"/>
      <c r="CG2" s="42"/>
      <c r="CH2" s="42"/>
      <c r="CP2" s="42"/>
      <c r="CQ2" s="42"/>
      <c r="CY2" s="42"/>
      <c r="CZ2" s="42"/>
      <c r="DH2" s="42"/>
      <c r="DI2" s="42"/>
      <c r="DQ2" s="42"/>
      <c r="DR2" s="42"/>
      <c r="ET2" s="42"/>
      <c r="FB2" s="42"/>
      <c r="FD2" s="42"/>
      <c r="FQ2" s="42"/>
      <c r="FR2" s="42"/>
      <c r="FS2" s="42"/>
      <c r="GG2" s="42" t="s">
        <v>347</v>
      </c>
      <c r="GH2" s="42" t="s">
        <v>549</v>
      </c>
      <c r="GR2" s="42"/>
      <c r="GS2" s="42"/>
      <c r="GT2" s="42"/>
      <c r="GU2" s="42"/>
      <c r="GV2" s="42"/>
      <c r="GW2" s="42"/>
      <c r="GX2" s="42"/>
      <c r="GY2" s="42"/>
      <c r="GZ2" s="42"/>
      <c r="HA2" s="42" t="s">
        <v>511</v>
      </c>
      <c r="HB2" s="42" t="s">
        <v>511</v>
      </c>
      <c r="HC2" s="42" t="s">
        <v>511</v>
      </c>
      <c r="HD2" s="42" t="s">
        <v>511</v>
      </c>
      <c r="HE2" s="42" t="s">
        <v>511</v>
      </c>
      <c r="HF2" s="42" t="s">
        <v>511</v>
      </c>
      <c r="HG2" s="42" t="s">
        <v>511</v>
      </c>
      <c r="HH2" s="42" t="s">
        <v>511</v>
      </c>
      <c r="HI2" s="42" t="s">
        <v>511</v>
      </c>
      <c r="HJ2" s="42" t="s">
        <v>511</v>
      </c>
      <c r="HK2" s="42" t="s">
        <v>511</v>
      </c>
      <c r="HL2" s="42" t="s">
        <v>511</v>
      </c>
      <c r="HM2" s="42" t="s">
        <v>511</v>
      </c>
      <c r="HN2" s="42" t="s">
        <v>511</v>
      </c>
      <c r="HO2" s="42" t="s">
        <v>511</v>
      </c>
      <c r="HP2" s="42" t="s">
        <v>511</v>
      </c>
      <c r="HQ2" s="42" t="s">
        <v>511</v>
      </c>
      <c r="HR2" s="42" t="s">
        <v>511</v>
      </c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6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</row>
    <row r="3" spans="1:285" x14ac:dyDescent="0.25">
      <c r="A3" s="42"/>
      <c r="B3" s="42"/>
      <c r="H3" s="42"/>
      <c r="P3" s="42"/>
      <c r="Q3" s="42"/>
      <c r="R3" s="42"/>
      <c r="S3" s="42"/>
      <c r="X3" s="42"/>
      <c r="Y3" s="42"/>
      <c r="Z3" s="42"/>
      <c r="AC3" s="42"/>
      <c r="AE3" s="42"/>
      <c r="AF3" s="42"/>
      <c r="AG3" s="42"/>
      <c r="BX3" s="42"/>
      <c r="BY3" s="42"/>
      <c r="CG3" s="42"/>
      <c r="CH3" s="42"/>
      <c r="CP3" s="42"/>
      <c r="CQ3" s="42"/>
      <c r="CY3" s="42"/>
      <c r="CZ3" s="42"/>
      <c r="DH3" s="42"/>
      <c r="DI3" s="42"/>
      <c r="DQ3" s="42"/>
      <c r="DR3" s="42"/>
      <c r="ET3" s="42"/>
      <c r="FB3" s="42"/>
      <c r="FD3" s="42"/>
      <c r="FQ3" s="42"/>
      <c r="FR3" s="42"/>
      <c r="FS3" s="42"/>
      <c r="GR3" s="42"/>
      <c r="GS3" s="42"/>
      <c r="GT3" s="42"/>
      <c r="GU3" s="42"/>
      <c r="GV3" s="42"/>
      <c r="GW3" s="42"/>
      <c r="GX3" s="42"/>
      <c r="GY3" s="42"/>
      <c r="GZ3" s="42"/>
      <c r="HA3" s="42" t="str">
        <f>HA1 &amp; ": "&amp; HA2</f>
        <v>МСК: Итого к отгр.</v>
      </c>
      <c r="HB3" s="42" t="str">
        <f t="shared" ref="HB3:HR3" si="0">HB1 &amp; ": "&amp; HB2</f>
        <v>СПБ: Итого к отгр.</v>
      </c>
      <c r="HC3" s="42" t="str">
        <f t="shared" si="0"/>
        <v>ВРЖ: Итого к отгр.</v>
      </c>
      <c r="HD3" s="42" t="str">
        <f t="shared" si="0"/>
        <v>КЗН: Итого к отгр.</v>
      </c>
      <c r="HE3" s="42" t="str">
        <f t="shared" si="0"/>
        <v>УФА: Итого к отгр.</v>
      </c>
      <c r="HF3" s="42" t="str">
        <f t="shared" si="0"/>
        <v>РСТ: Итого к отгр.</v>
      </c>
      <c r="HG3" s="42" t="str">
        <f t="shared" si="0"/>
        <v>СМР: Итого к отгр.</v>
      </c>
      <c r="HH3" s="42" t="str">
        <f t="shared" si="0"/>
        <v>КРД: Итого к отгр.</v>
      </c>
      <c r="HI3" s="42" t="str">
        <f t="shared" si="0"/>
        <v>Урал: Итого к отгр.</v>
      </c>
      <c r="HJ3" s="42" t="str">
        <f t="shared" si="0"/>
        <v>ВЛГ: Итого к отгр.</v>
      </c>
      <c r="HK3" s="42" t="str">
        <f t="shared" si="0"/>
        <v>КВК: Итого к отгр.</v>
      </c>
      <c r="HL3" s="42" t="str">
        <f t="shared" si="0"/>
        <v>ТМН: Итого к отгр.</v>
      </c>
      <c r="HM3" s="42" t="str">
        <f t="shared" si="0"/>
        <v>НВСБ: Итого к отгр.</v>
      </c>
      <c r="HN3" s="42" t="str">
        <f t="shared" si="0"/>
        <v>КРЯ: Итого к отгр.</v>
      </c>
      <c r="HO3" s="42" t="str">
        <f t="shared" si="0"/>
        <v>БЛРС: Итого к отгр.</v>
      </c>
      <c r="HP3" s="42" t="str">
        <f t="shared" si="0"/>
        <v>КЗХС: Итого к отгр.</v>
      </c>
      <c r="HQ3" s="42" t="str">
        <f t="shared" si="0"/>
        <v>ОМСК: Итого к отгр.</v>
      </c>
      <c r="HR3" s="42" t="str">
        <f t="shared" si="0"/>
        <v>ДВ: Итого к отгр.</v>
      </c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Q3" s="42"/>
    </row>
    <row r="4" spans="1:285" ht="21" x14ac:dyDescent="0.25">
      <c r="A4" s="42"/>
      <c r="B4" s="45"/>
      <c r="H4" s="42"/>
      <c r="P4" s="42"/>
      <c r="Q4" s="42"/>
      <c r="R4" s="42"/>
      <c r="S4" s="42"/>
      <c r="X4" s="42"/>
      <c r="Y4" s="42"/>
      <c r="Z4" s="42"/>
      <c r="AC4" s="42"/>
      <c r="AE4" s="42"/>
      <c r="AF4" s="42"/>
      <c r="AG4" s="42"/>
      <c r="BX4" s="42"/>
      <c r="BY4" s="42"/>
      <c r="CG4" s="42"/>
      <c r="CH4" s="42"/>
      <c r="CP4" s="42"/>
      <c r="CQ4" s="42"/>
      <c r="CY4" s="42"/>
      <c r="CZ4" s="42"/>
      <c r="DH4" s="42"/>
      <c r="DI4" s="42"/>
      <c r="DQ4" s="42"/>
      <c r="DR4" s="42"/>
      <c r="ET4" s="42"/>
      <c r="FB4" s="42"/>
      <c r="FD4" s="42"/>
      <c r="FQ4" s="42"/>
      <c r="FR4" s="42"/>
      <c r="FS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2"/>
      <c r="JG4" s="42"/>
      <c r="JH4" s="42"/>
      <c r="JI4" s="42"/>
      <c r="JQ4" s="42"/>
    </row>
    <row r="5" spans="1:285" x14ac:dyDescent="0.25">
      <c r="A5" s="42"/>
      <c r="H5" s="42"/>
      <c r="P5" s="42"/>
      <c r="Q5" s="42"/>
      <c r="R5" s="42"/>
      <c r="S5" s="42"/>
      <c r="X5" s="42"/>
      <c r="Y5" s="42"/>
      <c r="Z5" s="42"/>
      <c r="AC5" s="42"/>
      <c r="AE5" s="42"/>
      <c r="AF5" s="42"/>
      <c r="AG5" s="42"/>
      <c r="BX5" s="42"/>
      <c r="BY5" s="42"/>
      <c r="CG5" s="42"/>
      <c r="CH5" s="42"/>
      <c r="CP5" s="42"/>
      <c r="CQ5" s="42"/>
      <c r="CY5" s="42"/>
      <c r="CZ5" s="42"/>
      <c r="DH5" s="42"/>
      <c r="DI5" s="42"/>
      <c r="DQ5" s="42"/>
      <c r="DR5" s="42"/>
      <c r="ET5" s="42"/>
      <c r="FB5" s="42"/>
      <c r="FD5" s="42"/>
      <c r="FQ5" s="42"/>
      <c r="FR5" s="42"/>
      <c r="FS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 t="s">
        <v>339</v>
      </c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2"/>
      <c r="JF5" s="42"/>
      <c r="JG5" s="42"/>
      <c r="JH5" s="42"/>
      <c r="JI5" s="42"/>
      <c r="JQ5" s="42"/>
    </row>
    <row r="6" spans="1:285" s="48" customFormat="1" ht="90" x14ac:dyDescent="0.25">
      <c r="A6" s="48" t="s">
        <v>99</v>
      </c>
      <c r="B6" s="48" t="s">
        <v>0</v>
      </c>
      <c r="C6" s="55" t="s">
        <v>352</v>
      </c>
      <c r="D6" s="49" t="s">
        <v>266</v>
      </c>
      <c r="E6" s="49" t="s">
        <v>267</v>
      </c>
      <c r="F6" s="49" t="s">
        <v>268</v>
      </c>
      <c r="G6" s="55" t="s">
        <v>353</v>
      </c>
      <c r="H6" s="49" t="s">
        <v>269</v>
      </c>
      <c r="I6" s="49" t="s">
        <v>291</v>
      </c>
      <c r="J6" s="57" t="s">
        <v>292</v>
      </c>
      <c r="K6" s="57" t="s">
        <v>461</v>
      </c>
      <c r="L6" s="49" t="s">
        <v>342</v>
      </c>
      <c r="M6" s="48" t="s">
        <v>344</v>
      </c>
      <c r="N6" s="48" t="s">
        <v>350</v>
      </c>
      <c r="O6" s="48" t="s">
        <v>531</v>
      </c>
      <c r="P6" s="48" t="s">
        <v>170</v>
      </c>
      <c r="Q6" s="48" t="s">
        <v>169</v>
      </c>
      <c r="R6" s="48" t="s">
        <v>293</v>
      </c>
      <c r="S6" s="48" t="s">
        <v>270</v>
      </c>
      <c r="T6" s="48" t="s">
        <v>271</v>
      </c>
      <c r="U6" s="48" t="s">
        <v>272</v>
      </c>
      <c r="V6" s="49" t="s">
        <v>274</v>
      </c>
      <c r="W6" s="48" t="s">
        <v>294</v>
      </c>
      <c r="X6" s="55" t="s">
        <v>354</v>
      </c>
      <c r="Y6" s="48" t="s">
        <v>338</v>
      </c>
      <c r="Z6" s="68" t="s">
        <v>332</v>
      </c>
      <c r="AA6" s="69" t="s">
        <v>333</v>
      </c>
      <c r="AB6" s="55" t="s">
        <v>355</v>
      </c>
      <c r="AC6" s="48" t="s">
        <v>295</v>
      </c>
      <c r="AD6" s="49" t="s">
        <v>276</v>
      </c>
      <c r="AE6" s="48" t="s">
        <v>296</v>
      </c>
      <c r="AF6" s="55" t="s">
        <v>356</v>
      </c>
      <c r="AG6" s="55" t="s">
        <v>409</v>
      </c>
      <c r="AH6" s="68" t="s">
        <v>334</v>
      </c>
      <c r="AI6" s="69" t="s">
        <v>335</v>
      </c>
      <c r="AJ6" s="55" t="s">
        <v>357</v>
      </c>
      <c r="AK6" s="48" t="s">
        <v>297</v>
      </c>
      <c r="AL6" s="49" t="s">
        <v>279</v>
      </c>
      <c r="AM6" s="48" t="s">
        <v>298</v>
      </c>
      <c r="AN6" s="55" t="s">
        <v>358</v>
      </c>
      <c r="AO6" s="48" t="s">
        <v>410</v>
      </c>
      <c r="AP6" s="68" t="s">
        <v>411</v>
      </c>
      <c r="AQ6" s="69" t="s">
        <v>412</v>
      </c>
      <c r="AR6" s="55" t="s">
        <v>359</v>
      </c>
      <c r="AS6" s="48" t="s">
        <v>299</v>
      </c>
      <c r="AT6" s="49" t="s">
        <v>275</v>
      </c>
      <c r="AU6" t="s">
        <v>533</v>
      </c>
      <c r="AV6" s="48" t="s">
        <v>300</v>
      </c>
      <c r="AW6" s="48" t="s">
        <v>413</v>
      </c>
      <c r="AX6" s="68" t="s">
        <v>414</v>
      </c>
      <c r="AY6" s="69" t="s">
        <v>415</v>
      </c>
      <c r="AZ6" s="55" t="s">
        <v>360</v>
      </c>
      <c r="BA6" s="55" t="s">
        <v>361</v>
      </c>
      <c r="BB6" s="48" t="s">
        <v>301</v>
      </c>
      <c r="BC6" s="49" t="s">
        <v>277</v>
      </c>
      <c r="BD6" s="48" t="s">
        <v>302</v>
      </c>
      <c r="BE6" s="48" t="s">
        <v>418</v>
      </c>
      <c r="BF6" s="68" t="s">
        <v>417</v>
      </c>
      <c r="BG6" s="69" t="s">
        <v>416</v>
      </c>
      <c r="BH6" s="55" t="s">
        <v>362</v>
      </c>
      <c r="BI6" s="55" t="s">
        <v>363</v>
      </c>
      <c r="BJ6" s="48" t="s">
        <v>303</v>
      </c>
      <c r="BK6" s="49" t="s">
        <v>289</v>
      </c>
      <c r="BL6" s="48" t="s">
        <v>304</v>
      </c>
      <c r="BM6" s="55" t="s">
        <v>364</v>
      </c>
      <c r="BN6" s="55" t="s">
        <v>365</v>
      </c>
      <c r="BO6" s="48" t="s">
        <v>421</v>
      </c>
      <c r="BP6" s="68" t="s">
        <v>420</v>
      </c>
      <c r="BQ6" s="69" t="s">
        <v>419</v>
      </c>
      <c r="BR6" s="48" t="s">
        <v>305</v>
      </c>
      <c r="BS6" s="49" t="s">
        <v>281</v>
      </c>
      <c r="BT6" s="48" t="s">
        <v>306</v>
      </c>
      <c r="BU6" s="55" t="s">
        <v>366</v>
      </c>
      <c r="BV6" s="55" t="s">
        <v>367</v>
      </c>
      <c r="BW6" s="48" t="s">
        <v>422</v>
      </c>
      <c r="BX6" s="68" t="s">
        <v>423</v>
      </c>
      <c r="BY6" s="69" t="s">
        <v>424</v>
      </c>
      <c r="BZ6" t="s">
        <v>534</v>
      </c>
      <c r="CA6" s="48" t="s">
        <v>307</v>
      </c>
      <c r="CB6" s="49" t="s">
        <v>273</v>
      </c>
      <c r="CC6" s="48" t="s">
        <v>308</v>
      </c>
      <c r="CD6" s="55" t="s">
        <v>368</v>
      </c>
      <c r="CE6" s="48" t="s">
        <v>425</v>
      </c>
      <c r="CF6" s="68" t="s">
        <v>426</v>
      </c>
      <c r="CG6" s="69" t="s">
        <v>427</v>
      </c>
      <c r="CH6" s="55" t="s">
        <v>369</v>
      </c>
      <c r="CI6" s="48" t="s">
        <v>309</v>
      </c>
      <c r="CJ6" s="49" t="s">
        <v>278</v>
      </c>
      <c r="CK6" s="48" t="s">
        <v>310</v>
      </c>
      <c r="CL6" s="55" t="s">
        <v>370</v>
      </c>
      <c r="CM6" s="48" t="s">
        <v>429</v>
      </c>
      <c r="CN6" s="68" t="s">
        <v>428</v>
      </c>
      <c r="CO6" s="69" t="s">
        <v>430</v>
      </c>
      <c r="CP6" s="55" t="s">
        <v>371</v>
      </c>
      <c r="CQ6" s="48" t="s">
        <v>311</v>
      </c>
      <c r="CR6" s="49" t="s">
        <v>288</v>
      </c>
      <c r="CS6" s="48" t="s">
        <v>312</v>
      </c>
      <c r="CT6" s="55" t="s">
        <v>372</v>
      </c>
      <c r="CU6" s="48" t="s">
        <v>431</v>
      </c>
      <c r="CV6" s="68" t="s">
        <v>432</v>
      </c>
      <c r="CW6" s="69" t="s">
        <v>433</v>
      </c>
      <c r="CX6" s="55" t="s">
        <v>373</v>
      </c>
      <c r="CY6" s="48" t="s">
        <v>313</v>
      </c>
      <c r="CZ6" s="49" t="s">
        <v>282</v>
      </c>
      <c r="DA6" s="48" t="s">
        <v>314</v>
      </c>
      <c r="DB6" t="s">
        <v>535</v>
      </c>
      <c r="DC6" s="48" t="s">
        <v>434</v>
      </c>
      <c r="DD6" s="68" t="s">
        <v>435</v>
      </c>
      <c r="DE6" s="69" t="s">
        <v>436</v>
      </c>
      <c r="DF6" s="55" t="s">
        <v>374</v>
      </c>
      <c r="DG6" s="55" t="s">
        <v>375</v>
      </c>
      <c r="DH6" s="48" t="s">
        <v>315</v>
      </c>
      <c r="DI6" s="48" t="s">
        <v>437</v>
      </c>
      <c r="DJ6" s="68" t="s">
        <v>438</v>
      </c>
      <c r="DK6" s="69" t="s">
        <v>439</v>
      </c>
      <c r="DL6" s="49" t="s">
        <v>283</v>
      </c>
      <c r="DM6" s="48" t="s">
        <v>316</v>
      </c>
      <c r="DN6" s="55" t="s">
        <v>376</v>
      </c>
      <c r="DO6" s="55" t="s">
        <v>377</v>
      </c>
      <c r="DP6" s="48" t="s">
        <v>317</v>
      </c>
      <c r="DQ6" s="48" t="s">
        <v>440</v>
      </c>
      <c r="DR6" s="68" t="s">
        <v>441</v>
      </c>
      <c r="DS6" s="69" t="s">
        <v>442</v>
      </c>
      <c r="DT6" s="49" t="s">
        <v>280</v>
      </c>
      <c r="DU6" s="48" t="s">
        <v>318</v>
      </c>
      <c r="DV6" s="55" t="s">
        <v>378</v>
      </c>
      <c r="DW6" s="55" t="s">
        <v>379</v>
      </c>
      <c r="DX6" s="55" t="s">
        <v>382</v>
      </c>
      <c r="DY6" s="48" t="s">
        <v>319</v>
      </c>
      <c r="DZ6" s="48" t="s">
        <v>443</v>
      </c>
      <c r="EA6" s="68" t="s">
        <v>444</v>
      </c>
      <c r="EB6" s="69" t="s">
        <v>445</v>
      </c>
      <c r="EC6" s="49" t="s">
        <v>284</v>
      </c>
      <c r="ED6" s="48" t="s">
        <v>320</v>
      </c>
      <c r="EE6" s="55" t="s">
        <v>380</v>
      </c>
      <c r="EF6" s="55" t="s">
        <v>381</v>
      </c>
      <c r="EG6" s="48" t="s">
        <v>321</v>
      </c>
      <c r="EH6" s="49" t="s">
        <v>286</v>
      </c>
      <c r="EI6" s="55" t="s">
        <v>492</v>
      </c>
      <c r="EJ6" s="68" t="s">
        <v>455</v>
      </c>
      <c r="EK6" s="69" t="s">
        <v>456</v>
      </c>
      <c r="EL6" s="48" t="s">
        <v>322</v>
      </c>
      <c r="EM6" s="55" t="s">
        <v>383</v>
      </c>
      <c r="EN6" s="55" t="s">
        <v>384</v>
      </c>
      <c r="EO6" s="48" t="s">
        <v>323</v>
      </c>
      <c r="EP6" s="49" t="s">
        <v>290</v>
      </c>
      <c r="EQ6" s="48" t="s">
        <v>324</v>
      </c>
      <c r="ER6" s="48" t="s">
        <v>452</v>
      </c>
      <c r="ES6" s="68" t="s">
        <v>453</v>
      </c>
      <c r="ET6" s="69" t="s">
        <v>454</v>
      </c>
      <c r="EU6" s="55" t="s">
        <v>385</v>
      </c>
      <c r="EV6" s="55" t="s">
        <v>386</v>
      </c>
      <c r="EW6" s="48" t="s">
        <v>325</v>
      </c>
      <c r="EX6" s="49" t="s">
        <v>287</v>
      </c>
      <c r="EY6" s="48" t="s">
        <v>326</v>
      </c>
      <c r="EZ6" s="48" t="s">
        <v>449</v>
      </c>
      <c r="FA6" s="68" t="s">
        <v>450</v>
      </c>
      <c r="FB6" s="69" t="s">
        <v>451</v>
      </c>
      <c r="FC6" s="55" t="s">
        <v>387</v>
      </c>
      <c r="FD6" s="55" t="s">
        <v>389</v>
      </c>
      <c r="FE6" s="55" t="s">
        <v>388</v>
      </c>
      <c r="FF6" s="48" t="s">
        <v>327</v>
      </c>
      <c r="FG6" s="49" t="s">
        <v>285</v>
      </c>
      <c r="FH6" s="48" t="s">
        <v>457</v>
      </c>
      <c r="FI6" s="68" t="s">
        <v>458</v>
      </c>
      <c r="FJ6" s="69" t="s">
        <v>459</v>
      </c>
      <c r="FK6" s="48" t="s">
        <v>328</v>
      </c>
      <c r="FL6" s="55" t="s">
        <v>390</v>
      </c>
      <c r="FM6" s="55" t="s">
        <v>391</v>
      </c>
      <c r="FN6" s="48" t="s">
        <v>329</v>
      </c>
      <c r="FO6" s="48" t="s">
        <v>448</v>
      </c>
      <c r="FP6" s="48" t="s">
        <v>474</v>
      </c>
      <c r="FQ6" s="48" t="s">
        <v>475</v>
      </c>
      <c r="FR6" s="48" t="s">
        <v>476</v>
      </c>
      <c r="FS6" s="48" t="s">
        <v>477</v>
      </c>
      <c r="FT6" s="48" t="s">
        <v>478</v>
      </c>
      <c r="FU6" s="48" t="s">
        <v>479</v>
      </c>
      <c r="FV6" s="48" t="s">
        <v>480</v>
      </c>
      <c r="FW6" s="48" t="s">
        <v>481</v>
      </c>
      <c r="FX6" s="48" t="s">
        <v>482</v>
      </c>
      <c r="FY6" s="48" t="s">
        <v>483</v>
      </c>
      <c r="FZ6" s="48" t="s">
        <v>484</v>
      </c>
      <c r="GA6" s="48" t="s">
        <v>485</v>
      </c>
      <c r="GB6" s="48" t="s">
        <v>486</v>
      </c>
      <c r="GC6" s="48" t="s">
        <v>487</v>
      </c>
      <c r="GD6" s="48" t="s">
        <v>488</v>
      </c>
      <c r="GE6" s="48" t="s">
        <v>489</v>
      </c>
      <c r="GF6" s="48" t="s">
        <v>490</v>
      </c>
      <c r="GG6" s="48" t="s">
        <v>491</v>
      </c>
      <c r="GH6" s="48" t="s">
        <v>473</v>
      </c>
      <c r="GI6" s="58" t="s">
        <v>512</v>
      </c>
      <c r="GJ6" s="58" t="s">
        <v>513</v>
      </c>
      <c r="GK6" s="58" t="s">
        <v>514</v>
      </c>
      <c r="GL6" s="58" t="s">
        <v>515</v>
      </c>
      <c r="GM6" s="58" t="s">
        <v>516</v>
      </c>
      <c r="GN6" s="58" t="s">
        <v>517</v>
      </c>
      <c r="GO6" s="58" t="s">
        <v>518</v>
      </c>
      <c r="GP6" s="58" t="s">
        <v>519</v>
      </c>
      <c r="GQ6" s="58" t="s">
        <v>520</v>
      </c>
      <c r="GR6" s="58" t="s">
        <v>521</v>
      </c>
      <c r="GS6" s="58" t="s">
        <v>522</v>
      </c>
      <c r="GT6" s="58" t="s">
        <v>523</v>
      </c>
      <c r="GU6" s="58" t="s">
        <v>524</v>
      </c>
      <c r="GV6" s="58" t="s">
        <v>525</v>
      </c>
      <c r="GW6" s="58" t="s">
        <v>526</v>
      </c>
      <c r="GX6" s="58" t="s">
        <v>527</v>
      </c>
      <c r="GY6" s="58" t="s">
        <v>528</v>
      </c>
      <c r="GZ6" s="58" t="s">
        <v>529</v>
      </c>
      <c r="HA6" s="55" t="s">
        <v>463</v>
      </c>
      <c r="HB6" s="55" t="s">
        <v>460</v>
      </c>
      <c r="HC6" s="55" t="s">
        <v>530</v>
      </c>
      <c r="HD6" s="55" t="s">
        <v>462</v>
      </c>
      <c r="HE6" s="55" t="s">
        <v>493</v>
      </c>
      <c r="HF6" s="55" t="s">
        <v>494</v>
      </c>
      <c r="HG6" s="55" t="s">
        <v>495</v>
      </c>
      <c r="HH6" s="55" t="s">
        <v>496</v>
      </c>
      <c r="HI6" s="55" t="s">
        <v>497</v>
      </c>
      <c r="HJ6" s="55" t="s">
        <v>498</v>
      </c>
      <c r="HK6" s="55" t="s">
        <v>499</v>
      </c>
      <c r="HL6" s="55" t="s">
        <v>500</v>
      </c>
      <c r="HM6" s="55" t="s">
        <v>501</v>
      </c>
      <c r="HN6" s="55" t="s">
        <v>502</v>
      </c>
      <c r="HO6" s="55" t="s">
        <v>503</v>
      </c>
      <c r="HP6" s="55" t="s">
        <v>504</v>
      </c>
      <c r="HQ6" s="55" t="s">
        <v>505</v>
      </c>
      <c r="HR6" s="55" t="s">
        <v>506</v>
      </c>
      <c r="HS6" s="55" t="s">
        <v>507</v>
      </c>
      <c r="HT6" s="55" t="s">
        <v>508</v>
      </c>
      <c r="HU6" s="55" t="s">
        <v>509</v>
      </c>
      <c r="HV6" s="55" t="s">
        <v>510</v>
      </c>
      <c r="HW6" s="55" t="s">
        <v>464</v>
      </c>
      <c r="HX6" s="55" t="s">
        <v>465</v>
      </c>
      <c r="HY6" s="55" t="s">
        <v>466</v>
      </c>
      <c r="HZ6" s="55" t="s">
        <v>467</v>
      </c>
      <c r="IA6" s="55" t="s">
        <v>468</v>
      </c>
      <c r="IB6" s="55" t="s">
        <v>469</v>
      </c>
      <c r="IC6" s="55" t="s">
        <v>470</v>
      </c>
      <c r="ID6" s="55" t="s">
        <v>446</v>
      </c>
      <c r="IE6" s="55" t="s">
        <v>472</v>
      </c>
      <c r="IF6" s="55" t="s">
        <v>471</v>
      </c>
      <c r="IG6" s="55" t="s">
        <v>447</v>
      </c>
      <c r="IH6" s="55"/>
      <c r="II6" s="50"/>
      <c r="IL6" s="50"/>
      <c r="IM6" s="50"/>
      <c r="IN6" s="50"/>
      <c r="IO6" s="50"/>
      <c r="IP6" s="50"/>
      <c r="IQ6" s="50"/>
      <c r="IR6" s="50"/>
      <c r="IS6" s="50"/>
      <c r="IT6" s="50"/>
      <c r="IU6" s="50"/>
      <c r="IV6" s="50"/>
      <c r="IW6" s="50"/>
      <c r="IX6" s="50"/>
      <c r="IY6" s="50"/>
      <c r="IZ6" s="50"/>
      <c r="JA6" s="50"/>
      <c r="JB6" s="50"/>
      <c r="JC6" s="50"/>
      <c r="JD6" s="50"/>
      <c r="JE6" s="50"/>
    </row>
    <row r="7" spans="1:285" s="51" customFormat="1" x14ac:dyDescent="0.25">
      <c r="A7" s="67" t="s">
        <v>572</v>
      </c>
      <c r="B7" s="47" t="s">
        <v>60</v>
      </c>
      <c r="C7" s="59">
        <v>399</v>
      </c>
      <c r="D7" s="51">
        <v>208</v>
      </c>
      <c r="E7" s="51">
        <v>70</v>
      </c>
      <c r="F7" s="51">
        <v>121</v>
      </c>
      <c r="G7" s="59">
        <v>155</v>
      </c>
      <c r="H7" s="51">
        <v>61</v>
      </c>
      <c r="I7" s="51">
        <v>22</v>
      </c>
      <c r="J7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107</v>
      </c>
      <c r="K7" s="51">
        <f ca="1">SET_RENDER_TABLE[[#This Row],[Доступный ост (осн.)]]</f>
        <v>-4</v>
      </c>
      <c r="P7" s="51" t="s">
        <v>573</v>
      </c>
      <c r="Q7" s="51">
        <v>4.9000000000000004</v>
      </c>
      <c r="R7" s="51">
        <v>109</v>
      </c>
      <c r="S7" s="51">
        <v>15.43</v>
      </c>
      <c r="T7" s="51">
        <v>10</v>
      </c>
      <c r="U7" s="51">
        <v>1548.7</v>
      </c>
      <c r="V7" s="51">
        <v>1</v>
      </c>
      <c r="W7" s="51">
        <v>32</v>
      </c>
      <c r="X7" s="59">
        <v>41</v>
      </c>
      <c r="Y7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41</v>
      </c>
      <c r="Z7" s="51">
        <f>SET_RENDER_TABLE[[#This Row],[МСК:  Потребность]]</f>
        <v>41</v>
      </c>
      <c r="AB7" s="59">
        <v>48</v>
      </c>
      <c r="AC7" s="51">
        <v>0</v>
      </c>
      <c r="AD7" s="51">
        <v>0</v>
      </c>
      <c r="AE7" s="51">
        <v>19</v>
      </c>
      <c r="AF7" s="59">
        <v>19</v>
      </c>
      <c r="AG7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19</v>
      </c>
      <c r="AH7" s="51">
        <f>SET_RENDER_TABLE[[#This Row],[СПБ:  Потребность]]</f>
        <v>19</v>
      </c>
      <c r="AJ7" s="59">
        <v>15</v>
      </c>
      <c r="AK7" s="51">
        <v>0</v>
      </c>
      <c r="AL7" s="51">
        <v>0</v>
      </c>
      <c r="AM7" s="51">
        <v>18</v>
      </c>
      <c r="AN7" s="59">
        <v>7</v>
      </c>
      <c r="AO7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7</v>
      </c>
      <c r="AP7" s="51">
        <f>SET_RENDER_TABLE[[#This Row],[ВРЖ:  Потребность]]</f>
        <v>7</v>
      </c>
      <c r="AR7" s="59">
        <v>10</v>
      </c>
      <c r="AS7" s="51">
        <v>0</v>
      </c>
      <c r="AT7" s="51">
        <v>0</v>
      </c>
      <c r="AU7">
        <v>0</v>
      </c>
      <c r="AV7" s="51">
        <v>10</v>
      </c>
      <c r="AW7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7" s="51">
        <f>SET_RENDER_TABLE[[#This Row],[КЗН:  Потребность]]</f>
        <v>0</v>
      </c>
      <c r="AZ7" s="59">
        <v>0</v>
      </c>
      <c r="BA7" s="59">
        <v>0</v>
      </c>
      <c r="BB7" s="51">
        <v>0</v>
      </c>
      <c r="BC7" s="51">
        <v>4</v>
      </c>
      <c r="BD7" s="51">
        <v>4</v>
      </c>
      <c r="BE7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2</v>
      </c>
      <c r="BF7" s="51">
        <f>SET_RENDER_TABLE[[#This Row],[УФА:  Потребность]]</f>
        <v>2</v>
      </c>
      <c r="BH7" s="59">
        <v>2</v>
      </c>
      <c r="BI7" s="59">
        <v>0</v>
      </c>
      <c r="BJ7" s="51">
        <v>0</v>
      </c>
      <c r="BK7" s="51">
        <v>0</v>
      </c>
      <c r="BL7" s="51">
        <v>0</v>
      </c>
      <c r="BM7" s="59">
        <v>7</v>
      </c>
      <c r="BN7" s="59">
        <v>0</v>
      </c>
      <c r="BO7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7</v>
      </c>
      <c r="BP7" s="51">
        <f>SET_RENDER_TABLE[[#This Row],[УФА:  Потребность]]</f>
        <v>2</v>
      </c>
      <c r="BR7" s="51">
        <v>0</v>
      </c>
      <c r="BS7" s="51">
        <v>0</v>
      </c>
      <c r="BT7" s="51">
        <v>34</v>
      </c>
      <c r="BU7" s="59">
        <v>8</v>
      </c>
      <c r="BV7" s="59">
        <v>10</v>
      </c>
      <c r="BW7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8</v>
      </c>
      <c r="BX7" s="51">
        <f>SET_RENDER_TABLE[[#This Row],[СМР:  Потребность]]</f>
        <v>8</v>
      </c>
      <c r="BZ7">
        <v>0</v>
      </c>
      <c r="CA7" s="51">
        <v>0</v>
      </c>
      <c r="CB7" s="51">
        <v>0</v>
      </c>
      <c r="CC7" s="51">
        <v>0</v>
      </c>
      <c r="CD7" s="59">
        <v>5</v>
      </c>
      <c r="CE7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5</v>
      </c>
      <c r="CF7" s="51">
        <f>SET_RENDER_TABLE[[#This Row],[КРД:  Потребность]]</f>
        <v>5</v>
      </c>
      <c r="CH7" s="59">
        <v>8</v>
      </c>
      <c r="CI7" s="51">
        <v>0</v>
      </c>
      <c r="CJ7" s="51">
        <v>0</v>
      </c>
      <c r="CK7" s="51">
        <v>17</v>
      </c>
      <c r="CL7" s="59">
        <v>8</v>
      </c>
      <c r="CM7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8</v>
      </c>
      <c r="CN7" s="51">
        <f>SET_RENDER_TABLE[[#This Row],[Урал:  Потребность]]</f>
        <v>8</v>
      </c>
      <c r="CP7" s="59">
        <v>10</v>
      </c>
      <c r="CQ7" s="51">
        <v>0</v>
      </c>
      <c r="CR7" s="51">
        <v>0</v>
      </c>
      <c r="CS7" s="51">
        <v>0</v>
      </c>
      <c r="CT7" s="59">
        <v>0</v>
      </c>
      <c r="CU7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7" s="51">
        <f>SET_RENDER_TABLE[[#This Row],[ВЛГ:  Потребность]]</f>
        <v>0</v>
      </c>
      <c r="CX7" s="59">
        <v>0</v>
      </c>
      <c r="CY7" s="51">
        <v>0</v>
      </c>
      <c r="CZ7" s="51">
        <v>0</v>
      </c>
      <c r="DA7" s="51">
        <v>5</v>
      </c>
      <c r="DB7">
        <v>0</v>
      </c>
      <c r="DC7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3</v>
      </c>
      <c r="DD7" s="51">
        <f>SET_RENDER_TABLE[[#This Row],[КВК:  Потребность]]</f>
        <v>3</v>
      </c>
      <c r="DF7" s="59">
        <v>3</v>
      </c>
      <c r="DG7" s="59">
        <v>4</v>
      </c>
      <c r="DH7" s="51">
        <v>0</v>
      </c>
      <c r="DI7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7" s="51">
        <f>SET_RENDER_TABLE[[#This Row],[ТМН:  Потребность]]</f>
        <v>1</v>
      </c>
      <c r="DL7" s="51">
        <v>0</v>
      </c>
      <c r="DM7" s="51">
        <v>0</v>
      </c>
      <c r="DN7" s="59">
        <v>1</v>
      </c>
      <c r="DO7" s="59">
        <v>0</v>
      </c>
      <c r="DP7" s="51">
        <v>0</v>
      </c>
      <c r="DQ7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4</v>
      </c>
      <c r="DR7" s="51">
        <f>SET_RENDER_TABLE[[#This Row],[НВСБ:  Потребность]]</f>
        <v>4</v>
      </c>
      <c r="DT7" s="51">
        <v>1</v>
      </c>
      <c r="DU7" s="51">
        <v>2</v>
      </c>
      <c r="DV7" s="59">
        <v>4</v>
      </c>
      <c r="DW7" s="59">
        <v>1</v>
      </c>
      <c r="DX7" s="59">
        <v>3</v>
      </c>
      <c r="DY7" s="51">
        <v>0</v>
      </c>
      <c r="DZ7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6</v>
      </c>
      <c r="EA7" s="51">
        <f>SET_RENDER_TABLE[[#This Row],[КРЯ:  Потребность]]</f>
        <v>6</v>
      </c>
      <c r="EC7" s="51">
        <v>0</v>
      </c>
      <c r="ED7" s="51">
        <v>20</v>
      </c>
      <c r="EE7" s="59">
        <v>6</v>
      </c>
      <c r="EF7" s="59">
        <v>9</v>
      </c>
      <c r="EG7" s="51">
        <v>0</v>
      </c>
      <c r="EH7" s="51">
        <v>0</v>
      </c>
      <c r="EI7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7" s="51">
        <f>SET_RENDER_TABLE[[#This Row],[БЛРС: Потребность]]</f>
        <v>0</v>
      </c>
      <c r="EL7" s="51">
        <v>0</v>
      </c>
      <c r="EM7" s="59">
        <v>0</v>
      </c>
      <c r="EN7" s="59">
        <v>0</v>
      </c>
      <c r="EO7" s="51">
        <v>0</v>
      </c>
      <c r="EP7" s="51">
        <v>0</v>
      </c>
      <c r="EQ7" s="51">
        <v>0</v>
      </c>
      <c r="ER7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7" s="51">
        <f>SET_RENDER_TABLE[[#This Row],[КЗХС:  Потребность]]</f>
        <v>0</v>
      </c>
      <c r="EU7" s="59">
        <v>0</v>
      </c>
      <c r="EV7" s="59">
        <v>0</v>
      </c>
      <c r="EW7" s="51">
        <v>0</v>
      </c>
      <c r="EX7" s="51">
        <v>0</v>
      </c>
      <c r="EY7" s="51">
        <v>0</v>
      </c>
      <c r="EZ7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1</v>
      </c>
      <c r="FA7" s="51">
        <f>SET_RENDER_TABLE[[#This Row],[ОМСК:  Потребность]]</f>
        <v>1</v>
      </c>
      <c r="FC7" s="59">
        <v>1</v>
      </c>
      <c r="FD7" s="59">
        <v>1</v>
      </c>
      <c r="FE7" s="59">
        <v>0</v>
      </c>
      <c r="FF7" s="51">
        <v>0</v>
      </c>
      <c r="FG7" s="51">
        <v>0</v>
      </c>
      <c r="FH7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4</v>
      </c>
      <c r="FI7" s="59">
        <f>SET_RENDER_TABLE[[#This Row],[ДВ:  Потребность]]</f>
        <v>4</v>
      </c>
      <c r="FJ7" s="59"/>
      <c r="FK7" s="51">
        <v>0</v>
      </c>
      <c r="FL7" s="59">
        <v>4</v>
      </c>
      <c r="FM7" s="59">
        <v>4</v>
      </c>
      <c r="FN7" s="51">
        <v>0</v>
      </c>
      <c r="FP7" s="51" t="str" cm="1">
        <f t="array" aca="1" ref="FP7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7" s="51" t="str" cm="1">
        <f t="array" aca="1" ref="FQ7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7" s="51" t="str" cm="1">
        <f t="array" aca="1" ref="FR7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7" s="51" t="str" cm="1">
        <f t="array" aca="1" ref="FS7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7" s="51" t="str" cm="1">
        <f t="array" aca="1" ref="FT7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7" s="51" t="str" cm="1">
        <f t="array" aca="1" ref="FU7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7" s="51" t="str" cm="1">
        <f t="array" aca="1" ref="FV7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7" s="51" t="str" cm="1">
        <f t="array" aca="1" ref="FW7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7" s="51" t="str" cm="1">
        <f t="array" aca="1" ref="FX7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7" s="51" t="str" cm="1">
        <f t="array" aca="1" ref="FY7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7" s="51" t="str" cm="1">
        <f t="array" aca="1" ref="FZ7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7" s="51" t="str" cm="1">
        <f t="array" aca="1" ref="GA7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7" s="51" t="str" cm="1">
        <f t="array" aca="1" ref="GB7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7" s="51" t="str" cm="1">
        <f t="array" aca="1" ref="GC7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7" s="51" t="str" cm="1">
        <f t="array" aca="1" ref="GD7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7" s="51" t="str" cm="1">
        <f t="array" aca="1" ref="GE7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7" s="51" t="str" cm="1">
        <f t="array" aca="1" ref="GF7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7" s="51" t="str" cm="1">
        <f t="array" aca="1" ref="GG7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7" s="59" cm="1">
        <f t="array" aca="1" ref="GI7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41</v>
      </c>
      <c r="GJ7" s="59" cm="1">
        <f t="array" aca="1" ref="GJ7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19</v>
      </c>
      <c r="GK7" s="59" cm="1">
        <f t="array" aca="1" ref="GK7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7</v>
      </c>
      <c r="GL7" s="59" cm="1">
        <f t="array" aca="1" ref="GL7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7" s="59" cm="1">
        <f t="array" aca="1" ref="GM7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N7" s="59" cm="1">
        <f t="array" aca="1" ref="GN7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O7" s="59" cm="1">
        <f t="array" aca="1" ref="GO7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8</v>
      </c>
      <c r="GP7" s="59" cm="1">
        <f t="array" aca="1" ref="GP7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Q7" s="59" cm="1">
        <f t="array" aca="1" ref="GQ7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8</v>
      </c>
      <c r="GR7" s="59" cm="1">
        <f t="array" aca="1" ref="GR7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7" s="59" cm="1">
        <f t="array" aca="1" ref="GS7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T7" s="59" cm="1">
        <f t="array" aca="1" ref="GT7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7" s="59" cm="1">
        <f t="array" aca="1" ref="GU7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V7" s="59" cm="1">
        <f t="array" aca="1" ref="GV7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6</v>
      </c>
      <c r="GW7" s="59" cm="1">
        <f t="array" aca="1" ref="GW7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7" s="59" cm="1">
        <f t="array" aca="1" ref="GX7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7" s="59" cm="1">
        <f t="array" aca="1" ref="GY7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Z7" s="59" cm="1">
        <f t="array" aca="1" ref="GZ7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HA7" s="59">
        <f ca="1">SUM(SET_RENDER_TABLE[[#This Row],[МСК: Итого к отгр.]:[ДВ: Итого к отгр.]])</f>
        <v>111</v>
      </c>
      <c r="HB7" s="59">
        <f>SET_RENDER_TABLE[[#This Row],[Доступно для МП]]</f>
        <v>107</v>
      </c>
      <c r="HC7" s="59">
        <f ca="1">SET_RENDER_TABLE[[#This Row],[Доступно для МП (дубль)]]-SET_RENDER_TABLE[[#This Row],[Сумма резерва]]</f>
        <v>-4</v>
      </c>
      <c r="HD7" s="59">
        <f ca="1">IF(SET_RENDER_TABLE[[#This Row],[Доступно для МП (дубль)]] = 0, 0, SET_RENDER_TABLE[[#This Row],[Доступный ост (осн.)]] / SET_RENDER_TABLE[[#This Row],[Доступно для МП (дубль)]])</f>
        <v>-3.7383177570093455E-2</v>
      </c>
      <c r="HE7" s="59"/>
      <c r="HF7" s="59"/>
      <c r="HG7" s="59"/>
      <c r="HH7" s="59"/>
      <c r="HI7" s="59"/>
      <c r="HJ7" s="59"/>
      <c r="HK7" s="59"/>
      <c r="HL7" s="59"/>
      <c r="HM7" s="59"/>
      <c r="HN7" s="59"/>
      <c r="HO7" s="59"/>
      <c r="HP7" s="59"/>
      <c r="HQ7" s="59"/>
      <c r="HR7" s="59"/>
      <c r="HS7" s="59"/>
      <c r="HT7" s="59"/>
      <c r="HU7" s="59"/>
      <c r="HV7" s="59"/>
      <c r="HW7" s="59"/>
      <c r="HX7" s="59"/>
      <c r="HY7" s="59"/>
      <c r="HZ7" s="59"/>
      <c r="IA7" s="59"/>
      <c r="IB7" s="59"/>
      <c r="IC7" s="59"/>
      <c r="ID7" s="59"/>
      <c r="IE7" s="59"/>
      <c r="IF7" s="59"/>
      <c r="IG7" s="59"/>
      <c r="IH7" s="59"/>
    </row>
    <row r="8" spans="1:285" s="51" customFormat="1" x14ac:dyDescent="0.25">
      <c r="A8" s="67" t="s">
        <v>576</v>
      </c>
      <c r="B8" s="47" t="s">
        <v>40</v>
      </c>
      <c r="C8" s="59">
        <v>257</v>
      </c>
      <c r="D8" s="51">
        <v>122</v>
      </c>
      <c r="E8" s="51">
        <v>88</v>
      </c>
      <c r="F8" s="51">
        <v>47</v>
      </c>
      <c r="G8" s="59">
        <v>160</v>
      </c>
      <c r="H8" s="51">
        <v>28</v>
      </c>
      <c r="I8" s="51">
        <v>10</v>
      </c>
      <c r="J8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141</v>
      </c>
      <c r="K8" s="51">
        <f ca="1">SET_RENDER_TABLE[[#This Row],[Доступный ост (осн.)]]</f>
        <v>95</v>
      </c>
      <c r="P8" s="51" t="s">
        <v>577</v>
      </c>
      <c r="Q8" s="51">
        <v>4.9000000000000004</v>
      </c>
      <c r="R8" s="51">
        <v>143</v>
      </c>
      <c r="S8" s="51">
        <v>13.99</v>
      </c>
      <c r="T8" s="51">
        <v>10</v>
      </c>
      <c r="U8" s="51">
        <v>1946</v>
      </c>
      <c r="V8" s="51">
        <v>0</v>
      </c>
      <c r="W8" s="51">
        <v>63</v>
      </c>
      <c r="X8" s="59">
        <v>15</v>
      </c>
      <c r="Y8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15</v>
      </c>
      <c r="Z8" s="51">
        <f>SET_RENDER_TABLE[[#This Row],[МСК:  Потребность]]</f>
        <v>15</v>
      </c>
      <c r="AB8" s="59">
        <v>15</v>
      </c>
      <c r="AC8" s="51">
        <v>0</v>
      </c>
      <c r="AD8" s="51">
        <v>0</v>
      </c>
      <c r="AE8" s="51">
        <v>13</v>
      </c>
      <c r="AF8" s="59">
        <v>7</v>
      </c>
      <c r="AG8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7</v>
      </c>
      <c r="AH8" s="51">
        <f>SET_RENDER_TABLE[[#This Row],[СПБ:  Потребность]]</f>
        <v>7</v>
      </c>
      <c r="AJ8" s="59">
        <v>8</v>
      </c>
      <c r="AK8" s="51">
        <v>0</v>
      </c>
      <c r="AL8" s="51">
        <v>0</v>
      </c>
      <c r="AM8" s="51">
        <v>25</v>
      </c>
      <c r="AN8" s="59">
        <v>3</v>
      </c>
      <c r="AO8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3</v>
      </c>
      <c r="AP8" s="51">
        <f>SET_RENDER_TABLE[[#This Row],[ВРЖ:  Потребность]]</f>
        <v>3</v>
      </c>
      <c r="AR8" s="59">
        <v>4</v>
      </c>
      <c r="AS8" s="51">
        <v>0</v>
      </c>
      <c r="AT8" s="51">
        <v>0</v>
      </c>
      <c r="AU8">
        <v>0</v>
      </c>
      <c r="AV8" s="51">
        <v>10</v>
      </c>
      <c r="AW8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3</v>
      </c>
      <c r="AX8" s="51">
        <f>SET_RENDER_TABLE[[#This Row],[КЗН:  Потребность]]</f>
        <v>3</v>
      </c>
      <c r="AZ8" s="59">
        <v>3</v>
      </c>
      <c r="BA8" s="59">
        <v>1</v>
      </c>
      <c r="BB8" s="51">
        <v>0</v>
      </c>
      <c r="BC8" s="51">
        <v>3</v>
      </c>
      <c r="BD8" s="51">
        <v>4</v>
      </c>
      <c r="BE8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8" s="51">
        <f>SET_RENDER_TABLE[[#This Row],[УФА:  Потребность]]</f>
        <v>1</v>
      </c>
      <c r="BH8" s="59">
        <v>1</v>
      </c>
      <c r="BI8" s="59">
        <v>1</v>
      </c>
      <c r="BJ8" s="51">
        <v>0</v>
      </c>
      <c r="BK8" s="51">
        <v>0</v>
      </c>
      <c r="BL8" s="51">
        <v>0</v>
      </c>
      <c r="BM8" s="59">
        <v>1</v>
      </c>
      <c r="BN8" s="59">
        <v>0</v>
      </c>
      <c r="BO8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8" s="51">
        <f>SET_RENDER_TABLE[[#This Row],[УФА:  Потребность]]</f>
        <v>1</v>
      </c>
      <c r="BR8" s="51">
        <v>0</v>
      </c>
      <c r="BS8" s="51">
        <v>0</v>
      </c>
      <c r="BT8" s="51">
        <v>15</v>
      </c>
      <c r="BU8" s="59">
        <v>1</v>
      </c>
      <c r="BV8" s="59">
        <v>3</v>
      </c>
      <c r="BW8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1</v>
      </c>
      <c r="BX8" s="51">
        <f>SET_RENDER_TABLE[[#This Row],[СМР:  Потребность]]</f>
        <v>1</v>
      </c>
      <c r="BZ8">
        <v>0</v>
      </c>
      <c r="CA8" s="51">
        <v>0</v>
      </c>
      <c r="CB8" s="51">
        <v>0</v>
      </c>
      <c r="CC8" s="51">
        <v>0</v>
      </c>
      <c r="CD8" s="59">
        <v>1</v>
      </c>
      <c r="CE8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8" s="51">
        <f>SET_RENDER_TABLE[[#This Row],[КРД:  Потребность]]</f>
        <v>1</v>
      </c>
      <c r="CH8" s="59">
        <v>0</v>
      </c>
      <c r="CI8" s="51">
        <v>0</v>
      </c>
      <c r="CJ8" s="51">
        <v>0</v>
      </c>
      <c r="CK8" s="51">
        <v>9</v>
      </c>
      <c r="CL8" s="59">
        <v>8</v>
      </c>
      <c r="CM8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8</v>
      </c>
      <c r="CN8" s="51">
        <f>SET_RENDER_TABLE[[#This Row],[Урал:  Потребность]]</f>
        <v>8</v>
      </c>
      <c r="CP8" s="59">
        <v>9</v>
      </c>
      <c r="CQ8" s="51">
        <v>0</v>
      </c>
      <c r="CR8" s="51">
        <v>0</v>
      </c>
      <c r="CS8" s="51">
        <v>0</v>
      </c>
      <c r="CT8" s="59">
        <v>0</v>
      </c>
      <c r="CU8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8" s="51">
        <f>SET_RENDER_TABLE[[#This Row],[ВЛГ:  Потребность]]</f>
        <v>0</v>
      </c>
      <c r="CX8" s="59">
        <v>0</v>
      </c>
      <c r="CY8" s="51">
        <v>0</v>
      </c>
      <c r="CZ8" s="51">
        <v>0</v>
      </c>
      <c r="DA8" s="51">
        <v>9</v>
      </c>
      <c r="DB8">
        <v>0</v>
      </c>
      <c r="DC8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8" s="51">
        <f>SET_RENDER_TABLE[[#This Row],[КВК:  Потребность]]</f>
        <v>0</v>
      </c>
      <c r="DF8" s="59">
        <v>0</v>
      </c>
      <c r="DG8" s="59">
        <v>1</v>
      </c>
      <c r="DH8" s="51">
        <v>0</v>
      </c>
      <c r="DI8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8" s="51">
        <f>SET_RENDER_TABLE[[#This Row],[ТМН:  Потребность]]</f>
        <v>1</v>
      </c>
      <c r="DL8" s="51">
        <v>0</v>
      </c>
      <c r="DM8" s="51">
        <v>0</v>
      </c>
      <c r="DN8" s="59">
        <v>1</v>
      </c>
      <c r="DO8" s="59">
        <v>0</v>
      </c>
      <c r="DP8" s="51">
        <v>0</v>
      </c>
      <c r="DQ8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8" s="51">
        <f>SET_RENDER_TABLE[[#This Row],[НВСБ:  Потребность]]</f>
        <v>0</v>
      </c>
      <c r="DT8" s="51">
        <v>0</v>
      </c>
      <c r="DU8" s="51">
        <v>0</v>
      </c>
      <c r="DV8" s="59">
        <v>0</v>
      </c>
      <c r="DW8" s="59">
        <v>0</v>
      </c>
      <c r="DX8" s="59">
        <v>1</v>
      </c>
      <c r="DY8" s="51">
        <v>0</v>
      </c>
      <c r="DZ8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5</v>
      </c>
      <c r="EA8" s="51">
        <f>SET_RENDER_TABLE[[#This Row],[КРЯ:  Потребность]]</f>
        <v>5</v>
      </c>
      <c r="EC8" s="51">
        <v>0</v>
      </c>
      <c r="ED8" s="51">
        <v>5</v>
      </c>
      <c r="EE8" s="59">
        <v>5</v>
      </c>
      <c r="EF8" s="59">
        <v>5</v>
      </c>
      <c r="EG8" s="51">
        <v>0</v>
      </c>
      <c r="EH8" s="51">
        <v>0</v>
      </c>
      <c r="EI8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8" s="51">
        <f>SET_RENDER_TABLE[[#This Row],[БЛРС: Потребность]]</f>
        <v>0</v>
      </c>
      <c r="EL8" s="51">
        <v>0</v>
      </c>
      <c r="EM8" s="59">
        <v>0</v>
      </c>
      <c r="EN8" s="59">
        <v>0</v>
      </c>
      <c r="EO8" s="51">
        <v>0</v>
      </c>
      <c r="EP8" s="51">
        <v>0</v>
      </c>
      <c r="EQ8" s="51">
        <v>0</v>
      </c>
      <c r="ER8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8" s="51">
        <f>SET_RENDER_TABLE[[#This Row],[КЗХС:  Потребность]]</f>
        <v>0</v>
      </c>
      <c r="EU8" s="59">
        <v>0</v>
      </c>
      <c r="EV8" s="59">
        <v>0</v>
      </c>
      <c r="EW8" s="51">
        <v>0</v>
      </c>
      <c r="EX8" s="51">
        <v>0</v>
      </c>
      <c r="EY8" s="51">
        <v>0</v>
      </c>
      <c r="EZ8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8" s="51">
        <f>SET_RENDER_TABLE[[#This Row],[ОМСК:  Потребность]]</f>
        <v>0</v>
      </c>
      <c r="FC8" s="59">
        <v>0</v>
      </c>
      <c r="FD8" s="59">
        <v>0</v>
      </c>
      <c r="FE8" s="59">
        <v>0</v>
      </c>
      <c r="FF8" s="51">
        <v>0</v>
      </c>
      <c r="FG8" s="51">
        <v>0</v>
      </c>
      <c r="FH8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8" s="59">
        <f>SET_RENDER_TABLE[[#This Row],[ДВ:  Потребность]]</f>
        <v>0</v>
      </c>
      <c r="FJ8" s="59"/>
      <c r="FK8" s="51">
        <v>10</v>
      </c>
      <c r="FL8" s="59">
        <v>0</v>
      </c>
      <c r="FM8" s="59">
        <v>0</v>
      </c>
      <c r="FN8" s="51">
        <v>0</v>
      </c>
      <c r="FP8" s="51" t="str" cm="1">
        <f t="array" aca="1" ref="FP8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8" s="51" t="str" cm="1">
        <f t="array" aca="1" ref="FQ8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8" s="51" t="str" cm="1">
        <f t="array" aca="1" ref="FR8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8" s="51" t="str" cm="1">
        <f t="array" aca="1" ref="FS8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8" s="51" t="str" cm="1">
        <f t="array" aca="1" ref="FT8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8" s="51" t="str" cm="1">
        <f t="array" aca="1" ref="FU8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8" s="51" t="str" cm="1">
        <f t="array" aca="1" ref="FV8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8" s="51" t="str" cm="1">
        <f t="array" aca="1" ref="FW8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8" s="51" t="str" cm="1">
        <f t="array" aca="1" ref="FX8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8" s="51" t="str" cm="1">
        <f t="array" aca="1" ref="FY8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8" s="51" t="str" cm="1">
        <f t="array" aca="1" ref="FZ8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8" s="51" t="str" cm="1">
        <f t="array" aca="1" ref="GA8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8" s="51" t="str" cm="1">
        <f t="array" aca="1" ref="GB8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8" s="51" t="str" cm="1">
        <f t="array" aca="1" ref="GC8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8" s="51" t="str" cm="1">
        <f t="array" aca="1" ref="GD8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8" s="51" t="str" cm="1">
        <f t="array" aca="1" ref="GE8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8" s="51" t="str" cm="1">
        <f t="array" aca="1" ref="GF8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8" s="51" t="str" cm="1">
        <f t="array" aca="1" ref="GG8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8" s="59" cm="1">
        <f t="array" aca="1" ref="GI8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15</v>
      </c>
      <c r="GJ8" s="59" cm="1">
        <f t="array" aca="1" ref="GJ8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7</v>
      </c>
      <c r="GK8" s="59" cm="1">
        <f t="array" aca="1" ref="GK8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L8" s="59" cm="1">
        <f t="array" aca="1" ref="GL8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M8" s="59" cm="1">
        <f t="array" aca="1" ref="GM8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8" s="59" cm="1">
        <f t="array" aca="1" ref="GN8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8" s="59" cm="1">
        <f t="array" aca="1" ref="GO8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P8" s="59" cm="1">
        <f t="array" aca="1" ref="GP8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8" s="59" cm="1">
        <f t="array" aca="1" ref="GQ8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8</v>
      </c>
      <c r="GR8" s="59" cm="1">
        <f t="array" aca="1" ref="GR8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8" s="59" cm="1">
        <f t="array" aca="1" ref="GS8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8" s="59" cm="1">
        <f t="array" aca="1" ref="GT8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8" s="59" cm="1">
        <f t="array" aca="1" ref="GU8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8" s="59" cm="1">
        <f t="array" aca="1" ref="GV8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W8" s="59" cm="1">
        <f t="array" aca="1" ref="GW8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8" s="59" cm="1">
        <f t="array" aca="1" ref="GX8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8" s="59" cm="1">
        <f t="array" aca="1" ref="GY8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8" s="59" cm="1">
        <f t="array" aca="1" ref="GZ8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8" s="59">
        <f ca="1">SUM(SET_RENDER_TABLE[[#This Row],[МСК: Итого к отгр.]:[ДВ: Итого к отгр.]])</f>
        <v>46</v>
      </c>
      <c r="HB8" s="59">
        <f>SET_RENDER_TABLE[[#This Row],[Доступно для МП]]</f>
        <v>141</v>
      </c>
      <c r="HC8" s="59">
        <f ca="1">SET_RENDER_TABLE[[#This Row],[Доступно для МП (дубль)]]-SET_RENDER_TABLE[[#This Row],[Сумма резерва]]</f>
        <v>95</v>
      </c>
      <c r="HD8" s="59">
        <f ca="1">IF(SET_RENDER_TABLE[[#This Row],[Доступно для МП (дубль)]] = 0, 0, SET_RENDER_TABLE[[#This Row],[Доступный ост (осн.)]] / SET_RENDER_TABLE[[#This Row],[Доступно для МП (дубль)]])</f>
        <v>0.67375886524822692</v>
      </c>
      <c r="HE8" s="59"/>
      <c r="HF8" s="59"/>
      <c r="HG8" s="59"/>
      <c r="HH8" s="59"/>
      <c r="HI8" s="59"/>
      <c r="HJ8" s="59"/>
      <c r="HK8" s="59"/>
      <c r="HL8" s="59"/>
      <c r="HM8" s="59"/>
      <c r="HN8" s="59"/>
      <c r="HO8" s="59"/>
      <c r="HP8" s="59"/>
      <c r="HQ8" s="59"/>
      <c r="HR8" s="59"/>
      <c r="HS8" s="59"/>
      <c r="HT8" s="59"/>
      <c r="HU8" s="59"/>
      <c r="HV8" s="59"/>
      <c r="HW8" s="59"/>
      <c r="HX8" s="59"/>
      <c r="HY8" s="59"/>
      <c r="HZ8" s="59"/>
      <c r="IA8" s="59"/>
      <c r="IB8" s="59"/>
      <c r="IC8" s="59"/>
      <c r="ID8" s="59"/>
      <c r="IE8" s="59"/>
      <c r="IF8" s="59"/>
      <c r="IG8" s="59"/>
      <c r="IH8" s="59"/>
    </row>
    <row r="9" spans="1:285" s="51" customFormat="1" x14ac:dyDescent="0.25">
      <c r="A9" s="67" t="s">
        <v>581</v>
      </c>
      <c r="B9" s="47" t="s">
        <v>68</v>
      </c>
      <c r="C9" s="59">
        <v>250</v>
      </c>
      <c r="D9" s="51">
        <v>106</v>
      </c>
      <c r="E9" s="51">
        <v>87</v>
      </c>
      <c r="F9" s="51">
        <v>57</v>
      </c>
      <c r="G9" s="59">
        <v>47</v>
      </c>
      <c r="H9" s="51">
        <v>35</v>
      </c>
      <c r="I9" s="51">
        <v>13</v>
      </c>
      <c r="J9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9" s="51">
        <f ca="1">SET_RENDER_TABLE[[#This Row],[Доступный ост (осн.)]]</f>
        <v>-53</v>
      </c>
      <c r="N9" s="60"/>
      <c r="O9" s="60"/>
      <c r="P9" s="51" t="s">
        <v>582</v>
      </c>
      <c r="Q9" s="51">
        <v>4.9000000000000004</v>
      </c>
      <c r="R9" s="51">
        <v>0</v>
      </c>
      <c r="S9" s="51">
        <v>0</v>
      </c>
      <c r="T9" s="51">
        <v>10</v>
      </c>
      <c r="U9" s="51">
        <v>2353.3000000000002</v>
      </c>
      <c r="V9" s="51">
        <v>0</v>
      </c>
      <c r="W9" s="51">
        <v>9</v>
      </c>
      <c r="X9" s="59">
        <v>23</v>
      </c>
      <c r="Y9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23</v>
      </c>
      <c r="Z9" s="51">
        <f>SET_RENDER_TABLE[[#This Row],[МСК:  Потребность]]</f>
        <v>23</v>
      </c>
      <c r="AB9" s="59">
        <v>24</v>
      </c>
      <c r="AC9" s="51">
        <v>0</v>
      </c>
      <c r="AD9" s="51">
        <v>0</v>
      </c>
      <c r="AE9" s="51">
        <v>6</v>
      </c>
      <c r="AF9" s="59">
        <v>7</v>
      </c>
      <c r="AG9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7</v>
      </c>
      <c r="AH9" s="51">
        <f>SET_RENDER_TABLE[[#This Row],[СПБ:  Потребность]]</f>
        <v>7</v>
      </c>
      <c r="AJ9" s="59">
        <v>7</v>
      </c>
      <c r="AK9" s="51">
        <v>0</v>
      </c>
      <c r="AL9" s="51">
        <v>0</v>
      </c>
      <c r="AM9" s="51">
        <v>4</v>
      </c>
      <c r="AN9" s="59">
        <v>1</v>
      </c>
      <c r="AO9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1</v>
      </c>
      <c r="AP9" s="51">
        <f>SET_RENDER_TABLE[[#This Row],[ВРЖ:  Потребность]]</f>
        <v>1</v>
      </c>
      <c r="AR9" s="59">
        <v>7</v>
      </c>
      <c r="AS9" s="51">
        <v>0</v>
      </c>
      <c r="AT9" s="51">
        <v>0</v>
      </c>
      <c r="AU9">
        <v>0</v>
      </c>
      <c r="AV9" s="51">
        <v>10</v>
      </c>
      <c r="AW9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3</v>
      </c>
      <c r="AX9" s="51">
        <f>SET_RENDER_TABLE[[#This Row],[КЗН:  Потребность]]</f>
        <v>3</v>
      </c>
      <c r="AZ9" s="59">
        <v>3</v>
      </c>
      <c r="BA9" s="59">
        <v>0</v>
      </c>
      <c r="BB9" s="51">
        <v>0</v>
      </c>
      <c r="BC9" s="51">
        <v>5</v>
      </c>
      <c r="BD9" s="51">
        <v>5</v>
      </c>
      <c r="BE9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9" s="51">
        <f>SET_RENDER_TABLE[[#This Row],[УФА:  Потребность]]</f>
        <v>1</v>
      </c>
      <c r="BH9" s="59">
        <v>1</v>
      </c>
      <c r="BI9" s="59">
        <v>2</v>
      </c>
      <c r="BJ9" s="51">
        <v>0</v>
      </c>
      <c r="BK9" s="51">
        <v>0</v>
      </c>
      <c r="BL9" s="51">
        <v>0</v>
      </c>
      <c r="BM9" s="59">
        <v>4</v>
      </c>
      <c r="BN9" s="59">
        <v>0</v>
      </c>
      <c r="BO9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4</v>
      </c>
      <c r="BP9" s="51">
        <f>SET_RENDER_TABLE[[#This Row],[УФА:  Потребность]]</f>
        <v>1</v>
      </c>
      <c r="BR9" s="51">
        <v>0</v>
      </c>
      <c r="BS9" s="51">
        <v>0</v>
      </c>
      <c r="BT9" s="51">
        <v>10</v>
      </c>
      <c r="BU9" s="59">
        <v>2</v>
      </c>
      <c r="BV9" s="59">
        <v>0</v>
      </c>
      <c r="BW9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2</v>
      </c>
      <c r="BX9" s="51">
        <f>SET_RENDER_TABLE[[#This Row],[СМР:  Потребность]]</f>
        <v>2</v>
      </c>
      <c r="BZ9">
        <v>0</v>
      </c>
      <c r="CA9" s="51">
        <v>0</v>
      </c>
      <c r="CB9" s="51">
        <v>1</v>
      </c>
      <c r="CC9" s="51">
        <v>8</v>
      </c>
      <c r="CD9" s="59">
        <v>3</v>
      </c>
      <c r="CE9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3</v>
      </c>
      <c r="CF9" s="51">
        <f>SET_RENDER_TABLE[[#This Row],[КРД:  Потребность]]</f>
        <v>3</v>
      </c>
      <c r="CH9" s="59">
        <v>3</v>
      </c>
      <c r="CI9" s="51">
        <v>0</v>
      </c>
      <c r="CJ9" s="51">
        <v>0</v>
      </c>
      <c r="CK9" s="51">
        <v>0</v>
      </c>
      <c r="CL9" s="59">
        <v>4</v>
      </c>
      <c r="CM9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4</v>
      </c>
      <c r="CN9" s="51">
        <f>SET_RENDER_TABLE[[#This Row],[Урал:  Потребность]]</f>
        <v>4</v>
      </c>
      <c r="CP9" s="59">
        <v>7</v>
      </c>
      <c r="CQ9" s="51">
        <v>0</v>
      </c>
      <c r="CR9" s="51">
        <v>0</v>
      </c>
      <c r="CS9" s="51">
        <v>0</v>
      </c>
      <c r="CT9" s="59">
        <v>0</v>
      </c>
      <c r="CU9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9" s="51">
        <f>SET_RENDER_TABLE[[#This Row],[ВЛГ:  Потребность]]</f>
        <v>0</v>
      </c>
      <c r="CX9" s="59">
        <v>0</v>
      </c>
      <c r="CY9" s="51">
        <v>0</v>
      </c>
      <c r="CZ9" s="51">
        <v>0</v>
      </c>
      <c r="DA9" s="51">
        <v>0</v>
      </c>
      <c r="DB9">
        <v>0</v>
      </c>
      <c r="DC9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9" s="51">
        <f>SET_RENDER_TABLE[[#This Row],[КВК:  Потребность]]</f>
        <v>0</v>
      </c>
      <c r="DF9" s="59">
        <v>0</v>
      </c>
      <c r="DG9" s="59">
        <v>0</v>
      </c>
      <c r="DH9" s="51">
        <v>0</v>
      </c>
      <c r="DI9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9" s="51">
        <f>SET_RENDER_TABLE[[#This Row],[ТМН:  Потребность]]</f>
        <v>1</v>
      </c>
      <c r="DL9" s="51">
        <v>0</v>
      </c>
      <c r="DM9" s="51">
        <v>0</v>
      </c>
      <c r="DN9" s="59">
        <v>1</v>
      </c>
      <c r="DO9" s="59">
        <v>0</v>
      </c>
      <c r="DP9" s="51">
        <v>0</v>
      </c>
      <c r="DQ9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2</v>
      </c>
      <c r="DR9" s="51">
        <f>SET_RENDER_TABLE[[#This Row],[НВСБ:  Потребность]]</f>
        <v>2</v>
      </c>
      <c r="DT9" s="51">
        <v>0</v>
      </c>
      <c r="DU9" s="51">
        <v>0</v>
      </c>
      <c r="DV9" s="59">
        <v>2</v>
      </c>
      <c r="DW9" s="59">
        <v>1</v>
      </c>
      <c r="DX9" s="59">
        <v>0</v>
      </c>
      <c r="DY9" s="51">
        <v>0</v>
      </c>
      <c r="DZ9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4</v>
      </c>
      <c r="EA9" s="51">
        <f>SET_RENDER_TABLE[[#This Row],[КРЯ:  Потребность]]</f>
        <v>4</v>
      </c>
      <c r="EC9" s="51">
        <v>0</v>
      </c>
      <c r="ED9" s="51">
        <v>1</v>
      </c>
      <c r="EE9" s="59">
        <v>4</v>
      </c>
      <c r="EF9" s="59">
        <v>4</v>
      </c>
      <c r="EG9" s="51">
        <v>0</v>
      </c>
      <c r="EH9" s="51">
        <v>0</v>
      </c>
      <c r="EI9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9" s="51">
        <f>SET_RENDER_TABLE[[#This Row],[БЛРС: Потребность]]</f>
        <v>0</v>
      </c>
      <c r="EL9" s="51">
        <v>0</v>
      </c>
      <c r="EM9" s="59">
        <v>0</v>
      </c>
      <c r="EN9" s="59">
        <v>0</v>
      </c>
      <c r="EO9" s="51">
        <v>0</v>
      </c>
      <c r="EP9" s="51">
        <v>0</v>
      </c>
      <c r="EQ9" s="51">
        <v>0</v>
      </c>
      <c r="ER9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9" s="51">
        <f>SET_RENDER_TABLE[[#This Row],[КЗХС:  Потребность]]</f>
        <v>0</v>
      </c>
      <c r="EU9" s="59">
        <v>0</v>
      </c>
      <c r="EV9" s="59">
        <v>0</v>
      </c>
      <c r="EW9" s="51">
        <v>0</v>
      </c>
      <c r="EX9" s="51">
        <v>0</v>
      </c>
      <c r="EY9" s="51">
        <v>0</v>
      </c>
      <c r="EZ9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1</v>
      </c>
      <c r="FA9" s="51">
        <f>SET_RENDER_TABLE[[#This Row],[ОМСК:  Потребность]]</f>
        <v>1</v>
      </c>
      <c r="FC9" s="59">
        <v>1</v>
      </c>
      <c r="FD9" s="59">
        <v>0</v>
      </c>
      <c r="FE9" s="59">
        <v>1</v>
      </c>
      <c r="FF9" s="51">
        <v>0</v>
      </c>
      <c r="FG9" s="51">
        <v>0</v>
      </c>
      <c r="FH9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9" s="59">
        <f>SET_RENDER_TABLE[[#This Row],[ДВ:  Потребность]]</f>
        <v>0</v>
      </c>
      <c r="FJ9" s="59"/>
      <c r="FK9" s="51">
        <v>0</v>
      </c>
      <c r="FL9" s="59">
        <v>0</v>
      </c>
      <c r="FM9" s="59">
        <v>0</v>
      </c>
      <c r="FN9" s="51">
        <v>0</v>
      </c>
      <c r="FP9" s="51" t="str" cm="1">
        <f t="array" aca="1" ref="FP9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9" s="51" t="str" cm="1">
        <f t="array" aca="1" ref="FQ9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9" s="51" t="str" cm="1">
        <f t="array" aca="1" ref="FR9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9" s="51" t="str" cm="1">
        <f t="array" aca="1" ref="FS9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9" s="51" t="str" cm="1">
        <f t="array" aca="1" ref="FT9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9" s="51" t="str" cm="1">
        <f t="array" aca="1" ref="FU9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9" s="51" t="str" cm="1">
        <f t="array" aca="1" ref="FV9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9" s="51" t="str" cm="1">
        <f t="array" aca="1" ref="FW9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9" s="51" t="str" cm="1">
        <f t="array" aca="1" ref="FX9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9" s="51" t="str" cm="1">
        <f t="array" aca="1" ref="FY9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9" s="51" t="str" cm="1">
        <f t="array" aca="1" ref="FZ9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9" s="51" t="str" cm="1">
        <f t="array" aca="1" ref="GA9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9" s="51" t="str" cm="1">
        <f t="array" aca="1" ref="GB9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9" s="51" t="str" cm="1">
        <f t="array" aca="1" ref="GC9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9" s="51" t="str" cm="1">
        <f t="array" aca="1" ref="GD9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9" s="51" t="str" cm="1">
        <f t="array" aca="1" ref="GE9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9" s="51" t="str" cm="1">
        <f t="array" aca="1" ref="GF9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9" s="51" t="str" cm="1">
        <f t="array" aca="1" ref="GG9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9" s="59" cm="1">
        <f t="array" aca="1" ref="GI9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23</v>
      </c>
      <c r="GJ9" s="59" cm="1">
        <f t="array" aca="1" ref="GJ9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7</v>
      </c>
      <c r="GK9" s="59" cm="1">
        <f t="array" aca="1" ref="GK9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L9" s="59" cm="1">
        <f t="array" aca="1" ref="GL9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M9" s="59" cm="1">
        <f t="array" aca="1" ref="GM9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9" s="59" cm="1">
        <f t="array" aca="1" ref="GN9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9" s="59" cm="1">
        <f t="array" aca="1" ref="GO9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P9" s="59" cm="1">
        <f t="array" aca="1" ref="GP9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Q9" s="59" cm="1">
        <f t="array" aca="1" ref="GQ9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R9" s="59" cm="1">
        <f t="array" aca="1" ref="GR9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9" s="59" cm="1">
        <f t="array" aca="1" ref="GS9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9" s="59" cm="1">
        <f t="array" aca="1" ref="GT9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9" s="59" cm="1">
        <f t="array" aca="1" ref="GU9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V9" s="59" cm="1">
        <f t="array" aca="1" ref="GV9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W9" s="59" cm="1">
        <f t="array" aca="1" ref="GW9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9" s="59" cm="1">
        <f t="array" aca="1" ref="GX9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9" s="59" cm="1">
        <f t="array" aca="1" ref="GY9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Z9" s="59" cm="1">
        <f t="array" aca="1" ref="GZ9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9" s="59">
        <f ca="1">SUM(SET_RENDER_TABLE[[#This Row],[МСК: Итого к отгр.]:[ДВ: Итого к отгр.]])</f>
        <v>53</v>
      </c>
      <c r="HB9" s="59">
        <f>SET_RENDER_TABLE[[#This Row],[Доступно для МП]]</f>
        <v>0</v>
      </c>
      <c r="HC9" s="59">
        <f ca="1">SET_RENDER_TABLE[[#This Row],[Доступно для МП (дубль)]]-SET_RENDER_TABLE[[#This Row],[Сумма резерва]]</f>
        <v>-53</v>
      </c>
      <c r="HD9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9" s="59"/>
      <c r="HF9" s="59"/>
      <c r="HG9" s="59"/>
      <c r="HH9" s="59"/>
      <c r="HI9" s="59"/>
      <c r="HJ9" s="59"/>
      <c r="HK9" s="59"/>
      <c r="HL9" s="59"/>
      <c r="HM9" s="59"/>
      <c r="HN9" s="59"/>
      <c r="HO9" s="59"/>
      <c r="HP9" s="59"/>
      <c r="HQ9" s="59"/>
      <c r="HR9" s="59"/>
      <c r="HS9" s="59"/>
      <c r="HT9" s="59"/>
      <c r="HU9" s="59"/>
      <c r="HV9" s="59"/>
      <c r="HW9" s="59"/>
      <c r="HX9" s="59"/>
      <c r="HY9" s="59"/>
      <c r="HZ9" s="59"/>
      <c r="IA9" s="59"/>
      <c r="IB9" s="59"/>
      <c r="IC9" s="59"/>
      <c r="ID9" s="59"/>
      <c r="IE9" s="59"/>
      <c r="IF9" s="59"/>
      <c r="IG9" s="59"/>
      <c r="IH9" s="59"/>
    </row>
    <row r="10" spans="1:285" s="51" customFormat="1" x14ac:dyDescent="0.25">
      <c r="A10" s="67" t="s">
        <v>589</v>
      </c>
      <c r="B10" s="47" t="s">
        <v>23</v>
      </c>
      <c r="C10" s="59">
        <v>230</v>
      </c>
      <c r="D10" s="51">
        <v>75</v>
      </c>
      <c r="E10" s="51">
        <v>99</v>
      </c>
      <c r="F10" s="51">
        <v>55</v>
      </c>
      <c r="G10" s="59">
        <v>61</v>
      </c>
      <c r="H10" s="51">
        <v>26</v>
      </c>
      <c r="I10" s="51">
        <v>11</v>
      </c>
      <c r="J10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10" s="51">
        <f ca="1">SET_RENDER_TABLE[[#This Row],[Доступный ост (осн.)]]</f>
        <v>-50</v>
      </c>
      <c r="P10" s="51" t="s">
        <v>590</v>
      </c>
      <c r="Q10" s="51">
        <v>4.8</v>
      </c>
      <c r="R10" s="51">
        <v>0</v>
      </c>
      <c r="S10" s="51">
        <v>0</v>
      </c>
      <c r="T10" s="51">
        <v>20</v>
      </c>
      <c r="U10" s="51">
        <v>2264</v>
      </c>
      <c r="V10" s="51">
        <v>0</v>
      </c>
      <c r="W10" s="51">
        <v>37</v>
      </c>
      <c r="X10" s="59">
        <v>28</v>
      </c>
      <c r="Y10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28</v>
      </c>
      <c r="Z10" s="51">
        <f>SET_RENDER_TABLE[[#This Row],[МСК:  Потребность]]</f>
        <v>28</v>
      </c>
      <c r="AB10" s="59">
        <v>36</v>
      </c>
      <c r="AC10" s="51">
        <v>0</v>
      </c>
      <c r="AD10" s="51">
        <v>0</v>
      </c>
      <c r="AE10" s="51">
        <v>4</v>
      </c>
      <c r="AF10" s="59">
        <v>5</v>
      </c>
      <c r="AG10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5</v>
      </c>
      <c r="AH10" s="51">
        <f>SET_RENDER_TABLE[[#This Row],[СПБ:  Потребность]]</f>
        <v>5</v>
      </c>
      <c r="AJ10" s="59">
        <v>2</v>
      </c>
      <c r="AK10" s="51">
        <v>0</v>
      </c>
      <c r="AL10" s="51">
        <v>0</v>
      </c>
      <c r="AM10" s="51">
        <v>10</v>
      </c>
      <c r="AN10" s="59">
        <v>3</v>
      </c>
      <c r="AO10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3</v>
      </c>
      <c r="AP10" s="51">
        <f>SET_RENDER_TABLE[[#This Row],[ВРЖ:  Потребность]]</f>
        <v>3</v>
      </c>
      <c r="AR10" s="59">
        <v>4</v>
      </c>
      <c r="AS10" s="51">
        <v>0</v>
      </c>
      <c r="AT10" s="51">
        <v>10</v>
      </c>
      <c r="AU10">
        <v>0</v>
      </c>
      <c r="AV10" s="51">
        <v>10</v>
      </c>
      <c r="AW10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10" s="51">
        <f>SET_RENDER_TABLE[[#This Row],[КЗН:  Потребность]]</f>
        <v>0</v>
      </c>
      <c r="AZ10" s="59">
        <v>0</v>
      </c>
      <c r="BA10" s="59">
        <v>0</v>
      </c>
      <c r="BB10" s="51">
        <v>0</v>
      </c>
      <c r="BC10" s="51">
        <v>5</v>
      </c>
      <c r="BD10" s="51">
        <v>5</v>
      </c>
      <c r="BE10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10" s="51">
        <f>SET_RENDER_TABLE[[#This Row],[УФА:  Потребность]]</f>
        <v>0</v>
      </c>
      <c r="BH10" s="59">
        <v>0</v>
      </c>
      <c r="BI10" s="59">
        <v>0</v>
      </c>
      <c r="BJ10" s="51">
        <v>0</v>
      </c>
      <c r="BK10" s="51">
        <v>0</v>
      </c>
      <c r="BL10" s="51">
        <v>0</v>
      </c>
      <c r="BM10" s="59">
        <v>4</v>
      </c>
      <c r="BN10" s="59">
        <v>1</v>
      </c>
      <c r="BO10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4</v>
      </c>
      <c r="BP10" s="51">
        <f>SET_RENDER_TABLE[[#This Row],[УФА:  Потребность]]</f>
        <v>0</v>
      </c>
      <c r="BR10" s="51">
        <v>0</v>
      </c>
      <c r="BS10" s="51">
        <v>0</v>
      </c>
      <c r="BT10" s="51">
        <v>10</v>
      </c>
      <c r="BU10" s="59">
        <v>1</v>
      </c>
      <c r="BV10" s="59">
        <v>1</v>
      </c>
      <c r="BW10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1</v>
      </c>
      <c r="BX10" s="51">
        <f>SET_RENDER_TABLE[[#This Row],[СМР:  Потребность]]</f>
        <v>1</v>
      </c>
      <c r="BZ10">
        <v>0</v>
      </c>
      <c r="CA10" s="51">
        <v>0</v>
      </c>
      <c r="CB10" s="51">
        <v>0</v>
      </c>
      <c r="CC10" s="51">
        <v>0</v>
      </c>
      <c r="CD10" s="59">
        <v>1</v>
      </c>
      <c r="CE10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10" s="51">
        <f>SET_RENDER_TABLE[[#This Row],[КРД:  Потребность]]</f>
        <v>1</v>
      </c>
      <c r="CH10" s="59">
        <v>0</v>
      </c>
      <c r="CI10" s="51">
        <v>0</v>
      </c>
      <c r="CJ10" s="51">
        <v>0</v>
      </c>
      <c r="CK10" s="51">
        <v>0</v>
      </c>
      <c r="CL10" s="59">
        <v>1</v>
      </c>
      <c r="CM10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10" s="51">
        <f>SET_RENDER_TABLE[[#This Row],[Урал:  Потребность]]</f>
        <v>1</v>
      </c>
      <c r="CP10" s="59">
        <v>5</v>
      </c>
      <c r="CQ10" s="51">
        <v>0</v>
      </c>
      <c r="CR10" s="51">
        <v>0</v>
      </c>
      <c r="CS10" s="51">
        <v>0</v>
      </c>
      <c r="CT10" s="59">
        <v>0</v>
      </c>
      <c r="CU10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10" s="51">
        <f>SET_RENDER_TABLE[[#This Row],[ВЛГ:  Потребность]]</f>
        <v>0</v>
      </c>
      <c r="CX10" s="59">
        <v>0</v>
      </c>
      <c r="CY10" s="51">
        <v>0</v>
      </c>
      <c r="CZ10" s="51">
        <v>0</v>
      </c>
      <c r="DA10" s="51">
        <v>0</v>
      </c>
      <c r="DB10">
        <v>0</v>
      </c>
      <c r="DC10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2</v>
      </c>
      <c r="DD10" s="51">
        <f>SET_RENDER_TABLE[[#This Row],[КВК:  Потребность]]</f>
        <v>2</v>
      </c>
      <c r="DF10" s="59">
        <v>2</v>
      </c>
      <c r="DG10" s="59">
        <v>0</v>
      </c>
      <c r="DH10" s="51">
        <v>0</v>
      </c>
      <c r="DI10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10" s="51">
        <f>SET_RENDER_TABLE[[#This Row],[ТМН:  Потребность]]</f>
        <v>1</v>
      </c>
      <c r="DL10" s="51">
        <v>0</v>
      </c>
      <c r="DM10" s="51">
        <v>0</v>
      </c>
      <c r="DN10" s="59">
        <v>1</v>
      </c>
      <c r="DO10" s="59">
        <v>0</v>
      </c>
      <c r="DP10" s="51">
        <v>0</v>
      </c>
      <c r="DQ10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3</v>
      </c>
      <c r="DR10" s="51">
        <f>SET_RENDER_TABLE[[#This Row],[НВСБ:  Потребность]]</f>
        <v>3</v>
      </c>
      <c r="DT10" s="51">
        <v>0</v>
      </c>
      <c r="DU10" s="51">
        <v>0</v>
      </c>
      <c r="DV10" s="59">
        <v>3</v>
      </c>
      <c r="DW10" s="59">
        <v>0</v>
      </c>
      <c r="DX10" s="59">
        <v>0</v>
      </c>
      <c r="DY10" s="51">
        <v>0</v>
      </c>
      <c r="DZ10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4</v>
      </c>
      <c r="EA10" s="51">
        <f>SET_RENDER_TABLE[[#This Row],[КРЯ:  Потребность]]</f>
        <v>4</v>
      </c>
      <c r="EC10" s="51">
        <v>0</v>
      </c>
      <c r="ED10" s="51">
        <v>0</v>
      </c>
      <c r="EE10" s="59">
        <v>4</v>
      </c>
      <c r="EF10" s="59">
        <v>3</v>
      </c>
      <c r="EG10" s="51">
        <v>0</v>
      </c>
      <c r="EH10" s="51">
        <v>0</v>
      </c>
      <c r="EI10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0" s="51">
        <f>SET_RENDER_TABLE[[#This Row],[БЛРС: Потребность]]</f>
        <v>0</v>
      </c>
      <c r="EL10" s="51">
        <v>0</v>
      </c>
      <c r="EM10" s="59">
        <v>0</v>
      </c>
      <c r="EN10" s="59">
        <v>0</v>
      </c>
      <c r="EO10" s="51">
        <v>0</v>
      </c>
      <c r="EP10" s="51">
        <v>0</v>
      </c>
      <c r="EQ10" s="51">
        <v>0</v>
      </c>
      <c r="ER10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0" s="51">
        <f>SET_RENDER_TABLE[[#This Row],[КЗХС:  Потребность]]</f>
        <v>0</v>
      </c>
      <c r="EU10" s="59">
        <v>0</v>
      </c>
      <c r="EV10" s="59">
        <v>0</v>
      </c>
      <c r="EW10" s="51">
        <v>0</v>
      </c>
      <c r="EX10" s="51">
        <v>0</v>
      </c>
      <c r="EY10" s="51">
        <v>0</v>
      </c>
      <c r="EZ10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1</v>
      </c>
      <c r="FA10" s="51">
        <f>SET_RENDER_TABLE[[#This Row],[ОМСК:  Потребность]]</f>
        <v>1</v>
      </c>
      <c r="FC10" s="59">
        <v>1</v>
      </c>
      <c r="FD10" s="59">
        <v>0</v>
      </c>
      <c r="FE10" s="59">
        <v>0</v>
      </c>
      <c r="FF10" s="51">
        <v>0</v>
      </c>
      <c r="FG10" s="51">
        <v>0</v>
      </c>
      <c r="FH10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10" s="59">
        <f>SET_RENDER_TABLE[[#This Row],[ДВ:  Потребность]]</f>
        <v>0</v>
      </c>
      <c r="FJ10" s="59"/>
      <c r="FK10" s="51">
        <v>0</v>
      </c>
      <c r="FL10" s="59">
        <v>0</v>
      </c>
      <c r="FM10" s="59">
        <v>2</v>
      </c>
      <c r="FN10" s="51">
        <v>0</v>
      </c>
      <c r="FP10" s="51" t="str" cm="1">
        <f t="array" aca="1" ref="FP10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0" s="51" t="str" cm="1">
        <f t="array" aca="1" ref="FQ10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0" s="51" t="str" cm="1">
        <f t="array" aca="1" ref="FR10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0" s="51" t="str" cm="1">
        <f t="array" aca="1" ref="FS10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0" s="51" t="str" cm="1">
        <f t="array" aca="1" ref="FT10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0" s="51" t="str" cm="1">
        <f t="array" aca="1" ref="FU10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0" s="51" t="str" cm="1">
        <f t="array" aca="1" ref="FV10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0" s="51" t="str" cm="1">
        <f t="array" aca="1" ref="FW10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0" s="51" t="str" cm="1">
        <f t="array" aca="1" ref="FX10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0" s="51" t="str" cm="1">
        <f t="array" aca="1" ref="FY10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0" s="51" t="str" cm="1">
        <f t="array" aca="1" ref="FZ10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0" s="51" t="str" cm="1">
        <f t="array" aca="1" ref="GA10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0" s="51" t="str" cm="1">
        <f t="array" aca="1" ref="GB10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0" s="51" t="str" cm="1">
        <f t="array" aca="1" ref="GC10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0" s="51" t="str" cm="1">
        <f t="array" aca="1" ref="GD10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0" s="51" t="str" cm="1">
        <f t="array" aca="1" ref="GE10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0" s="51" t="str" cm="1">
        <f t="array" aca="1" ref="GF10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0" s="51" t="str" cm="1">
        <f t="array" aca="1" ref="GG10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0" s="59" cm="1">
        <f t="array" aca="1" ref="GI10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28</v>
      </c>
      <c r="GJ10" s="59" cm="1">
        <f t="array" aca="1" ref="GJ10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K10" s="59" cm="1">
        <f t="array" aca="1" ref="GK10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L10" s="59" cm="1">
        <f t="array" aca="1" ref="GL10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10" s="59" cm="1">
        <f t="array" aca="1" ref="GM10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10" s="59" cm="1">
        <f t="array" aca="1" ref="GN10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10" s="59" cm="1">
        <f t="array" aca="1" ref="GO10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P10" s="59" cm="1">
        <f t="array" aca="1" ref="GP10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10" s="59" cm="1">
        <f t="array" aca="1" ref="GQ10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10" s="59" cm="1">
        <f t="array" aca="1" ref="GR10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10" s="59" cm="1">
        <f t="array" aca="1" ref="GS10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T10" s="59" cm="1">
        <f t="array" aca="1" ref="GT10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10" s="59" cm="1">
        <f t="array" aca="1" ref="GU10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V10" s="59" cm="1">
        <f t="array" aca="1" ref="GV10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W10" s="59" cm="1">
        <f t="array" aca="1" ref="GW10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0" s="59" cm="1">
        <f t="array" aca="1" ref="GX10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0" s="59" cm="1">
        <f t="array" aca="1" ref="GY10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Z10" s="59" cm="1">
        <f t="array" aca="1" ref="GZ10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10" s="59">
        <f ca="1">SUM(SET_RENDER_TABLE[[#This Row],[МСК: Итого к отгр.]:[ДВ: Итого к отгр.]])</f>
        <v>50</v>
      </c>
      <c r="HB10" s="59">
        <f>SET_RENDER_TABLE[[#This Row],[Доступно для МП]]</f>
        <v>0</v>
      </c>
      <c r="HC10" s="59">
        <f ca="1">SET_RENDER_TABLE[[#This Row],[Доступно для МП (дубль)]]-SET_RENDER_TABLE[[#This Row],[Сумма резерва]]</f>
        <v>-50</v>
      </c>
      <c r="HD10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10" s="59"/>
      <c r="HF10" s="59"/>
      <c r="HG10" s="59"/>
      <c r="HH10" s="59"/>
      <c r="HI10" s="59"/>
      <c r="HJ10" s="59"/>
      <c r="HK10" s="59"/>
      <c r="HL10" s="59"/>
      <c r="HM10" s="59"/>
      <c r="HN10" s="59"/>
      <c r="HO10" s="59"/>
      <c r="HP10" s="59"/>
      <c r="HQ10" s="59"/>
      <c r="HR10" s="59"/>
      <c r="HS10" s="59"/>
      <c r="HT10" s="59"/>
      <c r="HU10" s="59"/>
      <c r="HV10" s="59"/>
      <c r="HW10" s="59"/>
      <c r="HX10" s="59"/>
      <c r="HY10" s="59"/>
      <c r="HZ10" s="59"/>
      <c r="IA10" s="59"/>
      <c r="IB10" s="59"/>
      <c r="IC10" s="59"/>
      <c r="ID10" s="59"/>
      <c r="IE10" s="59"/>
      <c r="IF10" s="59"/>
      <c r="IG10" s="59"/>
      <c r="IH10" s="59"/>
    </row>
    <row r="11" spans="1:285" s="51" customFormat="1" x14ac:dyDescent="0.25">
      <c r="A11" s="67" t="s">
        <v>638</v>
      </c>
      <c r="B11" s="47" t="s">
        <v>32</v>
      </c>
      <c r="C11" s="59">
        <v>223</v>
      </c>
      <c r="D11" s="51">
        <v>46</v>
      </c>
      <c r="E11" s="51">
        <v>146</v>
      </c>
      <c r="F11" s="51">
        <v>30</v>
      </c>
      <c r="G11" s="59">
        <v>28</v>
      </c>
      <c r="H11" s="51">
        <v>15</v>
      </c>
      <c r="I11" s="51">
        <v>7</v>
      </c>
      <c r="J11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11" s="51">
        <f ca="1">SET_RENDER_TABLE[[#This Row],[Доступный ост (осн.)]]</f>
        <v>-29</v>
      </c>
      <c r="P11" s="51" t="s">
        <v>639</v>
      </c>
      <c r="Q11" s="51">
        <v>5</v>
      </c>
      <c r="R11" s="51">
        <v>0</v>
      </c>
      <c r="S11" s="51">
        <v>0</v>
      </c>
      <c r="T11" s="51">
        <v>100</v>
      </c>
      <c r="U11" s="51">
        <v>216</v>
      </c>
      <c r="V11" s="51">
        <v>0</v>
      </c>
      <c r="W11" s="51">
        <v>10</v>
      </c>
      <c r="X11" s="59">
        <v>9</v>
      </c>
      <c r="Y11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9</v>
      </c>
      <c r="Z11" s="51">
        <f>SET_RENDER_TABLE[[#This Row],[МСК:  Потребность]]</f>
        <v>9</v>
      </c>
      <c r="AB11" s="59">
        <v>14</v>
      </c>
      <c r="AC11" s="51">
        <v>0</v>
      </c>
      <c r="AD11" s="51">
        <v>0</v>
      </c>
      <c r="AE11" s="51">
        <v>2</v>
      </c>
      <c r="AF11" s="59">
        <v>7</v>
      </c>
      <c r="AG11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7</v>
      </c>
      <c r="AH11" s="51">
        <f>SET_RENDER_TABLE[[#This Row],[СПБ:  Потребность]]</f>
        <v>7</v>
      </c>
      <c r="AJ11" s="59">
        <v>7</v>
      </c>
      <c r="AK11" s="51">
        <v>0</v>
      </c>
      <c r="AL11" s="51">
        <v>0</v>
      </c>
      <c r="AM11" s="51">
        <v>0</v>
      </c>
      <c r="AN11" s="59">
        <v>2</v>
      </c>
      <c r="AO11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2</v>
      </c>
      <c r="AP11" s="51">
        <f>SET_RENDER_TABLE[[#This Row],[ВРЖ:  Потребность]]</f>
        <v>2</v>
      </c>
      <c r="AR11" s="59">
        <v>0</v>
      </c>
      <c r="AS11" s="51">
        <v>0</v>
      </c>
      <c r="AT11" s="51">
        <v>0</v>
      </c>
      <c r="AU11">
        <v>0</v>
      </c>
      <c r="AV11" s="51">
        <v>0</v>
      </c>
      <c r="AW11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11" s="51">
        <f>SET_RENDER_TABLE[[#This Row],[КЗН:  Потребность]]</f>
        <v>1</v>
      </c>
      <c r="AZ11" s="59">
        <v>1</v>
      </c>
      <c r="BA11" s="59">
        <v>0</v>
      </c>
      <c r="BB11" s="51">
        <v>0</v>
      </c>
      <c r="BC11" s="51">
        <v>0</v>
      </c>
      <c r="BD11" s="51">
        <v>3</v>
      </c>
      <c r="BE11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11" s="51">
        <f>SET_RENDER_TABLE[[#This Row],[УФА:  Потребность]]</f>
        <v>0</v>
      </c>
      <c r="BH11" s="59">
        <v>0</v>
      </c>
      <c r="BI11" s="59">
        <v>2</v>
      </c>
      <c r="BJ11" s="51">
        <v>0</v>
      </c>
      <c r="BK11" s="51">
        <v>0</v>
      </c>
      <c r="BL11" s="51">
        <v>0</v>
      </c>
      <c r="BM11" s="59">
        <v>1</v>
      </c>
      <c r="BN11" s="59">
        <v>0</v>
      </c>
      <c r="BO11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11" s="51">
        <f>SET_RENDER_TABLE[[#This Row],[УФА:  Потребность]]</f>
        <v>0</v>
      </c>
      <c r="BR11" s="51">
        <v>0</v>
      </c>
      <c r="BS11" s="51">
        <v>0</v>
      </c>
      <c r="BT11" s="51">
        <v>12</v>
      </c>
      <c r="BU11" s="59">
        <v>1</v>
      </c>
      <c r="BV11" s="59">
        <v>3</v>
      </c>
      <c r="BW11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1</v>
      </c>
      <c r="BX11" s="51">
        <f>SET_RENDER_TABLE[[#This Row],[СМР:  Потребность]]</f>
        <v>1</v>
      </c>
      <c r="BZ11">
        <v>0</v>
      </c>
      <c r="CA11" s="51">
        <v>0</v>
      </c>
      <c r="CB11" s="51">
        <v>0</v>
      </c>
      <c r="CC11" s="51">
        <v>0</v>
      </c>
      <c r="CD11" s="59">
        <v>1</v>
      </c>
      <c r="CE11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11" s="51">
        <f>SET_RENDER_TABLE[[#This Row],[КРД:  Потребность]]</f>
        <v>1</v>
      </c>
      <c r="CH11" s="59">
        <v>0</v>
      </c>
      <c r="CI11" s="51">
        <v>0</v>
      </c>
      <c r="CJ11" s="51">
        <v>0</v>
      </c>
      <c r="CK11" s="51">
        <v>0</v>
      </c>
      <c r="CL11" s="59">
        <v>1</v>
      </c>
      <c r="CM11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11" s="51">
        <f>SET_RENDER_TABLE[[#This Row],[Урал:  Потребность]]</f>
        <v>1</v>
      </c>
      <c r="CP11" s="59">
        <v>0</v>
      </c>
      <c r="CQ11" s="51">
        <v>0</v>
      </c>
      <c r="CR11" s="51">
        <v>0</v>
      </c>
      <c r="CS11" s="51">
        <v>0</v>
      </c>
      <c r="CT11" s="59">
        <v>1</v>
      </c>
      <c r="CU11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1</v>
      </c>
      <c r="CV11" s="51">
        <f>SET_RENDER_TABLE[[#This Row],[ВЛГ:  Потребность]]</f>
        <v>1</v>
      </c>
      <c r="CX11" s="59">
        <v>0</v>
      </c>
      <c r="CY11" s="51">
        <v>0</v>
      </c>
      <c r="CZ11" s="51">
        <v>0</v>
      </c>
      <c r="DA11" s="51">
        <v>0</v>
      </c>
      <c r="DB11">
        <v>0</v>
      </c>
      <c r="DC11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11" s="51">
        <f>SET_RENDER_TABLE[[#This Row],[КВК:  Потребность]]</f>
        <v>0</v>
      </c>
      <c r="DF11" s="59">
        <v>0</v>
      </c>
      <c r="DG11" s="59">
        <v>0</v>
      </c>
      <c r="DH11" s="51">
        <v>0</v>
      </c>
      <c r="DI11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11" s="51">
        <f>SET_RENDER_TABLE[[#This Row],[ТМН:  Потребность]]</f>
        <v>1</v>
      </c>
      <c r="DL11" s="51">
        <v>0</v>
      </c>
      <c r="DM11" s="51">
        <v>0</v>
      </c>
      <c r="DN11" s="59">
        <v>1</v>
      </c>
      <c r="DO11" s="59">
        <v>0</v>
      </c>
      <c r="DP11" s="51">
        <v>0</v>
      </c>
      <c r="DQ11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1</v>
      </c>
      <c r="DR11" s="51">
        <f>SET_RENDER_TABLE[[#This Row],[НВСБ:  Потребность]]</f>
        <v>1</v>
      </c>
      <c r="DT11" s="51">
        <v>0</v>
      </c>
      <c r="DU11" s="51">
        <v>0</v>
      </c>
      <c r="DV11" s="59">
        <v>1</v>
      </c>
      <c r="DW11" s="59">
        <v>0</v>
      </c>
      <c r="DX11" s="59">
        <v>0</v>
      </c>
      <c r="DY11" s="51">
        <v>0</v>
      </c>
      <c r="DZ11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2</v>
      </c>
      <c r="EA11" s="51">
        <f>SET_RENDER_TABLE[[#This Row],[КРЯ:  Потребность]]</f>
        <v>2</v>
      </c>
      <c r="EC11" s="51">
        <v>0</v>
      </c>
      <c r="ED11" s="51">
        <v>0</v>
      </c>
      <c r="EE11" s="59">
        <v>2</v>
      </c>
      <c r="EF11" s="59">
        <v>0</v>
      </c>
      <c r="EG11" s="51">
        <v>0</v>
      </c>
      <c r="EH11" s="51">
        <v>0</v>
      </c>
      <c r="EI11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1" s="51">
        <f>SET_RENDER_TABLE[[#This Row],[БЛРС: Потребность]]</f>
        <v>0</v>
      </c>
      <c r="EL11" s="51">
        <v>0</v>
      </c>
      <c r="EM11" s="59">
        <v>0</v>
      </c>
      <c r="EN11" s="59">
        <v>0</v>
      </c>
      <c r="EO11" s="51">
        <v>0</v>
      </c>
      <c r="EP11" s="51">
        <v>0</v>
      </c>
      <c r="EQ11" s="51">
        <v>0</v>
      </c>
      <c r="ER11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1" s="51">
        <f>SET_RENDER_TABLE[[#This Row],[КЗХС:  Потребность]]</f>
        <v>0</v>
      </c>
      <c r="EU11" s="59">
        <v>0</v>
      </c>
      <c r="EV11" s="59">
        <v>0</v>
      </c>
      <c r="EW11" s="51">
        <v>0</v>
      </c>
      <c r="EX11" s="51">
        <v>0</v>
      </c>
      <c r="EY11" s="51">
        <v>0</v>
      </c>
      <c r="EZ11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11" s="51">
        <f>SET_RENDER_TABLE[[#This Row],[ОМСК:  Потребность]]</f>
        <v>0</v>
      </c>
      <c r="FC11" s="59">
        <v>0</v>
      </c>
      <c r="FD11" s="59">
        <v>0</v>
      </c>
      <c r="FE11" s="59">
        <v>0</v>
      </c>
      <c r="FF11" s="51">
        <v>0</v>
      </c>
      <c r="FG11" s="51">
        <v>1</v>
      </c>
      <c r="FH11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2</v>
      </c>
      <c r="FI11" s="59">
        <f>SET_RENDER_TABLE[[#This Row],[ДВ:  Потребность]]</f>
        <v>2</v>
      </c>
      <c r="FJ11" s="59"/>
      <c r="FK11" s="51">
        <v>2</v>
      </c>
      <c r="FL11" s="59">
        <v>2</v>
      </c>
      <c r="FM11" s="59">
        <v>4</v>
      </c>
      <c r="FN11" s="51">
        <v>0</v>
      </c>
      <c r="FP11" s="51" t="str" cm="1">
        <f t="array" aca="1" ref="FP11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1" s="51" t="str" cm="1">
        <f t="array" aca="1" ref="FQ11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1" s="51" t="str" cm="1">
        <f t="array" aca="1" ref="FR11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1" s="51" t="str" cm="1">
        <f t="array" aca="1" ref="FS11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1" s="51" t="str" cm="1">
        <f t="array" aca="1" ref="FT11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1" s="51" t="str" cm="1">
        <f t="array" aca="1" ref="FU11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1" s="51" t="str" cm="1">
        <f t="array" aca="1" ref="FV11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1" s="51" t="str" cm="1">
        <f t="array" aca="1" ref="FW11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1" s="51" t="str" cm="1">
        <f t="array" aca="1" ref="FX11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1" s="51" t="str" cm="1">
        <f t="array" aca="1" ref="FY11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1" s="51" t="str" cm="1">
        <f t="array" aca="1" ref="FZ11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1" s="51" t="str" cm="1">
        <f t="array" aca="1" ref="GA11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1" s="51" t="str" cm="1">
        <f t="array" aca="1" ref="GB11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1" s="51" t="str" cm="1">
        <f t="array" aca="1" ref="GC11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1" s="51" t="str" cm="1">
        <f t="array" aca="1" ref="GD11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1" s="51" t="str" cm="1">
        <f t="array" aca="1" ref="GE11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1" s="51" t="str" cm="1">
        <f t="array" aca="1" ref="GF11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1" s="51" t="str" cm="1">
        <f t="array" aca="1" ref="GG11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1" s="59" cm="1">
        <f t="array" aca="1" ref="GI11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9</v>
      </c>
      <c r="GJ11" s="59" cm="1">
        <f t="array" aca="1" ref="GJ11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7</v>
      </c>
      <c r="GK11" s="59" cm="1">
        <f t="array" aca="1" ref="GK11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L11" s="59" cm="1">
        <f t="array" aca="1" ref="GL11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11" s="59" cm="1">
        <f t="array" aca="1" ref="GM11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11" s="59" cm="1">
        <f t="array" aca="1" ref="GN11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11" s="59" cm="1">
        <f t="array" aca="1" ref="GO11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P11" s="59" cm="1">
        <f t="array" aca="1" ref="GP11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11" s="59" cm="1">
        <f t="array" aca="1" ref="GQ11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11" s="59" cm="1">
        <f t="array" aca="1" ref="GR11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S11" s="59" cm="1">
        <f t="array" aca="1" ref="GS11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11" s="59" cm="1">
        <f t="array" aca="1" ref="GT11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11" s="59" cm="1">
        <f t="array" aca="1" ref="GU11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V11" s="59" cm="1">
        <f t="array" aca="1" ref="GV11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W11" s="59" cm="1">
        <f t="array" aca="1" ref="GW11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1" s="59" cm="1">
        <f t="array" aca="1" ref="GX11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1" s="59" cm="1">
        <f t="array" aca="1" ref="GY11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11" s="59" cm="1">
        <f t="array" aca="1" ref="GZ11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HA11" s="59">
        <f ca="1">SUM(SET_RENDER_TABLE[[#This Row],[МСК: Итого к отгр.]:[ДВ: Итого к отгр.]])</f>
        <v>29</v>
      </c>
      <c r="HB11" s="59">
        <f>SET_RENDER_TABLE[[#This Row],[Доступно для МП]]</f>
        <v>0</v>
      </c>
      <c r="HC11" s="59">
        <f ca="1">SET_RENDER_TABLE[[#This Row],[Доступно для МП (дубль)]]-SET_RENDER_TABLE[[#This Row],[Сумма резерва]]</f>
        <v>-29</v>
      </c>
      <c r="HD11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  <c r="HS11" s="59"/>
      <c r="HT11" s="59"/>
      <c r="HU11" s="59"/>
      <c r="HV11" s="59"/>
      <c r="HW11" s="59"/>
      <c r="HX11" s="59"/>
      <c r="HY11" s="59"/>
      <c r="HZ11" s="59"/>
      <c r="IA11" s="59"/>
      <c r="IB11" s="59"/>
      <c r="IC11" s="59"/>
      <c r="ID11" s="59"/>
      <c r="IE11" s="59"/>
      <c r="IF11" s="59"/>
      <c r="IG11" s="59"/>
      <c r="IH11" s="59"/>
    </row>
    <row r="12" spans="1:285" s="51" customFormat="1" x14ac:dyDescent="0.25">
      <c r="A12" s="67" t="s">
        <v>551</v>
      </c>
      <c r="B12" s="47" t="s">
        <v>44</v>
      </c>
      <c r="C12" s="59">
        <v>162</v>
      </c>
      <c r="D12" s="51">
        <v>100</v>
      </c>
      <c r="E12" s="51">
        <v>48</v>
      </c>
      <c r="F12" s="51">
        <v>14</v>
      </c>
      <c r="G12" s="59">
        <v>60</v>
      </c>
      <c r="H12" s="51">
        <v>8</v>
      </c>
      <c r="I12" s="51">
        <v>3</v>
      </c>
      <c r="J12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52</v>
      </c>
      <c r="K12" s="51">
        <f ca="1">SET_RENDER_TABLE[[#This Row],[Доступный ост (осн.)]]</f>
        <v>38</v>
      </c>
      <c r="P12" s="51" t="s">
        <v>552</v>
      </c>
      <c r="Q12" s="51">
        <v>4.8</v>
      </c>
      <c r="R12" s="51">
        <v>54</v>
      </c>
      <c r="S12" s="51">
        <v>17.16</v>
      </c>
      <c r="T12" s="51">
        <v>20</v>
      </c>
      <c r="U12" s="51">
        <v>820</v>
      </c>
      <c r="V12" s="51">
        <v>1</v>
      </c>
      <c r="W12" s="51">
        <v>22</v>
      </c>
      <c r="X12" s="59">
        <v>4</v>
      </c>
      <c r="Y12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4</v>
      </c>
      <c r="Z12" s="51">
        <f>SET_RENDER_TABLE[[#This Row],[МСК:  Потребность]]</f>
        <v>4</v>
      </c>
      <c r="AB12" s="59">
        <v>4</v>
      </c>
      <c r="AC12" s="51">
        <v>0</v>
      </c>
      <c r="AD12" s="51">
        <v>0</v>
      </c>
      <c r="AE12" s="51">
        <v>7</v>
      </c>
      <c r="AF12" s="59">
        <v>2</v>
      </c>
      <c r="AG12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2</v>
      </c>
      <c r="AH12" s="51">
        <f>SET_RENDER_TABLE[[#This Row],[СПБ:  Потребность]]</f>
        <v>2</v>
      </c>
      <c r="AJ12" s="59">
        <v>2</v>
      </c>
      <c r="AK12" s="51">
        <v>0</v>
      </c>
      <c r="AL12" s="51">
        <v>0</v>
      </c>
      <c r="AM12" s="51">
        <v>6</v>
      </c>
      <c r="AN12" s="59">
        <v>0</v>
      </c>
      <c r="AO12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12" s="51">
        <f>SET_RENDER_TABLE[[#This Row],[ВРЖ:  Потребность]]</f>
        <v>0</v>
      </c>
      <c r="AR12" s="59">
        <v>1</v>
      </c>
      <c r="AS12" s="51">
        <v>0</v>
      </c>
      <c r="AT12" s="51">
        <v>0</v>
      </c>
      <c r="AU12">
        <v>0</v>
      </c>
      <c r="AV12" s="51">
        <v>10</v>
      </c>
      <c r="AW12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12" s="51">
        <f>SET_RENDER_TABLE[[#This Row],[КЗН:  Потребность]]</f>
        <v>1</v>
      </c>
      <c r="AZ12" s="59">
        <v>1</v>
      </c>
      <c r="BA12" s="59">
        <v>0</v>
      </c>
      <c r="BB12" s="51">
        <v>0</v>
      </c>
      <c r="BC12" s="51">
        <v>5</v>
      </c>
      <c r="BD12" s="51">
        <v>5</v>
      </c>
      <c r="BE12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12" s="51">
        <f>SET_RENDER_TABLE[[#This Row],[УФА:  Потребность]]</f>
        <v>1</v>
      </c>
      <c r="BH12" s="59">
        <v>1</v>
      </c>
      <c r="BI12" s="59">
        <v>0</v>
      </c>
      <c r="BJ12" s="51">
        <v>0</v>
      </c>
      <c r="BK12" s="51">
        <v>0</v>
      </c>
      <c r="BL12" s="51">
        <v>0</v>
      </c>
      <c r="BM12" s="59">
        <v>1</v>
      </c>
      <c r="BN12" s="59">
        <v>0</v>
      </c>
      <c r="BO12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12" s="51">
        <f>SET_RENDER_TABLE[[#This Row],[УФА:  Потребность]]</f>
        <v>1</v>
      </c>
      <c r="BR12" s="51">
        <v>0</v>
      </c>
      <c r="BS12" s="51">
        <v>0</v>
      </c>
      <c r="BT12" s="51">
        <v>7</v>
      </c>
      <c r="BU12" s="59">
        <v>0</v>
      </c>
      <c r="BV12" s="59">
        <v>2</v>
      </c>
      <c r="BW12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12" s="51">
        <f>SET_RENDER_TABLE[[#This Row],[СМР:  Потребность]]</f>
        <v>0</v>
      </c>
      <c r="BZ12">
        <v>0</v>
      </c>
      <c r="CA12" s="51">
        <v>0</v>
      </c>
      <c r="CB12" s="51">
        <v>0</v>
      </c>
      <c r="CC12" s="51">
        <v>6</v>
      </c>
      <c r="CD12" s="59">
        <v>2</v>
      </c>
      <c r="CE12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2</v>
      </c>
      <c r="CF12" s="51">
        <f>SET_RENDER_TABLE[[#This Row],[КРД:  Потребность]]</f>
        <v>2</v>
      </c>
      <c r="CH12" s="59">
        <v>2</v>
      </c>
      <c r="CI12" s="51">
        <v>0</v>
      </c>
      <c r="CJ12" s="51">
        <v>0</v>
      </c>
      <c r="CK12" s="51">
        <v>0</v>
      </c>
      <c r="CL12" s="59">
        <v>0</v>
      </c>
      <c r="CM12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12" s="51">
        <f>SET_RENDER_TABLE[[#This Row],[Урал:  Потребность]]</f>
        <v>0</v>
      </c>
      <c r="CP12" s="59">
        <v>0</v>
      </c>
      <c r="CQ12" s="51">
        <v>0</v>
      </c>
      <c r="CR12" s="51">
        <v>0</v>
      </c>
      <c r="CS12" s="51">
        <v>0</v>
      </c>
      <c r="CT12" s="59">
        <v>0</v>
      </c>
      <c r="CU12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12" s="51">
        <f>SET_RENDER_TABLE[[#This Row],[ВЛГ:  Потребность]]</f>
        <v>0</v>
      </c>
      <c r="CX12" s="59">
        <v>0</v>
      </c>
      <c r="CY12" s="51">
        <v>0</v>
      </c>
      <c r="CZ12" s="51">
        <v>0</v>
      </c>
      <c r="DA12" s="51">
        <v>0</v>
      </c>
      <c r="DB12">
        <v>0</v>
      </c>
      <c r="DC12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1</v>
      </c>
      <c r="DD12" s="51">
        <f>SET_RENDER_TABLE[[#This Row],[КВК:  Потребность]]</f>
        <v>1</v>
      </c>
      <c r="DF12" s="59">
        <v>1</v>
      </c>
      <c r="DG12" s="59">
        <v>1</v>
      </c>
      <c r="DH12" s="51">
        <v>0</v>
      </c>
      <c r="DI12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12" s="51">
        <f>SET_RENDER_TABLE[[#This Row],[ТМН:  Потребность]]</f>
        <v>0</v>
      </c>
      <c r="DL12" s="51">
        <v>0</v>
      </c>
      <c r="DM12" s="51">
        <v>0</v>
      </c>
      <c r="DN12" s="59">
        <v>0</v>
      </c>
      <c r="DO12" s="59">
        <v>0</v>
      </c>
      <c r="DP12" s="51">
        <v>0</v>
      </c>
      <c r="DQ12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12" s="51">
        <f>SET_RENDER_TABLE[[#This Row],[НВСБ:  Потребность]]</f>
        <v>0</v>
      </c>
      <c r="DT12" s="51">
        <v>0</v>
      </c>
      <c r="DU12" s="51">
        <v>0</v>
      </c>
      <c r="DV12" s="59">
        <v>0</v>
      </c>
      <c r="DW12" s="59">
        <v>0</v>
      </c>
      <c r="DX12" s="59">
        <v>0</v>
      </c>
      <c r="DY12" s="51">
        <v>0</v>
      </c>
      <c r="DZ12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1</v>
      </c>
      <c r="EA12" s="51">
        <f>SET_RENDER_TABLE[[#This Row],[КРЯ:  Потребность]]</f>
        <v>1</v>
      </c>
      <c r="EC12" s="51">
        <v>0</v>
      </c>
      <c r="ED12" s="51">
        <v>2</v>
      </c>
      <c r="EE12" s="59">
        <v>1</v>
      </c>
      <c r="EF12" s="59">
        <v>1</v>
      </c>
      <c r="EG12" s="51">
        <v>0</v>
      </c>
      <c r="EH12" s="51">
        <v>0</v>
      </c>
      <c r="EI12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2" s="51">
        <f>SET_RENDER_TABLE[[#This Row],[БЛРС: Потребность]]</f>
        <v>0</v>
      </c>
      <c r="EL12" s="51">
        <v>0</v>
      </c>
      <c r="EM12" s="59">
        <v>0</v>
      </c>
      <c r="EN12" s="59">
        <v>0</v>
      </c>
      <c r="EO12" s="51">
        <v>0</v>
      </c>
      <c r="EP12" s="51">
        <v>0</v>
      </c>
      <c r="EQ12" s="51">
        <v>0</v>
      </c>
      <c r="ER12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2" s="51">
        <f>SET_RENDER_TABLE[[#This Row],[КЗХС:  Потребность]]</f>
        <v>0</v>
      </c>
      <c r="EU12" s="59">
        <v>0</v>
      </c>
      <c r="EV12" s="59">
        <v>0</v>
      </c>
      <c r="EW12" s="51">
        <v>0</v>
      </c>
      <c r="EX12" s="51">
        <v>0</v>
      </c>
      <c r="EY12" s="51">
        <v>0</v>
      </c>
      <c r="EZ12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12" s="51">
        <f>SET_RENDER_TABLE[[#This Row],[ОМСК:  Потребность]]</f>
        <v>0</v>
      </c>
      <c r="FC12" s="59">
        <v>0</v>
      </c>
      <c r="FD12" s="59">
        <v>0</v>
      </c>
      <c r="FE12" s="59">
        <v>0</v>
      </c>
      <c r="FF12" s="51">
        <v>0</v>
      </c>
      <c r="FG12" s="51">
        <v>0</v>
      </c>
      <c r="FH12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1</v>
      </c>
      <c r="FI12" s="59">
        <f>SET_RENDER_TABLE[[#This Row],[ДВ:  Потребность]]</f>
        <v>1</v>
      </c>
      <c r="FJ12" s="59"/>
      <c r="FK12" s="51">
        <v>1</v>
      </c>
      <c r="FL12" s="59">
        <v>1</v>
      </c>
      <c r="FM12" s="59">
        <v>1</v>
      </c>
      <c r="FN12" s="51">
        <v>0</v>
      </c>
      <c r="FP12" s="51" t="str" cm="1">
        <f t="array" aca="1" ref="FP12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2" s="51" t="str" cm="1">
        <f t="array" aca="1" ref="FQ12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2" s="51" t="str" cm="1">
        <f t="array" aca="1" ref="FR12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2" s="51" t="str" cm="1">
        <f t="array" aca="1" ref="FS12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2" s="51" t="str" cm="1">
        <f t="array" aca="1" ref="FT12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2" s="51" t="str" cm="1">
        <f t="array" aca="1" ref="FU12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2" s="51" t="str" cm="1">
        <f t="array" aca="1" ref="FV12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2" s="51" t="str" cm="1">
        <f t="array" aca="1" ref="FW12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2" s="51" t="str" cm="1">
        <f t="array" aca="1" ref="FX12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2" s="51" t="str" cm="1">
        <f t="array" aca="1" ref="FY12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2" s="51" t="str" cm="1">
        <f t="array" aca="1" ref="FZ12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2" s="51" t="str" cm="1">
        <f t="array" aca="1" ref="GA12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2" s="51" t="str" cm="1">
        <f t="array" aca="1" ref="GB12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2" s="51" t="str" cm="1">
        <f t="array" aca="1" ref="GC12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2" s="51" t="str" cm="1">
        <f t="array" aca="1" ref="GD12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2" s="51" t="str" cm="1">
        <f t="array" aca="1" ref="GE12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2" s="51" t="str" cm="1">
        <f t="array" aca="1" ref="GF12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2" s="51" t="str" cm="1">
        <f t="array" aca="1" ref="GG12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2" s="59" cm="1">
        <f t="array" aca="1" ref="GI12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J12" s="59" cm="1">
        <f t="array" aca="1" ref="GJ12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K12" s="59" cm="1">
        <f t="array" aca="1" ref="GK12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12" s="59" cm="1">
        <f t="array" aca="1" ref="GL12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12" s="59" cm="1">
        <f t="array" aca="1" ref="GM12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12" s="59" cm="1">
        <f t="array" aca="1" ref="GN12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12" s="59" cm="1">
        <f t="array" aca="1" ref="GO12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12" s="59" cm="1">
        <f t="array" aca="1" ref="GP12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Q12" s="59" cm="1">
        <f t="array" aca="1" ref="GQ12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12" s="59" cm="1">
        <f t="array" aca="1" ref="GR12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12" s="59" cm="1">
        <f t="array" aca="1" ref="GS12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T12" s="59" cm="1">
        <f t="array" aca="1" ref="GT12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12" s="59" cm="1">
        <f t="array" aca="1" ref="GU12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12" s="59" cm="1">
        <f t="array" aca="1" ref="GV12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W12" s="59" cm="1">
        <f t="array" aca="1" ref="GW12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2" s="59" cm="1">
        <f t="array" aca="1" ref="GX12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2" s="59" cm="1">
        <f t="array" aca="1" ref="GY12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12" s="59" cm="1">
        <f t="array" aca="1" ref="GZ12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HA12" s="59">
        <f ca="1">SUM(SET_RENDER_TABLE[[#This Row],[МСК: Итого к отгр.]:[ДВ: Итого к отгр.]])</f>
        <v>14</v>
      </c>
      <c r="HB12" s="59">
        <f>SET_RENDER_TABLE[[#This Row],[Доступно для МП]]</f>
        <v>52</v>
      </c>
      <c r="HC12" s="59">
        <f ca="1">SET_RENDER_TABLE[[#This Row],[Доступно для МП (дубль)]]-SET_RENDER_TABLE[[#This Row],[Сумма резерва]]</f>
        <v>38</v>
      </c>
      <c r="HD12" s="59">
        <f ca="1">IF(SET_RENDER_TABLE[[#This Row],[Доступно для МП (дубль)]] = 0, 0, SET_RENDER_TABLE[[#This Row],[Доступный ост (осн.)]] / SET_RENDER_TABLE[[#This Row],[Доступно для МП (дубль)]])</f>
        <v>0.73076923076923073</v>
      </c>
      <c r="HE12" s="59"/>
      <c r="HF12" s="59"/>
      <c r="HG12" s="59"/>
      <c r="HH12" s="59"/>
      <c r="HI12" s="59"/>
      <c r="HJ12" s="59"/>
      <c r="HK12" s="59"/>
      <c r="HL12" s="59"/>
      <c r="HM12" s="59"/>
      <c r="HN12" s="59"/>
      <c r="HO12" s="59"/>
      <c r="HP12" s="59"/>
      <c r="HQ12" s="59"/>
      <c r="HR12" s="59"/>
      <c r="HS12" s="59"/>
      <c r="HT12" s="59"/>
      <c r="HU12" s="59"/>
      <c r="HV12" s="59"/>
      <c r="HW12" s="59"/>
      <c r="HX12" s="59"/>
      <c r="HY12" s="59"/>
      <c r="HZ12" s="59"/>
      <c r="IA12" s="59"/>
      <c r="IB12" s="59"/>
      <c r="IC12" s="59"/>
      <c r="ID12" s="59"/>
      <c r="IE12" s="59"/>
      <c r="IF12" s="59"/>
      <c r="IG12" s="59"/>
      <c r="IH12" s="59"/>
    </row>
    <row r="13" spans="1:285" s="51" customFormat="1" x14ac:dyDescent="0.25">
      <c r="A13" s="67" t="s">
        <v>598</v>
      </c>
      <c r="B13" s="47" t="s">
        <v>37</v>
      </c>
      <c r="C13" s="59">
        <v>155</v>
      </c>
      <c r="D13" s="51">
        <v>65</v>
      </c>
      <c r="E13" s="51">
        <v>36</v>
      </c>
      <c r="F13" s="51">
        <v>52</v>
      </c>
      <c r="G13" s="59">
        <v>129</v>
      </c>
      <c r="H13" s="51">
        <v>38</v>
      </c>
      <c r="I13" s="51">
        <v>15</v>
      </c>
      <c r="J13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24</v>
      </c>
      <c r="K13" s="51">
        <f ca="1">SET_RENDER_TABLE[[#This Row],[Доступный ост (осн.)]]</f>
        <v>-25</v>
      </c>
      <c r="P13" s="51" t="s">
        <v>599</v>
      </c>
      <c r="Q13" s="51">
        <v>4.8</v>
      </c>
      <c r="R13" s="51">
        <v>26</v>
      </c>
      <c r="S13" s="51">
        <v>15.2</v>
      </c>
      <c r="T13" s="51">
        <v>10</v>
      </c>
      <c r="U13" s="51">
        <v>2589</v>
      </c>
      <c r="V13" s="51">
        <v>0</v>
      </c>
      <c r="W13" s="51">
        <v>41</v>
      </c>
      <c r="X13" s="59">
        <v>8</v>
      </c>
      <c r="Y13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8</v>
      </c>
      <c r="Z13" s="51">
        <f>SET_RENDER_TABLE[[#This Row],[МСК:  Потребность]]</f>
        <v>8</v>
      </c>
      <c r="AB13" s="59">
        <v>9</v>
      </c>
      <c r="AC13" s="51">
        <v>0</v>
      </c>
      <c r="AD13" s="51">
        <v>0</v>
      </c>
      <c r="AE13" s="51">
        <v>6</v>
      </c>
      <c r="AF13" s="59">
        <v>7</v>
      </c>
      <c r="AG13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7</v>
      </c>
      <c r="AH13" s="51">
        <f>SET_RENDER_TABLE[[#This Row],[СПБ:  Потребность]]</f>
        <v>7</v>
      </c>
      <c r="AJ13" s="59">
        <v>7</v>
      </c>
      <c r="AK13" s="51">
        <v>0</v>
      </c>
      <c r="AL13" s="51">
        <v>0</v>
      </c>
      <c r="AM13" s="51">
        <v>4</v>
      </c>
      <c r="AN13" s="59">
        <v>4</v>
      </c>
      <c r="AO13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4</v>
      </c>
      <c r="AP13" s="51">
        <f>SET_RENDER_TABLE[[#This Row],[ВРЖ:  Потребность]]</f>
        <v>4</v>
      </c>
      <c r="AR13" s="59">
        <v>10</v>
      </c>
      <c r="AS13" s="51">
        <v>0</v>
      </c>
      <c r="AT13" s="51">
        <v>0</v>
      </c>
      <c r="AU13">
        <v>0</v>
      </c>
      <c r="AV13" s="51">
        <v>5</v>
      </c>
      <c r="AW13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2</v>
      </c>
      <c r="AX13" s="51">
        <f>SET_RENDER_TABLE[[#This Row],[КЗН:  Потребность]]</f>
        <v>2</v>
      </c>
      <c r="AZ13" s="59">
        <v>2</v>
      </c>
      <c r="BA13" s="59">
        <v>4</v>
      </c>
      <c r="BB13" s="51">
        <v>0</v>
      </c>
      <c r="BC13" s="51">
        <v>0</v>
      </c>
      <c r="BD13" s="51">
        <v>6</v>
      </c>
      <c r="BE13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5</v>
      </c>
      <c r="BF13" s="51">
        <f>SET_RENDER_TABLE[[#This Row],[УФА:  Потребность]]</f>
        <v>5</v>
      </c>
      <c r="BH13" s="59">
        <v>5</v>
      </c>
      <c r="BI13" s="59">
        <v>1</v>
      </c>
      <c r="BJ13" s="51">
        <v>0</v>
      </c>
      <c r="BK13" s="51">
        <v>0</v>
      </c>
      <c r="BL13" s="51">
        <v>0</v>
      </c>
      <c r="BM13" s="59">
        <v>6</v>
      </c>
      <c r="BN13" s="59">
        <v>0</v>
      </c>
      <c r="BO13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6</v>
      </c>
      <c r="BP13" s="51">
        <f>SET_RENDER_TABLE[[#This Row],[УФА:  Потребность]]</f>
        <v>5</v>
      </c>
      <c r="BR13" s="51">
        <v>0</v>
      </c>
      <c r="BS13" s="51">
        <v>0</v>
      </c>
      <c r="BT13" s="51">
        <v>4</v>
      </c>
      <c r="BU13" s="59">
        <v>5</v>
      </c>
      <c r="BV13" s="59">
        <v>6</v>
      </c>
      <c r="BW13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5</v>
      </c>
      <c r="BX13" s="51">
        <f>SET_RENDER_TABLE[[#This Row],[СМР:  Потребность]]</f>
        <v>5</v>
      </c>
      <c r="BZ13">
        <v>0</v>
      </c>
      <c r="CA13" s="51">
        <v>0</v>
      </c>
      <c r="CB13" s="51">
        <v>0</v>
      </c>
      <c r="CC13" s="51">
        <v>7</v>
      </c>
      <c r="CD13" s="59">
        <v>0</v>
      </c>
      <c r="CE13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13" s="51">
        <f>SET_RENDER_TABLE[[#This Row],[КРД:  Потребность]]</f>
        <v>0</v>
      </c>
      <c r="CH13" s="59">
        <v>1</v>
      </c>
      <c r="CI13" s="51">
        <v>0</v>
      </c>
      <c r="CJ13" s="51">
        <v>0</v>
      </c>
      <c r="CK13" s="51">
        <v>12</v>
      </c>
      <c r="CL13" s="59">
        <v>1</v>
      </c>
      <c r="CM13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13" s="51">
        <f>SET_RENDER_TABLE[[#This Row],[Урал:  Потребность]]</f>
        <v>1</v>
      </c>
      <c r="CP13" s="59">
        <v>4</v>
      </c>
      <c r="CQ13" s="51">
        <v>0</v>
      </c>
      <c r="CR13" s="51">
        <v>0</v>
      </c>
      <c r="CS13" s="51">
        <v>0</v>
      </c>
      <c r="CT13" s="59">
        <v>1</v>
      </c>
      <c r="CU13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1</v>
      </c>
      <c r="CV13" s="51">
        <f>SET_RENDER_TABLE[[#This Row],[ВЛГ:  Потребность]]</f>
        <v>1</v>
      </c>
      <c r="CX13" s="59">
        <v>0</v>
      </c>
      <c r="CY13" s="51">
        <v>0</v>
      </c>
      <c r="CZ13" s="51">
        <v>0</v>
      </c>
      <c r="DA13" s="51">
        <v>0</v>
      </c>
      <c r="DB13">
        <v>0</v>
      </c>
      <c r="DC13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4</v>
      </c>
      <c r="DD13" s="51">
        <f>SET_RENDER_TABLE[[#This Row],[КВК:  Потребность]]</f>
        <v>4</v>
      </c>
      <c r="DF13" s="59">
        <v>4</v>
      </c>
      <c r="DG13" s="59">
        <v>4</v>
      </c>
      <c r="DH13" s="51">
        <v>0</v>
      </c>
      <c r="DI13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2</v>
      </c>
      <c r="DJ13" s="51">
        <f>SET_RENDER_TABLE[[#This Row],[ТМН:  Потребность]]</f>
        <v>2</v>
      </c>
      <c r="DL13" s="51">
        <v>0</v>
      </c>
      <c r="DM13" s="51">
        <v>0</v>
      </c>
      <c r="DN13" s="59">
        <v>2</v>
      </c>
      <c r="DO13" s="59">
        <v>0</v>
      </c>
      <c r="DP13" s="51">
        <v>0</v>
      </c>
      <c r="DQ13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2</v>
      </c>
      <c r="DR13" s="51">
        <f>SET_RENDER_TABLE[[#This Row],[НВСБ:  Потребность]]</f>
        <v>2</v>
      </c>
      <c r="DT13" s="51">
        <v>0</v>
      </c>
      <c r="DU13" s="51">
        <v>0</v>
      </c>
      <c r="DV13" s="59">
        <v>2</v>
      </c>
      <c r="DW13" s="59">
        <v>0</v>
      </c>
      <c r="DX13" s="59">
        <v>1</v>
      </c>
      <c r="DY13" s="51">
        <v>0</v>
      </c>
      <c r="DZ13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1</v>
      </c>
      <c r="EA13" s="51">
        <f>SET_RENDER_TABLE[[#This Row],[КРЯ:  Потребность]]</f>
        <v>1</v>
      </c>
      <c r="EC13" s="51">
        <v>0</v>
      </c>
      <c r="ED13" s="51">
        <v>0</v>
      </c>
      <c r="EE13" s="59">
        <v>1</v>
      </c>
      <c r="EF13" s="59">
        <v>0</v>
      </c>
      <c r="EG13" s="51">
        <v>0</v>
      </c>
      <c r="EH13" s="51">
        <v>0</v>
      </c>
      <c r="EI13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3" s="51">
        <f>SET_RENDER_TABLE[[#This Row],[БЛРС: Потребность]]</f>
        <v>0</v>
      </c>
      <c r="EL13" s="51">
        <v>10</v>
      </c>
      <c r="EM13" s="59">
        <v>0</v>
      </c>
      <c r="EN13" s="59">
        <v>0</v>
      </c>
      <c r="EO13" s="51">
        <v>0</v>
      </c>
      <c r="EP13" s="51">
        <v>0</v>
      </c>
      <c r="EQ13" s="51">
        <v>20</v>
      </c>
      <c r="ER13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3" s="51">
        <f>SET_RENDER_TABLE[[#This Row],[КЗХС:  Потребность]]</f>
        <v>0</v>
      </c>
      <c r="EU13" s="59">
        <v>0</v>
      </c>
      <c r="EV13" s="59">
        <v>0</v>
      </c>
      <c r="EW13" s="51">
        <v>0</v>
      </c>
      <c r="EX13" s="51">
        <v>0</v>
      </c>
      <c r="EY13" s="51">
        <v>9</v>
      </c>
      <c r="EZ13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1</v>
      </c>
      <c r="FA13" s="51">
        <f>SET_RENDER_TABLE[[#This Row],[ОМСК:  Потребность]]</f>
        <v>1</v>
      </c>
      <c r="FC13" s="59">
        <v>1</v>
      </c>
      <c r="FD13" s="59">
        <v>0</v>
      </c>
      <c r="FE13" s="59">
        <v>4</v>
      </c>
      <c r="FF13" s="51">
        <v>0</v>
      </c>
      <c r="FG13" s="51">
        <v>0</v>
      </c>
      <c r="FH13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1</v>
      </c>
      <c r="FI13" s="59">
        <f>SET_RENDER_TABLE[[#This Row],[ДВ:  Потребность]]</f>
        <v>1</v>
      </c>
      <c r="FJ13" s="59"/>
      <c r="FK13" s="51">
        <v>5</v>
      </c>
      <c r="FL13" s="59">
        <v>1</v>
      </c>
      <c r="FM13" s="59">
        <v>1</v>
      </c>
      <c r="FN13" s="51">
        <v>0</v>
      </c>
      <c r="FP13" s="51" t="str" cm="1">
        <f t="array" aca="1" ref="FP13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3" s="51" t="str" cm="1">
        <f t="array" aca="1" ref="FQ13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3" s="51" t="str" cm="1">
        <f t="array" aca="1" ref="FR13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3" s="51" t="str" cm="1">
        <f t="array" aca="1" ref="FS13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3" s="51" t="str" cm="1">
        <f t="array" aca="1" ref="FT13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3" s="51" t="str" cm="1">
        <f t="array" aca="1" ref="FU13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3" s="51" t="str" cm="1">
        <f t="array" aca="1" ref="FV13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3" s="51" t="str" cm="1">
        <f t="array" aca="1" ref="FW13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3" s="51" t="str" cm="1">
        <f t="array" aca="1" ref="FX13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3" s="51" t="str" cm="1">
        <f t="array" aca="1" ref="FY13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3" s="51" t="str" cm="1">
        <f t="array" aca="1" ref="FZ13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3" s="51" t="str" cm="1">
        <f t="array" aca="1" ref="GA13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3" s="51" t="str" cm="1">
        <f t="array" aca="1" ref="GB13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3" s="51" t="str" cm="1">
        <f t="array" aca="1" ref="GC13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3" s="51" t="str" cm="1">
        <f t="array" aca="1" ref="GD13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3" s="51" t="str" cm="1">
        <f t="array" aca="1" ref="GE13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3" s="51" t="str" cm="1">
        <f t="array" aca="1" ref="GF13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3" s="51" t="str" cm="1">
        <f t="array" aca="1" ref="GG13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3" s="59" cm="1">
        <f t="array" aca="1" ref="GI13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8</v>
      </c>
      <c r="GJ13" s="59" cm="1">
        <f t="array" aca="1" ref="GJ13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7</v>
      </c>
      <c r="GK13" s="59" cm="1">
        <f t="array" aca="1" ref="GK13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L13" s="59" cm="1">
        <f t="array" aca="1" ref="GL13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M13" s="59" cm="1">
        <f t="array" aca="1" ref="GM13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N13" s="59" cm="1">
        <f t="array" aca="1" ref="GN13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O13" s="59" cm="1">
        <f t="array" aca="1" ref="GO13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P13" s="59" cm="1">
        <f t="array" aca="1" ref="GP13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13" s="59" cm="1">
        <f t="array" aca="1" ref="GQ13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13" s="59" cm="1">
        <f t="array" aca="1" ref="GR13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S13" s="59" cm="1">
        <f t="array" aca="1" ref="GS13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T13" s="59" cm="1">
        <f t="array" aca="1" ref="GT13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U13" s="59" cm="1">
        <f t="array" aca="1" ref="GU13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V13" s="59" cm="1">
        <f t="array" aca="1" ref="GV13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W13" s="59" cm="1">
        <f t="array" aca="1" ref="GW13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3" s="59" cm="1">
        <f t="array" aca="1" ref="GX13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3" s="59" cm="1">
        <f t="array" aca="1" ref="GY13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Z13" s="59" cm="1">
        <f t="array" aca="1" ref="GZ13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HA13" s="59">
        <f ca="1">SUM(SET_RENDER_TABLE[[#This Row],[МСК: Итого к отгр.]:[ДВ: Итого к отгр.]])</f>
        <v>49</v>
      </c>
      <c r="HB13" s="59">
        <f>SET_RENDER_TABLE[[#This Row],[Доступно для МП]]</f>
        <v>24</v>
      </c>
      <c r="HC13" s="59">
        <f ca="1">SET_RENDER_TABLE[[#This Row],[Доступно для МП (дубль)]]-SET_RENDER_TABLE[[#This Row],[Сумма резерва]]</f>
        <v>-25</v>
      </c>
      <c r="HD13" s="59">
        <f ca="1">IF(SET_RENDER_TABLE[[#This Row],[Доступно для МП (дубль)]] = 0, 0, SET_RENDER_TABLE[[#This Row],[Доступный ост (осн.)]] / SET_RENDER_TABLE[[#This Row],[Доступно для МП (дубль)]])</f>
        <v>-1.0416666666666667</v>
      </c>
      <c r="HE13" s="59"/>
      <c r="HF13" s="59"/>
      <c r="HG13" s="59"/>
      <c r="HH13" s="59"/>
      <c r="HI13" s="59"/>
      <c r="HJ13" s="59"/>
      <c r="HK13" s="59"/>
      <c r="HL13" s="59"/>
      <c r="HM13" s="59"/>
      <c r="HN13" s="59"/>
      <c r="HO13" s="59"/>
      <c r="HP13" s="59"/>
      <c r="HQ13" s="59"/>
      <c r="HR13" s="59"/>
      <c r="HS13" s="59"/>
      <c r="HT13" s="59"/>
      <c r="HU13" s="59"/>
      <c r="HV13" s="59"/>
      <c r="HW13" s="59"/>
      <c r="HX13" s="59"/>
      <c r="HY13" s="59"/>
      <c r="HZ13" s="59"/>
      <c r="IA13" s="59"/>
      <c r="IB13" s="59"/>
      <c r="IC13" s="59"/>
      <c r="ID13" s="59"/>
      <c r="IE13" s="59"/>
      <c r="IF13" s="59"/>
      <c r="IG13" s="59"/>
      <c r="IH13" s="59"/>
    </row>
    <row r="14" spans="1:285" s="51" customFormat="1" x14ac:dyDescent="0.25">
      <c r="A14" s="67" t="s">
        <v>562</v>
      </c>
      <c r="B14" s="47" t="s">
        <v>27</v>
      </c>
      <c r="C14" s="59">
        <v>148</v>
      </c>
      <c r="D14" s="51">
        <v>82</v>
      </c>
      <c r="E14" s="51">
        <v>44</v>
      </c>
      <c r="F14" s="51">
        <v>22</v>
      </c>
      <c r="G14" s="59">
        <v>156</v>
      </c>
      <c r="H14" s="51">
        <v>9</v>
      </c>
      <c r="I14" s="51">
        <v>4</v>
      </c>
      <c r="J14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150</v>
      </c>
      <c r="K14" s="51">
        <f ca="1">SET_RENDER_TABLE[[#This Row],[Доступный ост (осн.)]]</f>
        <v>131</v>
      </c>
      <c r="P14" s="51" t="s">
        <v>563</v>
      </c>
      <c r="Q14" s="51">
        <v>4.9000000000000004</v>
      </c>
      <c r="R14" s="51">
        <v>152</v>
      </c>
      <c r="S14" s="51">
        <v>13.82</v>
      </c>
      <c r="T14" s="51">
        <v>10</v>
      </c>
      <c r="U14" s="51">
        <v>2665</v>
      </c>
      <c r="V14" s="51">
        <v>0</v>
      </c>
      <c r="W14" s="51">
        <v>54</v>
      </c>
      <c r="X14" s="59">
        <v>11</v>
      </c>
      <c r="Y14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11</v>
      </c>
      <c r="Z14" s="51">
        <f>SET_RENDER_TABLE[[#This Row],[МСК:  Потребность]]</f>
        <v>11</v>
      </c>
      <c r="AB14" s="59">
        <v>12</v>
      </c>
      <c r="AC14" s="51">
        <v>0</v>
      </c>
      <c r="AD14" s="51">
        <v>0</v>
      </c>
      <c r="AE14" s="51">
        <v>20</v>
      </c>
      <c r="AF14" s="59">
        <v>1</v>
      </c>
      <c r="AG14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14" s="51">
        <f>SET_RENDER_TABLE[[#This Row],[СПБ:  Потребность]]</f>
        <v>1</v>
      </c>
      <c r="AJ14" s="59">
        <v>1</v>
      </c>
      <c r="AK14" s="51">
        <v>0</v>
      </c>
      <c r="AL14" s="51">
        <v>0</v>
      </c>
      <c r="AM14" s="51">
        <v>2</v>
      </c>
      <c r="AN14" s="59">
        <v>2</v>
      </c>
      <c r="AO14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2</v>
      </c>
      <c r="AP14" s="51">
        <f>SET_RENDER_TABLE[[#This Row],[ВРЖ:  Потребность]]</f>
        <v>2</v>
      </c>
      <c r="AR14" s="59">
        <v>2</v>
      </c>
      <c r="AS14" s="51">
        <v>0</v>
      </c>
      <c r="AT14" s="51">
        <v>0</v>
      </c>
      <c r="AU14">
        <v>0</v>
      </c>
      <c r="AV14" s="51">
        <v>11</v>
      </c>
      <c r="AW14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14" s="51">
        <f>SET_RENDER_TABLE[[#This Row],[КЗН:  Потребность]]</f>
        <v>0</v>
      </c>
      <c r="AZ14" s="59">
        <v>0</v>
      </c>
      <c r="BA14" s="59">
        <v>0</v>
      </c>
      <c r="BB14" s="51">
        <v>0</v>
      </c>
      <c r="BC14" s="51">
        <v>0</v>
      </c>
      <c r="BD14" s="51">
        <v>5</v>
      </c>
      <c r="BE14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14" s="51">
        <f>SET_RENDER_TABLE[[#This Row],[УФА:  Потребность]]</f>
        <v>0</v>
      </c>
      <c r="BH14" s="59">
        <v>0</v>
      </c>
      <c r="BI14" s="59">
        <v>0</v>
      </c>
      <c r="BJ14" s="51">
        <v>0</v>
      </c>
      <c r="BK14" s="51">
        <v>0</v>
      </c>
      <c r="BL14" s="51">
        <v>11</v>
      </c>
      <c r="BM14" s="59">
        <v>1</v>
      </c>
      <c r="BN14" s="59">
        <v>1</v>
      </c>
      <c r="BO14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14" s="51">
        <f>SET_RENDER_TABLE[[#This Row],[УФА:  Потребность]]</f>
        <v>0</v>
      </c>
      <c r="BR14" s="51">
        <v>0</v>
      </c>
      <c r="BS14" s="51">
        <v>0</v>
      </c>
      <c r="BT14" s="51">
        <v>14</v>
      </c>
      <c r="BU14" s="59">
        <v>0</v>
      </c>
      <c r="BV14" s="59">
        <v>0</v>
      </c>
      <c r="BW14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14" s="51">
        <f>SET_RENDER_TABLE[[#This Row],[СМР:  Потребность]]</f>
        <v>0</v>
      </c>
      <c r="BZ14">
        <v>0</v>
      </c>
      <c r="CA14" s="51">
        <v>0</v>
      </c>
      <c r="CB14" s="51">
        <v>0</v>
      </c>
      <c r="CC14" s="51">
        <v>8</v>
      </c>
      <c r="CD14" s="59">
        <v>2</v>
      </c>
      <c r="CE14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2</v>
      </c>
      <c r="CF14" s="51">
        <f>SET_RENDER_TABLE[[#This Row],[КРД:  Потребность]]</f>
        <v>2</v>
      </c>
      <c r="CH14" s="59">
        <v>2</v>
      </c>
      <c r="CI14" s="51">
        <v>0</v>
      </c>
      <c r="CJ14" s="51">
        <v>0</v>
      </c>
      <c r="CK14" s="51">
        <v>7</v>
      </c>
      <c r="CL14" s="59">
        <v>0</v>
      </c>
      <c r="CM14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14" s="51">
        <f>SET_RENDER_TABLE[[#This Row],[Урал:  Потребность]]</f>
        <v>0</v>
      </c>
      <c r="CP14" s="59">
        <v>0</v>
      </c>
      <c r="CQ14" s="51">
        <v>0</v>
      </c>
      <c r="CR14" s="51">
        <v>0</v>
      </c>
      <c r="CS14" s="51">
        <v>4</v>
      </c>
      <c r="CT14" s="59">
        <v>0</v>
      </c>
      <c r="CU14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14" s="51">
        <f>SET_RENDER_TABLE[[#This Row],[ВЛГ:  Потребность]]</f>
        <v>0</v>
      </c>
      <c r="CX14" s="59">
        <v>0</v>
      </c>
      <c r="CY14" s="51">
        <v>0</v>
      </c>
      <c r="CZ14" s="51">
        <v>0</v>
      </c>
      <c r="DA14" s="51">
        <v>16</v>
      </c>
      <c r="DB14">
        <v>0</v>
      </c>
      <c r="DC14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14" s="51">
        <f>SET_RENDER_TABLE[[#This Row],[КВК:  Потребность]]</f>
        <v>0</v>
      </c>
      <c r="DF14" s="59">
        <v>0</v>
      </c>
      <c r="DG14" s="59">
        <v>0</v>
      </c>
      <c r="DH14" s="51">
        <v>0</v>
      </c>
      <c r="DI14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14" s="51">
        <f>SET_RENDER_TABLE[[#This Row],[ТМН:  Потребность]]</f>
        <v>1</v>
      </c>
      <c r="DL14" s="51">
        <v>0</v>
      </c>
      <c r="DM14" s="51">
        <v>2</v>
      </c>
      <c r="DN14" s="59">
        <v>1</v>
      </c>
      <c r="DO14" s="59">
        <v>1</v>
      </c>
      <c r="DP14" s="51">
        <v>0</v>
      </c>
      <c r="DQ14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2</v>
      </c>
      <c r="DR14" s="51">
        <f>SET_RENDER_TABLE[[#This Row],[НВСБ:  Потребность]]</f>
        <v>2</v>
      </c>
      <c r="DT14" s="51">
        <v>0</v>
      </c>
      <c r="DU14" s="51">
        <v>2</v>
      </c>
      <c r="DV14" s="59">
        <v>2</v>
      </c>
      <c r="DW14" s="59">
        <v>2</v>
      </c>
      <c r="DX14" s="59">
        <v>0</v>
      </c>
      <c r="DY14" s="51">
        <v>0</v>
      </c>
      <c r="DZ14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14" s="51">
        <f>SET_RENDER_TABLE[[#This Row],[КРЯ:  Потребность]]</f>
        <v>0</v>
      </c>
      <c r="EC14" s="51">
        <v>0</v>
      </c>
      <c r="ED14" s="51">
        <v>0</v>
      </c>
      <c r="EE14" s="59">
        <v>0</v>
      </c>
      <c r="EF14" s="59">
        <v>0</v>
      </c>
      <c r="EG14" s="51">
        <v>0</v>
      </c>
      <c r="EH14" s="51">
        <v>0</v>
      </c>
      <c r="EI14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4" s="51">
        <f>SET_RENDER_TABLE[[#This Row],[БЛРС: Потребность]]</f>
        <v>0</v>
      </c>
      <c r="EL14" s="51">
        <v>0</v>
      </c>
      <c r="EM14" s="59">
        <v>0</v>
      </c>
      <c r="EN14" s="59">
        <v>0</v>
      </c>
      <c r="EO14" s="51">
        <v>0</v>
      </c>
      <c r="EP14" s="51">
        <v>0</v>
      </c>
      <c r="EQ14" s="51">
        <v>0</v>
      </c>
      <c r="ER14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4" s="51">
        <f>SET_RENDER_TABLE[[#This Row],[КЗХС:  Потребность]]</f>
        <v>0</v>
      </c>
      <c r="EU14" s="59">
        <v>0</v>
      </c>
      <c r="EV14" s="59">
        <v>0</v>
      </c>
      <c r="EW14" s="51">
        <v>0</v>
      </c>
      <c r="EX14" s="51">
        <v>0</v>
      </c>
      <c r="EY14" s="51">
        <v>0</v>
      </c>
      <c r="EZ14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14" s="51">
        <f>SET_RENDER_TABLE[[#This Row],[ОМСК:  Потребность]]</f>
        <v>0</v>
      </c>
      <c r="FC14" s="59">
        <v>0</v>
      </c>
      <c r="FD14" s="59">
        <v>0</v>
      </c>
      <c r="FE14" s="59">
        <v>0</v>
      </c>
      <c r="FF14" s="51">
        <v>0</v>
      </c>
      <c r="FG14" s="51">
        <v>0</v>
      </c>
      <c r="FH14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14" s="59">
        <f>SET_RENDER_TABLE[[#This Row],[ДВ:  Потребность]]</f>
        <v>0</v>
      </c>
      <c r="FJ14" s="59"/>
      <c r="FK14" s="51">
        <v>0</v>
      </c>
      <c r="FL14" s="59">
        <v>0</v>
      </c>
      <c r="FM14" s="59">
        <v>0</v>
      </c>
      <c r="FN14" s="51">
        <v>0</v>
      </c>
      <c r="FP14" s="51" t="str" cm="1">
        <f t="array" aca="1" ref="FP14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4" s="51" t="str" cm="1">
        <f t="array" aca="1" ref="FQ14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4" s="51" t="str" cm="1">
        <f t="array" aca="1" ref="FR14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4" s="51" t="str" cm="1">
        <f t="array" aca="1" ref="FS14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4" s="51" t="str" cm="1">
        <f t="array" aca="1" ref="FT14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4" s="51" t="str" cm="1">
        <f t="array" aca="1" ref="FU14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4" s="51" t="str" cm="1">
        <f t="array" aca="1" ref="FV14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4" s="51" t="str" cm="1">
        <f t="array" aca="1" ref="FW14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4" s="51" t="str" cm="1">
        <f t="array" aca="1" ref="FX14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4" s="51" t="str" cm="1">
        <f t="array" aca="1" ref="FY14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4" s="51" t="str" cm="1">
        <f t="array" aca="1" ref="FZ14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4" s="51" t="str" cm="1">
        <f t="array" aca="1" ref="GA14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4" s="51" t="str" cm="1">
        <f t="array" aca="1" ref="GB14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4" s="51" t="str" cm="1">
        <f t="array" aca="1" ref="GC14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4" s="51" t="str" cm="1">
        <f t="array" aca="1" ref="GD14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4" s="51" t="str" cm="1">
        <f t="array" aca="1" ref="GE14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4" s="51" t="str" cm="1">
        <f t="array" aca="1" ref="GF14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4" s="51" t="str" cm="1">
        <f t="array" aca="1" ref="GG14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4" s="59" cm="1">
        <f t="array" aca="1" ref="GI14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11</v>
      </c>
      <c r="GJ14" s="59" cm="1">
        <f t="array" aca="1" ref="GJ14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14" s="59" cm="1">
        <f t="array" aca="1" ref="GK14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L14" s="59" cm="1">
        <f t="array" aca="1" ref="GL14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14" s="59" cm="1">
        <f t="array" aca="1" ref="GM14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14" s="59" cm="1">
        <f t="array" aca="1" ref="GN14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14" s="59" cm="1">
        <f t="array" aca="1" ref="GO14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14" s="59" cm="1">
        <f t="array" aca="1" ref="GP14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Q14" s="59" cm="1">
        <f t="array" aca="1" ref="GQ14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14" s="59" cm="1">
        <f t="array" aca="1" ref="GR14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14" s="59" cm="1">
        <f t="array" aca="1" ref="GS14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14" s="59" cm="1">
        <f t="array" aca="1" ref="GT14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14" s="59" cm="1">
        <f t="array" aca="1" ref="GU14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V14" s="59" cm="1">
        <f t="array" aca="1" ref="GV14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14" s="59" cm="1">
        <f t="array" aca="1" ref="GW14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4" s="59" cm="1">
        <f t="array" aca="1" ref="GX14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4" s="59" cm="1">
        <f t="array" aca="1" ref="GY14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14" s="59" cm="1">
        <f t="array" aca="1" ref="GZ14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14" s="59">
        <f ca="1">SUM(SET_RENDER_TABLE[[#This Row],[МСК: Итого к отгр.]:[ДВ: Итого к отгр.]])</f>
        <v>19</v>
      </c>
      <c r="HB14" s="59">
        <f>SET_RENDER_TABLE[[#This Row],[Доступно для МП]]</f>
        <v>150</v>
      </c>
      <c r="HC14" s="59">
        <f ca="1">SET_RENDER_TABLE[[#This Row],[Доступно для МП (дубль)]]-SET_RENDER_TABLE[[#This Row],[Сумма резерва]]</f>
        <v>131</v>
      </c>
      <c r="HD14" s="59">
        <f ca="1">IF(SET_RENDER_TABLE[[#This Row],[Доступно для МП (дубль)]] = 0, 0, SET_RENDER_TABLE[[#This Row],[Доступный ост (осн.)]] / SET_RENDER_TABLE[[#This Row],[Доступно для МП (дубль)]])</f>
        <v>0.87333333333333329</v>
      </c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</row>
    <row r="15" spans="1:285" s="51" customFormat="1" x14ac:dyDescent="0.25">
      <c r="A15" s="67" t="s">
        <v>558</v>
      </c>
      <c r="B15" s="47" t="s">
        <v>34</v>
      </c>
      <c r="C15" s="59">
        <v>116</v>
      </c>
      <c r="D15" s="51">
        <v>66</v>
      </c>
      <c r="E15" s="51">
        <v>32</v>
      </c>
      <c r="F15" s="51">
        <v>17</v>
      </c>
      <c r="G15" s="59">
        <v>91</v>
      </c>
      <c r="H15" s="51">
        <v>9</v>
      </c>
      <c r="I15" s="51">
        <v>0</v>
      </c>
      <c r="J15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143</v>
      </c>
      <c r="K15" s="51">
        <f ca="1">SET_RENDER_TABLE[[#This Row],[Доступный ост (осн.)]]</f>
        <v>132</v>
      </c>
      <c r="P15" s="51" t="s">
        <v>559</v>
      </c>
      <c r="Q15" s="51">
        <v>4.5999999999999996</v>
      </c>
      <c r="R15" s="51">
        <v>145</v>
      </c>
      <c r="S15" s="51">
        <v>15.6</v>
      </c>
      <c r="T15" s="51">
        <v>20</v>
      </c>
      <c r="U15" s="51">
        <v>1897</v>
      </c>
      <c r="V15" s="51">
        <v>0</v>
      </c>
      <c r="W15" s="51">
        <v>30</v>
      </c>
      <c r="X15" s="59">
        <v>5</v>
      </c>
      <c r="Y15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5</v>
      </c>
      <c r="Z15" s="51">
        <f>SET_RENDER_TABLE[[#This Row],[МСК:  Потребность]]</f>
        <v>5</v>
      </c>
      <c r="AA15" s="51">
        <v>0</v>
      </c>
      <c r="AB15" s="59">
        <v>5</v>
      </c>
      <c r="AC15" s="51">
        <v>0</v>
      </c>
      <c r="AD15" s="51">
        <v>0</v>
      </c>
      <c r="AE15" s="51">
        <v>11</v>
      </c>
      <c r="AF15" s="59">
        <v>0</v>
      </c>
      <c r="AG15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15" s="51">
        <f>SET_RENDER_TABLE[[#This Row],[СПБ:  Потребность]]</f>
        <v>0</v>
      </c>
      <c r="AJ15" s="59">
        <v>0</v>
      </c>
      <c r="AK15" s="51">
        <v>0</v>
      </c>
      <c r="AL15" s="51">
        <v>0</v>
      </c>
      <c r="AM15" s="51">
        <v>10</v>
      </c>
      <c r="AN15" s="59">
        <v>0</v>
      </c>
      <c r="AO15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15" s="51">
        <f>SET_RENDER_TABLE[[#This Row],[ВРЖ:  Потребность]]</f>
        <v>0</v>
      </c>
      <c r="AR15" s="59">
        <v>0</v>
      </c>
      <c r="AS15" s="51">
        <v>0</v>
      </c>
      <c r="AT15" s="51">
        <v>5</v>
      </c>
      <c r="AU15">
        <v>0</v>
      </c>
      <c r="AV15" s="51">
        <v>10</v>
      </c>
      <c r="AW15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15" s="51">
        <f>SET_RENDER_TABLE[[#This Row],[КЗН:  Потребность]]</f>
        <v>0</v>
      </c>
      <c r="AZ15" s="59">
        <v>0</v>
      </c>
      <c r="BA15" s="59">
        <v>0</v>
      </c>
      <c r="BB15" s="51">
        <v>0</v>
      </c>
      <c r="BC15" s="51">
        <v>0</v>
      </c>
      <c r="BD15" s="51">
        <v>4</v>
      </c>
      <c r="BE15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15" s="51">
        <f>SET_RENDER_TABLE[[#This Row],[УФА:  Потребность]]</f>
        <v>0</v>
      </c>
      <c r="BH15" s="59">
        <v>0</v>
      </c>
      <c r="BI15" s="59">
        <v>0</v>
      </c>
      <c r="BJ15" s="51">
        <v>0</v>
      </c>
      <c r="BK15" s="51">
        <v>0</v>
      </c>
      <c r="BL15" s="51">
        <v>5</v>
      </c>
      <c r="BM15" s="59">
        <v>1</v>
      </c>
      <c r="BN15" s="59">
        <v>1</v>
      </c>
      <c r="BO15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15" s="51">
        <f>SET_RENDER_TABLE[[#This Row],[УФА:  Потребность]]</f>
        <v>0</v>
      </c>
      <c r="BR15" s="51">
        <v>0</v>
      </c>
      <c r="BS15" s="51">
        <v>0</v>
      </c>
      <c r="BT15" s="51">
        <v>5</v>
      </c>
      <c r="BU15" s="59">
        <v>1</v>
      </c>
      <c r="BV15" s="59">
        <v>1</v>
      </c>
      <c r="BW15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1</v>
      </c>
      <c r="BX15" s="51">
        <f>SET_RENDER_TABLE[[#This Row],[СМР:  Потребность]]</f>
        <v>1</v>
      </c>
      <c r="BZ15">
        <v>0</v>
      </c>
      <c r="CA15" s="51">
        <v>0</v>
      </c>
      <c r="CB15" s="51">
        <v>0</v>
      </c>
      <c r="CC15" s="51">
        <v>4</v>
      </c>
      <c r="CD15" s="59">
        <v>0</v>
      </c>
      <c r="CE15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15" s="51">
        <f>SET_RENDER_TABLE[[#This Row],[КРД:  Потребность]]</f>
        <v>0</v>
      </c>
      <c r="CH15" s="59">
        <v>0</v>
      </c>
      <c r="CI15" s="51">
        <v>0</v>
      </c>
      <c r="CJ15" s="51">
        <v>0</v>
      </c>
      <c r="CK15" s="51">
        <v>2</v>
      </c>
      <c r="CL15" s="59">
        <v>0</v>
      </c>
      <c r="CM15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15" s="51">
        <f>SET_RENDER_TABLE[[#This Row],[Урал:  Потребность]]</f>
        <v>0</v>
      </c>
      <c r="CP15" s="59">
        <v>1</v>
      </c>
      <c r="CQ15" s="51">
        <v>0</v>
      </c>
      <c r="CR15" s="51">
        <v>0</v>
      </c>
      <c r="CS15" s="51">
        <v>2</v>
      </c>
      <c r="CT15" s="59">
        <v>1</v>
      </c>
      <c r="CU15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1</v>
      </c>
      <c r="CV15" s="51">
        <f>SET_RENDER_TABLE[[#This Row],[ВЛГ:  Потребность]]</f>
        <v>1</v>
      </c>
      <c r="CX15" s="59">
        <v>1</v>
      </c>
      <c r="CY15" s="51">
        <v>0</v>
      </c>
      <c r="CZ15" s="51">
        <v>0</v>
      </c>
      <c r="DA15" s="51">
        <v>4</v>
      </c>
      <c r="DB15">
        <v>0</v>
      </c>
      <c r="DC15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15" s="51">
        <f>SET_RENDER_TABLE[[#This Row],[КВК:  Потребность]]</f>
        <v>0</v>
      </c>
      <c r="DF15" s="59">
        <v>0</v>
      </c>
      <c r="DG15" s="59">
        <v>0</v>
      </c>
      <c r="DH15" s="51">
        <v>0</v>
      </c>
      <c r="DI15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15" s="51">
        <f>SET_RENDER_TABLE[[#This Row],[ТМН:  Потребность]]</f>
        <v>1</v>
      </c>
      <c r="DL15" s="51">
        <v>0</v>
      </c>
      <c r="DM15" s="51">
        <v>3</v>
      </c>
      <c r="DN15" s="59">
        <v>1</v>
      </c>
      <c r="DO15" s="59">
        <v>1</v>
      </c>
      <c r="DP15" s="51">
        <v>0</v>
      </c>
      <c r="DQ15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15" s="51">
        <f>SET_RENDER_TABLE[[#This Row],[НВСБ:  Потребность]]</f>
        <v>0</v>
      </c>
      <c r="DT15" s="51">
        <v>0</v>
      </c>
      <c r="DU15" s="51">
        <v>0</v>
      </c>
      <c r="DV15" s="59">
        <v>0</v>
      </c>
      <c r="DW15" s="59">
        <v>0</v>
      </c>
      <c r="DX15" s="59">
        <v>0</v>
      </c>
      <c r="DY15" s="51">
        <v>0</v>
      </c>
      <c r="DZ15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3</v>
      </c>
      <c r="EA15" s="51">
        <f>SET_RENDER_TABLE[[#This Row],[КРЯ:  Потребность]]</f>
        <v>3</v>
      </c>
      <c r="EC15" s="51">
        <v>0</v>
      </c>
      <c r="ED15" s="51">
        <v>6</v>
      </c>
      <c r="EE15" s="59">
        <v>3</v>
      </c>
      <c r="EF15" s="59">
        <v>4</v>
      </c>
      <c r="EG15" s="51">
        <v>0</v>
      </c>
      <c r="EH15" s="51">
        <v>0</v>
      </c>
      <c r="EI15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5" s="51">
        <f>SET_RENDER_TABLE[[#This Row],[БЛРС: Потребность]]</f>
        <v>0</v>
      </c>
      <c r="EL15" s="51">
        <v>0</v>
      </c>
      <c r="EM15" s="59">
        <v>0</v>
      </c>
      <c r="EN15" s="59">
        <v>0</v>
      </c>
      <c r="EO15" s="51">
        <v>0</v>
      </c>
      <c r="EP15" s="51">
        <v>0</v>
      </c>
      <c r="EQ15" s="51">
        <v>0</v>
      </c>
      <c r="ER15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5" s="51">
        <f>SET_RENDER_TABLE[[#This Row],[КЗХС:  Потребность]]</f>
        <v>0</v>
      </c>
      <c r="EU15" s="59">
        <v>0</v>
      </c>
      <c r="EV15" s="59">
        <v>0</v>
      </c>
      <c r="EW15" s="51">
        <v>0</v>
      </c>
      <c r="EX15" s="51">
        <v>0</v>
      </c>
      <c r="EY15" s="51">
        <v>0</v>
      </c>
      <c r="EZ15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1</v>
      </c>
      <c r="FA15" s="51">
        <f>SET_RENDER_TABLE[[#This Row],[ОМСК:  Потребность]]</f>
        <v>1</v>
      </c>
      <c r="FC15" s="59">
        <v>1</v>
      </c>
      <c r="FD15" s="59">
        <v>0</v>
      </c>
      <c r="FE15" s="59">
        <v>0</v>
      </c>
      <c r="FF15" s="51">
        <v>0</v>
      </c>
      <c r="FG15" s="51">
        <v>0</v>
      </c>
      <c r="FH15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4</v>
      </c>
      <c r="FI15" s="59">
        <f>SET_RENDER_TABLE[[#This Row],[ДВ:  Потребность]]</f>
        <v>4</v>
      </c>
      <c r="FJ15" s="59"/>
      <c r="FK15" s="51">
        <v>0</v>
      </c>
      <c r="FL15" s="59">
        <v>4</v>
      </c>
      <c r="FM15" s="59">
        <v>3</v>
      </c>
      <c r="FN15" s="51">
        <v>0</v>
      </c>
      <c r="FP15" s="51" t="str" cm="1">
        <f t="array" aca="1" ref="FP15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5" s="51" t="str" cm="1">
        <f t="array" aca="1" ref="FQ15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5" s="51" t="str" cm="1">
        <f t="array" aca="1" ref="FR15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5" s="51" t="str" cm="1">
        <f t="array" aca="1" ref="FS15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5" s="51" t="str" cm="1">
        <f t="array" aca="1" ref="FT15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5" s="51" t="str" cm="1">
        <f t="array" aca="1" ref="FU15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5" s="51" t="str" cm="1">
        <f t="array" aca="1" ref="FV15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5" s="51" t="str" cm="1">
        <f t="array" aca="1" ref="FW15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5" s="51" t="str" cm="1">
        <f t="array" aca="1" ref="FX15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5" s="51" t="str" cm="1">
        <f t="array" aca="1" ref="FY15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5" s="51" t="str" cm="1">
        <f t="array" aca="1" ref="FZ15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5" s="51" t="str" cm="1">
        <f t="array" aca="1" ref="GA15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5" s="51" t="str" cm="1">
        <f t="array" aca="1" ref="GB15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5" s="51" t="str" cm="1">
        <f t="array" aca="1" ref="GC15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5" s="51" t="str" cm="1">
        <f t="array" aca="1" ref="GD15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5" s="51" t="str" cm="1">
        <f t="array" aca="1" ref="GE15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5" s="51" t="str" cm="1">
        <f t="array" aca="1" ref="GF15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5" s="51" t="str" cm="1">
        <f t="array" aca="1" ref="GG15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5" s="59" cm="1">
        <f t="array" aca="1" ref="GI15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15" s="59" cm="1">
        <f t="array" aca="1" ref="GJ15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15" s="59" cm="1">
        <f t="array" aca="1" ref="GK15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15" s="59" cm="1">
        <f t="array" aca="1" ref="GL15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15" s="59" cm="1">
        <f t="array" aca="1" ref="GM15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15" s="59" cm="1">
        <f t="array" aca="1" ref="GN15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15" s="59" cm="1">
        <f t="array" aca="1" ref="GO15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P15" s="59" cm="1">
        <f t="array" aca="1" ref="GP15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15" s="59" cm="1">
        <f t="array" aca="1" ref="GQ15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15" s="59" cm="1">
        <f t="array" aca="1" ref="GR15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S15" s="59" cm="1">
        <f t="array" aca="1" ref="GS15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15" s="59" cm="1">
        <f t="array" aca="1" ref="GT15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15" s="59" cm="1">
        <f t="array" aca="1" ref="GU15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15" s="59" cm="1">
        <f t="array" aca="1" ref="GV15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W15" s="59" cm="1">
        <f t="array" aca="1" ref="GW15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5" s="59" cm="1">
        <f t="array" aca="1" ref="GX15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5" s="59" cm="1">
        <f t="array" aca="1" ref="GY15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Z15" s="59" cm="1">
        <f t="array" aca="1" ref="GZ15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HA15" s="59">
        <f ca="1">SUM(SET_RENDER_TABLE[[#This Row],[МСК: Итого к отгр.]:[ДВ: Итого к отгр.]])</f>
        <v>11</v>
      </c>
      <c r="HB15" s="59">
        <f>SET_RENDER_TABLE[[#This Row],[Доступно для МП]]</f>
        <v>143</v>
      </c>
      <c r="HC15" s="59">
        <f ca="1">SET_RENDER_TABLE[[#This Row],[Доступно для МП (дубль)]]-SET_RENDER_TABLE[[#This Row],[Сумма резерва]]</f>
        <v>132</v>
      </c>
      <c r="HD15" s="59">
        <f ca="1">IF(SET_RENDER_TABLE[[#This Row],[Доступно для МП (дубль)]] = 0, 0, SET_RENDER_TABLE[[#This Row],[Доступный ост (осн.)]] / SET_RENDER_TABLE[[#This Row],[Доступно для МП (дубль)]])</f>
        <v>0.92307692307692313</v>
      </c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  <c r="HS15" s="59"/>
      <c r="HT15" s="59"/>
      <c r="HU15" s="59"/>
      <c r="HV15" s="59"/>
      <c r="HW15" s="59"/>
      <c r="HX15" s="59"/>
      <c r="HY15" s="59"/>
      <c r="HZ15" s="59"/>
      <c r="IA15" s="59"/>
      <c r="IB15" s="59"/>
      <c r="IC15" s="59"/>
      <c r="ID15" s="59"/>
      <c r="IE15" s="59"/>
      <c r="IF15" s="59"/>
      <c r="IG15" s="59"/>
      <c r="IH15" s="59"/>
    </row>
    <row r="16" spans="1:285" s="51" customFormat="1" x14ac:dyDescent="0.25">
      <c r="A16" s="67" t="s">
        <v>556</v>
      </c>
      <c r="B16" s="47" t="s">
        <v>67</v>
      </c>
      <c r="C16" s="59">
        <v>114</v>
      </c>
      <c r="D16" s="51">
        <v>53</v>
      </c>
      <c r="E16" s="51">
        <v>42</v>
      </c>
      <c r="F16" s="51">
        <v>19</v>
      </c>
      <c r="G16" s="59">
        <v>28</v>
      </c>
      <c r="H16" s="51">
        <v>14</v>
      </c>
      <c r="I16" s="51">
        <v>3</v>
      </c>
      <c r="J16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16" s="51">
        <f ca="1">SET_RENDER_TABLE[[#This Row],[Доступный ост (осн.)]]</f>
        <v>-19</v>
      </c>
      <c r="P16" s="51" t="s">
        <v>557</v>
      </c>
      <c r="Q16" s="51">
        <v>4.7</v>
      </c>
      <c r="R16" s="51">
        <v>0</v>
      </c>
      <c r="S16" s="51">
        <v>0</v>
      </c>
      <c r="T16" s="51">
        <v>10</v>
      </c>
      <c r="U16" s="51">
        <v>1576</v>
      </c>
      <c r="V16" s="51">
        <v>0</v>
      </c>
      <c r="W16" s="51">
        <v>10</v>
      </c>
      <c r="X16" s="59">
        <v>5</v>
      </c>
      <c r="Y16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5</v>
      </c>
      <c r="Z16" s="51">
        <f>SET_RENDER_TABLE[[#This Row],[МСК:  Потребность]]</f>
        <v>5</v>
      </c>
      <c r="AB16" s="59">
        <v>5</v>
      </c>
      <c r="AC16" s="51">
        <v>0</v>
      </c>
      <c r="AD16" s="51">
        <v>0</v>
      </c>
      <c r="AE16" s="51">
        <v>0</v>
      </c>
      <c r="AF16" s="59">
        <v>6</v>
      </c>
      <c r="AG16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6</v>
      </c>
      <c r="AH16" s="51">
        <f>SET_RENDER_TABLE[[#This Row],[СПБ:  Потребность]]</f>
        <v>6</v>
      </c>
      <c r="AJ16" s="59">
        <v>6</v>
      </c>
      <c r="AK16" s="51">
        <v>0</v>
      </c>
      <c r="AL16" s="51">
        <v>0</v>
      </c>
      <c r="AM16" s="51">
        <v>6</v>
      </c>
      <c r="AN16" s="59">
        <v>1</v>
      </c>
      <c r="AO16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1</v>
      </c>
      <c r="AP16" s="51">
        <f>SET_RENDER_TABLE[[#This Row],[ВРЖ:  Потребность]]</f>
        <v>1</v>
      </c>
      <c r="AR16" s="59">
        <v>3</v>
      </c>
      <c r="AS16" s="51">
        <v>0</v>
      </c>
      <c r="AT16" s="51">
        <v>0</v>
      </c>
      <c r="AU16">
        <v>0</v>
      </c>
      <c r="AV16" s="51">
        <v>0</v>
      </c>
      <c r="AW16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16" s="51">
        <f>SET_RENDER_TABLE[[#This Row],[КЗН:  Потребность]]</f>
        <v>1</v>
      </c>
      <c r="AZ16" s="59">
        <v>1</v>
      </c>
      <c r="BA16" s="59">
        <v>1</v>
      </c>
      <c r="BB16" s="51">
        <v>0</v>
      </c>
      <c r="BC16" s="51">
        <v>0</v>
      </c>
      <c r="BD16" s="51">
        <v>0</v>
      </c>
      <c r="BE16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16" s="51">
        <f>SET_RENDER_TABLE[[#This Row],[УФА:  Потребность]]</f>
        <v>1</v>
      </c>
      <c r="BH16" s="59">
        <v>1</v>
      </c>
      <c r="BI16" s="59">
        <v>0</v>
      </c>
      <c r="BJ16" s="51">
        <v>0</v>
      </c>
      <c r="BK16" s="51">
        <v>0</v>
      </c>
      <c r="BL16" s="51">
        <v>0</v>
      </c>
      <c r="BM16" s="59">
        <v>1</v>
      </c>
      <c r="BN16" s="59">
        <v>0</v>
      </c>
      <c r="BO16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16" s="51">
        <f>SET_RENDER_TABLE[[#This Row],[УФА:  Потребность]]</f>
        <v>1</v>
      </c>
      <c r="BR16" s="51">
        <v>0</v>
      </c>
      <c r="BS16" s="51">
        <v>0</v>
      </c>
      <c r="BT16" s="51">
        <v>5</v>
      </c>
      <c r="BU16" s="59">
        <v>2</v>
      </c>
      <c r="BV16" s="59">
        <v>3</v>
      </c>
      <c r="BW16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2</v>
      </c>
      <c r="BX16" s="51">
        <f>SET_RENDER_TABLE[[#This Row],[СМР:  Потребность]]</f>
        <v>2</v>
      </c>
      <c r="BZ16">
        <v>0</v>
      </c>
      <c r="CA16" s="51">
        <v>0</v>
      </c>
      <c r="CB16" s="51">
        <v>0</v>
      </c>
      <c r="CC16" s="51">
        <v>0</v>
      </c>
      <c r="CD16" s="59">
        <v>1</v>
      </c>
      <c r="CE16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16" s="51">
        <f>SET_RENDER_TABLE[[#This Row],[КРД:  Потребность]]</f>
        <v>1</v>
      </c>
      <c r="CH16" s="59">
        <v>1</v>
      </c>
      <c r="CI16" s="51">
        <v>0</v>
      </c>
      <c r="CJ16" s="51">
        <v>0</v>
      </c>
      <c r="CK16" s="51">
        <v>6</v>
      </c>
      <c r="CL16" s="59">
        <v>0</v>
      </c>
      <c r="CM16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16" s="51">
        <f>SET_RENDER_TABLE[[#This Row],[Урал:  Потребность]]</f>
        <v>0</v>
      </c>
      <c r="CP16" s="59">
        <v>0</v>
      </c>
      <c r="CQ16" s="51">
        <v>0</v>
      </c>
      <c r="CR16" s="51">
        <v>0</v>
      </c>
      <c r="CS16" s="51">
        <v>0</v>
      </c>
      <c r="CT16" s="59">
        <v>0</v>
      </c>
      <c r="CU16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16" s="51">
        <f>SET_RENDER_TABLE[[#This Row],[ВЛГ:  Потребность]]</f>
        <v>0</v>
      </c>
      <c r="CX16" s="59">
        <v>0</v>
      </c>
      <c r="CY16" s="51">
        <v>0</v>
      </c>
      <c r="CZ16" s="51">
        <v>0</v>
      </c>
      <c r="DA16" s="51">
        <v>0</v>
      </c>
      <c r="DB16">
        <v>0</v>
      </c>
      <c r="DC16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1</v>
      </c>
      <c r="DD16" s="51">
        <f>SET_RENDER_TABLE[[#This Row],[КВК:  Потребность]]</f>
        <v>1</v>
      </c>
      <c r="DF16" s="59">
        <v>1</v>
      </c>
      <c r="DG16" s="59">
        <v>0</v>
      </c>
      <c r="DH16" s="51">
        <v>0</v>
      </c>
      <c r="DI16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16" s="51">
        <f>SET_RENDER_TABLE[[#This Row],[ТМН:  Потребность]]</f>
        <v>0</v>
      </c>
      <c r="DL16" s="51">
        <v>0</v>
      </c>
      <c r="DM16" s="51">
        <v>0</v>
      </c>
      <c r="DN16" s="59">
        <v>0</v>
      </c>
      <c r="DO16" s="59">
        <v>0</v>
      </c>
      <c r="DP16" s="51">
        <v>0</v>
      </c>
      <c r="DQ16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16" s="51">
        <f>SET_RENDER_TABLE[[#This Row],[НВСБ:  Потребность]]</f>
        <v>0</v>
      </c>
      <c r="DT16" s="51">
        <v>0</v>
      </c>
      <c r="DU16" s="51">
        <v>0</v>
      </c>
      <c r="DV16" s="59">
        <v>0</v>
      </c>
      <c r="DW16" s="59">
        <v>0</v>
      </c>
      <c r="DX16" s="59">
        <v>0</v>
      </c>
      <c r="DY16" s="51">
        <v>0</v>
      </c>
      <c r="DZ16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16" s="51">
        <f>SET_RENDER_TABLE[[#This Row],[КРЯ:  Потребность]]</f>
        <v>0</v>
      </c>
      <c r="EC16" s="51">
        <v>0</v>
      </c>
      <c r="ED16" s="51">
        <v>0</v>
      </c>
      <c r="EE16" s="59">
        <v>0</v>
      </c>
      <c r="EF16" s="59">
        <v>0</v>
      </c>
      <c r="EG16" s="51">
        <v>0</v>
      </c>
      <c r="EH16" s="51">
        <v>0</v>
      </c>
      <c r="EI16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6" s="51">
        <f>SET_RENDER_TABLE[[#This Row],[БЛРС: Потребность]]</f>
        <v>0</v>
      </c>
      <c r="EL16" s="51">
        <v>0</v>
      </c>
      <c r="EM16" s="59">
        <v>0</v>
      </c>
      <c r="EN16" s="59">
        <v>0</v>
      </c>
      <c r="EO16" s="51">
        <v>0</v>
      </c>
      <c r="EP16" s="51">
        <v>0</v>
      </c>
      <c r="EQ16" s="51">
        <v>0</v>
      </c>
      <c r="ER16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6" s="51">
        <f>SET_RENDER_TABLE[[#This Row],[КЗХС:  Потребность]]</f>
        <v>0</v>
      </c>
      <c r="EU16" s="59">
        <v>0</v>
      </c>
      <c r="EV16" s="59">
        <v>0</v>
      </c>
      <c r="EW16" s="51">
        <v>0</v>
      </c>
      <c r="EX16" s="51">
        <v>0</v>
      </c>
      <c r="EY16" s="51">
        <v>1</v>
      </c>
      <c r="EZ16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16" s="51">
        <f>SET_RENDER_TABLE[[#This Row],[ОМСК:  Потребность]]</f>
        <v>0</v>
      </c>
      <c r="FC16" s="59">
        <v>0</v>
      </c>
      <c r="FD16" s="59">
        <v>0</v>
      </c>
      <c r="FE16" s="59">
        <v>0</v>
      </c>
      <c r="FF16" s="51">
        <v>0</v>
      </c>
      <c r="FG16" s="51">
        <v>0</v>
      </c>
      <c r="FH16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16" s="59">
        <f>SET_RENDER_TABLE[[#This Row],[ДВ:  Потребность]]</f>
        <v>0</v>
      </c>
      <c r="FJ16" s="59"/>
      <c r="FK16" s="51">
        <v>0</v>
      </c>
      <c r="FL16" s="59">
        <v>0</v>
      </c>
      <c r="FM16" s="59">
        <v>0</v>
      </c>
      <c r="FN16" s="51">
        <v>0</v>
      </c>
      <c r="FP16" s="51" t="str" cm="1">
        <f t="array" aca="1" ref="FP16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6" s="51" t="str" cm="1">
        <f t="array" aca="1" ref="FQ16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6" s="51" t="str" cm="1">
        <f t="array" aca="1" ref="FR16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6" s="51" t="str" cm="1">
        <f t="array" aca="1" ref="FS16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6" s="51" t="str" cm="1">
        <f t="array" aca="1" ref="FT16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6" s="51" t="str" cm="1">
        <f t="array" aca="1" ref="FU16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6" s="51" t="str" cm="1">
        <f t="array" aca="1" ref="FV16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6" s="51" t="str" cm="1">
        <f t="array" aca="1" ref="FW16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6" s="51" t="str" cm="1">
        <f t="array" aca="1" ref="FX16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6" s="51" t="str" cm="1">
        <f t="array" aca="1" ref="FY16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6" s="51" t="str" cm="1">
        <f t="array" aca="1" ref="FZ16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6" s="51" t="str" cm="1">
        <f t="array" aca="1" ref="GA16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6" s="51" t="str" cm="1">
        <f t="array" aca="1" ref="GB16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6" s="51" t="str" cm="1">
        <f t="array" aca="1" ref="GC16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6" s="51" t="str" cm="1">
        <f t="array" aca="1" ref="GD16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6" s="51" t="str" cm="1">
        <f t="array" aca="1" ref="GE16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6" s="51" t="str" cm="1">
        <f t="array" aca="1" ref="GF16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6" s="51" t="str" cm="1">
        <f t="array" aca="1" ref="GG16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6" s="59" cm="1">
        <f t="array" aca="1" ref="GI16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J16" s="59" cm="1">
        <f t="array" aca="1" ref="GJ16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6</v>
      </c>
      <c r="GK16" s="59" cm="1">
        <f t="array" aca="1" ref="GK16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L16" s="59" cm="1">
        <f t="array" aca="1" ref="GL16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16" s="59" cm="1">
        <f t="array" aca="1" ref="GM16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16" s="59" cm="1">
        <f t="array" aca="1" ref="GN16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16" s="59" cm="1">
        <f t="array" aca="1" ref="GO16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P16" s="59" cm="1">
        <f t="array" aca="1" ref="GP16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16" s="59" cm="1">
        <f t="array" aca="1" ref="GQ16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16" s="59" cm="1">
        <f t="array" aca="1" ref="GR16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16" s="59" cm="1">
        <f t="array" aca="1" ref="GS16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T16" s="59" cm="1">
        <f t="array" aca="1" ref="GT16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16" s="59" cm="1">
        <f t="array" aca="1" ref="GU16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16" s="59" cm="1">
        <f t="array" aca="1" ref="GV16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16" s="59" cm="1">
        <f t="array" aca="1" ref="GW16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6" s="59" cm="1">
        <f t="array" aca="1" ref="GX16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6" s="59" cm="1">
        <f t="array" aca="1" ref="GY16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16" s="59" cm="1">
        <f t="array" aca="1" ref="GZ16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16" s="59">
        <f ca="1">SUM(SET_RENDER_TABLE[[#This Row],[МСК: Итого к отгр.]:[ДВ: Итого к отгр.]])</f>
        <v>19</v>
      </c>
      <c r="HB16" s="59">
        <f>SET_RENDER_TABLE[[#This Row],[Доступно для МП]]</f>
        <v>0</v>
      </c>
      <c r="HC16" s="59">
        <f ca="1">SET_RENDER_TABLE[[#This Row],[Доступно для МП (дубль)]]-SET_RENDER_TABLE[[#This Row],[Сумма резерва]]</f>
        <v>-19</v>
      </c>
      <c r="HD16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16" s="59"/>
      <c r="HF16" s="59"/>
      <c r="HG16" s="59"/>
      <c r="HH16" s="59"/>
      <c r="HI16" s="59"/>
      <c r="HJ16" s="59"/>
      <c r="HK16" s="59"/>
      <c r="HL16" s="59"/>
      <c r="HM16" s="59"/>
      <c r="HN16" s="59"/>
      <c r="HO16" s="59"/>
      <c r="HP16" s="59"/>
      <c r="HQ16" s="59"/>
      <c r="HR16" s="59"/>
      <c r="HS16" s="59"/>
      <c r="HT16" s="59"/>
      <c r="HU16" s="59"/>
      <c r="HV16" s="59"/>
      <c r="HW16" s="59"/>
      <c r="HX16" s="59"/>
      <c r="HY16" s="59"/>
      <c r="HZ16" s="59"/>
      <c r="IA16" s="59"/>
      <c r="IB16" s="59"/>
      <c r="IC16" s="59"/>
      <c r="ID16" s="59"/>
      <c r="IE16" s="59"/>
      <c r="IF16" s="59"/>
      <c r="IG16" s="59"/>
      <c r="IH16" s="59"/>
    </row>
    <row r="17" spans="1:242" s="51" customFormat="1" x14ac:dyDescent="0.25">
      <c r="A17" s="67" t="s">
        <v>605</v>
      </c>
      <c r="B17" s="47" t="s">
        <v>21</v>
      </c>
      <c r="C17" s="59">
        <v>113</v>
      </c>
      <c r="D17" s="51">
        <v>97</v>
      </c>
      <c r="E17" s="51">
        <v>13</v>
      </c>
      <c r="F17" s="51">
        <v>3</v>
      </c>
      <c r="G17" s="59">
        <v>0</v>
      </c>
      <c r="H17" s="51">
        <v>0</v>
      </c>
      <c r="I17" s="51">
        <v>0</v>
      </c>
      <c r="J17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17" s="51">
        <f ca="1">SET_RENDER_TABLE[[#This Row],[Доступный ост (осн.)]]</f>
        <v>-3</v>
      </c>
      <c r="P17" s="51" t="s">
        <v>604</v>
      </c>
      <c r="Q17" s="51">
        <v>4.8</v>
      </c>
      <c r="R17" s="51">
        <v>0</v>
      </c>
      <c r="S17" s="51">
        <v>0</v>
      </c>
      <c r="T17" s="51">
        <v>10</v>
      </c>
      <c r="U17" s="51">
        <v>3505</v>
      </c>
      <c r="V17" s="51">
        <v>0</v>
      </c>
      <c r="W17" s="51">
        <v>0</v>
      </c>
      <c r="X17" s="59">
        <v>0</v>
      </c>
      <c r="Y17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17" s="51">
        <f>SET_RENDER_TABLE[[#This Row],[МСК:  Потребность]]</f>
        <v>0</v>
      </c>
      <c r="AB17" s="59">
        <v>0</v>
      </c>
      <c r="AC17" s="51">
        <v>0</v>
      </c>
      <c r="AD17" s="51">
        <v>0</v>
      </c>
      <c r="AE17" s="51">
        <v>0</v>
      </c>
      <c r="AF17" s="59">
        <v>0</v>
      </c>
      <c r="AG17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17" s="51">
        <f>SET_RENDER_TABLE[[#This Row],[СПБ:  Потребность]]</f>
        <v>0</v>
      </c>
      <c r="AJ17" s="59">
        <v>0</v>
      </c>
      <c r="AK17" s="51">
        <v>0</v>
      </c>
      <c r="AL17" s="51">
        <v>0</v>
      </c>
      <c r="AM17" s="51">
        <v>0</v>
      </c>
      <c r="AN17" s="59">
        <v>0</v>
      </c>
      <c r="AO17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17" s="51">
        <f>SET_RENDER_TABLE[[#This Row],[ВРЖ:  Потребность]]</f>
        <v>0</v>
      </c>
      <c r="AR17" s="59">
        <v>0</v>
      </c>
      <c r="AS17" s="51">
        <v>0</v>
      </c>
      <c r="AT17" s="51">
        <v>0</v>
      </c>
      <c r="AU17">
        <v>0</v>
      </c>
      <c r="AV17" s="51">
        <v>0</v>
      </c>
      <c r="AW17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17" s="51">
        <f>SET_RENDER_TABLE[[#This Row],[КЗН:  Потребность]]</f>
        <v>0</v>
      </c>
      <c r="AZ17" s="59">
        <v>0</v>
      </c>
      <c r="BA17" s="59">
        <v>0</v>
      </c>
      <c r="BB17" s="51">
        <v>0</v>
      </c>
      <c r="BC17" s="51">
        <v>0</v>
      </c>
      <c r="BD17" s="51">
        <v>0</v>
      </c>
      <c r="BE17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17" s="51">
        <f>SET_RENDER_TABLE[[#This Row],[УФА:  Потребность]]</f>
        <v>1</v>
      </c>
      <c r="BH17" s="59">
        <v>1</v>
      </c>
      <c r="BI17" s="59">
        <v>0</v>
      </c>
      <c r="BJ17" s="51">
        <v>0</v>
      </c>
      <c r="BK17" s="51">
        <v>0</v>
      </c>
      <c r="BL17" s="51">
        <v>0</v>
      </c>
      <c r="BM17" s="59">
        <v>0</v>
      </c>
      <c r="BN17" s="59">
        <v>0</v>
      </c>
      <c r="BO17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17" s="51">
        <f>SET_RENDER_TABLE[[#This Row],[УФА:  Потребность]]</f>
        <v>1</v>
      </c>
      <c r="BR17" s="51">
        <v>0</v>
      </c>
      <c r="BS17" s="51">
        <v>0</v>
      </c>
      <c r="BT17" s="51">
        <v>0</v>
      </c>
      <c r="BU17" s="59">
        <v>0</v>
      </c>
      <c r="BV17" s="59">
        <v>0</v>
      </c>
      <c r="BW17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17" s="51">
        <f>SET_RENDER_TABLE[[#This Row],[СМР:  Потребность]]</f>
        <v>0</v>
      </c>
      <c r="BZ17">
        <v>0</v>
      </c>
      <c r="CA17" s="51">
        <v>0</v>
      </c>
      <c r="CB17" s="51">
        <v>0</v>
      </c>
      <c r="CC17" s="51">
        <v>0</v>
      </c>
      <c r="CD17" s="59">
        <v>0</v>
      </c>
      <c r="CE17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17" s="51">
        <f>SET_RENDER_TABLE[[#This Row],[КРД:  Потребность]]</f>
        <v>0</v>
      </c>
      <c r="CH17" s="59">
        <v>0</v>
      </c>
      <c r="CI17" s="51">
        <v>0</v>
      </c>
      <c r="CJ17" s="51">
        <v>0</v>
      </c>
      <c r="CK17" s="51">
        <v>0</v>
      </c>
      <c r="CL17" s="59">
        <v>0</v>
      </c>
      <c r="CM17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17" s="51">
        <f>SET_RENDER_TABLE[[#This Row],[Урал:  Потребность]]</f>
        <v>0</v>
      </c>
      <c r="CP17" s="59">
        <v>0</v>
      </c>
      <c r="CQ17" s="51">
        <v>0</v>
      </c>
      <c r="CR17" s="51">
        <v>0</v>
      </c>
      <c r="CS17" s="51">
        <v>0</v>
      </c>
      <c r="CT17" s="59">
        <v>0</v>
      </c>
      <c r="CU17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17" s="51">
        <f>SET_RENDER_TABLE[[#This Row],[ВЛГ:  Потребность]]</f>
        <v>0</v>
      </c>
      <c r="CX17" s="59">
        <v>0</v>
      </c>
      <c r="CY17" s="51">
        <v>0</v>
      </c>
      <c r="CZ17" s="51">
        <v>0</v>
      </c>
      <c r="DA17" s="51">
        <v>0</v>
      </c>
      <c r="DB17">
        <v>0</v>
      </c>
      <c r="DC17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17" s="51">
        <f>SET_RENDER_TABLE[[#This Row],[КВК:  Потребность]]</f>
        <v>0</v>
      </c>
      <c r="DF17" s="59">
        <v>0</v>
      </c>
      <c r="DG17" s="59">
        <v>0</v>
      </c>
      <c r="DH17" s="51">
        <v>0</v>
      </c>
      <c r="DI17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17" s="51">
        <f>SET_RENDER_TABLE[[#This Row],[ТМН:  Потребность]]</f>
        <v>0</v>
      </c>
      <c r="DL17" s="51">
        <v>0</v>
      </c>
      <c r="DM17" s="51">
        <v>0</v>
      </c>
      <c r="DN17" s="59">
        <v>0</v>
      </c>
      <c r="DO17" s="59">
        <v>0</v>
      </c>
      <c r="DP17" s="51">
        <v>0</v>
      </c>
      <c r="DQ17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1</v>
      </c>
      <c r="DR17" s="51">
        <f>SET_RENDER_TABLE[[#This Row],[НВСБ:  Потребность]]</f>
        <v>1</v>
      </c>
      <c r="DT17" s="51">
        <v>1</v>
      </c>
      <c r="DU17" s="51">
        <v>1</v>
      </c>
      <c r="DV17" s="59">
        <v>1</v>
      </c>
      <c r="DW17" s="59">
        <v>2</v>
      </c>
      <c r="DX17" s="59">
        <v>1</v>
      </c>
      <c r="DY17" s="51">
        <v>0</v>
      </c>
      <c r="DZ17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17" s="51">
        <f>SET_RENDER_TABLE[[#This Row],[КРЯ:  Потребность]]</f>
        <v>0</v>
      </c>
      <c r="EC17" s="51">
        <v>0</v>
      </c>
      <c r="ED17" s="51">
        <v>0</v>
      </c>
      <c r="EE17" s="59">
        <v>0</v>
      </c>
      <c r="EF17" s="59">
        <v>0</v>
      </c>
      <c r="EG17" s="51">
        <v>0</v>
      </c>
      <c r="EH17" s="51">
        <v>0</v>
      </c>
      <c r="EI17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7" s="51">
        <f>SET_RENDER_TABLE[[#This Row],[БЛРС: Потребность]]</f>
        <v>0</v>
      </c>
      <c r="EL17" s="51">
        <v>0</v>
      </c>
      <c r="EM17" s="59">
        <v>0</v>
      </c>
      <c r="EN17" s="59">
        <v>0</v>
      </c>
      <c r="EO17" s="51">
        <v>0</v>
      </c>
      <c r="EP17" s="51">
        <v>0</v>
      </c>
      <c r="EQ17" s="51">
        <v>0</v>
      </c>
      <c r="ER17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7" s="51">
        <f>SET_RENDER_TABLE[[#This Row],[КЗХС:  Потребность]]</f>
        <v>0</v>
      </c>
      <c r="EU17" s="59">
        <v>0</v>
      </c>
      <c r="EV17" s="59">
        <v>0</v>
      </c>
      <c r="EW17" s="51">
        <v>0</v>
      </c>
      <c r="EX17" s="51">
        <v>0</v>
      </c>
      <c r="EY17" s="51">
        <v>0</v>
      </c>
      <c r="EZ17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17" s="51">
        <f>SET_RENDER_TABLE[[#This Row],[ОМСК:  Потребность]]</f>
        <v>0</v>
      </c>
      <c r="FC17" s="59">
        <v>0</v>
      </c>
      <c r="FD17" s="59">
        <v>1</v>
      </c>
      <c r="FE17" s="59">
        <v>0</v>
      </c>
      <c r="FF17" s="51">
        <v>0</v>
      </c>
      <c r="FG17" s="51">
        <v>0</v>
      </c>
      <c r="FH17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17" s="59">
        <f>SET_RENDER_TABLE[[#This Row],[ДВ:  Потребность]]</f>
        <v>0</v>
      </c>
      <c r="FJ17" s="59"/>
      <c r="FK17" s="51">
        <v>0</v>
      </c>
      <c r="FL17" s="59">
        <v>0</v>
      </c>
      <c r="FM17" s="59">
        <v>0</v>
      </c>
      <c r="FN17" s="51">
        <v>0</v>
      </c>
      <c r="FP17" s="51" t="str" cm="1">
        <f t="array" aca="1" ref="FP17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7" s="51" t="str" cm="1">
        <f t="array" aca="1" ref="FQ17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7" s="51" t="str" cm="1">
        <f t="array" aca="1" ref="FR17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7" s="51" t="str" cm="1">
        <f t="array" aca="1" ref="FS17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7" s="51" t="str" cm="1">
        <f t="array" aca="1" ref="FT17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7" s="51" t="str" cm="1">
        <f t="array" aca="1" ref="FU17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7" s="51" t="str" cm="1">
        <f t="array" aca="1" ref="FV17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7" s="51" t="str" cm="1">
        <f t="array" aca="1" ref="FW17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7" s="51" t="str" cm="1">
        <f t="array" aca="1" ref="FX17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7" s="51" t="str" cm="1">
        <f t="array" aca="1" ref="FY17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7" s="51" t="str" cm="1">
        <f t="array" aca="1" ref="FZ17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7" s="51" t="str" cm="1">
        <f t="array" aca="1" ref="GA17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7" s="51" t="str" cm="1">
        <f t="array" aca="1" ref="GB17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7" s="51" t="str" cm="1">
        <f t="array" aca="1" ref="GC17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7" s="51" t="str" cm="1">
        <f t="array" aca="1" ref="GD17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7" s="51" t="str" cm="1">
        <f t="array" aca="1" ref="GE17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7" s="51" t="str" cm="1">
        <f t="array" aca="1" ref="GF17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7" s="51" t="str" cm="1">
        <f t="array" aca="1" ref="GG17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7" s="59" cm="1">
        <f t="array" aca="1" ref="GI17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17" s="59" cm="1">
        <f t="array" aca="1" ref="GJ17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17" s="59" cm="1">
        <f t="array" aca="1" ref="GK17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17" s="59" cm="1">
        <f t="array" aca="1" ref="GL17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17" s="59" cm="1">
        <f t="array" aca="1" ref="GM17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17" s="59" cm="1">
        <f t="array" aca="1" ref="GN17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17" s="59" cm="1">
        <f t="array" aca="1" ref="GO17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17" s="59" cm="1">
        <f t="array" aca="1" ref="GP17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17" s="59" cm="1">
        <f t="array" aca="1" ref="GQ17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17" s="59" cm="1">
        <f t="array" aca="1" ref="GR17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17" s="59" cm="1">
        <f t="array" aca="1" ref="GS17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17" s="59" cm="1">
        <f t="array" aca="1" ref="GT17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17" s="59" cm="1">
        <f t="array" aca="1" ref="GU17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V17" s="59" cm="1">
        <f t="array" aca="1" ref="GV17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17" s="59" cm="1">
        <f t="array" aca="1" ref="GW17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7" s="59" cm="1">
        <f t="array" aca="1" ref="GX17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7" s="59" cm="1">
        <f t="array" aca="1" ref="GY17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17" s="59" cm="1">
        <f t="array" aca="1" ref="GZ17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17" s="59">
        <f ca="1">SUM(SET_RENDER_TABLE[[#This Row],[МСК: Итого к отгр.]:[ДВ: Итого к отгр.]])</f>
        <v>3</v>
      </c>
      <c r="HB17" s="59">
        <f>SET_RENDER_TABLE[[#This Row],[Доступно для МП]]</f>
        <v>0</v>
      </c>
      <c r="HC17" s="59">
        <f ca="1">SET_RENDER_TABLE[[#This Row],[Доступно для МП (дубль)]]-SET_RENDER_TABLE[[#This Row],[Сумма резерва]]</f>
        <v>-3</v>
      </c>
      <c r="HD17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17" s="59"/>
      <c r="HF17" s="59"/>
      <c r="HG17" s="59"/>
      <c r="HH17" s="59"/>
      <c r="HI17" s="59"/>
      <c r="HJ17" s="59"/>
      <c r="HK17" s="59"/>
      <c r="HL17" s="59"/>
      <c r="HM17" s="59"/>
      <c r="HN17" s="59"/>
      <c r="HO17" s="59"/>
      <c r="HP17" s="59"/>
      <c r="HQ17" s="59"/>
      <c r="HR17" s="59"/>
      <c r="HS17" s="59"/>
      <c r="HT17" s="59"/>
      <c r="HU17" s="59"/>
      <c r="HV17" s="59"/>
      <c r="HW17" s="59"/>
      <c r="HX17" s="59"/>
      <c r="HY17" s="59"/>
      <c r="HZ17" s="59"/>
      <c r="IA17" s="59"/>
      <c r="IB17" s="59"/>
      <c r="IC17" s="59"/>
      <c r="ID17" s="59"/>
      <c r="IE17" s="59"/>
      <c r="IF17" s="59"/>
      <c r="IG17" s="59"/>
      <c r="IH17" s="59"/>
    </row>
    <row r="18" spans="1:242" s="51" customFormat="1" x14ac:dyDescent="0.25">
      <c r="A18" s="67" t="s">
        <v>594</v>
      </c>
      <c r="B18" s="47" t="s">
        <v>25</v>
      </c>
      <c r="C18" s="59">
        <v>91</v>
      </c>
      <c r="D18" s="51">
        <v>21</v>
      </c>
      <c r="E18" s="51">
        <v>52</v>
      </c>
      <c r="F18" s="51">
        <v>18</v>
      </c>
      <c r="G18" s="59">
        <v>34</v>
      </c>
      <c r="H18" s="51">
        <v>8</v>
      </c>
      <c r="I18" s="51">
        <v>2</v>
      </c>
      <c r="J18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18" s="51">
        <f ca="1">SET_RENDER_TABLE[[#This Row],[Доступный ост (осн.)]]</f>
        <v>-14</v>
      </c>
      <c r="P18" s="51" t="s">
        <v>595</v>
      </c>
      <c r="Q18" s="51">
        <v>4.8</v>
      </c>
      <c r="R18" s="51">
        <v>0</v>
      </c>
      <c r="S18" s="51">
        <v>0</v>
      </c>
      <c r="T18" s="51">
        <v>50</v>
      </c>
      <c r="U18" s="51">
        <v>665</v>
      </c>
      <c r="V18" s="51">
        <v>0</v>
      </c>
      <c r="W18" s="51">
        <v>14</v>
      </c>
      <c r="X18" s="59">
        <v>6</v>
      </c>
      <c r="Y18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6</v>
      </c>
      <c r="Z18" s="51">
        <f>SET_RENDER_TABLE[[#This Row],[МСК:  Потребность]]</f>
        <v>6</v>
      </c>
      <c r="AB18" s="59">
        <v>14</v>
      </c>
      <c r="AC18" s="51">
        <v>0</v>
      </c>
      <c r="AD18" s="51">
        <v>0</v>
      </c>
      <c r="AE18" s="51">
        <v>5</v>
      </c>
      <c r="AF18" s="59">
        <v>1</v>
      </c>
      <c r="AG18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18" s="51">
        <f>SET_RENDER_TABLE[[#This Row],[СПБ:  Потребность]]</f>
        <v>1</v>
      </c>
      <c r="AJ18" s="59">
        <v>0</v>
      </c>
      <c r="AK18" s="51">
        <v>0</v>
      </c>
      <c r="AL18" s="51">
        <v>0</v>
      </c>
      <c r="AM18" s="51">
        <v>5</v>
      </c>
      <c r="AN18" s="59">
        <v>0</v>
      </c>
      <c r="AO18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18" s="51">
        <f>SET_RENDER_TABLE[[#This Row],[ВРЖ:  Потребность]]</f>
        <v>0</v>
      </c>
      <c r="AR18" s="59">
        <v>0</v>
      </c>
      <c r="AS18" s="51">
        <v>0</v>
      </c>
      <c r="AT18" s="51">
        <v>0</v>
      </c>
      <c r="AU18">
        <v>0</v>
      </c>
      <c r="AV18" s="51">
        <v>5</v>
      </c>
      <c r="AW18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18" s="51">
        <f>SET_RENDER_TABLE[[#This Row],[КЗН:  Потребность]]</f>
        <v>1</v>
      </c>
      <c r="AZ18" s="59">
        <v>1</v>
      </c>
      <c r="BA18" s="59">
        <v>0</v>
      </c>
      <c r="BB18" s="51">
        <v>0</v>
      </c>
      <c r="BC18" s="51">
        <v>2</v>
      </c>
      <c r="BD18" s="51">
        <v>2</v>
      </c>
      <c r="BE18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18" s="51">
        <f>SET_RENDER_TABLE[[#This Row],[УФА:  Потребность]]</f>
        <v>0</v>
      </c>
      <c r="BH18" s="59">
        <v>0</v>
      </c>
      <c r="BI18" s="59">
        <v>0</v>
      </c>
      <c r="BJ18" s="51">
        <v>0</v>
      </c>
      <c r="BK18" s="51">
        <v>0</v>
      </c>
      <c r="BL18" s="51">
        <v>1</v>
      </c>
      <c r="BM18" s="59">
        <v>1</v>
      </c>
      <c r="BN18" s="59">
        <v>1</v>
      </c>
      <c r="BO18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18" s="51">
        <f>SET_RENDER_TABLE[[#This Row],[УФА:  Потребность]]</f>
        <v>0</v>
      </c>
      <c r="BR18" s="51">
        <v>0</v>
      </c>
      <c r="BS18" s="51">
        <v>0</v>
      </c>
      <c r="BT18" s="51">
        <v>4</v>
      </c>
      <c r="BU18" s="59">
        <v>1</v>
      </c>
      <c r="BV18" s="59">
        <v>3</v>
      </c>
      <c r="BW18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1</v>
      </c>
      <c r="BX18" s="51">
        <f>SET_RENDER_TABLE[[#This Row],[СМР:  Потребность]]</f>
        <v>1</v>
      </c>
      <c r="BZ18">
        <v>0</v>
      </c>
      <c r="CA18" s="51">
        <v>0</v>
      </c>
      <c r="CB18" s="51">
        <v>0</v>
      </c>
      <c r="CC18" s="51">
        <v>0</v>
      </c>
      <c r="CD18" s="59">
        <v>0</v>
      </c>
      <c r="CE18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18" s="51">
        <f>SET_RENDER_TABLE[[#This Row],[КРД:  Потребность]]</f>
        <v>0</v>
      </c>
      <c r="CH18" s="59">
        <v>0</v>
      </c>
      <c r="CI18" s="51">
        <v>0</v>
      </c>
      <c r="CJ18" s="51">
        <v>0</v>
      </c>
      <c r="CK18" s="51">
        <v>0</v>
      </c>
      <c r="CL18" s="59">
        <v>0</v>
      </c>
      <c r="CM18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18" s="51">
        <f>SET_RENDER_TABLE[[#This Row],[Урал:  Потребность]]</f>
        <v>0</v>
      </c>
      <c r="CP18" s="59">
        <v>0</v>
      </c>
      <c r="CQ18" s="51">
        <v>0</v>
      </c>
      <c r="CR18" s="51">
        <v>0</v>
      </c>
      <c r="CS18" s="51">
        <v>0</v>
      </c>
      <c r="CT18" s="59">
        <v>1</v>
      </c>
      <c r="CU18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1</v>
      </c>
      <c r="CV18" s="51">
        <f>SET_RENDER_TABLE[[#This Row],[ВЛГ:  Потребность]]</f>
        <v>1</v>
      </c>
      <c r="CX18" s="59">
        <v>0</v>
      </c>
      <c r="CY18" s="51">
        <v>0</v>
      </c>
      <c r="CZ18" s="51">
        <v>0</v>
      </c>
      <c r="DA18" s="51">
        <v>0</v>
      </c>
      <c r="DB18">
        <v>0</v>
      </c>
      <c r="DC18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2</v>
      </c>
      <c r="DD18" s="51">
        <f>SET_RENDER_TABLE[[#This Row],[КВК:  Потребность]]</f>
        <v>2</v>
      </c>
      <c r="DF18" s="59">
        <v>2</v>
      </c>
      <c r="DG18" s="59">
        <v>0</v>
      </c>
      <c r="DH18" s="51">
        <v>0</v>
      </c>
      <c r="DI18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18" s="51">
        <f>SET_RENDER_TABLE[[#This Row],[ТМН:  Потребность]]</f>
        <v>0</v>
      </c>
      <c r="DL18" s="51">
        <v>0</v>
      </c>
      <c r="DM18" s="51">
        <v>0</v>
      </c>
      <c r="DN18" s="59">
        <v>0</v>
      </c>
      <c r="DO18" s="59">
        <v>0</v>
      </c>
      <c r="DP18" s="51">
        <v>0</v>
      </c>
      <c r="DQ18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1</v>
      </c>
      <c r="DR18" s="51">
        <f>SET_RENDER_TABLE[[#This Row],[НВСБ:  Потребность]]</f>
        <v>1</v>
      </c>
      <c r="DT18" s="51">
        <v>0</v>
      </c>
      <c r="DU18" s="51">
        <v>0</v>
      </c>
      <c r="DV18" s="59">
        <v>1</v>
      </c>
      <c r="DW18" s="59">
        <v>0</v>
      </c>
      <c r="DX18" s="59">
        <v>0</v>
      </c>
      <c r="DY18" s="51">
        <v>0</v>
      </c>
      <c r="DZ18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1</v>
      </c>
      <c r="EA18" s="51">
        <f>SET_RENDER_TABLE[[#This Row],[КРЯ:  Потребность]]</f>
        <v>1</v>
      </c>
      <c r="EC18" s="51">
        <v>0</v>
      </c>
      <c r="ED18" s="51">
        <v>0</v>
      </c>
      <c r="EE18" s="59">
        <v>1</v>
      </c>
      <c r="EF18" s="59">
        <v>0</v>
      </c>
      <c r="EG18" s="51">
        <v>0</v>
      </c>
      <c r="EH18" s="51">
        <v>0</v>
      </c>
      <c r="EI18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8" s="51">
        <f>SET_RENDER_TABLE[[#This Row],[БЛРС: Потребность]]</f>
        <v>0</v>
      </c>
      <c r="EL18" s="51">
        <v>0</v>
      </c>
      <c r="EM18" s="59">
        <v>0</v>
      </c>
      <c r="EN18" s="59">
        <v>0</v>
      </c>
      <c r="EO18" s="51">
        <v>0</v>
      </c>
      <c r="EP18" s="51">
        <v>0</v>
      </c>
      <c r="EQ18" s="51">
        <v>0</v>
      </c>
      <c r="ER18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8" s="51">
        <f>SET_RENDER_TABLE[[#This Row],[КЗХС:  Потребность]]</f>
        <v>0</v>
      </c>
      <c r="EU18" s="59">
        <v>0</v>
      </c>
      <c r="EV18" s="59">
        <v>0</v>
      </c>
      <c r="EW18" s="51">
        <v>0</v>
      </c>
      <c r="EX18" s="51">
        <v>0</v>
      </c>
      <c r="EY18" s="51">
        <v>0</v>
      </c>
      <c r="EZ18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18" s="51">
        <f>SET_RENDER_TABLE[[#This Row],[ОМСК:  Потребность]]</f>
        <v>0</v>
      </c>
      <c r="FC18" s="59">
        <v>0</v>
      </c>
      <c r="FD18" s="59">
        <v>0</v>
      </c>
      <c r="FE18" s="59">
        <v>0</v>
      </c>
      <c r="FF18" s="51">
        <v>0</v>
      </c>
      <c r="FG18" s="51">
        <v>0</v>
      </c>
      <c r="FH18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18" s="59">
        <f>SET_RENDER_TABLE[[#This Row],[ДВ:  Потребность]]</f>
        <v>0</v>
      </c>
      <c r="FJ18" s="59"/>
      <c r="FK18" s="51">
        <v>0</v>
      </c>
      <c r="FL18" s="59">
        <v>0</v>
      </c>
      <c r="FM18" s="59">
        <v>0</v>
      </c>
      <c r="FN18" s="51">
        <v>0</v>
      </c>
      <c r="FP18" s="51" t="str" cm="1">
        <f t="array" aca="1" ref="FP18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8" s="51" t="str" cm="1">
        <f t="array" aca="1" ref="FQ18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8" s="51" t="str" cm="1">
        <f t="array" aca="1" ref="FR18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8" s="51" t="str" cm="1">
        <f t="array" aca="1" ref="FS18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8" s="51" t="str" cm="1">
        <f t="array" aca="1" ref="FT18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8" s="51" t="str" cm="1">
        <f t="array" aca="1" ref="FU18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8" s="51" t="str" cm="1">
        <f t="array" aca="1" ref="FV18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8" s="51" t="str" cm="1">
        <f t="array" aca="1" ref="FW18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8" s="51" t="str" cm="1">
        <f t="array" aca="1" ref="FX18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8" s="51" t="str" cm="1">
        <f t="array" aca="1" ref="FY18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8" s="51" t="str" cm="1">
        <f t="array" aca="1" ref="FZ18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8" s="51" t="str" cm="1">
        <f t="array" aca="1" ref="GA18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8" s="51" t="str" cm="1">
        <f t="array" aca="1" ref="GB18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8" s="51" t="str" cm="1">
        <f t="array" aca="1" ref="GC18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8" s="51" t="str" cm="1">
        <f t="array" aca="1" ref="GD18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8" s="51" t="str" cm="1">
        <f t="array" aca="1" ref="GE18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8" s="51" t="str" cm="1">
        <f t="array" aca="1" ref="GF18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8" s="51" t="str" cm="1">
        <f t="array" aca="1" ref="GG18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8" s="59" cm="1">
        <f t="array" aca="1" ref="GI18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6</v>
      </c>
      <c r="GJ18" s="59" cm="1">
        <f t="array" aca="1" ref="GJ18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18" s="59" cm="1">
        <f t="array" aca="1" ref="GK18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18" s="59" cm="1">
        <f t="array" aca="1" ref="GL18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18" s="59" cm="1">
        <f t="array" aca="1" ref="GM18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18" s="59" cm="1">
        <f t="array" aca="1" ref="GN18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18" s="59" cm="1">
        <f t="array" aca="1" ref="GO18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P18" s="59" cm="1">
        <f t="array" aca="1" ref="GP18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18" s="59" cm="1">
        <f t="array" aca="1" ref="GQ18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18" s="59" cm="1">
        <f t="array" aca="1" ref="GR18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S18" s="59" cm="1">
        <f t="array" aca="1" ref="GS18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T18" s="59" cm="1">
        <f t="array" aca="1" ref="GT18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18" s="59" cm="1">
        <f t="array" aca="1" ref="GU18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V18" s="59" cm="1">
        <f t="array" aca="1" ref="GV18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W18" s="59" cm="1">
        <f t="array" aca="1" ref="GW18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8" s="59" cm="1">
        <f t="array" aca="1" ref="GX18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8" s="59" cm="1">
        <f t="array" aca="1" ref="GY18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18" s="59" cm="1">
        <f t="array" aca="1" ref="GZ18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18" s="59">
        <f ca="1">SUM(SET_RENDER_TABLE[[#This Row],[МСК: Итого к отгр.]:[ДВ: Итого к отгр.]])</f>
        <v>14</v>
      </c>
      <c r="HB18" s="59">
        <f>SET_RENDER_TABLE[[#This Row],[Доступно для МП]]</f>
        <v>0</v>
      </c>
      <c r="HC18" s="59">
        <f ca="1">SET_RENDER_TABLE[[#This Row],[Доступно для МП (дубль)]]-SET_RENDER_TABLE[[#This Row],[Сумма резерва]]</f>
        <v>-14</v>
      </c>
      <c r="HD18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18" s="59"/>
      <c r="HF18" s="59"/>
      <c r="HG18" s="59"/>
      <c r="HH18" s="59"/>
      <c r="HI18" s="59"/>
      <c r="HJ18" s="59"/>
      <c r="HK18" s="59"/>
      <c r="HL18" s="59"/>
      <c r="HM18" s="59"/>
      <c r="HN18" s="59"/>
      <c r="HO18" s="59"/>
      <c r="HP18" s="59"/>
      <c r="HQ18" s="59"/>
      <c r="HR18" s="59"/>
      <c r="HS18" s="59"/>
      <c r="HT18" s="59"/>
      <c r="HU18" s="59"/>
      <c r="HV18" s="59"/>
      <c r="HW18" s="59"/>
      <c r="HX18" s="59"/>
      <c r="HY18" s="59"/>
      <c r="HZ18" s="59"/>
      <c r="IA18" s="59"/>
      <c r="IB18" s="59"/>
      <c r="IC18" s="59"/>
      <c r="ID18" s="59"/>
      <c r="IE18" s="59"/>
      <c r="IF18" s="59"/>
      <c r="IG18" s="59"/>
      <c r="IH18" s="59"/>
    </row>
    <row r="19" spans="1:242" s="51" customFormat="1" x14ac:dyDescent="0.25">
      <c r="A19" s="67" t="s">
        <v>600</v>
      </c>
      <c r="B19" s="47" t="s">
        <v>38</v>
      </c>
      <c r="C19" s="59">
        <v>69</v>
      </c>
      <c r="D19" s="51">
        <v>9</v>
      </c>
      <c r="E19" s="51">
        <v>37</v>
      </c>
      <c r="F19" s="51">
        <v>23</v>
      </c>
      <c r="G19" s="59">
        <v>28</v>
      </c>
      <c r="H19" s="51">
        <v>11</v>
      </c>
      <c r="I19" s="51">
        <v>5</v>
      </c>
      <c r="J19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65</v>
      </c>
      <c r="K19" s="51">
        <f ca="1">SET_RENDER_TABLE[[#This Row],[Доступный ост (осн.)]]</f>
        <v>44</v>
      </c>
      <c r="P19" s="51" t="s">
        <v>601</v>
      </c>
      <c r="Q19" s="51">
        <v>4.8</v>
      </c>
      <c r="R19" s="51">
        <v>67</v>
      </c>
      <c r="S19" s="51">
        <v>10.34</v>
      </c>
      <c r="T19" s="51">
        <v>10</v>
      </c>
      <c r="U19" s="51">
        <v>2588.3000000000002</v>
      </c>
      <c r="V19" s="51">
        <v>0</v>
      </c>
      <c r="W19" s="51">
        <v>9</v>
      </c>
      <c r="X19" s="59">
        <v>10</v>
      </c>
      <c r="Y19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10</v>
      </c>
      <c r="Z19" s="51">
        <f>SET_RENDER_TABLE[[#This Row],[МСК:  Потребность]]</f>
        <v>10</v>
      </c>
      <c r="AB19" s="59">
        <v>11</v>
      </c>
      <c r="AC19" s="51">
        <v>0</v>
      </c>
      <c r="AD19" s="51">
        <v>0</v>
      </c>
      <c r="AE19" s="51">
        <v>4</v>
      </c>
      <c r="AF19" s="59">
        <v>1</v>
      </c>
      <c r="AG19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19" s="51">
        <f>SET_RENDER_TABLE[[#This Row],[СПБ:  Потребность]]</f>
        <v>1</v>
      </c>
      <c r="AJ19" s="59">
        <v>1</v>
      </c>
      <c r="AK19" s="51">
        <v>0</v>
      </c>
      <c r="AL19" s="51">
        <v>0</v>
      </c>
      <c r="AM19" s="51">
        <v>5</v>
      </c>
      <c r="AN19" s="59">
        <v>1</v>
      </c>
      <c r="AO19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1</v>
      </c>
      <c r="AP19" s="51">
        <f>SET_RENDER_TABLE[[#This Row],[ВРЖ:  Потребность]]</f>
        <v>1</v>
      </c>
      <c r="AR19" s="59">
        <v>4</v>
      </c>
      <c r="AS19" s="51">
        <v>0</v>
      </c>
      <c r="AT19" s="51">
        <v>0</v>
      </c>
      <c r="AU19">
        <v>0</v>
      </c>
      <c r="AV19" s="51">
        <v>5</v>
      </c>
      <c r="AW19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19" s="51">
        <f>SET_RENDER_TABLE[[#This Row],[КЗН:  Потребность]]</f>
        <v>1</v>
      </c>
      <c r="AZ19" s="59">
        <v>1</v>
      </c>
      <c r="BA19" s="59">
        <v>0</v>
      </c>
      <c r="BB19" s="51">
        <v>0</v>
      </c>
      <c r="BC19" s="51">
        <v>2</v>
      </c>
      <c r="BD19" s="51">
        <v>2</v>
      </c>
      <c r="BE19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19" s="51">
        <f>SET_RENDER_TABLE[[#This Row],[УФА:  Потребность]]</f>
        <v>1</v>
      </c>
      <c r="BH19" s="59">
        <v>1</v>
      </c>
      <c r="BI19" s="59">
        <v>0</v>
      </c>
      <c r="BJ19" s="51">
        <v>0</v>
      </c>
      <c r="BK19" s="51">
        <v>0</v>
      </c>
      <c r="BL19" s="51">
        <v>0</v>
      </c>
      <c r="BM19" s="59">
        <v>3</v>
      </c>
      <c r="BN19" s="59">
        <v>0</v>
      </c>
      <c r="BO19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3</v>
      </c>
      <c r="BP19" s="51">
        <f>SET_RENDER_TABLE[[#This Row],[УФА:  Потребность]]</f>
        <v>1</v>
      </c>
      <c r="BR19" s="51">
        <v>0</v>
      </c>
      <c r="BS19" s="51">
        <v>2</v>
      </c>
      <c r="BT19" s="51">
        <v>2</v>
      </c>
      <c r="BU19" s="59">
        <v>0</v>
      </c>
      <c r="BV19" s="59">
        <v>1</v>
      </c>
      <c r="BW19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19" s="51">
        <f>SET_RENDER_TABLE[[#This Row],[СМР:  Потребность]]</f>
        <v>0</v>
      </c>
      <c r="BZ19">
        <v>0</v>
      </c>
      <c r="CA19" s="51">
        <v>0</v>
      </c>
      <c r="CB19" s="51">
        <v>0</v>
      </c>
      <c r="CC19" s="51">
        <v>2</v>
      </c>
      <c r="CD19" s="59">
        <v>1</v>
      </c>
      <c r="CE19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19" s="51">
        <f>SET_RENDER_TABLE[[#This Row],[КРД:  Потребность]]</f>
        <v>1</v>
      </c>
      <c r="CH19" s="59">
        <v>1</v>
      </c>
      <c r="CI19" s="51">
        <v>0</v>
      </c>
      <c r="CJ19" s="51">
        <v>0</v>
      </c>
      <c r="CK19" s="51">
        <v>0</v>
      </c>
      <c r="CL19" s="59">
        <v>2</v>
      </c>
      <c r="CM19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2</v>
      </c>
      <c r="CN19" s="51">
        <f>SET_RENDER_TABLE[[#This Row],[Урал:  Потребность]]</f>
        <v>2</v>
      </c>
      <c r="CP19" s="59">
        <v>2</v>
      </c>
      <c r="CQ19" s="51">
        <v>0</v>
      </c>
      <c r="CR19" s="51">
        <v>0</v>
      </c>
      <c r="CS19" s="51">
        <v>0</v>
      </c>
      <c r="CT19" s="59">
        <v>0</v>
      </c>
      <c r="CU19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19" s="51">
        <f>SET_RENDER_TABLE[[#This Row],[ВЛГ:  Потребность]]</f>
        <v>0</v>
      </c>
      <c r="CX19" s="59">
        <v>0</v>
      </c>
      <c r="CY19" s="51">
        <v>0</v>
      </c>
      <c r="CZ19" s="51">
        <v>0</v>
      </c>
      <c r="DA19" s="51">
        <v>0</v>
      </c>
      <c r="DB19">
        <v>0</v>
      </c>
      <c r="DC19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19" s="51">
        <f>SET_RENDER_TABLE[[#This Row],[КВК:  Потребность]]</f>
        <v>0</v>
      </c>
      <c r="DF19" s="59">
        <v>0</v>
      </c>
      <c r="DG19" s="59">
        <v>0</v>
      </c>
      <c r="DH19" s="51">
        <v>0</v>
      </c>
      <c r="DI19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19" s="51">
        <f>SET_RENDER_TABLE[[#This Row],[ТМН:  Потребность]]</f>
        <v>1</v>
      </c>
      <c r="DL19" s="51">
        <v>0</v>
      </c>
      <c r="DM19" s="51">
        <v>0</v>
      </c>
      <c r="DN19" s="59">
        <v>1</v>
      </c>
      <c r="DO19" s="59">
        <v>0</v>
      </c>
      <c r="DP19" s="51">
        <v>0</v>
      </c>
      <c r="DQ19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1</v>
      </c>
      <c r="DR19" s="51">
        <f>SET_RENDER_TABLE[[#This Row],[НВСБ:  Потребность]]</f>
        <v>1</v>
      </c>
      <c r="DT19" s="51">
        <v>0</v>
      </c>
      <c r="DU19" s="51">
        <v>0</v>
      </c>
      <c r="DV19" s="59">
        <v>1</v>
      </c>
      <c r="DW19" s="59">
        <v>0</v>
      </c>
      <c r="DX19" s="59">
        <v>0</v>
      </c>
      <c r="DY19" s="51">
        <v>0</v>
      </c>
      <c r="DZ19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19" s="51">
        <f>SET_RENDER_TABLE[[#This Row],[КРЯ:  Потребность]]</f>
        <v>0</v>
      </c>
      <c r="EC19" s="51">
        <v>0</v>
      </c>
      <c r="ED19" s="51">
        <v>0</v>
      </c>
      <c r="EE19" s="59">
        <v>0</v>
      </c>
      <c r="EF19" s="59">
        <v>0</v>
      </c>
      <c r="EG19" s="51">
        <v>0</v>
      </c>
      <c r="EH19" s="51">
        <v>0</v>
      </c>
      <c r="EI19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19" s="51">
        <f>SET_RENDER_TABLE[[#This Row],[БЛРС: Потребность]]</f>
        <v>0</v>
      </c>
      <c r="EL19" s="51">
        <v>0</v>
      </c>
      <c r="EM19" s="59">
        <v>0</v>
      </c>
      <c r="EN19" s="59">
        <v>0</v>
      </c>
      <c r="EO19" s="51">
        <v>0</v>
      </c>
      <c r="EP19" s="51">
        <v>0</v>
      </c>
      <c r="EQ19" s="51">
        <v>0</v>
      </c>
      <c r="ER19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19" s="51">
        <f>SET_RENDER_TABLE[[#This Row],[КЗХС:  Потребность]]</f>
        <v>0</v>
      </c>
      <c r="EU19" s="59">
        <v>0</v>
      </c>
      <c r="EV19" s="59">
        <v>0</v>
      </c>
      <c r="EW19" s="51">
        <v>0</v>
      </c>
      <c r="EX19" s="51">
        <v>0</v>
      </c>
      <c r="EY19" s="51">
        <v>3</v>
      </c>
      <c r="EZ19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1</v>
      </c>
      <c r="FA19" s="51">
        <f>SET_RENDER_TABLE[[#This Row],[ОМСК:  Потребность]]</f>
        <v>1</v>
      </c>
      <c r="FC19" s="59">
        <v>1</v>
      </c>
      <c r="FD19" s="59">
        <v>0</v>
      </c>
      <c r="FE19" s="59">
        <v>3</v>
      </c>
      <c r="FF19" s="51">
        <v>0</v>
      </c>
      <c r="FG19" s="51">
        <v>0</v>
      </c>
      <c r="FH19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19" s="59">
        <f>SET_RENDER_TABLE[[#This Row],[ДВ:  Потребность]]</f>
        <v>0</v>
      </c>
      <c r="FJ19" s="59"/>
      <c r="FK19" s="51">
        <v>0</v>
      </c>
      <c r="FL19" s="59">
        <v>0</v>
      </c>
      <c r="FM19" s="59">
        <v>0</v>
      </c>
      <c r="FN19" s="51">
        <v>0</v>
      </c>
      <c r="FP19" s="51" t="str" cm="1">
        <f t="array" aca="1" ref="FP19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19" s="51" t="str" cm="1">
        <f t="array" aca="1" ref="FQ19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19" s="51" t="str" cm="1">
        <f t="array" aca="1" ref="FR19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19" s="51" t="str" cm="1">
        <f t="array" aca="1" ref="FS19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19" s="51" t="str" cm="1">
        <f t="array" aca="1" ref="FT19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19" s="51" t="str" cm="1">
        <f t="array" aca="1" ref="FU19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19" s="51" t="str" cm="1">
        <f t="array" aca="1" ref="FV19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19" s="51" t="str" cm="1">
        <f t="array" aca="1" ref="FW19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19" s="51" t="str" cm="1">
        <f t="array" aca="1" ref="FX19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19" s="51" t="str" cm="1">
        <f t="array" aca="1" ref="FY19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19" s="51" t="str" cm="1">
        <f t="array" aca="1" ref="FZ19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19" s="51" t="str" cm="1">
        <f t="array" aca="1" ref="GA19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19" s="51" t="str" cm="1">
        <f t="array" aca="1" ref="GB19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19" s="51" t="str" cm="1">
        <f t="array" aca="1" ref="GC19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19" s="51" t="str" cm="1">
        <f t="array" aca="1" ref="GD19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19" s="51" t="str" cm="1">
        <f t="array" aca="1" ref="GE19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19" s="51" t="str" cm="1">
        <f t="array" aca="1" ref="GF19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19" s="51" t="str" cm="1">
        <f t="array" aca="1" ref="GG19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19" s="59" cm="1">
        <f t="array" aca="1" ref="GI19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10</v>
      </c>
      <c r="GJ19" s="59" cm="1">
        <f t="array" aca="1" ref="GJ19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19" s="59" cm="1">
        <f t="array" aca="1" ref="GK19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L19" s="59" cm="1">
        <f t="array" aca="1" ref="GL19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19" s="59" cm="1">
        <f t="array" aca="1" ref="GM19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19" s="59" cm="1">
        <f t="array" aca="1" ref="GN19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19" s="59" cm="1">
        <f t="array" aca="1" ref="GO19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19" s="59" cm="1">
        <f t="array" aca="1" ref="GP19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19" s="59" cm="1">
        <f t="array" aca="1" ref="GQ19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R19" s="59" cm="1">
        <f t="array" aca="1" ref="GR19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19" s="59" cm="1">
        <f t="array" aca="1" ref="GS19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19" s="59" cm="1">
        <f t="array" aca="1" ref="GT19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19" s="59" cm="1">
        <f t="array" aca="1" ref="GU19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V19" s="59" cm="1">
        <f t="array" aca="1" ref="GV19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19" s="59" cm="1">
        <f t="array" aca="1" ref="GW19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19" s="59" cm="1">
        <f t="array" aca="1" ref="GX19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19" s="59" cm="1">
        <f t="array" aca="1" ref="GY19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Z19" s="59" cm="1">
        <f t="array" aca="1" ref="GZ19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19" s="59">
        <f ca="1">SUM(SET_RENDER_TABLE[[#This Row],[МСК: Итого к отгр.]:[ДВ: Итого к отгр.]])</f>
        <v>21</v>
      </c>
      <c r="HB19" s="59">
        <f>SET_RENDER_TABLE[[#This Row],[Доступно для МП]]</f>
        <v>65</v>
      </c>
      <c r="HC19" s="59">
        <f ca="1">SET_RENDER_TABLE[[#This Row],[Доступно для МП (дубль)]]-SET_RENDER_TABLE[[#This Row],[Сумма резерва]]</f>
        <v>44</v>
      </c>
      <c r="HD19" s="59">
        <f ca="1">IF(SET_RENDER_TABLE[[#This Row],[Доступно для МП (дубль)]] = 0, 0, SET_RENDER_TABLE[[#This Row],[Доступный ост (осн.)]] / SET_RENDER_TABLE[[#This Row],[Доступно для МП (дубль)]])</f>
        <v>0.67692307692307696</v>
      </c>
      <c r="HE19" s="59"/>
      <c r="HF19" s="59"/>
      <c r="HG19" s="59"/>
      <c r="HH19" s="59"/>
      <c r="HI19" s="59"/>
      <c r="HJ19" s="59"/>
      <c r="HK19" s="59"/>
      <c r="HL19" s="59"/>
      <c r="HM19" s="59"/>
      <c r="HN19" s="59"/>
      <c r="HO19" s="59"/>
      <c r="HP19" s="59"/>
      <c r="HQ19" s="59"/>
      <c r="HR19" s="59"/>
      <c r="HS19" s="59"/>
      <c r="HT19" s="59"/>
      <c r="HU19" s="59"/>
      <c r="HV19" s="59"/>
      <c r="HW19" s="59"/>
      <c r="HX19" s="59"/>
      <c r="HY19" s="59"/>
      <c r="HZ19" s="59"/>
      <c r="IA19" s="59"/>
      <c r="IB19" s="59"/>
      <c r="IC19" s="59"/>
      <c r="ID19" s="59"/>
      <c r="IE19" s="59"/>
      <c r="IF19" s="59"/>
      <c r="IG19" s="59"/>
      <c r="IH19" s="59"/>
    </row>
    <row r="20" spans="1:242" s="51" customFormat="1" x14ac:dyDescent="0.25">
      <c r="A20" s="67" t="s">
        <v>603</v>
      </c>
      <c r="B20" s="47" t="s">
        <v>62</v>
      </c>
      <c r="C20" s="59">
        <v>57</v>
      </c>
      <c r="D20" s="51">
        <v>19</v>
      </c>
      <c r="E20" s="51">
        <v>22</v>
      </c>
      <c r="F20" s="51">
        <v>16</v>
      </c>
      <c r="G20" s="59">
        <v>26</v>
      </c>
      <c r="H20" s="51">
        <v>2</v>
      </c>
      <c r="I20" s="51">
        <v>0</v>
      </c>
      <c r="J20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34</v>
      </c>
      <c r="K20" s="51">
        <f ca="1">SET_RENDER_TABLE[[#This Row],[Доступный ост (осн.)]]</f>
        <v>17</v>
      </c>
      <c r="P20" s="51" t="s">
        <v>604</v>
      </c>
      <c r="Q20" s="51">
        <v>4.8</v>
      </c>
      <c r="R20" s="51">
        <v>36</v>
      </c>
      <c r="S20" s="51">
        <v>6.18</v>
      </c>
      <c r="T20" s="51">
        <v>10</v>
      </c>
      <c r="U20" s="51">
        <v>2589</v>
      </c>
      <c r="V20" s="51">
        <v>0</v>
      </c>
      <c r="W20" s="51">
        <v>10</v>
      </c>
      <c r="X20" s="59">
        <v>5</v>
      </c>
      <c r="Y20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5</v>
      </c>
      <c r="Z20" s="51">
        <f>SET_RENDER_TABLE[[#This Row],[МСК:  Потребность]]</f>
        <v>5</v>
      </c>
      <c r="AB20" s="59">
        <v>8</v>
      </c>
      <c r="AC20" s="51">
        <v>0</v>
      </c>
      <c r="AD20" s="51">
        <v>0</v>
      </c>
      <c r="AE20" s="51">
        <v>5</v>
      </c>
      <c r="AF20" s="59">
        <v>2</v>
      </c>
      <c r="AG20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2</v>
      </c>
      <c r="AH20" s="51">
        <f>SET_RENDER_TABLE[[#This Row],[СПБ:  Потребность]]</f>
        <v>2</v>
      </c>
      <c r="AJ20" s="59">
        <v>2</v>
      </c>
      <c r="AK20" s="51">
        <v>0</v>
      </c>
      <c r="AL20" s="51">
        <v>0</v>
      </c>
      <c r="AM20" s="51">
        <v>5</v>
      </c>
      <c r="AN20" s="59">
        <v>0</v>
      </c>
      <c r="AO20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20" s="51">
        <f>SET_RENDER_TABLE[[#This Row],[ВРЖ:  Потребность]]</f>
        <v>0</v>
      </c>
      <c r="AR20" s="59">
        <v>0</v>
      </c>
      <c r="AS20" s="51">
        <v>0</v>
      </c>
      <c r="AT20" s="51">
        <v>0</v>
      </c>
      <c r="AU20">
        <v>0</v>
      </c>
      <c r="AV20" s="51">
        <v>5</v>
      </c>
      <c r="AW20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3</v>
      </c>
      <c r="AX20" s="51">
        <f>SET_RENDER_TABLE[[#This Row],[КЗН:  Потребность]]</f>
        <v>3</v>
      </c>
      <c r="AZ20" s="59">
        <v>3</v>
      </c>
      <c r="BA20" s="59">
        <v>0</v>
      </c>
      <c r="BB20" s="51">
        <v>0</v>
      </c>
      <c r="BC20" s="51">
        <v>3</v>
      </c>
      <c r="BD20" s="51">
        <v>3</v>
      </c>
      <c r="BE20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2</v>
      </c>
      <c r="BF20" s="51">
        <f>SET_RENDER_TABLE[[#This Row],[УФА:  Потребность]]</f>
        <v>2</v>
      </c>
      <c r="BH20" s="59">
        <v>2</v>
      </c>
      <c r="BI20" s="59">
        <v>0</v>
      </c>
      <c r="BJ20" s="51">
        <v>0</v>
      </c>
      <c r="BK20" s="51">
        <v>0</v>
      </c>
      <c r="BL20" s="51">
        <v>0</v>
      </c>
      <c r="BM20" s="59">
        <v>1</v>
      </c>
      <c r="BN20" s="59">
        <v>1</v>
      </c>
      <c r="BO20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20" s="51">
        <f>SET_RENDER_TABLE[[#This Row],[УФА:  Потребность]]</f>
        <v>2</v>
      </c>
      <c r="BR20" s="51">
        <v>0</v>
      </c>
      <c r="BS20" s="51">
        <v>3</v>
      </c>
      <c r="BT20" s="51">
        <v>3</v>
      </c>
      <c r="BU20" s="59">
        <v>1</v>
      </c>
      <c r="BV20" s="59">
        <v>2</v>
      </c>
      <c r="BW20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1</v>
      </c>
      <c r="BX20" s="51">
        <f>SET_RENDER_TABLE[[#This Row],[СМР:  Потребность]]</f>
        <v>1</v>
      </c>
      <c r="BZ20">
        <v>0</v>
      </c>
      <c r="CA20" s="51">
        <v>0</v>
      </c>
      <c r="CB20" s="51">
        <v>0</v>
      </c>
      <c r="CC20" s="51">
        <v>1</v>
      </c>
      <c r="CD20" s="59">
        <v>0</v>
      </c>
      <c r="CE20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20" s="51">
        <f>SET_RENDER_TABLE[[#This Row],[КРД:  Потребность]]</f>
        <v>0</v>
      </c>
      <c r="CH20" s="59">
        <v>1</v>
      </c>
      <c r="CI20" s="51">
        <v>0</v>
      </c>
      <c r="CJ20" s="51">
        <v>0</v>
      </c>
      <c r="CK20" s="51">
        <v>0</v>
      </c>
      <c r="CL20" s="59">
        <v>0</v>
      </c>
      <c r="CM20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20" s="51">
        <f>SET_RENDER_TABLE[[#This Row],[Урал:  Потребность]]</f>
        <v>0</v>
      </c>
      <c r="CP20" s="59">
        <v>2</v>
      </c>
      <c r="CQ20" s="51">
        <v>0</v>
      </c>
      <c r="CR20" s="51">
        <v>0</v>
      </c>
      <c r="CS20" s="51">
        <v>0</v>
      </c>
      <c r="CT20" s="59">
        <v>0</v>
      </c>
      <c r="CU20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20" s="51">
        <f>SET_RENDER_TABLE[[#This Row],[ВЛГ:  Потребность]]</f>
        <v>0</v>
      </c>
      <c r="CX20" s="59">
        <v>0</v>
      </c>
      <c r="CY20" s="51">
        <v>0</v>
      </c>
      <c r="CZ20" s="51">
        <v>0</v>
      </c>
      <c r="DA20" s="51">
        <v>0</v>
      </c>
      <c r="DB20">
        <v>0</v>
      </c>
      <c r="DC20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1</v>
      </c>
      <c r="DD20" s="51">
        <f>SET_RENDER_TABLE[[#This Row],[КВК:  Потребность]]</f>
        <v>1</v>
      </c>
      <c r="DF20" s="59">
        <v>1</v>
      </c>
      <c r="DG20" s="59">
        <v>0</v>
      </c>
      <c r="DH20" s="51">
        <v>0</v>
      </c>
      <c r="DI20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20" s="51">
        <f>SET_RENDER_TABLE[[#This Row],[ТМН:  Потребность]]</f>
        <v>0</v>
      </c>
      <c r="DL20" s="51">
        <v>0</v>
      </c>
      <c r="DM20" s="51">
        <v>0</v>
      </c>
      <c r="DN20" s="59">
        <v>0</v>
      </c>
      <c r="DO20" s="59">
        <v>0</v>
      </c>
      <c r="DP20" s="51">
        <v>0</v>
      </c>
      <c r="DQ20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20" s="51">
        <f>SET_RENDER_TABLE[[#This Row],[НВСБ:  Потребность]]</f>
        <v>0</v>
      </c>
      <c r="DT20" s="51">
        <v>0</v>
      </c>
      <c r="DU20" s="51">
        <v>0</v>
      </c>
      <c r="DV20" s="59">
        <v>0</v>
      </c>
      <c r="DW20" s="59">
        <v>0</v>
      </c>
      <c r="DX20" s="59">
        <v>0</v>
      </c>
      <c r="DY20" s="51">
        <v>0</v>
      </c>
      <c r="DZ20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1</v>
      </c>
      <c r="EA20" s="51">
        <f>SET_RENDER_TABLE[[#This Row],[КРЯ:  Потребность]]</f>
        <v>1</v>
      </c>
      <c r="EC20" s="51">
        <v>0</v>
      </c>
      <c r="ED20" s="51">
        <v>0</v>
      </c>
      <c r="EE20" s="59">
        <v>1</v>
      </c>
      <c r="EF20" s="59">
        <v>0</v>
      </c>
      <c r="EG20" s="51">
        <v>0</v>
      </c>
      <c r="EH20" s="51">
        <v>0</v>
      </c>
      <c r="EI20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0" s="51">
        <f>SET_RENDER_TABLE[[#This Row],[БЛРС: Потребность]]</f>
        <v>0</v>
      </c>
      <c r="EL20" s="51">
        <v>0</v>
      </c>
      <c r="EM20" s="59">
        <v>0</v>
      </c>
      <c r="EN20" s="59">
        <v>0</v>
      </c>
      <c r="EO20" s="51">
        <v>0</v>
      </c>
      <c r="EP20" s="51">
        <v>0</v>
      </c>
      <c r="EQ20" s="51">
        <v>0</v>
      </c>
      <c r="ER20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0" s="51">
        <f>SET_RENDER_TABLE[[#This Row],[КЗХС:  Потребность]]</f>
        <v>0</v>
      </c>
      <c r="EU20" s="59">
        <v>0</v>
      </c>
      <c r="EV20" s="59">
        <v>0</v>
      </c>
      <c r="EW20" s="51">
        <v>0</v>
      </c>
      <c r="EX20" s="51">
        <v>0</v>
      </c>
      <c r="EY20" s="51">
        <v>0</v>
      </c>
      <c r="EZ20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20" s="51">
        <f>SET_RENDER_TABLE[[#This Row],[ОМСК:  Потребность]]</f>
        <v>0</v>
      </c>
      <c r="FC20" s="59">
        <v>0</v>
      </c>
      <c r="FD20" s="59">
        <v>0</v>
      </c>
      <c r="FE20" s="59">
        <v>0</v>
      </c>
      <c r="FF20" s="51">
        <v>0</v>
      </c>
      <c r="FG20" s="51">
        <v>0</v>
      </c>
      <c r="FH20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20" s="59">
        <f>SET_RENDER_TABLE[[#This Row],[ДВ:  Потребность]]</f>
        <v>0</v>
      </c>
      <c r="FJ20" s="59"/>
      <c r="FK20" s="51">
        <v>0</v>
      </c>
      <c r="FL20" s="59">
        <v>0</v>
      </c>
      <c r="FM20" s="59">
        <v>0</v>
      </c>
      <c r="FN20" s="51">
        <v>0</v>
      </c>
      <c r="FP20" s="51" t="str" cm="1">
        <f t="array" aca="1" ref="FP20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0" s="51" t="str" cm="1">
        <f t="array" aca="1" ref="FQ20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0" s="51" t="str" cm="1">
        <f t="array" aca="1" ref="FR20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0" s="51" t="str" cm="1">
        <f t="array" aca="1" ref="FS20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0" s="51" t="str" cm="1">
        <f t="array" aca="1" ref="FT20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0" s="51" t="str" cm="1">
        <f t="array" aca="1" ref="FU20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0" s="51" t="str" cm="1">
        <f t="array" aca="1" ref="FV20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0" s="51" t="str" cm="1">
        <f t="array" aca="1" ref="FW20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0" s="51" t="str" cm="1">
        <f t="array" aca="1" ref="FX20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0" s="51" t="str" cm="1">
        <f t="array" aca="1" ref="FY20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0" s="51" t="str" cm="1">
        <f t="array" aca="1" ref="FZ20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0" s="51" t="str" cm="1">
        <f t="array" aca="1" ref="GA20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0" s="51" t="str" cm="1">
        <f t="array" aca="1" ref="GB20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0" s="51" t="str" cm="1">
        <f t="array" aca="1" ref="GC20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0" s="51" t="str" cm="1">
        <f t="array" aca="1" ref="GD20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0" s="51" t="str" cm="1">
        <f t="array" aca="1" ref="GE20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0" s="51" t="str" cm="1">
        <f t="array" aca="1" ref="GF20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0" s="51" t="str" cm="1">
        <f t="array" aca="1" ref="GG20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0" s="59" cm="1">
        <f t="array" aca="1" ref="GI20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J20" s="59" cm="1">
        <f t="array" aca="1" ref="GJ20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K20" s="59" cm="1">
        <f t="array" aca="1" ref="GK20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20" s="59" cm="1">
        <f t="array" aca="1" ref="GL20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M20" s="59" cm="1">
        <f t="array" aca="1" ref="GM20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N20" s="59" cm="1">
        <f t="array" aca="1" ref="GN20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O20" s="59" cm="1">
        <f t="array" aca="1" ref="GO20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P20" s="59" cm="1">
        <f t="array" aca="1" ref="GP20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20" s="59" cm="1">
        <f t="array" aca="1" ref="GQ20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20" s="59" cm="1">
        <f t="array" aca="1" ref="GR20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20" s="59" cm="1">
        <f t="array" aca="1" ref="GS20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T20" s="59" cm="1">
        <f t="array" aca="1" ref="GT20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20" s="59" cm="1">
        <f t="array" aca="1" ref="GU20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20" s="59" cm="1">
        <f t="array" aca="1" ref="GV20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W20" s="59" cm="1">
        <f t="array" aca="1" ref="GW20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0" s="59" cm="1">
        <f t="array" aca="1" ref="GX20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0" s="59" cm="1">
        <f t="array" aca="1" ref="GY20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20" s="59" cm="1">
        <f t="array" aca="1" ref="GZ20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20" s="59">
        <f ca="1">SUM(SET_RENDER_TABLE[[#This Row],[МСК: Итого к отгр.]:[ДВ: Итого к отгр.]])</f>
        <v>17</v>
      </c>
      <c r="HB20" s="59">
        <f>SET_RENDER_TABLE[[#This Row],[Доступно для МП]]</f>
        <v>34</v>
      </c>
      <c r="HC20" s="59">
        <f ca="1">SET_RENDER_TABLE[[#This Row],[Доступно для МП (дубль)]]-SET_RENDER_TABLE[[#This Row],[Сумма резерва]]</f>
        <v>17</v>
      </c>
      <c r="HD20" s="59">
        <f ca="1">IF(SET_RENDER_TABLE[[#This Row],[Доступно для МП (дубль)]] = 0, 0, SET_RENDER_TABLE[[#This Row],[Доступный ост (осн.)]] / SET_RENDER_TABLE[[#This Row],[Доступно для МП (дубль)]])</f>
        <v>0.5</v>
      </c>
      <c r="HE20" s="59"/>
      <c r="HF20" s="59"/>
      <c r="HG20" s="59"/>
      <c r="HH20" s="59"/>
      <c r="HI20" s="59"/>
      <c r="HJ20" s="59"/>
      <c r="HK20" s="59"/>
      <c r="HL20" s="59"/>
      <c r="HM20" s="59"/>
      <c r="HN20" s="59"/>
      <c r="HO20" s="59"/>
      <c r="HP20" s="59"/>
      <c r="HQ20" s="59"/>
      <c r="HR20" s="59"/>
      <c r="HS20" s="59"/>
      <c r="HT20" s="59"/>
      <c r="HU20" s="59"/>
      <c r="HV20" s="59"/>
      <c r="HW20" s="59"/>
      <c r="HX20" s="59"/>
      <c r="HY20" s="59"/>
      <c r="HZ20" s="59"/>
      <c r="IA20" s="59"/>
      <c r="IB20" s="59"/>
      <c r="IC20" s="59"/>
      <c r="ID20" s="59"/>
      <c r="IE20" s="59"/>
      <c r="IF20" s="59"/>
      <c r="IG20" s="59"/>
      <c r="IH20" s="59"/>
    </row>
    <row r="21" spans="1:242" s="51" customFormat="1" x14ac:dyDescent="0.25">
      <c r="A21" s="67" t="s">
        <v>606</v>
      </c>
      <c r="B21" s="47" t="s">
        <v>16</v>
      </c>
      <c r="C21" s="59">
        <v>53</v>
      </c>
      <c r="D21" s="51">
        <v>50</v>
      </c>
      <c r="E21" s="51">
        <v>3</v>
      </c>
      <c r="F21" s="51">
        <v>0</v>
      </c>
      <c r="G21" s="59">
        <v>0</v>
      </c>
      <c r="H21" s="51">
        <v>0</v>
      </c>
      <c r="I21" s="51">
        <v>0</v>
      </c>
      <c r="J21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21" s="51">
        <f ca="1">SET_RENDER_TABLE[[#This Row],[Доступный ост (осн.)]]</f>
        <v>0</v>
      </c>
      <c r="P21" s="51" t="s">
        <v>599</v>
      </c>
      <c r="Q21" s="51">
        <v>4.8</v>
      </c>
      <c r="R21" s="51">
        <v>0</v>
      </c>
      <c r="S21" s="51">
        <v>0</v>
      </c>
      <c r="T21" s="51">
        <v>10</v>
      </c>
      <c r="U21" s="51">
        <v>3188.6</v>
      </c>
      <c r="V21" s="51">
        <v>0</v>
      </c>
      <c r="W21" s="51">
        <v>0</v>
      </c>
      <c r="X21" s="59">
        <v>0</v>
      </c>
      <c r="Y21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21" s="51">
        <f>SET_RENDER_TABLE[[#This Row],[МСК:  Потребность]]</f>
        <v>0</v>
      </c>
      <c r="AB21" s="59">
        <v>0</v>
      </c>
      <c r="AC21" s="51">
        <v>0</v>
      </c>
      <c r="AD21" s="51">
        <v>0</v>
      </c>
      <c r="AE21" s="51">
        <v>0</v>
      </c>
      <c r="AF21" s="59">
        <v>0</v>
      </c>
      <c r="AG21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21" s="51">
        <f>SET_RENDER_TABLE[[#This Row],[СПБ:  Потребность]]</f>
        <v>0</v>
      </c>
      <c r="AJ21" s="59">
        <v>0</v>
      </c>
      <c r="AK21" s="51">
        <v>0</v>
      </c>
      <c r="AL21" s="51">
        <v>0</v>
      </c>
      <c r="AM21" s="51">
        <v>0</v>
      </c>
      <c r="AN21" s="59">
        <v>0</v>
      </c>
      <c r="AO21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21" s="51">
        <f>SET_RENDER_TABLE[[#This Row],[ВРЖ:  Потребность]]</f>
        <v>0</v>
      </c>
      <c r="AR21" s="59">
        <v>0</v>
      </c>
      <c r="AS21" s="51">
        <v>0</v>
      </c>
      <c r="AT21" s="51">
        <v>0</v>
      </c>
      <c r="AU21">
        <v>0</v>
      </c>
      <c r="AV21" s="51">
        <v>0</v>
      </c>
      <c r="AW21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21" s="51">
        <f>SET_RENDER_TABLE[[#This Row],[КЗН:  Потребность]]</f>
        <v>0</v>
      </c>
      <c r="AZ21" s="59">
        <v>0</v>
      </c>
      <c r="BA21" s="59">
        <v>0</v>
      </c>
      <c r="BB21" s="51">
        <v>0</v>
      </c>
      <c r="BC21" s="51">
        <v>0</v>
      </c>
      <c r="BD21" s="51">
        <v>0</v>
      </c>
      <c r="BE21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21" s="51">
        <f>SET_RENDER_TABLE[[#This Row],[УФА:  Потребность]]</f>
        <v>0</v>
      </c>
      <c r="BH21" s="59">
        <v>0</v>
      </c>
      <c r="BI21" s="59">
        <v>0</v>
      </c>
      <c r="BJ21" s="51">
        <v>0</v>
      </c>
      <c r="BK21" s="51">
        <v>0</v>
      </c>
      <c r="BL21" s="51">
        <v>0</v>
      </c>
      <c r="BM21" s="59">
        <v>0</v>
      </c>
      <c r="BN21" s="59">
        <v>0</v>
      </c>
      <c r="BO21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21" s="51">
        <f>SET_RENDER_TABLE[[#This Row],[УФА:  Потребность]]</f>
        <v>0</v>
      </c>
      <c r="BR21" s="51">
        <v>0</v>
      </c>
      <c r="BS21" s="51">
        <v>0</v>
      </c>
      <c r="BT21" s="51">
        <v>0</v>
      </c>
      <c r="BU21" s="59">
        <v>0</v>
      </c>
      <c r="BV21" s="59">
        <v>0</v>
      </c>
      <c r="BW21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21" s="51">
        <f>SET_RENDER_TABLE[[#This Row],[СМР:  Потребность]]</f>
        <v>0</v>
      </c>
      <c r="BZ21">
        <v>0</v>
      </c>
      <c r="CA21" s="51">
        <v>0</v>
      </c>
      <c r="CB21" s="51">
        <v>0</v>
      </c>
      <c r="CC21" s="51">
        <v>0</v>
      </c>
      <c r="CD21" s="59">
        <v>0</v>
      </c>
      <c r="CE21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21" s="51">
        <f>SET_RENDER_TABLE[[#This Row],[КРД:  Потребность]]</f>
        <v>0</v>
      </c>
      <c r="CH21" s="59">
        <v>0</v>
      </c>
      <c r="CI21" s="51">
        <v>0</v>
      </c>
      <c r="CJ21" s="51">
        <v>0</v>
      </c>
      <c r="CK21" s="51">
        <v>0</v>
      </c>
      <c r="CL21" s="59">
        <v>0</v>
      </c>
      <c r="CM21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21" s="51">
        <f>SET_RENDER_TABLE[[#This Row],[Урал:  Потребность]]</f>
        <v>0</v>
      </c>
      <c r="CP21" s="59">
        <v>0</v>
      </c>
      <c r="CQ21" s="51">
        <v>0</v>
      </c>
      <c r="CR21" s="51">
        <v>0</v>
      </c>
      <c r="CS21" s="51">
        <v>0</v>
      </c>
      <c r="CT21" s="59">
        <v>0</v>
      </c>
      <c r="CU21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21" s="51">
        <f>SET_RENDER_TABLE[[#This Row],[ВЛГ:  Потребность]]</f>
        <v>0</v>
      </c>
      <c r="CX21" s="59">
        <v>0</v>
      </c>
      <c r="CY21" s="51">
        <v>0</v>
      </c>
      <c r="CZ21" s="51">
        <v>0</v>
      </c>
      <c r="DA21" s="51">
        <v>0</v>
      </c>
      <c r="DB21">
        <v>0</v>
      </c>
      <c r="DC21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21" s="51">
        <f>SET_RENDER_TABLE[[#This Row],[КВК:  Потребность]]</f>
        <v>0</v>
      </c>
      <c r="DF21" s="59">
        <v>0</v>
      </c>
      <c r="DG21" s="59">
        <v>0</v>
      </c>
      <c r="DH21" s="51">
        <v>0</v>
      </c>
      <c r="DI21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21" s="51">
        <f>SET_RENDER_TABLE[[#This Row],[ТМН:  Потребность]]</f>
        <v>0</v>
      </c>
      <c r="DL21" s="51">
        <v>0</v>
      </c>
      <c r="DM21" s="51">
        <v>0</v>
      </c>
      <c r="DN21" s="59">
        <v>0</v>
      </c>
      <c r="DO21" s="59">
        <v>0</v>
      </c>
      <c r="DP21" s="51">
        <v>0</v>
      </c>
      <c r="DQ21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21" s="51">
        <f>SET_RENDER_TABLE[[#This Row],[НВСБ:  Потребность]]</f>
        <v>0</v>
      </c>
      <c r="DT21" s="51">
        <v>0</v>
      </c>
      <c r="DU21" s="51">
        <v>0</v>
      </c>
      <c r="DV21" s="59">
        <v>0</v>
      </c>
      <c r="DW21" s="59">
        <v>0</v>
      </c>
      <c r="DX21" s="59">
        <v>0</v>
      </c>
      <c r="DY21" s="51">
        <v>0</v>
      </c>
      <c r="DZ21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21" s="51">
        <f>SET_RENDER_TABLE[[#This Row],[КРЯ:  Потребность]]</f>
        <v>0</v>
      </c>
      <c r="EC21" s="51">
        <v>0</v>
      </c>
      <c r="ED21" s="51">
        <v>0</v>
      </c>
      <c r="EE21" s="59">
        <v>0</v>
      </c>
      <c r="EF21" s="59">
        <v>0</v>
      </c>
      <c r="EG21" s="51">
        <v>0</v>
      </c>
      <c r="EH21" s="51">
        <v>0</v>
      </c>
      <c r="EI21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1" s="51">
        <f>SET_RENDER_TABLE[[#This Row],[БЛРС: Потребность]]</f>
        <v>0</v>
      </c>
      <c r="EL21" s="51">
        <v>0</v>
      </c>
      <c r="EM21" s="59">
        <v>0</v>
      </c>
      <c r="EN21" s="59">
        <v>0</v>
      </c>
      <c r="EO21" s="51">
        <v>0</v>
      </c>
      <c r="EP21" s="51">
        <v>0</v>
      </c>
      <c r="EQ21" s="51">
        <v>0</v>
      </c>
      <c r="ER21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1" s="51">
        <f>SET_RENDER_TABLE[[#This Row],[КЗХС:  Потребность]]</f>
        <v>0</v>
      </c>
      <c r="EU21" s="59">
        <v>0</v>
      </c>
      <c r="EV21" s="59">
        <v>0</v>
      </c>
      <c r="EW21" s="51">
        <v>0</v>
      </c>
      <c r="EX21" s="51">
        <v>0</v>
      </c>
      <c r="EY21" s="51">
        <v>0</v>
      </c>
      <c r="EZ21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21" s="51">
        <f>SET_RENDER_TABLE[[#This Row],[ОМСК:  Потребность]]</f>
        <v>0</v>
      </c>
      <c r="FC21" s="59">
        <v>0</v>
      </c>
      <c r="FD21" s="59">
        <v>0</v>
      </c>
      <c r="FE21" s="59">
        <v>0</v>
      </c>
      <c r="FF21" s="51">
        <v>0</v>
      </c>
      <c r="FG21" s="51">
        <v>0</v>
      </c>
      <c r="FH21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21" s="59">
        <f>SET_RENDER_TABLE[[#This Row],[ДВ:  Потребность]]</f>
        <v>0</v>
      </c>
      <c r="FJ21" s="59"/>
      <c r="FK21" s="51">
        <v>0</v>
      </c>
      <c r="FL21" s="59">
        <v>0</v>
      </c>
      <c r="FM21" s="59">
        <v>0</v>
      </c>
      <c r="FN21" s="51">
        <v>0</v>
      </c>
      <c r="FP21" s="51" t="str" cm="1">
        <f t="array" aca="1" ref="FP21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1" s="51" t="str" cm="1">
        <f t="array" aca="1" ref="FQ21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1" s="51" t="str" cm="1">
        <f t="array" aca="1" ref="FR21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1" s="51" t="str" cm="1">
        <f t="array" aca="1" ref="FS21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1" s="51" t="str" cm="1">
        <f t="array" aca="1" ref="FT21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1" s="51" t="str" cm="1">
        <f t="array" aca="1" ref="FU21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1" s="51" t="str" cm="1">
        <f t="array" aca="1" ref="FV21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1" s="51" t="str" cm="1">
        <f t="array" aca="1" ref="FW21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1" s="51" t="str" cm="1">
        <f t="array" aca="1" ref="FX21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1" s="51" t="str" cm="1">
        <f t="array" aca="1" ref="FY21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1" s="51" t="str" cm="1">
        <f t="array" aca="1" ref="FZ21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1" s="51" t="str" cm="1">
        <f t="array" aca="1" ref="GA21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1" s="51" t="str" cm="1">
        <f t="array" aca="1" ref="GB21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1" s="51" t="str" cm="1">
        <f t="array" aca="1" ref="GC21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1" s="51" t="str" cm="1">
        <f t="array" aca="1" ref="GD21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1" s="51" t="str" cm="1">
        <f t="array" aca="1" ref="GE21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1" s="51" t="str" cm="1">
        <f t="array" aca="1" ref="GF21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1" s="51" t="str" cm="1">
        <f t="array" aca="1" ref="GG21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1" s="59" cm="1">
        <f t="array" aca="1" ref="GI21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21" s="59" cm="1">
        <f t="array" aca="1" ref="GJ21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21" s="59" cm="1">
        <f t="array" aca="1" ref="GK21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21" s="59" cm="1">
        <f t="array" aca="1" ref="GL21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21" s="59" cm="1">
        <f t="array" aca="1" ref="GM21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21" s="59" cm="1">
        <f t="array" aca="1" ref="GN21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21" s="59" cm="1">
        <f t="array" aca="1" ref="GO21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21" s="59" cm="1">
        <f t="array" aca="1" ref="GP21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21" s="59" cm="1">
        <f t="array" aca="1" ref="GQ21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21" s="59" cm="1">
        <f t="array" aca="1" ref="GR21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21" s="59" cm="1">
        <f t="array" aca="1" ref="GS21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21" s="59" cm="1">
        <f t="array" aca="1" ref="GT21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21" s="59" cm="1">
        <f t="array" aca="1" ref="GU21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21" s="59" cm="1">
        <f t="array" aca="1" ref="GV21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21" s="59" cm="1">
        <f t="array" aca="1" ref="GW21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1" s="59" cm="1">
        <f t="array" aca="1" ref="GX21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1" s="59" cm="1">
        <f t="array" aca="1" ref="GY21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21" s="59" cm="1">
        <f t="array" aca="1" ref="GZ21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21" s="59">
        <f ca="1">SUM(SET_RENDER_TABLE[[#This Row],[МСК: Итого к отгр.]:[ДВ: Итого к отгр.]])</f>
        <v>0</v>
      </c>
      <c r="HB21" s="59">
        <f>SET_RENDER_TABLE[[#This Row],[Доступно для МП]]</f>
        <v>0</v>
      </c>
      <c r="HC21" s="59">
        <f ca="1">SET_RENDER_TABLE[[#This Row],[Доступно для МП (дубль)]]-SET_RENDER_TABLE[[#This Row],[Сумма резерва]]</f>
        <v>0</v>
      </c>
      <c r="HD21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21" s="59"/>
      <c r="HF21" s="59"/>
      <c r="HG21" s="59"/>
      <c r="HH21" s="59"/>
      <c r="HI21" s="59"/>
      <c r="HJ21" s="59"/>
      <c r="HK21" s="59"/>
      <c r="HL21" s="59"/>
      <c r="HM21" s="59"/>
      <c r="HN21" s="59"/>
      <c r="HO21" s="59"/>
      <c r="HP21" s="59"/>
      <c r="HQ21" s="59"/>
      <c r="HR21" s="59"/>
      <c r="HS21" s="59"/>
      <c r="HT21" s="59"/>
      <c r="HU21" s="59"/>
      <c r="HV21" s="59"/>
      <c r="HW21" s="59"/>
      <c r="HX21" s="59"/>
      <c r="HY21" s="59"/>
      <c r="HZ21" s="59"/>
      <c r="IA21" s="59"/>
      <c r="IB21" s="59"/>
      <c r="IC21" s="59"/>
      <c r="ID21" s="59"/>
      <c r="IE21" s="59"/>
      <c r="IF21" s="59"/>
      <c r="IG21" s="59"/>
      <c r="IH21" s="59"/>
    </row>
    <row r="22" spans="1:242" s="51" customFormat="1" x14ac:dyDescent="0.25">
      <c r="A22" s="67" t="s">
        <v>608</v>
      </c>
      <c r="B22" s="47" t="s">
        <v>65</v>
      </c>
      <c r="C22" s="59">
        <v>51</v>
      </c>
      <c r="D22" s="51">
        <v>29</v>
      </c>
      <c r="E22" s="51">
        <v>22</v>
      </c>
      <c r="F22" s="51">
        <v>0</v>
      </c>
      <c r="G22" s="59">
        <v>0</v>
      </c>
      <c r="H22" s="51">
        <v>0</v>
      </c>
      <c r="I22" s="51">
        <v>0</v>
      </c>
      <c r="J22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22" s="51">
        <f ca="1">SET_RENDER_TABLE[[#This Row],[Доступный ост (осн.)]]</f>
        <v>0</v>
      </c>
      <c r="N22" s="60"/>
      <c r="O22" s="60"/>
      <c r="P22" s="51" t="s">
        <v>601</v>
      </c>
      <c r="Q22" s="51">
        <v>4.8</v>
      </c>
      <c r="R22" s="51">
        <v>0</v>
      </c>
      <c r="S22" s="51">
        <v>0</v>
      </c>
      <c r="T22" s="51">
        <v>10</v>
      </c>
      <c r="U22" s="51">
        <v>3505</v>
      </c>
      <c r="V22" s="51">
        <v>0</v>
      </c>
      <c r="W22" s="51">
        <v>0</v>
      </c>
      <c r="X22" s="59">
        <v>0</v>
      </c>
      <c r="Y22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22" s="51">
        <f>SET_RENDER_TABLE[[#This Row],[МСК:  Потребность]]</f>
        <v>0</v>
      </c>
      <c r="AB22" s="59">
        <v>0</v>
      </c>
      <c r="AC22" s="51">
        <v>0</v>
      </c>
      <c r="AD22" s="51">
        <v>0</v>
      </c>
      <c r="AE22" s="51">
        <v>0</v>
      </c>
      <c r="AF22" s="59">
        <v>0</v>
      </c>
      <c r="AG22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22" s="51">
        <f>SET_RENDER_TABLE[[#This Row],[СПБ:  Потребность]]</f>
        <v>0</v>
      </c>
      <c r="AJ22" s="59">
        <v>0</v>
      </c>
      <c r="AK22" s="51">
        <v>0</v>
      </c>
      <c r="AL22" s="51">
        <v>0</v>
      </c>
      <c r="AM22" s="51">
        <v>0</v>
      </c>
      <c r="AN22" s="59">
        <v>0</v>
      </c>
      <c r="AO22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22" s="51">
        <f>SET_RENDER_TABLE[[#This Row],[ВРЖ:  Потребность]]</f>
        <v>0</v>
      </c>
      <c r="AR22" s="59">
        <v>0</v>
      </c>
      <c r="AS22" s="51">
        <v>0</v>
      </c>
      <c r="AT22" s="51">
        <v>0</v>
      </c>
      <c r="AU22">
        <v>0</v>
      </c>
      <c r="AV22" s="51">
        <v>0</v>
      </c>
      <c r="AW22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22" s="51">
        <f>SET_RENDER_TABLE[[#This Row],[КЗН:  Потребность]]</f>
        <v>0</v>
      </c>
      <c r="AZ22" s="59">
        <v>0</v>
      </c>
      <c r="BA22" s="59">
        <v>0</v>
      </c>
      <c r="BB22" s="51">
        <v>0</v>
      </c>
      <c r="BC22" s="51">
        <v>0</v>
      </c>
      <c r="BD22" s="51">
        <v>0</v>
      </c>
      <c r="BE22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22" s="51">
        <f>SET_RENDER_TABLE[[#This Row],[УФА:  Потребность]]</f>
        <v>0</v>
      </c>
      <c r="BH22" s="59">
        <v>0</v>
      </c>
      <c r="BI22" s="59">
        <v>0</v>
      </c>
      <c r="BJ22" s="51">
        <v>0</v>
      </c>
      <c r="BK22" s="51">
        <v>0</v>
      </c>
      <c r="BL22" s="51">
        <v>0</v>
      </c>
      <c r="BM22" s="59">
        <v>0</v>
      </c>
      <c r="BN22" s="59">
        <v>0</v>
      </c>
      <c r="BO22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22" s="51">
        <f>SET_RENDER_TABLE[[#This Row],[УФА:  Потребность]]</f>
        <v>0</v>
      </c>
      <c r="BR22" s="51">
        <v>0</v>
      </c>
      <c r="BS22" s="51">
        <v>0</v>
      </c>
      <c r="BT22" s="51">
        <v>0</v>
      </c>
      <c r="BU22" s="59">
        <v>0</v>
      </c>
      <c r="BV22" s="59">
        <v>0</v>
      </c>
      <c r="BW22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22" s="51">
        <f>SET_RENDER_TABLE[[#This Row],[СМР:  Потребность]]</f>
        <v>0</v>
      </c>
      <c r="BZ22">
        <v>0</v>
      </c>
      <c r="CA22" s="51">
        <v>0</v>
      </c>
      <c r="CB22" s="51">
        <v>0</v>
      </c>
      <c r="CC22" s="51">
        <v>0</v>
      </c>
      <c r="CD22" s="59">
        <v>0</v>
      </c>
      <c r="CE22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22" s="51">
        <f>SET_RENDER_TABLE[[#This Row],[КРД:  Потребность]]</f>
        <v>0</v>
      </c>
      <c r="CH22" s="59">
        <v>0</v>
      </c>
      <c r="CI22" s="51">
        <v>0</v>
      </c>
      <c r="CJ22" s="51">
        <v>0</v>
      </c>
      <c r="CK22" s="51">
        <v>0</v>
      </c>
      <c r="CL22" s="59">
        <v>0</v>
      </c>
      <c r="CM22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22" s="51">
        <f>SET_RENDER_TABLE[[#This Row],[Урал:  Потребность]]</f>
        <v>0</v>
      </c>
      <c r="CP22" s="59">
        <v>0</v>
      </c>
      <c r="CQ22" s="51">
        <v>0</v>
      </c>
      <c r="CR22" s="51">
        <v>0</v>
      </c>
      <c r="CS22" s="51">
        <v>0</v>
      </c>
      <c r="CT22" s="59">
        <v>0</v>
      </c>
      <c r="CU22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22" s="51">
        <f>SET_RENDER_TABLE[[#This Row],[ВЛГ:  Потребность]]</f>
        <v>0</v>
      </c>
      <c r="CX22" s="59">
        <v>0</v>
      </c>
      <c r="CY22" s="51">
        <v>0</v>
      </c>
      <c r="CZ22" s="51">
        <v>0</v>
      </c>
      <c r="DA22" s="51">
        <v>0</v>
      </c>
      <c r="DB22">
        <v>0</v>
      </c>
      <c r="DC22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22" s="51">
        <f>SET_RENDER_TABLE[[#This Row],[КВК:  Потребность]]</f>
        <v>0</v>
      </c>
      <c r="DF22" s="59">
        <v>0</v>
      </c>
      <c r="DG22" s="59">
        <v>0</v>
      </c>
      <c r="DH22" s="51">
        <v>0</v>
      </c>
      <c r="DI22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22" s="51">
        <f>SET_RENDER_TABLE[[#This Row],[ТМН:  Потребность]]</f>
        <v>0</v>
      </c>
      <c r="DL22" s="51">
        <v>0</v>
      </c>
      <c r="DM22" s="51">
        <v>0</v>
      </c>
      <c r="DN22" s="59">
        <v>0</v>
      </c>
      <c r="DO22" s="59">
        <v>0</v>
      </c>
      <c r="DP22" s="51">
        <v>0</v>
      </c>
      <c r="DQ22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22" s="51">
        <f>SET_RENDER_TABLE[[#This Row],[НВСБ:  Потребность]]</f>
        <v>0</v>
      </c>
      <c r="DT22" s="51">
        <v>0</v>
      </c>
      <c r="DU22" s="51">
        <v>0</v>
      </c>
      <c r="DV22" s="59">
        <v>0</v>
      </c>
      <c r="DW22" s="59">
        <v>0</v>
      </c>
      <c r="DX22" s="59">
        <v>0</v>
      </c>
      <c r="DY22" s="51">
        <v>0</v>
      </c>
      <c r="DZ22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22" s="51">
        <f>SET_RENDER_TABLE[[#This Row],[КРЯ:  Потребность]]</f>
        <v>0</v>
      </c>
      <c r="EC22" s="51">
        <v>0</v>
      </c>
      <c r="ED22" s="51">
        <v>0</v>
      </c>
      <c r="EE22" s="59">
        <v>0</v>
      </c>
      <c r="EF22" s="59">
        <v>0</v>
      </c>
      <c r="EG22" s="51">
        <v>0</v>
      </c>
      <c r="EH22" s="51">
        <v>0</v>
      </c>
      <c r="EI22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2" s="51">
        <f>SET_RENDER_TABLE[[#This Row],[БЛРС: Потребность]]</f>
        <v>0</v>
      </c>
      <c r="EL22" s="51">
        <v>0</v>
      </c>
      <c r="EM22" s="59">
        <v>0</v>
      </c>
      <c r="EN22" s="59">
        <v>0</v>
      </c>
      <c r="EO22" s="51">
        <v>0</v>
      </c>
      <c r="EP22" s="51">
        <v>0</v>
      </c>
      <c r="EQ22" s="51">
        <v>0</v>
      </c>
      <c r="ER22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2" s="51">
        <f>SET_RENDER_TABLE[[#This Row],[КЗХС:  Потребность]]</f>
        <v>0</v>
      </c>
      <c r="EU22" s="59">
        <v>0</v>
      </c>
      <c r="EV22" s="59">
        <v>0</v>
      </c>
      <c r="EW22" s="51">
        <v>0</v>
      </c>
      <c r="EX22" s="51">
        <v>0</v>
      </c>
      <c r="EY22" s="51">
        <v>0</v>
      </c>
      <c r="EZ22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22" s="51">
        <f>SET_RENDER_TABLE[[#This Row],[ОМСК:  Потребность]]</f>
        <v>0</v>
      </c>
      <c r="FC22" s="59">
        <v>0</v>
      </c>
      <c r="FD22" s="59">
        <v>0</v>
      </c>
      <c r="FE22" s="59">
        <v>0</v>
      </c>
      <c r="FF22" s="51">
        <v>0</v>
      </c>
      <c r="FG22" s="51">
        <v>0</v>
      </c>
      <c r="FH22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22" s="59">
        <f>SET_RENDER_TABLE[[#This Row],[ДВ:  Потребность]]</f>
        <v>0</v>
      </c>
      <c r="FJ22" s="59"/>
      <c r="FK22" s="51">
        <v>0</v>
      </c>
      <c r="FL22" s="59">
        <v>0</v>
      </c>
      <c r="FM22" s="59">
        <v>0</v>
      </c>
      <c r="FN22" s="51">
        <v>0</v>
      </c>
      <c r="FP22" s="51" t="str" cm="1">
        <f t="array" aca="1" ref="FP22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2" s="51" t="str" cm="1">
        <f t="array" aca="1" ref="FQ22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2" s="51" t="str" cm="1">
        <f t="array" aca="1" ref="FR22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2" s="51" t="str" cm="1">
        <f t="array" aca="1" ref="FS22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2" s="51" t="str" cm="1">
        <f t="array" aca="1" ref="FT22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2" s="51" t="str" cm="1">
        <f t="array" aca="1" ref="FU22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2" s="51" t="str" cm="1">
        <f t="array" aca="1" ref="FV22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2" s="51" t="str" cm="1">
        <f t="array" aca="1" ref="FW22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2" s="51" t="str" cm="1">
        <f t="array" aca="1" ref="FX22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2" s="51" t="str" cm="1">
        <f t="array" aca="1" ref="FY22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2" s="51" t="str" cm="1">
        <f t="array" aca="1" ref="FZ22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2" s="51" t="str" cm="1">
        <f t="array" aca="1" ref="GA22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2" s="51" t="str" cm="1">
        <f t="array" aca="1" ref="GB22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2" s="51" t="str" cm="1">
        <f t="array" aca="1" ref="GC22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2" s="51" t="str" cm="1">
        <f t="array" aca="1" ref="GD22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2" s="51" t="str" cm="1">
        <f t="array" aca="1" ref="GE22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2" s="51" t="str" cm="1">
        <f t="array" aca="1" ref="GF22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2" s="51" t="str" cm="1">
        <f t="array" aca="1" ref="GG22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2" s="59" cm="1">
        <f t="array" aca="1" ref="GI22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22" s="59" cm="1">
        <f t="array" aca="1" ref="GJ22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22" s="59" cm="1">
        <f t="array" aca="1" ref="GK22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22" s="59" cm="1">
        <f t="array" aca="1" ref="GL22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22" s="59" cm="1">
        <f t="array" aca="1" ref="GM22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22" s="59" cm="1">
        <f t="array" aca="1" ref="GN22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22" s="59" cm="1">
        <f t="array" aca="1" ref="GO22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22" s="59" cm="1">
        <f t="array" aca="1" ref="GP22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22" s="59" cm="1">
        <f t="array" aca="1" ref="GQ22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22" s="59" cm="1">
        <f t="array" aca="1" ref="GR22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22" s="59" cm="1">
        <f t="array" aca="1" ref="GS22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22" s="59" cm="1">
        <f t="array" aca="1" ref="GT22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22" s="59" cm="1">
        <f t="array" aca="1" ref="GU22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22" s="59" cm="1">
        <f t="array" aca="1" ref="GV22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22" s="59" cm="1">
        <f t="array" aca="1" ref="GW22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2" s="59" cm="1">
        <f t="array" aca="1" ref="GX22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2" s="59" cm="1">
        <f t="array" aca="1" ref="GY22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22" s="59" cm="1">
        <f t="array" aca="1" ref="GZ22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22" s="59">
        <f ca="1">SUM(SET_RENDER_TABLE[[#This Row],[МСК: Итого к отгр.]:[ДВ: Итого к отгр.]])</f>
        <v>0</v>
      </c>
      <c r="HB22" s="59">
        <f>SET_RENDER_TABLE[[#This Row],[Доступно для МП]]</f>
        <v>0</v>
      </c>
      <c r="HC22" s="59">
        <f ca="1">SET_RENDER_TABLE[[#This Row],[Доступно для МП (дубль)]]-SET_RENDER_TABLE[[#This Row],[Сумма резерва]]</f>
        <v>0</v>
      </c>
      <c r="HD22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22" s="59"/>
      <c r="HF22" s="59"/>
      <c r="HG22" s="59"/>
      <c r="HH22" s="59"/>
      <c r="HI22" s="59"/>
      <c r="HJ22" s="59"/>
      <c r="HK22" s="59"/>
      <c r="HL22" s="59"/>
      <c r="HM22" s="59"/>
      <c r="HN22" s="59"/>
      <c r="HO22" s="59"/>
      <c r="HP22" s="59"/>
      <c r="HQ22" s="59"/>
      <c r="HR22" s="59"/>
      <c r="HS22" s="59"/>
      <c r="HT22" s="59"/>
      <c r="HU22" s="59"/>
      <c r="HV22" s="59"/>
      <c r="HW22" s="59"/>
      <c r="HX22" s="59"/>
      <c r="HY22" s="59"/>
      <c r="HZ22" s="59"/>
      <c r="IA22" s="59"/>
      <c r="IB22" s="59"/>
      <c r="IC22" s="59"/>
      <c r="ID22" s="59"/>
      <c r="IE22" s="59"/>
      <c r="IF22" s="59"/>
      <c r="IG22" s="59"/>
      <c r="IH22" s="59"/>
    </row>
    <row r="23" spans="1:242" s="51" customFormat="1" x14ac:dyDescent="0.25">
      <c r="A23" s="67" t="s">
        <v>566</v>
      </c>
      <c r="B23" s="47" t="s">
        <v>43</v>
      </c>
      <c r="C23" s="59">
        <v>49</v>
      </c>
      <c r="D23" s="51">
        <v>25</v>
      </c>
      <c r="E23" s="51">
        <v>22</v>
      </c>
      <c r="F23" s="51">
        <v>2</v>
      </c>
      <c r="G23" s="59">
        <v>0</v>
      </c>
      <c r="H23" s="51">
        <v>0</v>
      </c>
      <c r="I23" s="51">
        <v>0</v>
      </c>
      <c r="J23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23" s="51">
        <f ca="1">SET_RENDER_TABLE[[#This Row],[Доступный ост (осн.)]]</f>
        <v>-2</v>
      </c>
      <c r="P23" s="51" t="s">
        <v>567</v>
      </c>
      <c r="Q23" s="51">
        <v>4.8</v>
      </c>
      <c r="R23" s="51">
        <v>0</v>
      </c>
      <c r="S23" s="51">
        <v>0</v>
      </c>
      <c r="T23" s="51">
        <v>10</v>
      </c>
      <c r="U23" s="51">
        <v>2877</v>
      </c>
      <c r="V23" s="51">
        <v>0</v>
      </c>
      <c r="W23" s="51">
        <v>0</v>
      </c>
      <c r="X23" s="59">
        <v>1</v>
      </c>
      <c r="Y23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</v>
      </c>
      <c r="Z23" s="51">
        <f>SET_RENDER_TABLE[[#This Row],[МСК:  Потребность]]</f>
        <v>1</v>
      </c>
      <c r="AB23" s="59">
        <v>0</v>
      </c>
      <c r="AC23" s="51">
        <v>0</v>
      </c>
      <c r="AD23" s="51">
        <v>0</v>
      </c>
      <c r="AE23" s="51">
        <v>0</v>
      </c>
      <c r="AF23" s="59">
        <v>0</v>
      </c>
      <c r="AG23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23" s="51">
        <f>SET_RENDER_TABLE[[#This Row],[СПБ:  Потребность]]</f>
        <v>0</v>
      </c>
      <c r="AJ23" s="59">
        <v>0</v>
      </c>
      <c r="AK23" s="51">
        <v>0</v>
      </c>
      <c r="AL23" s="51">
        <v>0</v>
      </c>
      <c r="AM23" s="51">
        <v>0</v>
      </c>
      <c r="AN23" s="59">
        <v>0</v>
      </c>
      <c r="AO23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23" s="51">
        <f>SET_RENDER_TABLE[[#This Row],[ВРЖ:  Потребность]]</f>
        <v>0</v>
      </c>
      <c r="AR23" s="59">
        <v>0</v>
      </c>
      <c r="AS23" s="51">
        <v>0</v>
      </c>
      <c r="AT23" s="51">
        <v>0</v>
      </c>
      <c r="AU23">
        <v>0</v>
      </c>
      <c r="AV23" s="51">
        <v>0</v>
      </c>
      <c r="AW23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23" s="51">
        <f>SET_RENDER_TABLE[[#This Row],[КЗН:  Потребность]]</f>
        <v>0</v>
      </c>
      <c r="AZ23" s="59">
        <v>0</v>
      </c>
      <c r="BA23" s="59">
        <v>0</v>
      </c>
      <c r="BB23" s="51">
        <v>0</v>
      </c>
      <c r="BC23" s="51">
        <v>0</v>
      </c>
      <c r="BD23" s="51">
        <v>0</v>
      </c>
      <c r="BE23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23" s="51">
        <f>SET_RENDER_TABLE[[#This Row],[УФА:  Потребность]]</f>
        <v>0</v>
      </c>
      <c r="BH23" s="59">
        <v>0</v>
      </c>
      <c r="BI23" s="59">
        <v>0</v>
      </c>
      <c r="BJ23" s="51">
        <v>0</v>
      </c>
      <c r="BK23" s="51">
        <v>0</v>
      </c>
      <c r="BL23" s="51">
        <v>0</v>
      </c>
      <c r="BM23" s="59">
        <v>0</v>
      </c>
      <c r="BN23" s="59">
        <v>0</v>
      </c>
      <c r="BO23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23" s="51">
        <f>SET_RENDER_TABLE[[#This Row],[УФА:  Потребность]]</f>
        <v>0</v>
      </c>
      <c r="BR23" s="51">
        <v>0</v>
      </c>
      <c r="BS23" s="51">
        <v>0</v>
      </c>
      <c r="BT23" s="51">
        <v>0</v>
      </c>
      <c r="BU23" s="59">
        <v>0</v>
      </c>
      <c r="BV23" s="59">
        <v>0</v>
      </c>
      <c r="BW23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23" s="51">
        <f>SET_RENDER_TABLE[[#This Row],[СМР:  Потребность]]</f>
        <v>0</v>
      </c>
      <c r="BZ23">
        <v>0</v>
      </c>
      <c r="CA23" s="51">
        <v>0</v>
      </c>
      <c r="CB23" s="51">
        <v>0</v>
      </c>
      <c r="CC23" s="51">
        <v>0</v>
      </c>
      <c r="CD23" s="59">
        <v>0</v>
      </c>
      <c r="CE23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23" s="51">
        <f>SET_RENDER_TABLE[[#This Row],[КРД:  Потребность]]</f>
        <v>0</v>
      </c>
      <c r="CH23" s="59">
        <v>0</v>
      </c>
      <c r="CI23" s="51">
        <v>0</v>
      </c>
      <c r="CJ23" s="51">
        <v>0</v>
      </c>
      <c r="CK23" s="51">
        <v>0</v>
      </c>
      <c r="CL23" s="59">
        <v>1</v>
      </c>
      <c r="CM23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23" s="51">
        <f>SET_RENDER_TABLE[[#This Row],[Урал:  Потребность]]</f>
        <v>1</v>
      </c>
      <c r="CP23" s="59">
        <v>0</v>
      </c>
      <c r="CQ23" s="51">
        <v>0</v>
      </c>
      <c r="CR23" s="51">
        <v>0</v>
      </c>
      <c r="CS23" s="51">
        <v>0</v>
      </c>
      <c r="CT23" s="59">
        <v>0</v>
      </c>
      <c r="CU23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23" s="51">
        <f>SET_RENDER_TABLE[[#This Row],[ВЛГ:  Потребность]]</f>
        <v>0</v>
      </c>
      <c r="CX23" s="59">
        <v>0</v>
      </c>
      <c r="CY23" s="51">
        <v>0</v>
      </c>
      <c r="CZ23" s="51">
        <v>0</v>
      </c>
      <c r="DA23" s="51">
        <v>0</v>
      </c>
      <c r="DB23">
        <v>0</v>
      </c>
      <c r="DC23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23" s="51">
        <f>SET_RENDER_TABLE[[#This Row],[КВК:  Потребность]]</f>
        <v>0</v>
      </c>
      <c r="DF23" s="59">
        <v>0</v>
      </c>
      <c r="DG23" s="59">
        <v>0</v>
      </c>
      <c r="DH23" s="51">
        <v>0</v>
      </c>
      <c r="DI23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23" s="51">
        <f>SET_RENDER_TABLE[[#This Row],[ТМН:  Потребность]]</f>
        <v>0</v>
      </c>
      <c r="DL23" s="51">
        <v>0</v>
      </c>
      <c r="DM23" s="51">
        <v>0</v>
      </c>
      <c r="DN23" s="59">
        <v>0</v>
      </c>
      <c r="DO23" s="59">
        <v>0</v>
      </c>
      <c r="DP23" s="51">
        <v>0</v>
      </c>
      <c r="DQ23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23" s="51">
        <f>SET_RENDER_TABLE[[#This Row],[НВСБ:  Потребность]]</f>
        <v>0</v>
      </c>
      <c r="DT23" s="51">
        <v>0</v>
      </c>
      <c r="DU23" s="51">
        <v>0</v>
      </c>
      <c r="DV23" s="59">
        <v>0</v>
      </c>
      <c r="DW23" s="59">
        <v>0</v>
      </c>
      <c r="DX23" s="59">
        <v>0</v>
      </c>
      <c r="DY23" s="51">
        <v>0</v>
      </c>
      <c r="DZ23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23" s="51">
        <f>SET_RENDER_TABLE[[#This Row],[КРЯ:  Потребность]]</f>
        <v>0</v>
      </c>
      <c r="EC23" s="51">
        <v>0</v>
      </c>
      <c r="ED23" s="51">
        <v>0</v>
      </c>
      <c r="EE23" s="59">
        <v>0</v>
      </c>
      <c r="EF23" s="59">
        <v>2</v>
      </c>
      <c r="EG23" s="51">
        <v>0</v>
      </c>
      <c r="EH23" s="51">
        <v>0</v>
      </c>
      <c r="EI23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3" s="51">
        <f>SET_RENDER_TABLE[[#This Row],[БЛРС: Потребность]]</f>
        <v>0</v>
      </c>
      <c r="EL23" s="51">
        <v>0</v>
      </c>
      <c r="EM23" s="59">
        <v>0</v>
      </c>
      <c r="EN23" s="59">
        <v>0</v>
      </c>
      <c r="EO23" s="51">
        <v>0</v>
      </c>
      <c r="EP23" s="51">
        <v>0</v>
      </c>
      <c r="EQ23" s="51">
        <v>0</v>
      </c>
      <c r="ER23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3" s="51">
        <f>SET_RENDER_TABLE[[#This Row],[КЗХС:  Потребность]]</f>
        <v>0</v>
      </c>
      <c r="EU23" s="59">
        <v>0</v>
      </c>
      <c r="EV23" s="59">
        <v>0</v>
      </c>
      <c r="EW23" s="51">
        <v>0</v>
      </c>
      <c r="EX23" s="51">
        <v>0</v>
      </c>
      <c r="EY23" s="51">
        <v>0</v>
      </c>
      <c r="EZ23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23" s="51">
        <f>SET_RENDER_TABLE[[#This Row],[ОМСК:  Потребность]]</f>
        <v>0</v>
      </c>
      <c r="FC23" s="59">
        <v>0</v>
      </c>
      <c r="FD23" s="59">
        <v>0</v>
      </c>
      <c r="FE23" s="59">
        <v>0</v>
      </c>
      <c r="FF23" s="51">
        <v>0</v>
      </c>
      <c r="FG23" s="51">
        <v>0</v>
      </c>
      <c r="FH23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23" s="59">
        <f>SET_RENDER_TABLE[[#This Row],[ДВ:  Потребность]]</f>
        <v>0</v>
      </c>
      <c r="FJ23" s="59"/>
      <c r="FK23" s="51">
        <v>0</v>
      </c>
      <c r="FL23" s="59">
        <v>0</v>
      </c>
      <c r="FM23" s="59">
        <v>0</v>
      </c>
      <c r="FN23" s="51">
        <v>0</v>
      </c>
      <c r="FP23" s="51" t="str" cm="1">
        <f t="array" aca="1" ref="FP23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3" s="51" t="str" cm="1">
        <f t="array" aca="1" ref="FQ23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3" s="51" t="str" cm="1">
        <f t="array" aca="1" ref="FR23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3" s="51" t="str" cm="1">
        <f t="array" aca="1" ref="FS23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3" s="51" t="str" cm="1">
        <f t="array" aca="1" ref="FT23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3" s="51" t="str" cm="1">
        <f t="array" aca="1" ref="FU23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3" s="51" t="str" cm="1">
        <f t="array" aca="1" ref="FV23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3" s="51" t="str" cm="1">
        <f t="array" aca="1" ref="FW23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3" s="51" t="str" cm="1">
        <f t="array" aca="1" ref="FX23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3" s="51" t="str" cm="1">
        <f t="array" aca="1" ref="FY23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3" s="51" t="str" cm="1">
        <f t="array" aca="1" ref="FZ23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3" s="51" t="str" cm="1">
        <f t="array" aca="1" ref="GA23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3" s="51" t="str" cm="1">
        <f t="array" aca="1" ref="GB23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3" s="51" t="str" cm="1">
        <f t="array" aca="1" ref="GC23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3" s="51" t="str" cm="1">
        <f t="array" aca="1" ref="GD23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3" s="51" t="str" cm="1">
        <f t="array" aca="1" ref="GE23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3" s="51" t="str" cm="1">
        <f t="array" aca="1" ref="GF23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3" s="51" t="str" cm="1">
        <f t="array" aca="1" ref="GG23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3" s="59" cm="1">
        <f t="array" aca="1" ref="GI23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J23" s="59" cm="1">
        <f t="array" aca="1" ref="GJ23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23" s="59" cm="1">
        <f t="array" aca="1" ref="GK23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23" s="59" cm="1">
        <f t="array" aca="1" ref="GL23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23" s="59" cm="1">
        <f t="array" aca="1" ref="GM23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23" s="59" cm="1">
        <f t="array" aca="1" ref="GN23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23" s="59" cm="1">
        <f t="array" aca="1" ref="GO23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23" s="59" cm="1">
        <f t="array" aca="1" ref="GP23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23" s="59" cm="1">
        <f t="array" aca="1" ref="GQ23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23" s="59" cm="1">
        <f t="array" aca="1" ref="GR23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23" s="59" cm="1">
        <f t="array" aca="1" ref="GS23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23" s="59" cm="1">
        <f t="array" aca="1" ref="GT23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23" s="59" cm="1">
        <f t="array" aca="1" ref="GU23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23" s="59" cm="1">
        <f t="array" aca="1" ref="GV23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23" s="59" cm="1">
        <f t="array" aca="1" ref="GW23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3" s="59" cm="1">
        <f t="array" aca="1" ref="GX23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3" s="59" cm="1">
        <f t="array" aca="1" ref="GY23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23" s="59" cm="1">
        <f t="array" aca="1" ref="GZ23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23" s="59">
        <f ca="1">SUM(SET_RENDER_TABLE[[#This Row],[МСК: Итого к отгр.]:[ДВ: Итого к отгр.]])</f>
        <v>2</v>
      </c>
      <c r="HB23" s="59">
        <f>SET_RENDER_TABLE[[#This Row],[Доступно для МП]]</f>
        <v>0</v>
      </c>
      <c r="HC23" s="59">
        <f ca="1">SET_RENDER_TABLE[[#This Row],[Доступно для МП (дубль)]]-SET_RENDER_TABLE[[#This Row],[Сумма резерва]]</f>
        <v>-2</v>
      </c>
      <c r="HD23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</row>
    <row r="24" spans="1:242" s="51" customFormat="1" x14ac:dyDescent="0.25">
      <c r="A24" s="67" t="s">
        <v>583</v>
      </c>
      <c r="B24" s="47" t="s">
        <v>46</v>
      </c>
      <c r="C24" s="59">
        <v>49</v>
      </c>
      <c r="D24" s="51">
        <v>14</v>
      </c>
      <c r="E24" s="51">
        <v>22</v>
      </c>
      <c r="F24" s="51">
        <v>13</v>
      </c>
      <c r="G24" s="59">
        <v>6</v>
      </c>
      <c r="H24" s="51">
        <v>6</v>
      </c>
      <c r="I24" s="51">
        <v>4</v>
      </c>
      <c r="J24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1</v>
      </c>
      <c r="K24" s="51">
        <f ca="1">SET_RENDER_TABLE[[#This Row],[Доступный ост (осн.)]]</f>
        <v>-11</v>
      </c>
      <c r="P24" s="51" t="s">
        <v>584</v>
      </c>
      <c r="Q24" s="51">
        <v>5</v>
      </c>
      <c r="R24" s="51">
        <v>3</v>
      </c>
      <c r="S24" s="51">
        <v>6.18</v>
      </c>
      <c r="T24" s="51">
        <v>10</v>
      </c>
      <c r="U24" s="51">
        <v>2354</v>
      </c>
      <c r="V24" s="51">
        <v>1</v>
      </c>
      <c r="W24" s="51">
        <v>1</v>
      </c>
      <c r="X24" s="59">
        <v>5</v>
      </c>
      <c r="Y24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5</v>
      </c>
      <c r="Z24" s="51">
        <f>SET_RENDER_TABLE[[#This Row],[МСК:  Потребность]]</f>
        <v>5</v>
      </c>
      <c r="AB24" s="59">
        <v>6</v>
      </c>
      <c r="AC24" s="51">
        <v>0</v>
      </c>
      <c r="AD24" s="51">
        <v>0</v>
      </c>
      <c r="AE24" s="51">
        <v>0</v>
      </c>
      <c r="AF24" s="59">
        <v>2</v>
      </c>
      <c r="AG24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2</v>
      </c>
      <c r="AH24" s="51">
        <f>SET_RENDER_TABLE[[#This Row],[СПБ:  Потребность]]</f>
        <v>2</v>
      </c>
      <c r="AJ24" s="59">
        <v>0</v>
      </c>
      <c r="AK24" s="51">
        <v>0</v>
      </c>
      <c r="AL24" s="51">
        <v>0</v>
      </c>
      <c r="AM24" s="51">
        <v>0</v>
      </c>
      <c r="AN24" s="59">
        <v>1</v>
      </c>
      <c r="AO24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1</v>
      </c>
      <c r="AP24" s="51">
        <f>SET_RENDER_TABLE[[#This Row],[ВРЖ:  Потребность]]</f>
        <v>1</v>
      </c>
      <c r="AR24" s="59">
        <v>2</v>
      </c>
      <c r="AS24" s="51">
        <v>0</v>
      </c>
      <c r="AT24" s="51">
        <v>0</v>
      </c>
      <c r="AU24">
        <v>0</v>
      </c>
      <c r="AV24" s="51">
        <v>0</v>
      </c>
      <c r="AW24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24" s="51">
        <f>SET_RENDER_TABLE[[#This Row],[КЗН:  Потребность]]</f>
        <v>0</v>
      </c>
      <c r="AZ24" s="59">
        <v>0</v>
      </c>
      <c r="BA24" s="59">
        <v>0</v>
      </c>
      <c r="BB24" s="51">
        <v>0</v>
      </c>
      <c r="BC24" s="51">
        <v>0</v>
      </c>
      <c r="BD24" s="51">
        <v>0</v>
      </c>
      <c r="BE24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24" s="51">
        <f>SET_RENDER_TABLE[[#This Row],[УФА:  Потребность]]</f>
        <v>0</v>
      </c>
      <c r="BH24" s="59">
        <v>0</v>
      </c>
      <c r="BI24" s="59">
        <v>0</v>
      </c>
      <c r="BJ24" s="51">
        <v>0</v>
      </c>
      <c r="BK24" s="51">
        <v>0</v>
      </c>
      <c r="BL24" s="51">
        <v>0</v>
      </c>
      <c r="BM24" s="59">
        <v>0</v>
      </c>
      <c r="BN24" s="59">
        <v>0</v>
      </c>
      <c r="BO24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24" s="51">
        <f>SET_RENDER_TABLE[[#This Row],[УФА:  Потребность]]</f>
        <v>0</v>
      </c>
      <c r="BR24" s="51">
        <v>0</v>
      </c>
      <c r="BS24" s="51">
        <v>0</v>
      </c>
      <c r="BT24" s="51">
        <v>0</v>
      </c>
      <c r="BU24" s="59">
        <v>1</v>
      </c>
      <c r="BV24" s="59">
        <v>2</v>
      </c>
      <c r="BW24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1</v>
      </c>
      <c r="BX24" s="51">
        <f>SET_RENDER_TABLE[[#This Row],[СМР:  Потребность]]</f>
        <v>1</v>
      </c>
      <c r="BZ24">
        <v>0</v>
      </c>
      <c r="CA24" s="51">
        <v>0</v>
      </c>
      <c r="CB24" s="51">
        <v>0</v>
      </c>
      <c r="CC24" s="51">
        <v>0</v>
      </c>
      <c r="CD24" s="59">
        <v>0</v>
      </c>
      <c r="CE24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24" s="51">
        <f>SET_RENDER_TABLE[[#This Row],[КРД:  Потребность]]</f>
        <v>0</v>
      </c>
      <c r="CH24" s="59">
        <v>1</v>
      </c>
      <c r="CI24" s="51">
        <v>0</v>
      </c>
      <c r="CJ24" s="51">
        <v>0</v>
      </c>
      <c r="CK24" s="51">
        <v>0</v>
      </c>
      <c r="CL24" s="59">
        <v>1</v>
      </c>
      <c r="CM24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24" s="51">
        <f>SET_RENDER_TABLE[[#This Row],[Урал:  Потребность]]</f>
        <v>1</v>
      </c>
      <c r="CP24" s="59">
        <v>0</v>
      </c>
      <c r="CQ24" s="51">
        <v>0</v>
      </c>
      <c r="CR24" s="51">
        <v>0</v>
      </c>
      <c r="CS24" s="51">
        <v>0</v>
      </c>
      <c r="CT24" s="59">
        <v>0</v>
      </c>
      <c r="CU24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24" s="51">
        <f>SET_RENDER_TABLE[[#This Row],[ВЛГ:  Потребность]]</f>
        <v>0</v>
      </c>
      <c r="CX24" s="59">
        <v>0</v>
      </c>
      <c r="CY24" s="51">
        <v>0</v>
      </c>
      <c r="CZ24" s="51">
        <v>0</v>
      </c>
      <c r="DA24" s="51">
        <v>0</v>
      </c>
      <c r="DB24">
        <v>0</v>
      </c>
      <c r="DC24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1</v>
      </c>
      <c r="DD24" s="51">
        <f>SET_RENDER_TABLE[[#This Row],[КВК:  Потребность]]</f>
        <v>1</v>
      </c>
      <c r="DF24" s="59">
        <v>1</v>
      </c>
      <c r="DG24" s="59">
        <v>0</v>
      </c>
      <c r="DH24" s="51">
        <v>0</v>
      </c>
      <c r="DI24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24" s="51">
        <f>SET_RENDER_TABLE[[#This Row],[ТМН:  Потребность]]</f>
        <v>0</v>
      </c>
      <c r="DL24" s="51">
        <v>0</v>
      </c>
      <c r="DM24" s="51">
        <v>0</v>
      </c>
      <c r="DN24" s="59">
        <v>0</v>
      </c>
      <c r="DO24" s="59">
        <v>0</v>
      </c>
      <c r="DP24" s="51">
        <v>0</v>
      </c>
      <c r="DQ24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24" s="51">
        <f>SET_RENDER_TABLE[[#This Row],[НВСБ:  Потребность]]</f>
        <v>0</v>
      </c>
      <c r="DT24" s="51">
        <v>0</v>
      </c>
      <c r="DU24" s="51">
        <v>0</v>
      </c>
      <c r="DV24" s="59">
        <v>0</v>
      </c>
      <c r="DW24" s="59">
        <v>0</v>
      </c>
      <c r="DX24" s="59">
        <v>0</v>
      </c>
      <c r="DY24" s="51">
        <v>0</v>
      </c>
      <c r="DZ24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24" s="51">
        <f>SET_RENDER_TABLE[[#This Row],[КРЯ:  Потребность]]</f>
        <v>0</v>
      </c>
      <c r="EC24" s="51">
        <v>0</v>
      </c>
      <c r="ED24" s="51">
        <v>5</v>
      </c>
      <c r="EE24" s="59">
        <v>0</v>
      </c>
      <c r="EF24" s="59">
        <v>0</v>
      </c>
      <c r="EG24" s="51">
        <v>0</v>
      </c>
      <c r="EH24" s="51">
        <v>0</v>
      </c>
      <c r="EI24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4" s="51">
        <f>SET_RENDER_TABLE[[#This Row],[БЛРС: Потребность]]</f>
        <v>0</v>
      </c>
      <c r="EL24" s="51">
        <v>0</v>
      </c>
      <c r="EM24" s="59">
        <v>0</v>
      </c>
      <c r="EN24" s="59">
        <v>0</v>
      </c>
      <c r="EO24" s="51">
        <v>0</v>
      </c>
      <c r="EP24" s="51">
        <v>0</v>
      </c>
      <c r="EQ24" s="51">
        <v>0</v>
      </c>
      <c r="ER24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4" s="51">
        <f>SET_RENDER_TABLE[[#This Row],[КЗХС:  Потребность]]</f>
        <v>0</v>
      </c>
      <c r="EU24" s="59">
        <v>0</v>
      </c>
      <c r="EV24" s="59">
        <v>0</v>
      </c>
      <c r="EW24" s="51">
        <v>0</v>
      </c>
      <c r="EX24" s="51">
        <v>0</v>
      </c>
      <c r="EY24" s="51">
        <v>0</v>
      </c>
      <c r="EZ24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24" s="51">
        <f>SET_RENDER_TABLE[[#This Row],[ОМСК:  Потребность]]</f>
        <v>0</v>
      </c>
      <c r="FC24" s="59">
        <v>0</v>
      </c>
      <c r="FD24" s="59">
        <v>0</v>
      </c>
      <c r="FE24" s="59">
        <v>0</v>
      </c>
      <c r="FF24" s="51">
        <v>0</v>
      </c>
      <c r="FG24" s="51">
        <v>0</v>
      </c>
      <c r="FH24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1</v>
      </c>
      <c r="FI24" s="59">
        <f>SET_RENDER_TABLE[[#This Row],[ДВ:  Потребность]]</f>
        <v>1</v>
      </c>
      <c r="FJ24" s="59"/>
      <c r="FK24" s="51">
        <v>1</v>
      </c>
      <c r="FL24" s="59">
        <v>1</v>
      </c>
      <c r="FM24" s="59">
        <v>1</v>
      </c>
      <c r="FN24" s="51">
        <v>0</v>
      </c>
      <c r="FP24" s="51" t="str" cm="1">
        <f t="array" aca="1" ref="FP24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4" s="51" t="str" cm="1">
        <f t="array" aca="1" ref="FQ24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4" s="51" t="str" cm="1">
        <f t="array" aca="1" ref="FR24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4" s="51" t="str" cm="1">
        <f t="array" aca="1" ref="FS24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4" s="51" t="str" cm="1">
        <f t="array" aca="1" ref="FT24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4" s="51" t="str" cm="1">
        <f t="array" aca="1" ref="FU24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4" s="51" t="str" cm="1">
        <f t="array" aca="1" ref="FV24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4" s="51" t="str" cm="1">
        <f t="array" aca="1" ref="FW24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4" s="51" t="str" cm="1">
        <f t="array" aca="1" ref="FX24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4" s="51" t="str" cm="1">
        <f t="array" aca="1" ref="FY24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4" s="51" t="str" cm="1">
        <f t="array" aca="1" ref="FZ24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4" s="51" t="str" cm="1">
        <f t="array" aca="1" ref="GA24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4" s="51" t="str" cm="1">
        <f t="array" aca="1" ref="GB24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4" s="51" t="str" cm="1">
        <f t="array" aca="1" ref="GC24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4" s="51" t="str" cm="1">
        <f t="array" aca="1" ref="GD24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4" s="51" t="str" cm="1">
        <f t="array" aca="1" ref="GE24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4" s="51" t="str" cm="1">
        <f t="array" aca="1" ref="GF24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4" s="51" t="str" cm="1">
        <f t="array" aca="1" ref="GG24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4" s="59" cm="1">
        <f t="array" aca="1" ref="GI24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J24" s="59" cm="1">
        <f t="array" aca="1" ref="GJ24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K24" s="59" cm="1">
        <f t="array" aca="1" ref="GK24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L24" s="59" cm="1">
        <f t="array" aca="1" ref="GL24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24" s="59" cm="1">
        <f t="array" aca="1" ref="GM24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24" s="59" cm="1">
        <f t="array" aca="1" ref="GN24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24" s="59" cm="1">
        <f t="array" aca="1" ref="GO24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P24" s="59" cm="1">
        <f t="array" aca="1" ref="GP24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24" s="59" cm="1">
        <f t="array" aca="1" ref="GQ24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24" s="59" cm="1">
        <f t="array" aca="1" ref="GR24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24" s="59" cm="1">
        <f t="array" aca="1" ref="GS24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T24" s="59" cm="1">
        <f t="array" aca="1" ref="GT24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24" s="59" cm="1">
        <f t="array" aca="1" ref="GU24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24" s="59" cm="1">
        <f t="array" aca="1" ref="GV24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24" s="59" cm="1">
        <f t="array" aca="1" ref="GW24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4" s="59" cm="1">
        <f t="array" aca="1" ref="GX24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4" s="59" cm="1">
        <f t="array" aca="1" ref="GY24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24" s="59" cm="1">
        <f t="array" aca="1" ref="GZ24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HA24" s="59">
        <f ca="1">SUM(SET_RENDER_TABLE[[#This Row],[МСК: Итого к отгр.]:[ДВ: Итого к отгр.]])</f>
        <v>12</v>
      </c>
      <c r="HB24" s="59">
        <f>SET_RENDER_TABLE[[#This Row],[Доступно для МП]]</f>
        <v>1</v>
      </c>
      <c r="HC24" s="59">
        <f ca="1">SET_RENDER_TABLE[[#This Row],[Доступно для МП (дубль)]]-SET_RENDER_TABLE[[#This Row],[Сумма резерва]]</f>
        <v>-11</v>
      </c>
      <c r="HD24" s="59">
        <f ca="1">IF(SET_RENDER_TABLE[[#This Row],[Доступно для МП (дубль)]] = 0, 0, SET_RENDER_TABLE[[#This Row],[Доступный ост (осн.)]] / SET_RENDER_TABLE[[#This Row],[Доступно для МП (дубль)]])</f>
        <v>-11</v>
      </c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</row>
    <row r="25" spans="1:242" s="51" customFormat="1" x14ac:dyDescent="0.25">
      <c r="A25" s="67" t="s">
        <v>588</v>
      </c>
      <c r="B25" s="47" t="s">
        <v>30</v>
      </c>
      <c r="C25" s="59">
        <v>48</v>
      </c>
      <c r="D25" s="51">
        <v>8</v>
      </c>
      <c r="E25" s="51">
        <v>19</v>
      </c>
      <c r="F25" s="51">
        <v>21</v>
      </c>
      <c r="G25" s="59">
        <v>21</v>
      </c>
      <c r="H25" s="51">
        <v>14</v>
      </c>
      <c r="I25" s="51">
        <v>6</v>
      </c>
      <c r="J25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90</v>
      </c>
      <c r="K25" s="51">
        <f ca="1">SET_RENDER_TABLE[[#This Row],[Доступный ост (осн.)]]</f>
        <v>69</v>
      </c>
      <c r="P25" s="51" t="s">
        <v>544</v>
      </c>
      <c r="Q25" s="51">
        <v>4.8</v>
      </c>
      <c r="R25" s="51">
        <v>92</v>
      </c>
      <c r="S25" s="51">
        <v>16.93</v>
      </c>
      <c r="T25" s="51">
        <v>20</v>
      </c>
      <c r="U25" s="51">
        <v>1790</v>
      </c>
      <c r="V25" s="51">
        <v>0</v>
      </c>
      <c r="W25" s="51">
        <v>7</v>
      </c>
      <c r="X25" s="59">
        <v>9</v>
      </c>
      <c r="Y25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9</v>
      </c>
      <c r="Z25" s="51">
        <f>SET_RENDER_TABLE[[#This Row],[МСК:  Потребность]]</f>
        <v>9</v>
      </c>
      <c r="AB25" s="59">
        <v>9</v>
      </c>
      <c r="AC25" s="51">
        <v>0</v>
      </c>
      <c r="AD25" s="51">
        <v>0</v>
      </c>
      <c r="AE25" s="51">
        <v>6</v>
      </c>
      <c r="AF25" s="59">
        <v>2</v>
      </c>
      <c r="AG25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2</v>
      </c>
      <c r="AH25" s="51">
        <f>SET_RENDER_TABLE[[#This Row],[СПБ:  Потребность]]</f>
        <v>2</v>
      </c>
      <c r="AJ25" s="59">
        <v>2</v>
      </c>
      <c r="AK25" s="51">
        <v>0</v>
      </c>
      <c r="AL25" s="51">
        <v>0</v>
      </c>
      <c r="AM25" s="51">
        <v>4</v>
      </c>
      <c r="AN25" s="59">
        <v>0</v>
      </c>
      <c r="AO25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25" s="51">
        <f>SET_RENDER_TABLE[[#This Row],[ВРЖ:  Потребность]]</f>
        <v>0</v>
      </c>
      <c r="AR25" s="59">
        <v>2</v>
      </c>
      <c r="AS25" s="51">
        <v>0</v>
      </c>
      <c r="AT25" s="51">
        <v>5</v>
      </c>
      <c r="AU25">
        <v>0</v>
      </c>
      <c r="AV25" s="51">
        <v>5</v>
      </c>
      <c r="AW25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25" s="51">
        <f>SET_RENDER_TABLE[[#This Row],[КЗН:  Потребность]]</f>
        <v>1</v>
      </c>
      <c r="AZ25" s="59">
        <v>1</v>
      </c>
      <c r="BA25" s="59">
        <v>0</v>
      </c>
      <c r="BB25" s="51">
        <v>0</v>
      </c>
      <c r="BC25" s="51">
        <v>3</v>
      </c>
      <c r="BD25" s="51">
        <v>3</v>
      </c>
      <c r="BE25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25" s="51">
        <f>SET_RENDER_TABLE[[#This Row],[УФА:  Потребность]]</f>
        <v>1</v>
      </c>
      <c r="BH25" s="59">
        <v>1</v>
      </c>
      <c r="BI25" s="59">
        <v>0</v>
      </c>
      <c r="BJ25" s="51">
        <v>0</v>
      </c>
      <c r="BK25" s="51">
        <v>0</v>
      </c>
      <c r="BL25" s="51">
        <v>0</v>
      </c>
      <c r="BM25" s="59">
        <v>1</v>
      </c>
      <c r="BN25" s="59">
        <v>0</v>
      </c>
      <c r="BO25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25" s="51">
        <f>SET_RENDER_TABLE[[#This Row],[УФА:  Потребность]]</f>
        <v>1</v>
      </c>
      <c r="BR25" s="51">
        <v>0</v>
      </c>
      <c r="BS25" s="51">
        <v>2</v>
      </c>
      <c r="BT25" s="51">
        <v>2</v>
      </c>
      <c r="BU25" s="59">
        <v>0</v>
      </c>
      <c r="BV25" s="59">
        <v>0</v>
      </c>
      <c r="BW25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25" s="51">
        <f>SET_RENDER_TABLE[[#This Row],[СМР:  Потребность]]</f>
        <v>0</v>
      </c>
      <c r="BZ25">
        <v>0</v>
      </c>
      <c r="CA25" s="51">
        <v>0</v>
      </c>
      <c r="CB25" s="51">
        <v>0</v>
      </c>
      <c r="CC25" s="51">
        <v>0</v>
      </c>
      <c r="CD25" s="59">
        <v>2</v>
      </c>
      <c r="CE25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2</v>
      </c>
      <c r="CF25" s="51">
        <f>SET_RENDER_TABLE[[#This Row],[КРД:  Потребность]]</f>
        <v>2</v>
      </c>
      <c r="CH25" s="59">
        <v>1</v>
      </c>
      <c r="CI25" s="51">
        <v>0</v>
      </c>
      <c r="CJ25" s="51">
        <v>0</v>
      </c>
      <c r="CK25" s="51">
        <v>3</v>
      </c>
      <c r="CL25" s="59">
        <v>1</v>
      </c>
      <c r="CM25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25" s="51">
        <f>SET_RENDER_TABLE[[#This Row],[Урал:  Потребность]]</f>
        <v>1</v>
      </c>
      <c r="CP25" s="59">
        <v>2</v>
      </c>
      <c r="CQ25" s="51">
        <v>0</v>
      </c>
      <c r="CR25" s="51">
        <v>0</v>
      </c>
      <c r="CS25" s="51">
        <v>0</v>
      </c>
      <c r="CT25" s="59">
        <v>0</v>
      </c>
      <c r="CU25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25" s="51">
        <f>SET_RENDER_TABLE[[#This Row],[ВЛГ:  Потребность]]</f>
        <v>0</v>
      </c>
      <c r="CX25" s="59">
        <v>0</v>
      </c>
      <c r="CY25" s="51">
        <v>0</v>
      </c>
      <c r="CZ25" s="51">
        <v>0</v>
      </c>
      <c r="DA25" s="51">
        <v>0</v>
      </c>
      <c r="DB25">
        <v>0</v>
      </c>
      <c r="DC25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25" s="51">
        <f>SET_RENDER_TABLE[[#This Row],[КВК:  Потребность]]</f>
        <v>0</v>
      </c>
      <c r="DF25" s="59">
        <v>0</v>
      </c>
      <c r="DG25" s="59">
        <v>1</v>
      </c>
      <c r="DH25" s="51">
        <v>0</v>
      </c>
      <c r="DI25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25" s="51">
        <f>SET_RENDER_TABLE[[#This Row],[ТМН:  Потребность]]</f>
        <v>0</v>
      </c>
      <c r="DL25" s="51">
        <v>0</v>
      </c>
      <c r="DM25" s="51">
        <v>0</v>
      </c>
      <c r="DN25" s="59">
        <v>0</v>
      </c>
      <c r="DO25" s="59">
        <v>0</v>
      </c>
      <c r="DP25" s="51">
        <v>0</v>
      </c>
      <c r="DQ25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3</v>
      </c>
      <c r="DR25" s="51">
        <f>SET_RENDER_TABLE[[#This Row],[НВСБ:  Потребность]]</f>
        <v>3</v>
      </c>
      <c r="DT25" s="51">
        <v>0</v>
      </c>
      <c r="DU25" s="51">
        <v>0</v>
      </c>
      <c r="DV25" s="59">
        <v>3</v>
      </c>
      <c r="DW25" s="59">
        <v>3</v>
      </c>
      <c r="DX25" s="59">
        <v>0</v>
      </c>
      <c r="DY25" s="51">
        <v>0</v>
      </c>
      <c r="DZ25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1</v>
      </c>
      <c r="EA25" s="51">
        <f>SET_RENDER_TABLE[[#This Row],[КРЯ:  Потребность]]</f>
        <v>1</v>
      </c>
      <c r="EC25" s="51">
        <v>0</v>
      </c>
      <c r="ED25" s="51">
        <v>1</v>
      </c>
      <c r="EE25" s="59">
        <v>1</v>
      </c>
      <c r="EF25" s="59">
        <v>1</v>
      </c>
      <c r="EG25" s="51">
        <v>0</v>
      </c>
      <c r="EH25" s="51">
        <v>0</v>
      </c>
      <c r="EI25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5" s="51">
        <f>SET_RENDER_TABLE[[#This Row],[БЛРС: Потребность]]</f>
        <v>0</v>
      </c>
      <c r="EL25" s="51">
        <v>0</v>
      </c>
      <c r="EM25" s="59">
        <v>0</v>
      </c>
      <c r="EN25" s="59">
        <v>0</v>
      </c>
      <c r="EO25" s="51">
        <v>0</v>
      </c>
      <c r="EP25" s="51">
        <v>0</v>
      </c>
      <c r="EQ25" s="51">
        <v>0</v>
      </c>
      <c r="ER25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5" s="51">
        <f>SET_RENDER_TABLE[[#This Row],[КЗХС:  Потребность]]</f>
        <v>0</v>
      </c>
      <c r="EU25" s="59">
        <v>0</v>
      </c>
      <c r="EV25" s="59">
        <v>0</v>
      </c>
      <c r="EW25" s="51">
        <v>0</v>
      </c>
      <c r="EX25" s="51">
        <v>0</v>
      </c>
      <c r="EY25" s="51">
        <v>0</v>
      </c>
      <c r="EZ25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25" s="51">
        <f>SET_RENDER_TABLE[[#This Row],[ОМСК:  Потребность]]</f>
        <v>0</v>
      </c>
      <c r="FC25" s="59">
        <v>0</v>
      </c>
      <c r="FD25" s="59">
        <v>0</v>
      </c>
      <c r="FE25" s="59">
        <v>0</v>
      </c>
      <c r="FF25" s="51">
        <v>0</v>
      </c>
      <c r="FG25" s="51">
        <v>0</v>
      </c>
      <c r="FH25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25" s="59">
        <f>SET_RENDER_TABLE[[#This Row],[ДВ:  Потребность]]</f>
        <v>0</v>
      </c>
      <c r="FJ25" s="59"/>
      <c r="FK25" s="51">
        <v>0</v>
      </c>
      <c r="FL25" s="59">
        <v>0</v>
      </c>
      <c r="FM25" s="59">
        <v>0</v>
      </c>
      <c r="FN25" s="51">
        <v>0</v>
      </c>
      <c r="FP25" s="51" t="str" cm="1">
        <f t="array" aca="1" ref="FP25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5" s="51" t="str" cm="1">
        <f t="array" aca="1" ref="FQ25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5" s="51" t="str" cm="1">
        <f t="array" aca="1" ref="FR25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5" s="51" t="str" cm="1">
        <f t="array" aca="1" ref="FS25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5" s="51" t="str" cm="1">
        <f t="array" aca="1" ref="FT25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5" s="51" t="str" cm="1">
        <f t="array" aca="1" ref="FU25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5" s="51" t="str" cm="1">
        <f t="array" aca="1" ref="FV25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5" s="51" t="str" cm="1">
        <f t="array" aca="1" ref="FW25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5" s="51" t="str" cm="1">
        <f t="array" aca="1" ref="FX25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5" s="51" t="str" cm="1">
        <f t="array" aca="1" ref="FY25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5" s="51" t="str" cm="1">
        <f t="array" aca="1" ref="FZ25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5" s="51" t="str" cm="1">
        <f t="array" aca="1" ref="GA25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5" s="51" t="str" cm="1">
        <f t="array" aca="1" ref="GB25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5" s="51" t="str" cm="1">
        <f t="array" aca="1" ref="GC25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5" s="51" t="str" cm="1">
        <f t="array" aca="1" ref="GD25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5" s="51" t="str" cm="1">
        <f t="array" aca="1" ref="GE25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5" s="51" t="str" cm="1">
        <f t="array" aca="1" ref="GF25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5" s="51" t="str" cm="1">
        <f t="array" aca="1" ref="GG25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5" s="59" cm="1">
        <f t="array" aca="1" ref="GI25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9</v>
      </c>
      <c r="GJ25" s="59" cm="1">
        <f t="array" aca="1" ref="GJ25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K25" s="59" cm="1">
        <f t="array" aca="1" ref="GK25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25" s="59" cm="1">
        <f t="array" aca="1" ref="GL25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25" s="59" cm="1">
        <f t="array" aca="1" ref="GM25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25" s="59" cm="1">
        <f t="array" aca="1" ref="GN25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25" s="59" cm="1">
        <f t="array" aca="1" ref="GO25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25" s="59" cm="1">
        <f t="array" aca="1" ref="GP25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Q25" s="59" cm="1">
        <f t="array" aca="1" ref="GQ25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25" s="59" cm="1">
        <f t="array" aca="1" ref="GR25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25" s="59" cm="1">
        <f t="array" aca="1" ref="GS25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25" s="59" cm="1">
        <f t="array" aca="1" ref="GT25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25" s="59" cm="1">
        <f t="array" aca="1" ref="GU25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V25" s="59" cm="1">
        <f t="array" aca="1" ref="GV25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W25" s="59" cm="1">
        <f t="array" aca="1" ref="GW25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5" s="59" cm="1">
        <f t="array" aca="1" ref="GX25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5" s="59" cm="1">
        <f t="array" aca="1" ref="GY25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25" s="59" cm="1">
        <f t="array" aca="1" ref="GZ25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25" s="59">
        <f ca="1">SUM(SET_RENDER_TABLE[[#This Row],[МСК: Итого к отгр.]:[ДВ: Итого к отгр.]])</f>
        <v>21</v>
      </c>
      <c r="HB25" s="59">
        <f>SET_RENDER_TABLE[[#This Row],[Доступно для МП]]</f>
        <v>90</v>
      </c>
      <c r="HC25" s="59">
        <f ca="1">SET_RENDER_TABLE[[#This Row],[Доступно для МП (дубль)]]-SET_RENDER_TABLE[[#This Row],[Сумма резерва]]</f>
        <v>69</v>
      </c>
      <c r="HD25" s="59">
        <f ca="1">IF(SET_RENDER_TABLE[[#This Row],[Доступно для МП (дубль)]] = 0, 0, SET_RENDER_TABLE[[#This Row],[Доступный ост (осн.)]] / SET_RENDER_TABLE[[#This Row],[Доступно для МП (дубль)]])</f>
        <v>0.76666666666666672</v>
      </c>
      <c r="HE25" s="59"/>
      <c r="HF25" s="59"/>
      <c r="HG25" s="59"/>
      <c r="HH25" s="59"/>
      <c r="HI25" s="59"/>
      <c r="HJ25" s="59"/>
      <c r="HK25" s="59"/>
      <c r="HL25" s="59"/>
      <c r="HM25" s="59"/>
      <c r="HN25" s="59"/>
      <c r="HO25" s="59"/>
      <c r="HP25" s="59"/>
      <c r="HQ25" s="59"/>
      <c r="HR25" s="59"/>
      <c r="HS25" s="59"/>
      <c r="HT25" s="59"/>
      <c r="HU25" s="59"/>
      <c r="HV25" s="59"/>
      <c r="HW25" s="59"/>
      <c r="HX25" s="59"/>
      <c r="HY25" s="59"/>
      <c r="HZ25" s="59"/>
      <c r="IA25" s="59"/>
      <c r="IB25" s="59"/>
      <c r="IC25" s="59"/>
      <c r="ID25" s="59"/>
      <c r="IE25" s="59"/>
      <c r="IF25" s="59"/>
      <c r="IG25" s="59"/>
      <c r="IH25" s="59"/>
    </row>
    <row r="26" spans="1:242" s="51" customFormat="1" x14ac:dyDescent="0.25">
      <c r="A26" s="67" t="s">
        <v>623</v>
      </c>
      <c r="B26" s="47" t="s">
        <v>49</v>
      </c>
      <c r="C26" s="59">
        <v>43</v>
      </c>
      <c r="D26" s="51">
        <v>19</v>
      </c>
      <c r="E26" s="51">
        <v>14</v>
      </c>
      <c r="F26" s="51">
        <v>10</v>
      </c>
      <c r="G26" s="59">
        <v>8</v>
      </c>
      <c r="H26" s="51">
        <v>4</v>
      </c>
      <c r="I26" s="51">
        <v>1</v>
      </c>
      <c r="J26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26" s="51">
        <f ca="1">SET_RENDER_TABLE[[#This Row],[Доступный ост (осн.)]]</f>
        <v>-10</v>
      </c>
      <c r="N26" s="60"/>
      <c r="O26" s="60"/>
      <c r="P26" s="51" t="s">
        <v>624</v>
      </c>
      <c r="Q26" s="51">
        <v>5</v>
      </c>
      <c r="R26" s="51">
        <v>0</v>
      </c>
      <c r="S26" s="51">
        <v>0</v>
      </c>
      <c r="T26" s="51">
        <v>50</v>
      </c>
      <c r="U26" s="51">
        <v>373</v>
      </c>
      <c r="V26" s="51">
        <v>0</v>
      </c>
      <c r="W26" s="51">
        <v>4</v>
      </c>
      <c r="X26" s="59">
        <v>2</v>
      </c>
      <c r="Y26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</v>
      </c>
      <c r="Z26" s="51">
        <f>SET_RENDER_TABLE[[#This Row],[МСК:  Потребность]]</f>
        <v>2</v>
      </c>
      <c r="AB26" s="59">
        <v>2</v>
      </c>
      <c r="AC26" s="51">
        <v>0</v>
      </c>
      <c r="AD26" s="51">
        <v>0</v>
      </c>
      <c r="AE26" s="51">
        <v>0</v>
      </c>
      <c r="AF26" s="59">
        <v>5</v>
      </c>
      <c r="AG26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5</v>
      </c>
      <c r="AH26" s="51">
        <f>SET_RENDER_TABLE[[#This Row],[СПБ:  Потребность]]</f>
        <v>5</v>
      </c>
      <c r="AJ26" s="59">
        <v>0</v>
      </c>
      <c r="AK26" s="51">
        <v>0</v>
      </c>
      <c r="AL26" s="51">
        <v>0</v>
      </c>
      <c r="AM26" s="51">
        <v>4</v>
      </c>
      <c r="AN26" s="59">
        <v>0</v>
      </c>
      <c r="AO26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26" s="51">
        <f>SET_RENDER_TABLE[[#This Row],[ВРЖ:  Потребность]]</f>
        <v>0</v>
      </c>
      <c r="AR26" s="59">
        <v>0</v>
      </c>
      <c r="AS26" s="51">
        <v>0</v>
      </c>
      <c r="AT26" s="51">
        <v>0</v>
      </c>
      <c r="AU26">
        <v>0</v>
      </c>
      <c r="AV26" s="51">
        <v>0</v>
      </c>
      <c r="AW26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26" s="51">
        <f>SET_RENDER_TABLE[[#This Row],[КЗН:  Потребность]]</f>
        <v>1</v>
      </c>
      <c r="AZ26" s="59">
        <v>1</v>
      </c>
      <c r="BA26" s="59">
        <v>1</v>
      </c>
      <c r="BB26" s="51">
        <v>0</v>
      </c>
      <c r="BC26" s="51">
        <v>0</v>
      </c>
      <c r="BD26" s="51">
        <v>0</v>
      </c>
      <c r="BE26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26" s="51">
        <f>SET_RENDER_TABLE[[#This Row],[УФА:  Потребность]]</f>
        <v>0</v>
      </c>
      <c r="BH26" s="59">
        <v>0</v>
      </c>
      <c r="BI26" s="59">
        <v>0</v>
      </c>
      <c r="BJ26" s="51">
        <v>0</v>
      </c>
      <c r="BK26" s="51">
        <v>0</v>
      </c>
      <c r="BL26" s="51">
        <v>0</v>
      </c>
      <c r="BM26" s="59">
        <v>0</v>
      </c>
      <c r="BN26" s="59">
        <v>0</v>
      </c>
      <c r="BO26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26" s="51">
        <f>SET_RENDER_TABLE[[#This Row],[УФА:  Потребность]]</f>
        <v>0</v>
      </c>
      <c r="BR26" s="51">
        <v>0</v>
      </c>
      <c r="BS26" s="51">
        <v>0</v>
      </c>
      <c r="BT26" s="51">
        <v>0</v>
      </c>
      <c r="BU26" s="59">
        <v>0</v>
      </c>
      <c r="BV26" s="59">
        <v>0</v>
      </c>
      <c r="BW26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26" s="51">
        <f>SET_RENDER_TABLE[[#This Row],[СМР:  Потребность]]</f>
        <v>0</v>
      </c>
      <c r="BZ26">
        <v>0</v>
      </c>
      <c r="CA26" s="51">
        <v>0</v>
      </c>
      <c r="CB26" s="51">
        <v>0</v>
      </c>
      <c r="CC26" s="51">
        <v>0</v>
      </c>
      <c r="CD26" s="59">
        <v>0</v>
      </c>
      <c r="CE26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26" s="51">
        <f>SET_RENDER_TABLE[[#This Row],[КРД:  Потребность]]</f>
        <v>0</v>
      </c>
      <c r="CH26" s="59">
        <v>0</v>
      </c>
      <c r="CI26" s="51">
        <v>0</v>
      </c>
      <c r="CJ26" s="51">
        <v>0</v>
      </c>
      <c r="CK26" s="51">
        <v>0</v>
      </c>
      <c r="CL26" s="59">
        <v>0</v>
      </c>
      <c r="CM26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26" s="51">
        <f>SET_RENDER_TABLE[[#This Row],[Урал:  Потребность]]</f>
        <v>0</v>
      </c>
      <c r="CP26" s="59">
        <v>2</v>
      </c>
      <c r="CQ26" s="51">
        <v>0</v>
      </c>
      <c r="CR26" s="51">
        <v>0</v>
      </c>
      <c r="CS26" s="51">
        <v>0</v>
      </c>
      <c r="CT26" s="59">
        <v>0</v>
      </c>
      <c r="CU26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26" s="51">
        <f>SET_RENDER_TABLE[[#This Row],[ВЛГ:  Потребность]]</f>
        <v>0</v>
      </c>
      <c r="CX26" s="59">
        <v>0</v>
      </c>
      <c r="CY26" s="51">
        <v>0</v>
      </c>
      <c r="CZ26" s="51">
        <v>0</v>
      </c>
      <c r="DA26" s="51">
        <v>0</v>
      </c>
      <c r="DB26">
        <v>0</v>
      </c>
      <c r="DC26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26" s="51">
        <f>SET_RENDER_TABLE[[#This Row],[КВК:  Потребность]]</f>
        <v>0</v>
      </c>
      <c r="DF26" s="59">
        <v>0</v>
      </c>
      <c r="DG26" s="59">
        <v>1</v>
      </c>
      <c r="DH26" s="51">
        <v>0</v>
      </c>
      <c r="DI26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26" s="51">
        <f>SET_RENDER_TABLE[[#This Row],[ТМН:  Потребность]]</f>
        <v>1</v>
      </c>
      <c r="DL26" s="51">
        <v>0</v>
      </c>
      <c r="DM26" s="51">
        <v>0</v>
      </c>
      <c r="DN26" s="59">
        <v>1</v>
      </c>
      <c r="DO26" s="59">
        <v>0</v>
      </c>
      <c r="DP26" s="51">
        <v>0</v>
      </c>
      <c r="DQ26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1</v>
      </c>
      <c r="DR26" s="51">
        <f>SET_RENDER_TABLE[[#This Row],[НВСБ:  Потребность]]</f>
        <v>1</v>
      </c>
      <c r="DT26" s="51">
        <v>1</v>
      </c>
      <c r="DU26" s="51">
        <v>1</v>
      </c>
      <c r="DV26" s="59">
        <v>1</v>
      </c>
      <c r="DW26" s="59">
        <v>1</v>
      </c>
      <c r="DX26" s="59">
        <v>0</v>
      </c>
      <c r="DY26" s="51">
        <v>0</v>
      </c>
      <c r="DZ26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26" s="51">
        <f>SET_RENDER_TABLE[[#This Row],[КРЯ:  Потребность]]</f>
        <v>0</v>
      </c>
      <c r="EC26" s="51">
        <v>0</v>
      </c>
      <c r="ED26" s="51">
        <v>0</v>
      </c>
      <c r="EE26" s="59">
        <v>0</v>
      </c>
      <c r="EF26" s="59">
        <v>2</v>
      </c>
      <c r="EG26" s="51">
        <v>0</v>
      </c>
      <c r="EH26" s="51">
        <v>0</v>
      </c>
      <c r="EI26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6" s="51">
        <f>SET_RENDER_TABLE[[#This Row],[БЛРС: Потребность]]</f>
        <v>0</v>
      </c>
      <c r="EL26" s="51">
        <v>0</v>
      </c>
      <c r="EM26" s="59">
        <v>0</v>
      </c>
      <c r="EN26" s="59">
        <v>0</v>
      </c>
      <c r="EO26" s="51">
        <v>0</v>
      </c>
      <c r="EP26" s="51">
        <v>0</v>
      </c>
      <c r="EQ26" s="51">
        <v>0</v>
      </c>
      <c r="ER26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6" s="51">
        <f>SET_RENDER_TABLE[[#This Row],[КЗХС:  Потребность]]</f>
        <v>0</v>
      </c>
      <c r="EU26" s="59">
        <v>0</v>
      </c>
      <c r="EV26" s="59">
        <v>0</v>
      </c>
      <c r="EW26" s="51">
        <v>0</v>
      </c>
      <c r="EX26" s="51">
        <v>0</v>
      </c>
      <c r="EY26" s="51">
        <v>0</v>
      </c>
      <c r="EZ26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26" s="51">
        <f>SET_RENDER_TABLE[[#This Row],[ОМСК:  Потребность]]</f>
        <v>0</v>
      </c>
      <c r="FC26" s="59">
        <v>0</v>
      </c>
      <c r="FD26" s="59">
        <v>0</v>
      </c>
      <c r="FE26" s="59">
        <v>1</v>
      </c>
      <c r="FF26" s="51">
        <v>0</v>
      </c>
      <c r="FG26" s="51">
        <v>0</v>
      </c>
      <c r="FH26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26" s="59">
        <f>SET_RENDER_TABLE[[#This Row],[ДВ:  Потребность]]</f>
        <v>0</v>
      </c>
      <c r="FJ26" s="59"/>
      <c r="FK26" s="51">
        <v>0</v>
      </c>
      <c r="FL26" s="59">
        <v>0</v>
      </c>
      <c r="FM26" s="59">
        <v>0</v>
      </c>
      <c r="FN26" s="51">
        <v>0</v>
      </c>
      <c r="FP26" s="51" t="str" cm="1">
        <f t="array" aca="1" ref="FP26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6" s="51" t="str" cm="1">
        <f t="array" aca="1" ref="FQ26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6" s="51" t="str" cm="1">
        <f t="array" aca="1" ref="FR26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6" s="51" t="str" cm="1">
        <f t="array" aca="1" ref="FS26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6" s="51" t="str" cm="1">
        <f t="array" aca="1" ref="FT26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6" s="51" t="str" cm="1">
        <f t="array" aca="1" ref="FU26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6" s="51" t="str" cm="1">
        <f t="array" aca="1" ref="FV26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6" s="51" t="str" cm="1">
        <f t="array" aca="1" ref="FW26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6" s="51" t="str" cm="1">
        <f t="array" aca="1" ref="FX26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6" s="51" t="str" cm="1">
        <f t="array" aca="1" ref="FY26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6" s="51" t="str" cm="1">
        <f t="array" aca="1" ref="FZ26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6" s="51" t="str" cm="1">
        <f t="array" aca="1" ref="GA26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6" s="51" t="str" cm="1">
        <f t="array" aca="1" ref="GB26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6" s="51" t="str" cm="1">
        <f t="array" aca="1" ref="GC26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6" s="51" t="str" cm="1">
        <f t="array" aca="1" ref="GD26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6" s="51" t="str" cm="1">
        <f t="array" aca="1" ref="GE26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6" s="51" t="str" cm="1">
        <f t="array" aca="1" ref="GF26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6" s="51" t="str" cm="1">
        <f t="array" aca="1" ref="GG26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6" s="59" cm="1">
        <f t="array" aca="1" ref="GI26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J26" s="59" cm="1">
        <f t="array" aca="1" ref="GJ26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K26" s="59" cm="1">
        <f t="array" aca="1" ref="GK26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26" s="59" cm="1">
        <f t="array" aca="1" ref="GL26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26" s="59" cm="1">
        <f t="array" aca="1" ref="GM26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26" s="59" cm="1">
        <f t="array" aca="1" ref="GN26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26" s="59" cm="1">
        <f t="array" aca="1" ref="GO26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26" s="59" cm="1">
        <f t="array" aca="1" ref="GP26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26" s="59" cm="1">
        <f t="array" aca="1" ref="GQ26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26" s="59" cm="1">
        <f t="array" aca="1" ref="GR26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26" s="59" cm="1">
        <f t="array" aca="1" ref="GS26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26" s="59" cm="1">
        <f t="array" aca="1" ref="GT26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26" s="59" cm="1">
        <f t="array" aca="1" ref="GU26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V26" s="59" cm="1">
        <f t="array" aca="1" ref="GV26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26" s="59" cm="1">
        <f t="array" aca="1" ref="GW26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6" s="59" cm="1">
        <f t="array" aca="1" ref="GX26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6" s="59" cm="1">
        <f t="array" aca="1" ref="GY26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26" s="59" cm="1">
        <f t="array" aca="1" ref="GZ26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26" s="59">
        <f ca="1">SUM(SET_RENDER_TABLE[[#This Row],[МСК: Итого к отгр.]:[ДВ: Итого к отгр.]])</f>
        <v>10</v>
      </c>
      <c r="HB26" s="59">
        <f>SET_RENDER_TABLE[[#This Row],[Доступно для МП]]</f>
        <v>0</v>
      </c>
      <c r="HC26" s="59">
        <f ca="1">SET_RENDER_TABLE[[#This Row],[Доступно для МП (дубль)]]-SET_RENDER_TABLE[[#This Row],[Сумма резерва]]</f>
        <v>-10</v>
      </c>
      <c r="HD26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26" s="59"/>
      <c r="HF26" s="59"/>
      <c r="HG26" s="59"/>
      <c r="HH26" s="59"/>
      <c r="HI26" s="59"/>
      <c r="HJ26" s="59"/>
      <c r="HK26" s="59"/>
      <c r="HL26" s="59"/>
      <c r="HM26" s="59"/>
      <c r="HN26" s="59"/>
      <c r="HO26" s="59"/>
      <c r="HP26" s="59"/>
      <c r="HQ26" s="59"/>
      <c r="HR26" s="59"/>
      <c r="HS26" s="59"/>
      <c r="HT26" s="59"/>
      <c r="HU26" s="59"/>
      <c r="HV26" s="59"/>
      <c r="HW26" s="59"/>
      <c r="HX26" s="59"/>
      <c r="HY26" s="59"/>
      <c r="HZ26" s="59"/>
      <c r="IA26" s="59"/>
      <c r="IB26" s="59"/>
      <c r="IC26" s="59"/>
      <c r="ID26" s="59"/>
      <c r="IE26" s="59"/>
      <c r="IF26" s="59"/>
      <c r="IG26" s="59"/>
      <c r="IH26" s="59"/>
    </row>
    <row r="27" spans="1:242" s="51" customFormat="1" x14ac:dyDescent="0.25">
      <c r="A27" s="67" t="s">
        <v>611</v>
      </c>
      <c r="B27" s="47" t="s">
        <v>51</v>
      </c>
      <c r="C27" s="59">
        <v>42</v>
      </c>
      <c r="D27" s="51">
        <v>10</v>
      </c>
      <c r="E27" s="51">
        <v>15</v>
      </c>
      <c r="F27" s="51">
        <v>17</v>
      </c>
      <c r="G27" s="59">
        <v>16</v>
      </c>
      <c r="H27" s="51">
        <v>8</v>
      </c>
      <c r="I27" s="51">
        <v>1</v>
      </c>
      <c r="J27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27" s="51">
        <f ca="1">SET_RENDER_TABLE[[#This Row],[Доступный ост (осн.)]]</f>
        <v>-16</v>
      </c>
      <c r="P27" s="51" t="s">
        <v>612</v>
      </c>
      <c r="Q27" s="51">
        <v>4.5999999999999996</v>
      </c>
      <c r="R27" s="51">
        <v>0</v>
      </c>
      <c r="S27" s="51">
        <v>0</v>
      </c>
      <c r="T27" s="51">
        <v>20</v>
      </c>
      <c r="U27" s="51">
        <v>3053</v>
      </c>
      <c r="V27" s="51">
        <v>0</v>
      </c>
      <c r="W27" s="51">
        <v>5</v>
      </c>
      <c r="X27" s="59">
        <v>9</v>
      </c>
      <c r="Y27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9</v>
      </c>
      <c r="Z27" s="51">
        <f>SET_RENDER_TABLE[[#This Row],[МСК:  Потребность]]</f>
        <v>9</v>
      </c>
      <c r="AB27" s="59">
        <v>9</v>
      </c>
      <c r="AC27" s="51">
        <v>0</v>
      </c>
      <c r="AD27" s="51">
        <v>0</v>
      </c>
      <c r="AE27" s="51">
        <v>2</v>
      </c>
      <c r="AF27" s="59">
        <v>0</v>
      </c>
      <c r="AG27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27" s="51">
        <f>SET_RENDER_TABLE[[#This Row],[СПБ:  Потребность]]</f>
        <v>0</v>
      </c>
      <c r="AJ27" s="59">
        <v>1</v>
      </c>
      <c r="AK27" s="51">
        <v>0</v>
      </c>
      <c r="AL27" s="51">
        <v>0</v>
      </c>
      <c r="AM27" s="51">
        <v>2</v>
      </c>
      <c r="AN27" s="59">
        <v>2</v>
      </c>
      <c r="AO27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2</v>
      </c>
      <c r="AP27" s="51">
        <f>SET_RENDER_TABLE[[#This Row],[ВРЖ:  Потребность]]</f>
        <v>2</v>
      </c>
      <c r="AR27" s="59">
        <v>0</v>
      </c>
      <c r="AS27" s="51">
        <v>0</v>
      </c>
      <c r="AT27" s="51">
        <v>1</v>
      </c>
      <c r="AU27">
        <v>0</v>
      </c>
      <c r="AV27" s="51">
        <v>2</v>
      </c>
      <c r="AW27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27" s="51">
        <f>SET_RENDER_TABLE[[#This Row],[КЗН:  Потребность]]</f>
        <v>0</v>
      </c>
      <c r="AZ27" s="59">
        <v>0</v>
      </c>
      <c r="BA27" s="59">
        <v>0</v>
      </c>
      <c r="BB27" s="51">
        <v>0</v>
      </c>
      <c r="BC27" s="51">
        <v>0</v>
      </c>
      <c r="BD27" s="51">
        <v>0</v>
      </c>
      <c r="BE27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27" s="51">
        <f>SET_RENDER_TABLE[[#This Row],[УФА:  Потребность]]</f>
        <v>0</v>
      </c>
      <c r="BH27" s="59">
        <v>0</v>
      </c>
      <c r="BI27" s="59">
        <v>0</v>
      </c>
      <c r="BJ27" s="51">
        <v>0</v>
      </c>
      <c r="BK27" s="51">
        <v>0</v>
      </c>
      <c r="BL27" s="51">
        <v>0</v>
      </c>
      <c r="BM27" s="59">
        <v>1</v>
      </c>
      <c r="BN27" s="59">
        <v>0</v>
      </c>
      <c r="BO27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27" s="51">
        <f>SET_RENDER_TABLE[[#This Row],[УФА:  Потребность]]</f>
        <v>0</v>
      </c>
      <c r="BR27" s="51">
        <v>0</v>
      </c>
      <c r="BS27" s="51">
        <v>0</v>
      </c>
      <c r="BT27" s="51">
        <v>1</v>
      </c>
      <c r="BU27" s="59">
        <v>0</v>
      </c>
      <c r="BV27" s="59">
        <v>1</v>
      </c>
      <c r="BW27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27" s="51">
        <f>SET_RENDER_TABLE[[#This Row],[СМР:  Потребность]]</f>
        <v>0</v>
      </c>
      <c r="BZ27">
        <v>0</v>
      </c>
      <c r="CA27" s="51">
        <v>0</v>
      </c>
      <c r="CB27" s="51">
        <v>0</v>
      </c>
      <c r="CC27" s="51">
        <v>0</v>
      </c>
      <c r="CD27" s="59">
        <v>1</v>
      </c>
      <c r="CE27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27" s="51">
        <f>SET_RENDER_TABLE[[#This Row],[КРД:  Потребность]]</f>
        <v>1</v>
      </c>
      <c r="CH27" s="59">
        <v>3</v>
      </c>
      <c r="CI27" s="51">
        <v>0</v>
      </c>
      <c r="CJ27" s="51">
        <v>0</v>
      </c>
      <c r="CK27" s="51">
        <v>1</v>
      </c>
      <c r="CL27" s="59">
        <v>0</v>
      </c>
      <c r="CM27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27" s="51">
        <f>SET_RENDER_TABLE[[#This Row],[Урал:  Потребность]]</f>
        <v>0</v>
      </c>
      <c r="CP27" s="59">
        <v>1</v>
      </c>
      <c r="CQ27" s="51">
        <v>0</v>
      </c>
      <c r="CR27" s="51">
        <v>0</v>
      </c>
      <c r="CS27" s="51">
        <v>0</v>
      </c>
      <c r="CT27" s="59">
        <v>1</v>
      </c>
      <c r="CU27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1</v>
      </c>
      <c r="CV27" s="51">
        <f>SET_RENDER_TABLE[[#This Row],[ВЛГ:  Потребность]]</f>
        <v>1</v>
      </c>
      <c r="CX27" s="59">
        <v>0</v>
      </c>
      <c r="CY27" s="51">
        <v>0</v>
      </c>
      <c r="CZ27" s="51">
        <v>0</v>
      </c>
      <c r="DA27" s="51">
        <v>0</v>
      </c>
      <c r="DB27">
        <v>0</v>
      </c>
      <c r="DC27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1</v>
      </c>
      <c r="DD27" s="51">
        <f>SET_RENDER_TABLE[[#This Row],[КВК:  Потребность]]</f>
        <v>1</v>
      </c>
      <c r="DF27" s="59">
        <v>1</v>
      </c>
      <c r="DG27" s="59">
        <v>1</v>
      </c>
      <c r="DH27" s="51">
        <v>0</v>
      </c>
      <c r="DI27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27" s="51">
        <f>SET_RENDER_TABLE[[#This Row],[ТМН:  Потребность]]</f>
        <v>1</v>
      </c>
      <c r="DL27" s="51">
        <v>0</v>
      </c>
      <c r="DM27" s="51">
        <v>0</v>
      </c>
      <c r="DN27" s="59">
        <v>1</v>
      </c>
      <c r="DO27" s="59">
        <v>0</v>
      </c>
      <c r="DP27" s="51">
        <v>0</v>
      </c>
      <c r="DQ27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27" s="51">
        <f>SET_RENDER_TABLE[[#This Row],[НВСБ:  Потребность]]</f>
        <v>0</v>
      </c>
      <c r="DT27" s="51">
        <v>0</v>
      </c>
      <c r="DU27" s="51">
        <v>3</v>
      </c>
      <c r="DV27" s="59">
        <v>0</v>
      </c>
      <c r="DW27" s="59">
        <v>0</v>
      </c>
      <c r="DX27" s="59">
        <v>0</v>
      </c>
      <c r="DY27" s="51">
        <v>0</v>
      </c>
      <c r="DZ27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27" s="51">
        <f>SET_RENDER_TABLE[[#This Row],[КРЯ:  Потребность]]</f>
        <v>0</v>
      </c>
      <c r="EC27" s="51">
        <v>0</v>
      </c>
      <c r="ED27" s="51">
        <v>0</v>
      </c>
      <c r="EE27" s="59">
        <v>0</v>
      </c>
      <c r="EF27" s="59">
        <v>0</v>
      </c>
      <c r="EG27" s="51">
        <v>0</v>
      </c>
      <c r="EH27" s="51">
        <v>0</v>
      </c>
      <c r="EI27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7" s="51">
        <f>SET_RENDER_TABLE[[#This Row],[БЛРС: Потребность]]</f>
        <v>0</v>
      </c>
      <c r="EL27" s="51">
        <v>0</v>
      </c>
      <c r="EM27" s="59">
        <v>0</v>
      </c>
      <c r="EN27" s="59">
        <v>0</v>
      </c>
      <c r="EO27" s="51">
        <v>0</v>
      </c>
      <c r="EP27" s="51">
        <v>0</v>
      </c>
      <c r="EQ27" s="51">
        <v>0</v>
      </c>
      <c r="ER27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7" s="51">
        <f>SET_RENDER_TABLE[[#This Row],[КЗХС:  Потребность]]</f>
        <v>0</v>
      </c>
      <c r="EU27" s="59">
        <v>0</v>
      </c>
      <c r="EV27" s="59">
        <v>0</v>
      </c>
      <c r="EW27" s="51">
        <v>0</v>
      </c>
      <c r="EX27" s="51">
        <v>0</v>
      </c>
      <c r="EY27" s="51">
        <v>0</v>
      </c>
      <c r="EZ27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27" s="51">
        <f>SET_RENDER_TABLE[[#This Row],[ОМСК:  Потребность]]</f>
        <v>0</v>
      </c>
      <c r="FC27" s="59">
        <v>0</v>
      </c>
      <c r="FD27" s="59">
        <v>0</v>
      </c>
      <c r="FE27" s="59">
        <v>0</v>
      </c>
      <c r="FF27" s="51">
        <v>0</v>
      </c>
      <c r="FG27" s="51">
        <v>0</v>
      </c>
      <c r="FH27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1</v>
      </c>
      <c r="FI27" s="59">
        <f>SET_RENDER_TABLE[[#This Row],[ДВ:  Потребность]]</f>
        <v>1</v>
      </c>
      <c r="FJ27" s="59"/>
      <c r="FK27" s="51">
        <v>1</v>
      </c>
      <c r="FL27" s="59">
        <v>1</v>
      </c>
      <c r="FM27" s="59">
        <v>1</v>
      </c>
      <c r="FN27" s="51">
        <v>0</v>
      </c>
      <c r="FP27" s="51" t="str" cm="1">
        <f t="array" aca="1" ref="FP27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7" s="51" t="str" cm="1">
        <f t="array" aca="1" ref="FQ27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7" s="51" t="str" cm="1">
        <f t="array" aca="1" ref="FR27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7" s="51" t="str" cm="1">
        <f t="array" aca="1" ref="FS27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7" s="51" t="str" cm="1">
        <f t="array" aca="1" ref="FT27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7" s="51" t="str" cm="1">
        <f t="array" aca="1" ref="FU27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7" s="51" t="str" cm="1">
        <f t="array" aca="1" ref="FV27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7" s="51" t="str" cm="1">
        <f t="array" aca="1" ref="FW27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7" s="51" t="str" cm="1">
        <f t="array" aca="1" ref="FX27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7" s="51" t="str" cm="1">
        <f t="array" aca="1" ref="FY27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7" s="51" t="str" cm="1">
        <f t="array" aca="1" ref="FZ27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7" s="51" t="str" cm="1">
        <f t="array" aca="1" ref="GA27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7" s="51" t="str" cm="1">
        <f t="array" aca="1" ref="GB27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7" s="51" t="str" cm="1">
        <f t="array" aca="1" ref="GC27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7" s="51" t="str" cm="1">
        <f t="array" aca="1" ref="GD27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7" s="51" t="str" cm="1">
        <f t="array" aca="1" ref="GE27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7" s="51" t="str" cm="1">
        <f t="array" aca="1" ref="GF27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7" s="51" t="str" cm="1">
        <f t="array" aca="1" ref="GG27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7" s="59" cm="1">
        <f t="array" aca="1" ref="GI27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9</v>
      </c>
      <c r="GJ27" s="59" cm="1">
        <f t="array" aca="1" ref="GJ27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27" s="59" cm="1">
        <f t="array" aca="1" ref="GK27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L27" s="59" cm="1">
        <f t="array" aca="1" ref="GL27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27" s="59" cm="1">
        <f t="array" aca="1" ref="GM27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27" s="59" cm="1">
        <f t="array" aca="1" ref="GN27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27" s="59" cm="1">
        <f t="array" aca="1" ref="GO27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27" s="59" cm="1">
        <f t="array" aca="1" ref="GP27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27" s="59" cm="1">
        <f t="array" aca="1" ref="GQ27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27" s="59" cm="1">
        <f t="array" aca="1" ref="GR27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S27" s="59" cm="1">
        <f t="array" aca="1" ref="GS27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T27" s="59" cm="1">
        <f t="array" aca="1" ref="GT27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27" s="59" cm="1">
        <f t="array" aca="1" ref="GU27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27" s="59" cm="1">
        <f t="array" aca="1" ref="GV27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27" s="59" cm="1">
        <f t="array" aca="1" ref="GW27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7" s="59" cm="1">
        <f t="array" aca="1" ref="GX27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7" s="59" cm="1">
        <f t="array" aca="1" ref="GY27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27" s="59" cm="1">
        <f t="array" aca="1" ref="GZ27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HA27" s="59">
        <f ca="1">SUM(SET_RENDER_TABLE[[#This Row],[МСК: Итого к отгр.]:[ДВ: Итого к отгр.]])</f>
        <v>16</v>
      </c>
      <c r="HB27" s="59">
        <f>SET_RENDER_TABLE[[#This Row],[Доступно для МП]]</f>
        <v>0</v>
      </c>
      <c r="HC27" s="59">
        <f ca="1">SET_RENDER_TABLE[[#This Row],[Доступно для МП (дубль)]]-SET_RENDER_TABLE[[#This Row],[Сумма резерва]]</f>
        <v>-16</v>
      </c>
      <c r="HD27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</row>
    <row r="28" spans="1:242" s="51" customFormat="1" x14ac:dyDescent="0.25">
      <c r="A28" s="67" t="s">
        <v>602</v>
      </c>
      <c r="B28" s="47" t="s">
        <v>73</v>
      </c>
      <c r="C28" s="59">
        <v>37</v>
      </c>
      <c r="D28" s="51">
        <v>14</v>
      </c>
      <c r="E28" s="51">
        <v>13</v>
      </c>
      <c r="F28" s="51">
        <v>10</v>
      </c>
      <c r="G28" s="59">
        <v>25</v>
      </c>
      <c r="H28" s="51">
        <v>4</v>
      </c>
      <c r="I28" s="51">
        <v>2</v>
      </c>
      <c r="J28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33</v>
      </c>
      <c r="K28" s="51">
        <f ca="1">SET_RENDER_TABLE[[#This Row],[Доступный ост (осн.)]]</f>
        <v>22</v>
      </c>
      <c r="P28" s="51" t="s">
        <v>546</v>
      </c>
      <c r="Q28" s="51">
        <v>4.9000000000000004</v>
      </c>
      <c r="R28" s="51">
        <v>35</v>
      </c>
      <c r="S28" s="51">
        <v>6.18</v>
      </c>
      <c r="T28" s="51">
        <v>10</v>
      </c>
      <c r="U28" s="51">
        <v>2589</v>
      </c>
      <c r="V28" s="51">
        <v>0</v>
      </c>
      <c r="W28" s="51">
        <v>8</v>
      </c>
      <c r="X28" s="59">
        <v>5</v>
      </c>
      <c r="Y28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5</v>
      </c>
      <c r="Z28" s="51">
        <f>SET_RENDER_TABLE[[#This Row],[МСК:  Потребность]]</f>
        <v>5</v>
      </c>
      <c r="AB28" s="59">
        <v>6</v>
      </c>
      <c r="AC28" s="51">
        <v>0</v>
      </c>
      <c r="AD28" s="51">
        <v>0</v>
      </c>
      <c r="AE28" s="51">
        <v>4</v>
      </c>
      <c r="AF28" s="59">
        <v>0</v>
      </c>
      <c r="AG28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28" s="51">
        <f>SET_RENDER_TABLE[[#This Row],[СПБ:  Потребность]]</f>
        <v>0</v>
      </c>
      <c r="AJ28" s="59">
        <v>0</v>
      </c>
      <c r="AK28" s="51">
        <v>0</v>
      </c>
      <c r="AL28" s="51">
        <v>0</v>
      </c>
      <c r="AM28" s="51">
        <v>2</v>
      </c>
      <c r="AN28" s="59">
        <v>0</v>
      </c>
      <c r="AO28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28" s="51">
        <f>SET_RENDER_TABLE[[#This Row],[ВРЖ:  Потребность]]</f>
        <v>0</v>
      </c>
      <c r="AR28" s="59">
        <v>0</v>
      </c>
      <c r="AS28" s="51">
        <v>0</v>
      </c>
      <c r="AT28" s="51">
        <v>0</v>
      </c>
      <c r="AU28">
        <v>0</v>
      </c>
      <c r="AV28" s="51">
        <v>5</v>
      </c>
      <c r="AW28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28" s="51">
        <f>SET_RENDER_TABLE[[#This Row],[КЗН:  Потребность]]</f>
        <v>0</v>
      </c>
      <c r="AZ28" s="59">
        <v>0</v>
      </c>
      <c r="BA28" s="59">
        <v>1</v>
      </c>
      <c r="BB28" s="51">
        <v>0</v>
      </c>
      <c r="BC28" s="51">
        <v>3</v>
      </c>
      <c r="BD28" s="51">
        <v>3</v>
      </c>
      <c r="BE28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28" s="51">
        <f>SET_RENDER_TABLE[[#This Row],[УФА:  Потребность]]</f>
        <v>1</v>
      </c>
      <c r="BH28" s="59">
        <v>1</v>
      </c>
      <c r="BI28" s="59">
        <v>0</v>
      </c>
      <c r="BJ28" s="51">
        <v>0</v>
      </c>
      <c r="BK28" s="51">
        <v>0</v>
      </c>
      <c r="BL28" s="51">
        <v>0</v>
      </c>
      <c r="BM28" s="59">
        <v>0</v>
      </c>
      <c r="BN28" s="59">
        <v>0</v>
      </c>
      <c r="BO28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28" s="51">
        <f>SET_RENDER_TABLE[[#This Row],[УФА:  Потребность]]</f>
        <v>1</v>
      </c>
      <c r="BR28" s="51">
        <v>0</v>
      </c>
      <c r="BS28" s="51">
        <v>3</v>
      </c>
      <c r="BT28" s="51">
        <v>3</v>
      </c>
      <c r="BU28" s="59">
        <v>0</v>
      </c>
      <c r="BV28" s="59">
        <v>0</v>
      </c>
      <c r="BW28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28" s="51">
        <f>SET_RENDER_TABLE[[#This Row],[СМР:  Потребность]]</f>
        <v>0</v>
      </c>
      <c r="BZ28">
        <v>0</v>
      </c>
      <c r="CA28" s="51">
        <v>0</v>
      </c>
      <c r="CB28" s="51">
        <v>0</v>
      </c>
      <c r="CC28" s="51">
        <v>3</v>
      </c>
      <c r="CD28" s="59">
        <v>0</v>
      </c>
      <c r="CE28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28" s="51">
        <f>SET_RENDER_TABLE[[#This Row],[КРД:  Потребность]]</f>
        <v>0</v>
      </c>
      <c r="CH28" s="59">
        <v>0</v>
      </c>
      <c r="CI28" s="51">
        <v>0</v>
      </c>
      <c r="CJ28" s="51">
        <v>0</v>
      </c>
      <c r="CK28" s="51">
        <v>0</v>
      </c>
      <c r="CL28" s="59">
        <v>2</v>
      </c>
      <c r="CM28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2</v>
      </c>
      <c r="CN28" s="51">
        <f>SET_RENDER_TABLE[[#This Row],[Урал:  Потребность]]</f>
        <v>2</v>
      </c>
      <c r="CP28" s="59">
        <v>2</v>
      </c>
      <c r="CQ28" s="51">
        <v>0</v>
      </c>
      <c r="CR28" s="51">
        <v>0</v>
      </c>
      <c r="CS28" s="51">
        <v>0</v>
      </c>
      <c r="CT28" s="59">
        <v>1</v>
      </c>
      <c r="CU28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1</v>
      </c>
      <c r="CV28" s="51">
        <f>SET_RENDER_TABLE[[#This Row],[ВЛГ:  Потребность]]</f>
        <v>1</v>
      </c>
      <c r="CX28" s="59">
        <v>0</v>
      </c>
      <c r="CY28" s="51">
        <v>0</v>
      </c>
      <c r="CZ28" s="51">
        <v>0</v>
      </c>
      <c r="DA28" s="51">
        <v>0</v>
      </c>
      <c r="DB28">
        <v>0</v>
      </c>
      <c r="DC28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28" s="51">
        <f>SET_RENDER_TABLE[[#This Row],[КВК:  Потребность]]</f>
        <v>0</v>
      </c>
      <c r="DF28" s="59">
        <v>0</v>
      </c>
      <c r="DG28" s="59">
        <v>0</v>
      </c>
      <c r="DH28" s="51">
        <v>0</v>
      </c>
      <c r="DI28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28" s="51">
        <f>SET_RENDER_TABLE[[#This Row],[ТМН:  Потребность]]</f>
        <v>0</v>
      </c>
      <c r="DL28" s="51">
        <v>0</v>
      </c>
      <c r="DM28" s="51">
        <v>0</v>
      </c>
      <c r="DN28" s="59">
        <v>0</v>
      </c>
      <c r="DO28" s="59">
        <v>0</v>
      </c>
      <c r="DP28" s="51">
        <v>0</v>
      </c>
      <c r="DQ28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28" s="51">
        <f>SET_RENDER_TABLE[[#This Row],[НВСБ:  Потребность]]</f>
        <v>0</v>
      </c>
      <c r="DT28" s="51">
        <v>0</v>
      </c>
      <c r="DU28" s="51">
        <v>3</v>
      </c>
      <c r="DV28" s="59">
        <v>0</v>
      </c>
      <c r="DW28" s="59">
        <v>0</v>
      </c>
      <c r="DX28" s="59">
        <v>0</v>
      </c>
      <c r="DY28" s="51">
        <v>0</v>
      </c>
      <c r="DZ28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28" s="51">
        <f>SET_RENDER_TABLE[[#This Row],[КРЯ:  Потребность]]</f>
        <v>0</v>
      </c>
      <c r="EC28" s="51">
        <v>0</v>
      </c>
      <c r="ED28" s="51">
        <v>0</v>
      </c>
      <c r="EE28" s="59">
        <v>0</v>
      </c>
      <c r="EF28" s="59">
        <v>0</v>
      </c>
      <c r="EG28" s="51">
        <v>0</v>
      </c>
      <c r="EH28" s="51">
        <v>0</v>
      </c>
      <c r="EI28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8" s="51">
        <f>SET_RENDER_TABLE[[#This Row],[БЛРС: Потребность]]</f>
        <v>0</v>
      </c>
      <c r="EL28" s="51">
        <v>0</v>
      </c>
      <c r="EM28" s="59">
        <v>0</v>
      </c>
      <c r="EN28" s="59">
        <v>0</v>
      </c>
      <c r="EO28" s="51">
        <v>0</v>
      </c>
      <c r="EP28" s="51">
        <v>0</v>
      </c>
      <c r="EQ28" s="51">
        <v>0</v>
      </c>
      <c r="ER28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8" s="51">
        <f>SET_RENDER_TABLE[[#This Row],[КЗХС:  Потребность]]</f>
        <v>0</v>
      </c>
      <c r="EU28" s="59">
        <v>0</v>
      </c>
      <c r="EV28" s="59">
        <v>0</v>
      </c>
      <c r="EW28" s="51">
        <v>0</v>
      </c>
      <c r="EX28" s="51">
        <v>0</v>
      </c>
      <c r="EY28" s="51">
        <v>0</v>
      </c>
      <c r="EZ28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1</v>
      </c>
      <c r="FA28" s="51">
        <f>SET_RENDER_TABLE[[#This Row],[ОМСК:  Потребность]]</f>
        <v>1</v>
      </c>
      <c r="FC28" s="59">
        <v>1</v>
      </c>
      <c r="FD28" s="59">
        <v>0</v>
      </c>
      <c r="FE28" s="59">
        <v>1</v>
      </c>
      <c r="FF28" s="51">
        <v>0</v>
      </c>
      <c r="FG28" s="51">
        <v>0</v>
      </c>
      <c r="FH28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28" s="59">
        <f>SET_RENDER_TABLE[[#This Row],[ДВ:  Потребность]]</f>
        <v>0</v>
      </c>
      <c r="FJ28" s="59"/>
      <c r="FK28" s="51">
        <v>0</v>
      </c>
      <c r="FL28" s="59">
        <v>0</v>
      </c>
      <c r="FM28" s="59">
        <v>0</v>
      </c>
      <c r="FN28" s="51">
        <v>0</v>
      </c>
      <c r="FP28" s="51" t="str" cm="1">
        <f t="array" aca="1" ref="FP28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8" s="51" t="str" cm="1">
        <f t="array" aca="1" ref="FQ28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8" s="51" t="str" cm="1">
        <f t="array" aca="1" ref="FR28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8" s="51" t="str" cm="1">
        <f t="array" aca="1" ref="FS28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8" s="51" t="str" cm="1">
        <f t="array" aca="1" ref="FT28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8" s="51" t="str" cm="1">
        <f t="array" aca="1" ref="FU28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8" s="51" t="str" cm="1">
        <f t="array" aca="1" ref="FV28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8" s="51" t="str" cm="1">
        <f t="array" aca="1" ref="FW28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8" s="51" t="str" cm="1">
        <f t="array" aca="1" ref="FX28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8" s="51" t="str" cm="1">
        <f t="array" aca="1" ref="FY28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8" s="51" t="str" cm="1">
        <f t="array" aca="1" ref="FZ28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8" s="51" t="str" cm="1">
        <f t="array" aca="1" ref="GA28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8" s="51" t="str" cm="1">
        <f t="array" aca="1" ref="GB28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8" s="51" t="str" cm="1">
        <f t="array" aca="1" ref="GC28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8" s="51" t="str" cm="1">
        <f t="array" aca="1" ref="GD28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8" s="51" t="str" cm="1">
        <f t="array" aca="1" ref="GE28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8" s="51" t="str" cm="1">
        <f t="array" aca="1" ref="GF28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8" s="51" t="str" cm="1">
        <f t="array" aca="1" ref="GG28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8" s="59" cm="1">
        <f t="array" aca="1" ref="GI28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J28" s="59" cm="1">
        <f t="array" aca="1" ref="GJ28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28" s="59" cm="1">
        <f t="array" aca="1" ref="GK28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28" s="59" cm="1">
        <f t="array" aca="1" ref="GL28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28" s="59" cm="1">
        <f t="array" aca="1" ref="GM28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28" s="59" cm="1">
        <f t="array" aca="1" ref="GN28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28" s="59" cm="1">
        <f t="array" aca="1" ref="GO28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28" s="59" cm="1">
        <f t="array" aca="1" ref="GP28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28" s="59" cm="1">
        <f t="array" aca="1" ref="GQ28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R28" s="59" cm="1">
        <f t="array" aca="1" ref="GR28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S28" s="59" cm="1">
        <f t="array" aca="1" ref="GS28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28" s="59" cm="1">
        <f t="array" aca="1" ref="GT28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28" s="59" cm="1">
        <f t="array" aca="1" ref="GU28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28" s="59" cm="1">
        <f t="array" aca="1" ref="GV28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28" s="59" cm="1">
        <f t="array" aca="1" ref="GW28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8" s="59" cm="1">
        <f t="array" aca="1" ref="GX28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8" s="59" cm="1">
        <f t="array" aca="1" ref="GY28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Z28" s="59" cm="1">
        <f t="array" aca="1" ref="GZ28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28" s="59">
        <f ca="1">SUM(SET_RENDER_TABLE[[#This Row],[МСК: Итого к отгр.]:[ДВ: Итого к отгр.]])</f>
        <v>11</v>
      </c>
      <c r="HB28" s="59">
        <f>SET_RENDER_TABLE[[#This Row],[Доступно для МП]]</f>
        <v>33</v>
      </c>
      <c r="HC28" s="59">
        <f ca="1">SET_RENDER_TABLE[[#This Row],[Доступно для МП (дубль)]]-SET_RENDER_TABLE[[#This Row],[Сумма резерва]]</f>
        <v>22</v>
      </c>
      <c r="HD28" s="59">
        <f ca="1">IF(SET_RENDER_TABLE[[#This Row],[Доступно для МП (дубль)]] = 0, 0, SET_RENDER_TABLE[[#This Row],[Доступный ост (осн.)]] / SET_RENDER_TABLE[[#This Row],[Доступно для МП (дубль)]])</f>
        <v>0.66666666666666663</v>
      </c>
      <c r="HE28" s="59"/>
      <c r="HF28" s="59"/>
      <c r="HG28" s="59"/>
      <c r="HH28" s="59"/>
      <c r="HI28" s="59"/>
      <c r="HJ28" s="59"/>
      <c r="HK28" s="59"/>
      <c r="HL28" s="59"/>
      <c r="HM28" s="59"/>
      <c r="HN28" s="59"/>
      <c r="HO28" s="59"/>
      <c r="HP28" s="59"/>
      <c r="HQ28" s="59"/>
      <c r="HR28" s="59"/>
      <c r="HS28" s="59"/>
      <c r="HT28" s="59"/>
      <c r="HU28" s="59"/>
      <c r="HV28" s="59"/>
      <c r="HW28" s="59"/>
      <c r="HX28" s="59"/>
      <c r="HY28" s="59"/>
      <c r="HZ28" s="59"/>
      <c r="IA28" s="59"/>
      <c r="IB28" s="59"/>
      <c r="IC28" s="59"/>
      <c r="ID28" s="59"/>
      <c r="IE28" s="59"/>
      <c r="IF28" s="59"/>
      <c r="IG28" s="59"/>
      <c r="IH28" s="59"/>
    </row>
    <row r="29" spans="1:242" s="51" customFormat="1" x14ac:dyDescent="0.25">
      <c r="A29" s="67" t="s">
        <v>578</v>
      </c>
      <c r="B29" s="47" t="s">
        <v>41</v>
      </c>
      <c r="C29" s="59">
        <v>35</v>
      </c>
      <c r="D29" s="51">
        <v>11</v>
      </c>
      <c r="E29" s="51">
        <v>6</v>
      </c>
      <c r="F29" s="51">
        <v>15</v>
      </c>
      <c r="G29" s="59">
        <v>38</v>
      </c>
      <c r="H29" s="51">
        <v>11</v>
      </c>
      <c r="I29" s="51">
        <v>6</v>
      </c>
      <c r="J29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29" s="51">
        <f ca="1">SET_RENDER_TABLE[[#This Row],[Доступный ост (осн.)]]</f>
        <v>-14</v>
      </c>
      <c r="P29" s="51" t="s">
        <v>579</v>
      </c>
      <c r="Q29" s="51">
        <v>5</v>
      </c>
      <c r="R29" s="51">
        <v>0</v>
      </c>
      <c r="S29" s="51">
        <v>0</v>
      </c>
      <c r="T29" s="51">
        <v>10</v>
      </c>
      <c r="U29" s="51">
        <v>1946</v>
      </c>
      <c r="V29" s="51">
        <v>0</v>
      </c>
      <c r="W29" s="51">
        <v>5</v>
      </c>
      <c r="X29" s="59">
        <v>4</v>
      </c>
      <c r="Y29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4</v>
      </c>
      <c r="Z29" s="51">
        <f>SET_RENDER_TABLE[[#This Row],[МСК:  Потребность]]</f>
        <v>4</v>
      </c>
      <c r="AB29" s="59">
        <v>4</v>
      </c>
      <c r="AC29" s="51">
        <v>0</v>
      </c>
      <c r="AD29" s="51">
        <v>0</v>
      </c>
      <c r="AE29" s="51">
        <v>1</v>
      </c>
      <c r="AF29" s="59">
        <v>5</v>
      </c>
      <c r="AG29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5</v>
      </c>
      <c r="AH29" s="51">
        <f>SET_RENDER_TABLE[[#This Row],[СПБ:  Потребность]]</f>
        <v>5</v>
      </c>
      <c r="AJ29" s="59">
        <v>5</v>
      </c>
      <c r="AK29" s="51">
        <v>0</v>
      </c>
      <c r="AL29" s="51">
        <v>0</v>
      </c>
      <c r="AM29" s="51">
        <v>7</v>
      </c>
      <c r="AN29" s="59">
        <v>0</v>
      </c>
      <c r="AO29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29" s="51">
        <f>SET_RENDER_TABLE[[#This Row],[ВРЖ:  Потребность]]</f>
        <v>0</v>
      </c>
      <c r="AR29" s="59">
        <v>2</v>
      </c>
      <c r="AS29" s="51">
        <v>0</v>
      </c>
      <c r="AT29" s="51">
        <v>0</v>
      </c>
      <c r="AU29">
        <v>0</v>
      </c>
      <c r="AV29" s="51">
        <v>2</v>
      </c>
      <c r="AW29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29" s="51">
        <f>SET_RENDER_TABLE[[#This Row],[КЗН:  Потребность]]</f>
        <v>0</v>
      </c>
      <c r="AZ29" s="59">
        <v>0</v>
      </c>
      <c r="BA29" s="59">
        <v>0</v>
      </c>
      <c r="BB29" s="51">
        <v>0</v>
      </c>
      <c r="BC29" s="51">
        <v>0</v>
      </c>
      <c r="BD29" s="51">
        <v>0</v>
      </c>
      <c r="BE29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29" s="51">
        <f>SET_RENDER_TABLE[[#This Row],[УФА:  Потребность]]</f>
        <v>1</v>
      </c>
      <c r="BH29" s="59">
        <v>1</v>
      </c>
      <c r="BI29" s="59">
        <v>0</v>
      </c>
      <c r="BJ29" s="51">
        <v>0</v>
      </c>
      <c r="BK29" s="51">
        <v>0</v>
      </c>
      <c r="BL29" s="51">
        <v>0</v>
      </c>
      <c r="BM29" s="59">
        <v>2</v>
      </c>
      <c r="BN29" s="59">
        <v>0</v>
      </c>
      <c r="BO29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2</v>
      </c>
      <c r="BP29" s="51">
        <f>SET_RENDER_TABLE[[#This Row],[УФА:  Потребность]]</f>
        <v>1</v>
      </c>
      <c r="BR29" s="51">
        <v>0</v>
      </c>
      <c r="BS29" s="51">
        <v>1</v>
      </c>
      <c r="BT29" s="51">
        <v>8</v>
      </c>
      <c r="BU29" s="59">
        <v>1</v>
      </c>
      <c r="BV29" s="59">
        <v>2</v>
      </c>
      <c r="BW29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1</v>
      </c>
      <c r="BX29" s="51">
        <f>SET_RENDER_TABLE[[#This Row],[СМР:  Потребность]]</f>
        <v>1</v>
      </c>
      <c r="BZ29">
        <v>0</v>
      </c>
      <c r="CA29" s="51">
        <v>0</v>
      </c>
      <c r="CB29" s="51">
        <v>0</v>
      </c>
      <c r="CC29" s="51">
        <v>3</v>
      </c>
      <c r="CD29" s="59">
        <v>0</v>
      </c>
      <c r="CE29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29" s="51">
        <f>SET_RENDER_TABLE[[#This Row],[КРД:  Потребность]]</f>
        <v>0</v>
      </c>
      <c r="CH29" s="59">
        <v>0</v>
      </c>
      <c r="CI29" s="51">
        <v>0</v>
      </c>
      <c r="CJ29" s="51">
        <v>0</v>
      </c>
      <c r="CK29" s="51">
        <v>4</v>
      </c>
      <c r="CL29" s="59">
        <v>1</v>
      </c>
      <c r="CM29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29" s="51">
        <f>SET_RENDER_TABLE[[#This Row],[Урал:  Потребность]]</f>
        <v>1</v>
      </c>
      <c r="CP29" s="59">
        <v>1</v>
      </c>
      <c r="CQ29" s="51">
        <v>0</v>
      </c>
      <c r="CR29" s="51">
        <v>0</v>
      </c>
      <c r="CS29" s="51">
        <v>0</v>
      </c>
      <c r="CT29" s="59">
        <v>0</v>
      </c>
      <c r="CU29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29" s="51">
        <f>SET_RENDER_TABLE[[#This Row],[ВЛГ:  Потребность]]</f>
        <v>0</v>
      </c>
      <c r="CX29" s="59">
        <v>0</v>
      </c>
      <c r="CY29" s="51">
        <v>0</v>
      </c>
      <c r="CZ29" s="51">
        <v>0</v>
      </c>
      <c r="DA29" s="51">
        <v>0</v>
      </c>
      <c r="DB29">
        <v>0</v>
      </c>
      <c r="DC29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29" s="51">
        <f>SET_RENDER_TABLE[[#This Row],[КВК:  Потребность]]</f>
        <v>0</v>
      </c>
      <c r="DF29" s="59">
        <v>0</v>
      </c>
      <c r="DG29" s="59">
        <v>0</v>
      </c>
      <c r="DH29" s="51">
        <v>0</v>
      </c>
      <c r="DI29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29" s="51">
        <f>SET_RENDER_TABLE[[#This Row],[ТМН:  Потребность]]</f>
        <v>0</v>
      </c>
      <c r="DL29" s="51">
        <v>0</v>
      </c>
      <c r="DM29" s="51">
        <v>0</v>
      </c>
      <c r="DN29" s="59">
        <v>0</v>
      </c>
      <c r="DO29" s="59">
        <v>0</v>
      </c>
      <c r="DP29" s="51">
        <v>0</v>
      </c>
      <c r="DQ29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29" s="51">
        <f>SET_RENDER_TABLE[[#This Row],[НВСБ:  Потребность]]</f>
        <v>0</v>
      </c>
      <c r="DT29" s="51">
        <v>0</v>
      </c>
      <c r="DU29" s="51">
        <v>0</v>
      </c>
      <c r="DV29" s="59">
        <v>0</v>
      </c>
      <c r="DW29" s="59">
        <v>0</v>
      </c>
      <c r="DX29" s="59">
        <v>0</v>
      </c>
      <c r="DY29" s="51">
        <v>0</v>
      </c>
      <c r="DZ29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1</v>
      </c>
      <c r="EA29" s="51">
        <f>SET_RENDER_TABLE[[#This Row],[КРЯ:  Потребность]]</f>
        <v>1</v>
      </c>
      <c r="EC29" s="51">
        <v>0</v>
      </c>
      <c r="ED29" s="51">
        <v>4</v>
      </c>
      <c r="EE29" s="59">
        <v>1</v>
      </c>
      <c r="EF29" s="59">
        <v>1</v>
      </c>
      <c r="EG29" s="51">
        <v>0</v>
      </c>
      <c r="EH29" s="51">
        <v>0</v>
      </c>
      <c r="EI29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29" s="51">
        <f>SET_RENDER_TABLE[[#This Row],[БЛРС: Потребность]]</f>
        <v>0</v>
      </c>
      <c r="EL29" s="51">
        <v>0</v>
      </c>
      <c r="EM29" s="59">
        <v>0</v>
      </c>
      <c r="EN29" s="59">
        <v>0</v>
      </c>
      <c r="EO29" s="51">
        <v>0</v>
      </c>
      <c r="EP29" s="51">
        <v>0</v>
      </c>
      <c r="EQ29" s="51">
        <v>0</v>
      </c>
      <c r="ER29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29" s="51">
        <f>SET_RENDER_TABLE[[#This Row],[КЗХС:  Потребность]]</f>
        <v>0</v>
      </c>
      <c r="EU29" s="59">
        <v>0</v>
      </c>
      <c r="EV29" s="59">
        <v>0</v>
      </c>
      <c r="EW29" s="51">
        <v>0</v>
      </c>
      <c r="EX29" s="51">
        <v>0</v>
      </c>
      <c r="EY29" s="51">
        <v>0</v>
      </c>
      <c r="EZ29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29" s="51">
        <f>SET_RENDER_TABLE[[#This Row],[ОМСК:  Потребность]]</f>
        <v>0</v>
      </c>
      <c r="FC29" s="59">
        <v>0</v>
      </c>
      <c r="FD29" s="59">
        <v>0</v>
      </c>
      <c r="FE29" s="59">
        <v>0</v>
      </c>
      <c r="FF29" s="51">
        <v>0</v>
      </c>
      <c r="FG29" s="51">
        <v>0</v>
      </c>
      <c r="FH29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29" s="59">
        <f>SET_RENDER_TABLE[[#This Row],[ДВ:  Потребность]]</f>
        <v>0</v>
      </c>
      <c r="FJ29" s="59"/>
      <c r="FK29" s="51">
        <v>5</v>
      </c>
      <c r="FL29" s="59">
        <v>0</v>
      </c>
      <c r="FM29" s="59">
        <v>0</v>
      </c>
      <c r="FN29" s="51">
        <v>0</v>
      </c>
      <c r="FP29" s="51" t="str" cm="1">
        <f t="array" aca="1" ref="FP29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29" s="51" t="str" cm="1">
        <f t="array" aca="1" ref="FQ29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29" s="51" t="str" cm="1">
        <f t="array" aca="1" ref="FR29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29" s="51" t="str" cm="1">
        <f t="array" aca="1" ref="FS29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29" s="51" t="str" cm="1">
        <f t="array" aca="1" ref="FT29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29" s="51" t="str" cm="1">
        <f t="array" aca="1" ref="FU29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29" s="51" t="str" cm="1">
        <f t="array" aca="1" ref="FV29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29" s="51" t="str" cm="1">
        <f t="array" aca="1" ref="FW29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29" s="51" t="str" cm="1">
        <f t="array" aca="1" ref="FX29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29" s="51" t="str" cm="1">
        <f t="array" aca="1" ref="FY29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29" s="51" t="str" cm="1">
        <f t="array" aca="1" ref="FZ29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29" s="51" t="str" cm="1">
        <f t="array" aca="1" ref="GA29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29" s="51" t="str" cm="1">
        <f t="array" aca="1" ref="GB29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29" s="51" t="str" cm="1">
        <f t="array" aca="1" ref="GC29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29" s="51" t="str" cm="1">
        <f t="array" aca="1" ref="GD29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29" s="51" t="str" cm="1">
        <f t="array" aca="1" ref="GE29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29" s="51" t="str" cm="1">
        <f t="array" aca="1" ref="GF29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29" s="51" t="str" cm="1">
        <f t="array" aca="1" ref="GG29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29" s="59" cm="1">
        <f t="array" aca="1" ref="GI29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J29" s="59" cm="1">
        <f t="array" aca="1" ref="GJ29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K29" s="59" cm="1">
        <f t="array" aca="1" ref="GK29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29" s="59" cm="1">
        <f t="array" aca="1" ref="GL29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29" s="59" cm="1">
        <f t="array" aca="1" ref="GM29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29" s="59" cm="1">
        <f t="array" aca="1" ref="GN29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29" s="59" cm="1">
        <f t="array" aca="1" ref="GO29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P29" s="59" cm="1">
        <f t="array" aca="1" ref="GP29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29" s="59" cm="1">
        <f t="array" aca="1" ref="GQ29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29" s="59" cm="1">
        <f t="array" aca="1" ref="GR29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29" s="59" cm="1">
        <f t="array" aca="1" ref="GS29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29" s="59" cm="1">
        <f t="array" aca="1" ref="GT29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29" s="59" cm="1">
        <f t="array" aca="1" ref="GU29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29" s="59" cm="1">
        <f t="array" aca="1" ref="GV29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W29" s="59" cm="1">
        <f t="array" aca="1" ref="GW29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29" s="59" cm="1">
        <f t="array" aca="1" ref="GX29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29" s="59" cm="1">
        <f t="array" aca="1" ref="GY29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29" s="59" cm="1">
        <f t="array" aca="1" ref="GZ29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29" s="59">
        <f ca="1">SUM(SET_RENDER_TABLE[[#This Row],[МСК: Итого к отгр.]:[ДВ: Итого к отгр.]])</f>
        <v>14</v>
      </c>
      <c r="HB29" s="59">
        <f>SET_RENDER_TABLE[[#This Row],[Доступно для МП]]</f>
        <v>0</v>
      </c>
      <c r="HC29" s="59">
        <f ca="1">SET_RENDER_TABLE[[#This Row],[Доступно для МП (дубль)]]-SET_RENDER_TABLE[[#This Row],[Сумма резерва]]</f>
        <v>-14</v>
      </c>
      <c r="HD29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29" s="59"/>
      <c r="HF29" s="59"/>
      <c r="HG29" s="59"/>
      <c r="HH29" s="59"/>
      <c r="HI29" s="59"/>
      <c r="HJ29" s="59"/>
      <c r="HK29" s="59"/>
      <c r="HL29" s="59"/>
      <c r="HM29" s="59"/>
      <c r="HN29" s="59"/>
      <c r="HO29" s="59"/>
      <c r="HP29" s="59"/>
      <c r="HQ29" s="59"/>
      <c r="HR29" s="59"/>
      <c r="HS29" s="59"/>
      <c r="HT29" s="59"/>
      <c r="HU29" s="59"/>
      <c r="HV29" s="59"/>
      <c r="HW29" s="59"/>
      <c r="HX29" s="59"/>
      <c r="HY29" s="59"/>
      <c r="HZ29" s="59"/>
      <c r="IA29" s="59"/>
      <c r="IB29" s="59"/>
      <c r="IC29" s="59"/>
      <c r="ID29" s="59"/>
      <c r="IE29" s="59"/>
      <c r="IF29" s="59"/>
      <c r="IG29" s="59"/>
      <c r="IH29" s="59"/>
    </row>
    <row r="30" spans="1:242" s="51" customFormat="1" x14ac:dyDescent="0.25">
      <c r="A30" s="67" t="s">
        <v>616</v>
      </c>
      <c r="B30" s="47" t="s">
        <v>74</v>
      </c>
      <c r="C30" s="59">
        <v>34</v>
      </c>
      <c r="D30" s="51">
        <v>7</v>
      </c>
      <c r="E30" s="51">
        <v>16</v>
      </c>
      <c r="F30" s="51">
        <v>11</v>
      </c>
      <c r="G30" s="59">
        <v>5</v>
      </c>
      <c r="H30" s="51">
        <v>2</v>
      </c>
      <c r="I30" s="51">
        <v>0</v>
      </c>
      <c r="J30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30" s="51">
        <f ca="1">SET_RENDER_TABLE[[#This Row],[Доступный ост (осн.)]]</f>
        <v>-10</v>
      </c>
      <c r="P30" s="51" t="s">
        <v>405</v>
      </c>
      <c r="Q30" s="51">
        <v>4.9000000000000004</v>
      </c>
      <c r="R30" s="51">
        <v>0</v>
      </c>
      <c r="S30" s="51">
        <v>0</v>
      </c>
      <c r="T30" s="51">
        <v>10</v>
      </c>
      <c r="U30" s="51">
        <v>5205</v>
      </c>
      <c r="V30" s="51">
        <v>0</v>
      </c>
      <c r="W30" s="51">
        <v>0</v>
      </c>
      <c r="X30" s="59">
        <v>3</v>
      </c>
      <c r="Y30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3</v>
      </c>
      <c r="Z30" s="51">
        <f>SET_RENDER_TABLE[[#This Row],[МСК:  Потребность]]</f>
        <v>3</v>
      </c>
      <c r="AB30" s="59">
        <v>3</v>
      </c>
      <c r="AC30" s="51">
        <v>0</v>
      </c>
      <c r="AD30" s="51">
        <v>0</v>
      </c>
      <c r="AE30" s="51">
        <v>3</v>
      </c>
      <c r="AF30" s="59">
        <v>2</v>
      </c>
      <c r="AG30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2</v>
      </c>
      <c r="AH30" s="51">
        <f>SET_RENDER_TABLE[[#This Row],[СПБ:  Потребность]]</f>
        <v>2</v>
      </c>
      <c r="AJ30" s="59">
        <v>0</v>
      </c>
      <c r="AK30" s="51">
        <v>0</v>
      </c>
      <c r="AL30" s="51">
        <v>0</v>
      </c>
      <c r="AM30" s="51">
        <v>2</v>
      </c>
      <c r="AN30" s="59">
        <v>0</v>
      </c>
      <c r="AO30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30" s="51">
        <f>SET_RENDER_TABLE[[#This Row],[ВРЖ:  Потребность]]</f>
        <v>0</v>
      </c>
      <c r="AR30" s="59">
        <v>0</v>
      </c>
      <c r="AS30" s="51">
        <v>0</v>
      </c>
      <c r="AT30" s="51">
        <v>0</v>
      </c>
      <c r="AU30">
        <v>0</v>
      </c>
      <c r="AV30" s="51">
        <v>0</v>
      </c>
      <c r="AW30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30" s="51">
        <f>SET_RENDER_TABLE[[#This Row],[КЗН:  Потребность]]</f>
        <v>0</v>
      </c>
      <c r="AZ30" s="59">
        <v>0</v>
      </c>
      <c r="BA30" s="59">
        <v>1</v>
      </c>
      <c r="BB30" s="51">
        <v>0</v>
      </c>
      <c r="BC30" s="51">
        <v>0</v>
      </c>
      <c r="BD30" s="51">
        <v>0</v>
      </c>
      <c r="BE30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30" s="51">
        <f>SET_RENDER_TABLE[[#This Row],[УФА:  Потребность]]</f>
        <v>0</v>
      </c>
      <c r="BH30" s="59">
        <v>0</v>
      </c>
      <c r="BI30" s="59">
        <v>0</v>
      </c>
      <c r="BJ30" s="51">
        <v>0</v>
      </c>
      <c r="BK30" s="51">
        <v>0</v>
      </c>
      <c r="BL30" s="51">
        <v>0</v>
      </c>
      <c r="BM30" s="59">
        <v>0</v>
      </c>
      <c r="BN30" s="59">
        <v>0</v>
      </c>
      <c r="BO30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30" s="51">
        <f>SET_RENDER_TABLE[[#This Row],[УФА:  Потребность]]</f>
        <v>0</v>
      </c>
      <c r="BR30" s="51">
        <v>0</v>
      </c>
      <c r="BS30" s="51">
        <v>5</v>
      </c>
      <c r="BT30" s="51">
        <v>5</v>
      </c>
      <c r="BU30" s="59">
        <v>4</v>
      </c>
      <c r="BV30" s="59">
        <v>1</v>
      </c>
      <c r="BW30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4</v>
      </c>
      <c r="BX30" s="51">
        <f>SET_RENDER_TABLE[[#This Row],[СМР:  Потребность]]</f>
        <v>4</v>
      </c>
      <c r="BZ30">
        <v>0</v>
      </c>
      <c r="CA30" s="51">
        <v>0</v>
      </c>
      <c r="CB30" s="51">
        <v>0</v>
      </c>
      <c r="CC30" s="51">
        <v>0</v>
      </c>
      <c r="CD30" s="59">
        <v>1</v>
      </c>
      <c r="CE30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30" s="51">
        <f>SET_RENDER_TABLE[[#This Row],[КРД:  Потребность]]</f>
        <v>1</v>
      </c>
      <c r="CH30" s="59">
        <v>2</v>
      </c>
      <c r="CI30" s="51">
        <v>0</v>
      </c>
      <c r="CJ30" s="51">
        <v>0</v>
      </c>
      <c r="CK30" s="51">
        <v>0</v>
      </c>
      <c r="CL30" s="59">
        <v>0</v>
      </c>
      <c r="CM30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30" s="51">
        <f>SET_RENDER_TABLE[[#This Row],[Урал:  Потребность]]</f>
        <v>0</v>
      </c>
      <c r="CP30" s="59">
        <v>2</v>
      </c>
      <c r="CQ30" s="51">
        <v>0</v>
      </c>
      <c r="CR30" s="51">
        <v>0</v>
      </c>
      <c r="CS30" s="51">
        <v>0</v>
      </c>
      <c r="CT30" s="59">
        <v>0</v>
      </c>
      <c r="CU30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30" s="51">
        <f>SET_RENDER_TABLE[[#This Row],[ВЛГ:  Потребность]]</f>
        <v>0</v>
      </c>
      <c r="CX30" s="59">
        <v>0</v>
      </c>
      <c r="CY30" s="51">
        <v>0</v>
      </c>
      <c r="CZ30" s="51">
        <v>0</v>
      </c>
      <c r="DA30" s="51">
        <v>0</v>
      </c>
      <c r="DB30">
        <v>0</v>
      </c>
      <c r="DC30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0" s="51">
        <f>SET_RENDER_TABLE[[#This Row],[КВК:  Потребность]]</f>
        <v>0</v>
      </c>
      <c r="DF30" s="59">
        <v>0</v>
      </c>
      <c r="DG30" s="59">
        <v>0</v>
      </c>
      <c r="DH30" s="51">
        <v>0</v>
      </c>
      <c r="DI30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0" s="51">
        <f>SET_RENDER_TABLE[[#This Row],[ТМН:  Потребность]]</f>
        <v>0</v>
      </c>
      <c r="DL30" s="51">
        <v>0</v>
      </c>
      <c r="DM30" s="51">
        <v>0</v>
      </c>
      <c r="DN30" s="59">
        <v>0</v>
      </c>
      <c r="DO30" s="59">
        <v>0</v>
      </c>
      <c r="DP30" s="51">
        <v>0</v>
      </c>
      <c r="DQ30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30" s="51">
        <f>SET_RENDER_TABLE[[#This Row],[НВСБ:  Потребность]]</f>
        <v>0</v>
      </c>
      <c r="DT30" s="51">
        <v>0</v>
      </c>
      <c r="DU30" s="51">
        <v>0</v>
      </c>
      <c r="DV30" s="59">
        <v>0</v>
      </c>
      <c r="DW30" s="59">
        <v>0</v>
      </c>
      <c r="DX30" s="59">
        <v>0</v>
      </c>
      <c r="DY30" s="51">
        <v>0</v>
      </c>
      <c r="DZ30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30" s="51">
        <f>SET_RENDER_TABLE[[#This Row],[КРЯ:  Потребность]]</f>
        <v>0</v>
      </c>
      <c r="EC30" s="51">
        <v>0</v>
      </c>
      <c r="ED30" s="51">
        <v>0</v>
      </c>
      <c r="EE30" s="59">
        <v>0</v>
      </c>
      <c r="EF30" s="59">
        <v>1</v>
      </c>
      <c r="EG30" s="51">
        <v>0</v>
      </c>
      <c r="EH30" s="51">
        <v>0</v>
      </c>
      <c r="EI30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0" s="51">
        <f>SET_RENDER_TABLE[[#This Row],[БЛРС: Потребность]]</f>
        <v>0</v>
      </c>
      <c r="EL30" s="51">
        <v>0</v>
      </c>
      <c r="EM30" s="59">
        <v>0</v>
      </c>
      <c r="EN30" s="59">
        <v>0</v>
      </c>
      <c r="EO30" s="51">
        <v>0</v>
      </c>
      <c r="EP30" s="51">
        <v>0</v>
      </c>
      <c r="EQ30" s="51">
        <v>0</v>
      </c>
      <c r="ER30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0" s="51">
        <f>SET_RENDER_TABLE[[#This Row],[КЗХС:  Потребность]]</f>
        <v>0</v>
      </c>
      <c r="EU30" s="59">
        <v>0</v>
      </c>
      <c r="EV30" s="59">
        <v>0</v>
      </c>
      <c r="EW30" s="51">
        <v>0</v>
      </c>
      <c r="EX30" s="51">
        <v>0</v>
      </c>
      <c r="EY30" s="51">
        <v>0</v>
      </c>
      <c r="EZ30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30" s="51">
        <f>SET_RENDER_TABLE[[#This Row],[ОМСК:  Потребность]]</f>
        <v>0</v>
      </c>
      <c r="FC30" s="59">
        <v>0</v>
      </c>
      <c r="FD30" s="59">
        <v>0</v>
      </c>
      <c r="FE30" s="59">
        <v>0</v>
      </c>
      <c r="FF30" s="51">
        <v>0</v>
      </c>
      <c r="FG30" s="51">
        <v>0</v>
      </c>
      <c r="FH30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30" s="59">
        <f>SET_RENDER_TABLE[[#This Row],[ДВ:  Потребность]]</f>
        <v>0</v>
      </c>
      <c r="FJ30" s="59"/>
      <c r="FK30" s="51">
        <v>0</v>
      </c>
      <c r="FL30" s="59">
        <v>0</v>
      </c>
      <c r="FM30" s="59">
        <v>0</v>
      </c>
      <c r="FN30" s="51">
        <v>0</v>
      </c>
      <c r="FP30" s="51" t="str" cm="1">
        <f t="array" aca="1" ref="FP30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0" s="51" t="str" cm="1">
        <f t="array" aca="1" ref="FQ30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0" s="51" t="str" cm="1">
        <f t="array" aca="1" ref="FR30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0" s="51" t="str" cm="1">
        <f t="array" aca="1" ref="FS30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0" s="51" t="str" cm="1">
        <f t="array" aca="1" ref="FT30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0" s="51" t="str" cm="1">
        <f t="array" aca="1" ref="FU30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0" s="51" t="str" cm="1">
        <f t="array" aca="1" ref="FV30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0" s="51" t="str" cm="1">
        <f t="array" aca="1" ref="FW30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0" s="51" t="str" cm="1">
        <f t="array" aca="1" ref="FX30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0" s="51" t="str" cm="1">
        <f t="array" aca="1" ref="FY30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0" s="51" t="str" cm="1">
        <f t="array" aca="1" ref="FZ30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0" s="51" t="str" cm="1">
        <f t="array" aca="1" ref="GA30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0" s="51" t="str" cm="1">
        <f t="array" aca="1" ref="GB30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0" s="51" t="str" cm="1">
        <f t="array" aca="1" ref="GC30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0" s="51" t="str" cm="1">
        <f t="array" aca="1" ref="GD30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0" s="51" t="str" cm="1">
        <f t="array" aca="1" ref="GE30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0" s="51" t="str" cm="1">
        <f t="array" aca="1" ref="GF30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0" s="51" t="str" cm="1">
        <f t="array" aca="1" ref="GG30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0" s="59" cm="1">
        <f t="array" aca="1" ref="GI30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J30" s="59" cm="1">
        <f t="array" aca="1" ref="GJ30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K30" s="59" cm="1">
        <f t="array" aca="1" ref="GK30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30" s="59" cm="1">
        <f t="array" aca="1" ref="GL30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30" s="59" cm="1">
        <f t="array" aca="1" ref="GM30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30" s="59" cm="1">
        <f t="array" aca="1" ref="GN30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30" s="59" cm="1">
        <f t="array" aca="1" ref="GO30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P30" s="59" cm="1">
        <f t="array" aca="1" ref="GP30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30" s="59" cm="1">
        <f t="array" aca="1" ref="GQ30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30" s="59" cm="1">
        <f t="array" aca="1" ref="GR30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30" s="59" cm="1">
        <f t="array" aca="1" ref="GS30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0" s="59" cm="1">
        <f t="array" aca="1" ref="GT30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0" s="59" cm="1">
        <f t="array" aca="1" ref="GU30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30" s="59" cm="1">
        <f t="array" aca="1" ref="GV30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30" s="59" cm="1">
        <f t="array" aca="1" ref="GW30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0" s="59" cm="1">
        <f t="array" aca="1" ref="GX30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0" s="59" cm="1">
        <f t="array" aca="1" ref="GY30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30" s="59" cm="1">
        <f t="array" aca="1" ref="GZ30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30" s="59">
        <f ca="1">SUM(SET_RENDER_TABLE[[#This Row],[МСК: Итого к отгр.]:[ДВ: Итого к отгр.]])</f>
        <v>10</v>
      </c>
      <c r="HB30" s="59">
        <f>SET_RENDER_TABLE[[#This Row],[Доступно для МП]]</f>
        <v>0</v>
      </c>
      <c r="HC30" s="59">
        <f ca="1">SET_RENDER_TABLE[[#This Row],[Доступно для МП (дубль)]]-SET_RENDER_TABLE[[#This Row],[Сумма резерва]]</f>
        <v>-10</v>
      </c>
      <c r="HD30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30" s="59"/>
      <c r="HF30" s="59"/>
      <c r="HG30" s="59"/>
      <c r="HH30" s="59"/>
      <c r="HI30" s="59"/>
      <c r="HJ30" s="59"/>
      <c r="HK30" s="59"/>
      <c r="HL30" s="59"/>
      <c r="HM30" s="59"/>
      <c r="HN30" s="59"/>
      <c r="HO30" s="59"/>
      <c r="HP30" s="59"/>
      <c r="HQ30" s="59"/>
      <c r="HR30" s="59"/>
      <c r="HS30" s="59"/>
      <c r="HT30" s="59"/>
      <c r="HU30" s="59"/>
      <c r="HV30" s="59"/>
      <c r="HW30" s="59"/>
      <c r="HX30" s="59"/>
      <c r="HY30" s="59"/>
      <c r="HZ30" s="59"/>
      <c r="IA30" s="59"/>
      <c r="IB30" s="59"/>
      <c r="IC30" s="59"/>
      <c r="ID30" s="59"/>
      <c r="IE30" s="59"/>
      <c r="IF30" s="59"/>
      <c r="IG30" s="59"/>
      <c r="IH30" s="59"/>
    </row>
    <row r="31" spans="1:242" s="51" customFormat="1" x14ac:dyDescent="0.25">
      <c r="A31" s="67" t="s">
        <v>591</v>
      </c>
      <c r="B31" s="47" t="s">
        <v>56</v>
      </c>
      <c r="C31" s="59">
        <v>33</v>
      </c>
      <c r="D31" s="51">
        <v>9</v>
      </c>
      <c r="E31" s="51">
        <v>11</v>
      </c>
      <c r="F31" s="51">
        <v>13</v>
      </c>
      <c r="G31" s="59">
        <v>5</v>
      </c>
      <c r="H31" s="51">
        <v>11</v>
      </c>
      <c r="I31" s="51">
        <v>7</v>
      </c>
      <c r="J31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31" s="51">
        <f ca="1">SET_RENDER_TABLE[[#This Row],[Доступный ост (осн.)]]</f>
        <v>-14</v>
      </c>
      <c r="N31" s="60"/>
      <c r="O31" s="60"/>
      <c r="P31" s="51" t="s">
        <v>592</v>
      </c>
      <c r="Q31" s="51">
        <v>4.7</v>
      </c>
      <c r="R31" s="51">
        <v>0</v>
      </c>
      <c r="S31" s="51">
        <v>0</v>
      </c>
      <c r="T31" s="51">
        <v>50</v>
      </c>
      <c r="U31" s="51">
        <v>609.9</v>
      </c>
      <c r="V31" s="51">
        <v>0</v>
      </c>
      <c r="W31" s="51">
        <v>0</v>
      </c>
      <c r="X31" s="59">
        <v>4</v>
      </c>
      <c r="Y31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4</v>
      </c>
      <c r="Z31" s="51">
        <f>SET_RENDER_TABLE[[#This Row],[МСК:  Потребность]]</f>
        <v>4</v>
      </c>
      <c r="AB31" s="59">
        <v>6</v>
      </c>
      <c r="AC31" s="51">
        <v>0</v>
      </c>
      <c r="AD31" s="51">
        <v>0</v>
      </c>
      <c r="AE31" s="51">
        <v>1</v>
      </c>
      <c r="AF31" s="59">
        <v>3</v>
      </c>
      <c r="AG31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3</v>
      </c>
      <c r="AH31" s="51">
        <f>SET_RENDER_TABLE[[#This Row],[СПБ:  Потребность]]</f>
        <v>3</v>
      </c>
      <c r="AJ31" s="59">
        <v>2</v>
      </c>
      <c r="AK31" s="51">
        <v>0</v>
      </c>
      <c r="AL31" s="51">
        <v>0</v>
      </c>
      <c r="AM31" s="51">
        <v>3</v>
      </c>
      <c r="AN31" s="59">
        <v>0</v>
      </c>
      <c r="AO31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31" s="51">
        <f>SET_RENDER_TABLE[[#This Row],[ВРЖ:  Потребность]]</f>
        <v>0</v>
      </c>
      <c r="AR31" s="59">
        <v>0</v>
      </c>
      <c r="AS31" s="51">
        <v>0</v>
      </c>
      <c r="AT31" s="51">
        <v>0</v>
      </c>
      <c r="AU31">
        <v>0</v>
      </c>
      <c r="AV31" s="51">
        <v>0</v>
      </c>
      <c r="AW31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31" s="51">
        <f>SET_RENDER_TABLE[[#This Row],[КЗН:  Потребность]]</f>
        <v>1</v>
      </c>
      <c r="AZ31" s="59">
        <v>1</v>
      </c>
      <c r="BA31" s="59">
        <v>0</v>
      </c>
      <c r="BB31" s="51">
        <v>0</v>
      </c>
      <c r="BC31" s="51">
        <v>0</v>
      </c>
      <c r="BD31" s="51">
        <v>0</v>
      </c>
      <c r="BE31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2</v>
      </c>
      <c r="BF31" s="51">
        <f>SET_RENDER_TABLE[[#This Row],[УФА:  Потребность]]</f>
        <v>2</v>
      </c>
      <c r="BH31" s="59">
        <v>2</v>
      </c>
      <c r="BI31" s="59">
        <v>0</v>
      </c>
      <c r="BJ31" s="51">
        <v>0</v>
      </c>
      <c r="BK31" s="51">
        <v>0</v>
      </c>
      <c r="BL31" s="51">
        <v>0</v>
      </c>
      <c r="BM31" s="59">
        <v>1</v>
      </c>
      <c r="BN31" s="59">
        <v>1</v>
      </c>
      <c r="BO31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31" s="51">
        <f>SET_RENDER_TABLE[[#This Row],[УФА:  Потребность]]</f>
        <v>2</v>
      </c>
      <c r="BR31" s="51">
        <v>0</v>
      </c>
      <c r="BS31" s="51">
        <v>0</v>
      </c>
      <c r="BT31" s="51">
        <v>0</v>
      </c>
      <c r="BU31" s="59">
        <v>0</v>
      </c>
      <c r="BV31" s="59">
        <v>1</v>
      </c>
      <c r="BW31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31" s="51">
        <f>SET_RENDER_TABLE[[#This Row],[СМР:  Потребность]]</f>
        <v>0</v>
      </c>
      <c r="BZ31">
        <v>0</v>
      </c>
      <c r="CA31" s="51">
        <v>0</v>
      </c>
      <c r="CB31" s="51">
        <v>0</v>
      </c>
      <c r="CC31" s="51">
        <v>1</v>
      </c>
      <c r="CD31" s="59">
        <v>1</v>
      </c>
      <c r="CE31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31" s="51">
        <f>SET_RENDER_TABLE[[#This Row],[КРД:  Потребность]]</f>
        <v>1</v>
      </c>
      <c r="CH31" s="59">
        <v>1</v>
      </c>
      <c r="CI31" s="51">
        <v>0</v>
      </c>
      <c r="CJ31" s="51">
        <v>0</v>
      </c>
      <c r="CK31" s="51">
        <v>0</v>
      </c>
      <c r="CL31" s="59">
        <v>1</v>
      </c>
      <c r="CM31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31" s="51">
        <f>SET_RENDER_TABLE[[#This Row],[Урал:  Потребность]]</f>
        <v>1</v>
      </c>
      <c r="CP31" s="59">
        <v>2</v>
      </c>
      <c r="CQ31" s="51">
        <v>0</v>
      </c>
      <c r="CR31" s="51">
        <v>0</v>
      </c>
      <c r="CS31" s="51">
        <v>0</v>
      </c>
      <c r="CT31" s="59">
        <v>0</v>
      </c>
      <c r="CU31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31" s="51">
        <f>SET_RENDER_TABLE[[#This Row],[ВЛГ:  Потребность]]</f>
        <v>0</v>
      </c>
      <c r="CX31" s="59">
        <v>0</v>
      </c>
      <c r="CY31" s="51">
        <v>0</v>
      </c>
      <c r="CZ31" s="51">
        <v>0</v>
      </c>
      <c r="DA31" s="51">
        <v>0</v>
      </c>
      <c r="DB31">
        <v>0</v>
      </c>
      <c r="DC31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1" s="51">
        <f>SET_RENDER_TABLE[[#This Row],[КВК:  Потребность]]</f>
        <v>0</v>
      </c>
      <c r="DF31" s="59">
        <v>0</v>
      </c>
      <c r="DG31" s="59">
        <v>0</v>
      </c>
      <c r="DH31" s="51">
        <v>0</v>
      </c>
      <c r="DI31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1" s="51">
        <f>SET_RENDER_TABLE[[#This Row],[ТМН:  Потребность]]</f>
        <v>0</v>
      </c>
      <c r="DL31" s="51">
        <v>0</v>
      </c>
      <c r="DM31" s="51">
        <v>0</v>
      </c>
      <c r="DN31" s="59">
        <v>0</v>
      </c>
      <c r="DO31" s="59">
        <v>0</v>
      </c>
      <c r="DP31" s="51">
        <v>0</v>
      </c>
      <c r="DQ31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31" s="51">
        <f>SET_RENDER_TABLE[[#This Row],[НВСБ:  Потребность]]</f>
        <v>0</v>
      </c>
      <c r="DT31" s="51">
        <v>0</v>
      </c>
      <c r="DU31" s="51">
        <v>0</v>
      </c>
      <c r="DV31" s="59">
        <v>0</v>
      </c>
      <c r="DW31" s="59">
        <v>0</v>
      </c>
      <c r="DX31" s="59">
        <v>0</v>
      </c>
      <c r="DY31" s="51">
        <v>0</v>
      </c>
      <c r="DZ31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31" s="51">
        <f>SET_RENDER_TABLE[[#This Row],[КРЯ:  Потребность]]</f>
        <v>0</v>
      </c>
      <c r="EC31" s="51">
        <v>0</v>
      </c>
      <c r="ED31" s="51">
        <v>0</v>
      </c>
      <c r="EE31" s="59">
        <v>0</v>
      </c>
      <c r="EF31" s="59">
        <v>0</v>
      </c>
      <c r="EG31" s="51">
        <v>0</v>
      </c>
      <c r="EH31" s="51">
        <v>0</v>
      </c>
      <c r="EI31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1" s="51">
        <f>SET_RENDER_TABLE[[#This Row],[БЛРС: Потребность]]</f>
        <v>0</v>
      </c>
      <c r="EL31" s="51">
        <v>0</v>
      </c>
      <c r="EM31" s="59">
        <v>0</v>
      </c>
      <c r="EN31" s="59">
        <v>0</v>
      </c>
      <c r="EO31" s="51">
        <v>0</v>
      </c>
      <c r="EP31" s="51">
        <v>0</v>
      </c>
      <c r="EQ31" s="51">
        <v>0</v>
      </c>
      <c r="ER31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1" s="51">
        <f>SET_RENDER_TABLE[[#This Row],[КЗХС:  Потребность]]</f>
        <v>0</v>
      </c>
      <c r="EU31" s="59">
        <v>0</v>
      </c>
      <c r="EV31" s="59">
        <v>0</v>
      </c>
      <c r="EW31" s="51">
        <v>0</v>
      </c>
      <c r="EX31" s="51">
        <v>0</v>
      </c>
      <c r="EY31" s="51">
        <v>0</v>
      </c>
      <c r="EZ31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31" s="51">
        <f>SET_RENDER_TABLE[[#This Row],[ОМСК:  Потребность]]</f>
        <v>0</v>
      </c>
      <c r="FC31" s="59">
        <v>0</v>
      </c>
      <c r="FD31" s="59">
        <v>0</v>
      </c>
      <c r="FE31" s="59">
        <v>0</v>
      </c>
      <c r="FF31" s="51">
        <v>0</v>
      </c>
      <c r="FG31" s="51">
        <v>0</v>
      </c>
      <c r="FH31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31" s="59">
        <f>SET_RENDER_TABLE[[#This Row],[ДВ:  Потребность]]</f>
        <v>0</v>
      </c>
      <c r="FJ31" s="59"/>
      <c r="FK31" s="51">
        <v>0</v>
      </c>
      <c r="FL31" s="59">
        <v>0</v>
      </c>
      <c r="FM31" s="59">
        <v>0</v>
      </c>
      <c r="FN31" s="51">
        <v>0</v>
      </c>
      <c r="FP31" s="51" t="str" cm="1">
        <f t="array" aca="1" ref="FP31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1" s="51" t="str" cm="1">
        <f t="array" aca="1" ref="FQ31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1" s="51" t="str" cm="1">
        <f t="array" aca="1" ref="FR31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1" s="51" t="str" cm="1">
        <f t="array" aca="1" ref="FS31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1" s="51" t="str" cm="1">
        <f t="array" aca="1" ref="FT31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1" s="51" t="str" cm="1">
        <f t="array" aca="1" ref="FU31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1" s="51" t="str" cm="1">
        <f t="array" aca="1" ref="FV31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1" s="51" t="str" cm="1">
        <f t="array" aca="1" ref="FW31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1" s="51" t="str" cm="1">
        <f t="array" aca="1" ref="FX31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1" s="51" t="str" cm="1">
        <f t="array" aca="1" ref="FY31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1" s="51" t="str" cm="1">
        <f t="array" aca="1" ref="FZ31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1" s="51" t="str" cm="1">
        <f t="array" aca="1" ref="GA31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1" s="51" t="str" cm="1">
        <f t="array" aca="1" ref="GB31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1" s="51" t="str" cm="1">
        <f t="array" aca="1" ref="GC31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1" s="51" t="str" cm="1">
        <f t="array" aca="1" ref="GD31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1" s="51" t="str" cm="1">
        <f t="array" aca="1" ref="GE31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1" s="51" t="str" cm="1">
        <f t="array" aca="1" ref="GF31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1" s="51" t="str" cm="1">
        <f t="array" aca="1" ref="GG31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1" s="59" cm="1">
        <f t="array" aca="1" ref="GI31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J31" s="59" cm="1">
        <f t="array" aca="1" ref="GJ31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K31" s="59" cm="1">
        <f t="array" aca="1" ref="GK31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31" s="59" cm="1">
        <f t="array" aca="1" ref="GL31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31" s="59" cm="1">
        <f t="array" aca="1" ref="GM31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N31" s="59" cm="1">
        <f t="array" aca="1" ref="GN31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O31" s="59" cm="1">
        <f t="array" aca="1" ref="GO31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31" s="59" cm="1">
        <f t="array" aca="1" ref="GP31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31" s="59" cm="1">
        <f t="array" aca="1" ref="GQ31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31" s="59" cm="1">
        <f t="array" aca="1" ref="GR31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31" s="59" cm="1">
        <f t="array" aca="1" ref="GS31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1" s="59" cm="1">
        <f t="array" aca="1" ref="GT31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1" s="59" cm="1">
        <f t="array" aca="1" ref="GU31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31" s="59" cm="1">
        <f t="array" aca="1" ref="GV31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31" s="59" cm="1">
        <f t="array" aca="1" ref="GW31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1" s="59" cm="1">
        <f t="array" aca="1" ref="GX31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1" s="59" cm="1">
        <f t="array" aca="1" ref="GY31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31" s="59" cm="1">
        <f t="array" aca="1" ref="GZ31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31" s="59">
        <f ca="1">SUM(SET_RENDER_TABLE[[#This Row],[МСК: Итого к отгр.]:[ДВ: Итого к отгр.]])</f>
        <v>14</v>
      </c>
      <c r="HB31" s="59">
        <f>SET_RENDER_TABLE[[#This Row],[Доступно для МП]]</f>
        <v>0</v>
      </c>
      <c r="HC31" s="59">
        <f ca="1">SET_RENDER_TABLE[[#This Row],[Доступно для МП (дубль)]]-SET_RENDER_TABLE[[#This Row],[Сумма резерва]]</f>
        <v>-14</v>
      </c>
      <c r="HD31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31" s="59"/>
      <c r="HF31" s="59"/>
      <c r="HG31" s="59"/>
      <c r="HH31" s="59"/>
      <c r="HI31" s="59"/>
      <c r="HJ31" s="59"/>
      <c r="HK31" s="59"/>
      <c r="HL31" s="59"/>
      <c r="HM31" s="59"/>
      <c r="HN31" s="59"/>
      <c r="HO31" s="59"/>
      <c r="HP31" s="59"/>
      <c r="HQ31" s="59"/>
      <c r="HR31" s="59"/>
      <c r="HS31" s="59"/>
      <c r="HT31" s="59"/>
      <c r="HU31" s="59"/>
      <c r="HV31" s="59"/>
      <c r="HW31" s="59"/>
      <c r="HX31" s="59"/>
      <c r="HY31" s="59"/>
      <c r="HZ31" s="59"/>
      <c r="IA31" s="59"/>
      <c r="IB31" s="59"/>
      <c r="IC31" s="59"/>
      <c r="ID31" s="59"/>
      <c r="IE31" s="59"/>
      <c r="IF31" s="59"/>
      <c r="IG31" s="59"/>
      <c r="IH31" s="59"/>
    </row>
    <row r="32" spans="1:242" s="51" customFormat="1" x14ac:dyDescent="0.25">
      <c r="A32" s="67" t="s">
        <v>555</v>
      </c>
      <c r="B32" s="47" t="s">
        <v>29</v>
      </c>
      <c r="C32" s="59">
        <v>30</v>
      </c>
      <c r="D32" s="51">
        <v>8</v>
      </c>
      <c r="E32" s="51">
        <v>15</v>
      </c>
      <c r="F32" s="51">
        <v>7</v>
      </c>
      <c r="G32" s="59">
        <v>13</v>
      </c>
      <c r="H32" s="51">
        <v>3</v>
      </c>
      <c r="I32" s="51">
        <v>0</v>
      </c>
      <c r="J32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32" s="51">
        <f ca="1">SET_RENDER_TABLE[[#This Row],[Доступный ост (осн.)]]</f>
        <v>-5</v>
      </c>
      <c r="P32" s="51" t="s">
        <v>543</v>
      </c>
      <c r="Q32" s="51">
        <v>5</v>
      </c>
      <c r="R32" s="51">
        <v>0</v>
      </c>
      <c r="S32" s="51">
        <v>0</v>
      </c>
      <c r="T32" s="51">
        <v>20</v>
      </c>
      <c r="U32" s="51">
        <v>1357</v>
      </c>
      <c r="V32" s="51">
        <v>0</v>
      </c>
      <c r="W32" s="51">
        <v>5</v>
      </c>
      <c r="X32" s="59">
        <v>3</v>
      </c>
      <c r="Y32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3</v>
      </c>
      <c r="Z32" s="51">
        <f>SET_RENDER_TABLE[[#This Row],[МСК:  Потребность]]</f>
        <v>3</v>
      </c>
      <c r="AB32" s="59">
        <v>3</v>
      </c>
      <c r="AC32" s="51">
        <v>0</v>
      </c>
      <c r="AD32" s="51">
        <v>0</v>
      </c>
      <c r="AE32" s="51">
        <v>3</v>
      </c>
      <c r="AF32" s="59">
        <v>0</v>
      </c>
      <c r="AG32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32" s="51">
        <f>SET_RENDER_TABLE[[#This Row],[СПБ:  Потребность]]</f>
        <v>0</v>
      </c>
      <c r="AJ32" s="59">
        <v>0</v>
      </c>
      <c r="AK32" s="51">
        <v>0</v>
      </c>
      <c r="AL32" s="51">
        <v>0</v>
      </c>
      <c r="AM32" s="51">
        <v>2</v>
      </c>
      <c r="AN32" s="59">
        <v>0</v>
      </c>
      <c r="AO32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32" s="51">
        <f>SET_RENDER_TABLE[[#This Row],[ВРЖ:  Потребность]]</f>
        <v>0</v>
      </c>
      <c r="AR32" s="59">
        <v>2</v>
      </c>
      <c r="AS32" s="51">
        <v>0</v>
      </c>
      <c r="AT32" s="51">
        <v>0</v>
      </c>
      <c r="AU32">
        <v>0</v>
      </c>
      <c r="AV32" s="51">
        <v>2</v>
      </c>
      <c r="AW32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32" s="51">
        <f>SET_RENDER_TABLE[[#This Row],[КЗН:  Потребность]]</f>
        <v>0</v>
      </c>
      <c r="AZ32" s="59">
        <v>0</v>
      </c>
      <c r="BA32" s="59">
        <v>0</v>
      </c>
      <c r="BB32" s="51">
        <v>0</v>
      </c>
      <c r="BC32" s="51">
        <v>2</v>
      </c>
      <c r="BD32" s="51">
        <v>2</v>
      </c>
      <c r="BE32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32" s="51">
        <f>SET_RENDER_TABLE[[#This Row],[УФА:  Потребность]]</f>
        <v>0</v>
      </c>
      <c r="BH32" s="59">
        <v>0</v>
      </c>
      <c r="BI32" s="59">
        <v>0</v>
      </c>
      <c r="BJ32" s="51">
        <v>0</v>
      </c>
      <c r="BK32" s="51">
        <v>0</v>
      </c>
      <c r="BL32" s="51">
        <v>0</v>
      </c>
      <c r="BM32" s="59">
        <v>2</v>
      </c>
      <c r="BN32" s="59">
        <v>0</v>
      </c>
      <c r="BO32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2</v>
      </c>
      <c r="BP32" s="51">
        <f>SET_RENDER_TABLE[[#This Row],[УФА:  Потребность]]</f>
        <v>0</v>
      </c>
      <c r="BR32" s="51">
        <v>0</v>
      </c>
      <c r="BS32" s="51">
        <v>1</v>
      </c>
      <c r="BT32" s="51">
        <v>2</v>
      </c>
      <c r="BU32" s="59">
        <v>0</v>
      </c>
      <c r="BV32" s="59">
        <v>0</v>
      </c>
      <c r="BW32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32" s="51">
        <f>SET_RENDER_TABLE[[#This Row],[СМР:  Потребность]]</f>
        <v>0</v>
      </c>
      <c r="BZ32">
        <v>0</v>
      </c>
      <c r="CA32" s="51">
        <v>0</v>
      </c>
      <c r="CB32" s="51">
        <v>0</v>
      </c>
      <c r="CC32" s="51">
        <v>0</v>
      </c>
      <c r="CD32" s="59">
        <v>0</v>
      </c>
      <c r="CE32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32" s="51">
        <f>SET_RENDER_TABLE[[#This Row],[КРД:  Потребность]]</f>
        <v>0</v>
      </c>
      <c r="CH32" s="59">
        <v>0</v>
      </c>
      <c r="CI32" s="51">
        <v>0</v>
      </c>
      <c r="CJ32" s="51">
        <v>0</v>
      </c>
      <c r="CK32" s="51">
        <v>0</v>
      </c>
      <c r="CL32" s="59">
        <v>1</v>
      </c>
      <c r="CM32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32" s="51">
        <f>SET_RENDER_TABLE[[#This Row],[Урал:  Потребность]]</f>
        <v>1</v>
      </c>
      <c r="CP32" s="59">
        <v>1</v>
      </c>
      <c r="CQ32" s="51">
        <v>0</v>
      </c>
      <c r="CR32" s="51">
        <v>0</v>
      </c>
      <c r="CS32" s="51">
        <v>0</v>
      </c>
      <c r="CT32" s="59">
        <v>0</v>
      </c>
      <c r="CU32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32" s="51">
        <f>SET_RENDER_TABLE[[#This Row],[ВЛГ:  Потребность]]</f>
        <v>0</v>
      </c>
      <c r="CX32" s="59">
        <v>0</v>
      </c>
      <c r="CY32" s="51">
        <v>0</v>
      </c>
      <c r="CZ32" s="51">
        <v>0</v>
      </c>
      <c r="DA32" s="51">
        <v>0</v>
      </c>
      <c r="DB32">
        <v>0</v>
      </c>
      <c r="DC32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2" s="51">
        <f>SET_RENDER_TABLE[[#This Row],[КВК:  Потребность]]</f>
        <v>0</v>
      </c>
      <c r="DF32" s="59">
        <v>0</v>
      </c>
      <c r="DG32" s="59">
        <v>0</v>
      </c>
      <c r="DH32" s="51">
        <v>0</v>
      </c>
      <c r="DI32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2" s="51">
        <f>SET_RENDER_TABLE[[#This Row],[ТМН:  Потребность]]</f>
        <v>0</v>
      </c>
      <c r="DL32" s="51">
        <v>0</v>
      </c>
      <c r="DM32" s="51">
        <v>0</v>
      </c>
      <c r="DN32" s="59">
        <v>0</v>
      </c>
      <c r="DO32" s="59">
        <v>0</v>
      </c>
      <c r="DP32" s="51">
        <v>0</v>
      </c>
      <c r="DQ32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32" s="51">
        <f>SET_RENDER_TABLE[[#This Row],[НВСБ:  Потребность]]</f>
        <v>0</v>
      </c>
      <c r="DT32" s="51">
        <v>0</v>
      </c>
      <c r="DU32" s="51">
        <v>0</v>
      </c>
      <c r="DV32" s="59">
        <v>0</v>
      </c>
      <c r="DW32" s="59">
        <v>0</v>
      </c>
      <c r="DX32" s="59">
        <v>0</v>
      </c>
      <c r="DY32" s="51">
        <v>0</v>
      </c>
      <c r="DZ32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1</v>
      </c>
      <c r="EA32" s="51">
        <f>SET_RENDER_TABLE[[#This Row],[КРЯ:  Потребность]]</f>
        <v>1</v>
      </c>
      <c r="EC32" s="51">
        <v>0</v>
      </c>
      <c r="ED32" s="51">
        <v>0</v>
      </c>
      <c r="EE32" s="59">
        <v>1</v>
      </c>
      <c r="EF32" s="59">
        <v>1</v>
      </c>
      <c r="EG32" s="51">
        <v>0</v>
      </c>
      <c r="EH32" s="51">
        <v>0</v>
      </c>
      <c r="EI32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2" s="51">
        <f>SET_RENDER_TABLE[[#This Row],[БЛРС: Потребность]]</f>
        <v>0</v>
      </c>
      <c r="EL32" s="51">
        <v>0</v>
      </c>
      <c r="EM32" s="59">
        <v>0</v>
      </c>
      <c r="EN32" s="59">
        <v>0</v>
      </c>
      <c r="EO32" s="51">
        <v>0</v>
      </c>
      <c r="EP32" s="51">
        <v>0</v>
      </c>
      <c r="EQ32" s="51">
        <v>0</v>
      </c>
      <c r="ER32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2" s="51">
        <f>SET_RENDER_TABLE[[#This Row],[КЗХС:  Потребность]]</f>
        <v>0</v>
      </c>
      <c r="EU32" s="59">
        <v>0</v>
      </c>
      <c r="EV32" s="59">
        <v>0</v>
      </c>
      <c r="EW32" s="51">
        <v>0</v>
      </c>
      <c r="EX32" s="51">
        <v>0</v>
      </c>
      <c r="EY32" s="51">
        <v>0</v>
      </c>
      <c r="EZ32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32" s="51">
        <f>SET_RENDER_TABLE[[#This Row],[ОМСК:  Потребность]]</f>
        <v>0</v>
      </c>
      <c r="FC32" s="59">
        <v>0</v>
      </c>
      <c r="FD32" s="59">
        <v>0</v>
      </c>
      <c r="FE32" s="59">
        <v>0</v>
      </c>
      <c r="FF32" s="51">
        <v>0</v>
      </c>
      <c r="FG32" s="51">
        <v>0</v>
      </c>
      <c r="FH32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32" s="59">
        <f>SET_RENDER_TABLE[[#This Row],[ДВ:  Потребность]]</f>
        <v>0</v>
      </c>
      <c r="FJ32" s="59"/>
      <c r="FK32" s="51">
        <v>0</v>
      </c>
      <c r="FL32" s="59">
        <v>0</v>
      </c>
      <c r="FM32" s="59">
        <v>0</v>
      </c>
      <c r="FN32" s="51">
        <v>0</v>
      </c>
      <c r="FP32" s="51" t="str" cm="1">
        <f t="array" aca="1" ref="FP32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2" s="51" t="str" cm="1">
        <f t="array" aca="1" ref="FQ32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2" s="51" t="str" cm="1">
        <f t="array" aca="1" ref="FR32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2" s="51" t="str" cm="1">
        <f t="array" aca="1" ref="FS32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2" s="51" t="str" cm="1">
        <f t="array" aca="1" ref="FT32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2" s="51" t="str" cm="1">
        <f t="array" aca="1" ref="FU32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2" s="51" t="str" cm="1">
        <f t="array" aca="1" ref="FV32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2" s="51" t="str" cm="1">
        <f t="array" aca="1" ref="FW32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2" s="51" t="str" cm="1">
        <f t="array" aca="1" ref="FX32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2" s="51" t="str" cm="1">
        <f t="array" aca="1" ref="FY32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2" s="51" t="str" cm="1">
        <f t="array" aca="1" ref="FZ32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2" s="51" t="str" cm="1">
        <f t="array" aca="1" ref="GA32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2" s="51" t="str" cm="1">
        <f t="array" aca="1" ref="GB32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2" s="51" t="str" cm="1">
        <f t="array" aca="1" ref="GC32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2" s="51" t="str" cm="1">
        <f t="array" aca="1" ref="GD32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2" s="51" t="str" cm="1">
        <f t="array" aca="1" ref="GE32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2" s="51" t="str" cm="1">
        <f t="array" aca="1" ref="GF32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2" s="51" t="str" cm="1">
        <f t="array" aca="1" ref="GG32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2" s="59" cm="1">
        <f t="array" aca="1" ref="GI32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J32" s="59" cm="1">
        <f t="array" aca="1" ref="GJ32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32" s="59" cm="1">
        <f t="array" aca="1" ref="GK32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32" s="59" cm="1">
        <f t="array" aca="1" ref="GL32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32" s="59" cm="1">
        <f t="array" aca="1" ref="GM32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32" s="59" cm="1">
        <f t="array" aca="1" ref="GN32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32" s="59" cm="1">
        <f t="array" aca="1" ref="GO32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32" s="59" cm="1">
        <f t="array" aca="1" ref="GP32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32" s="59" cm="1">
        <f t="array" aca="1" ref="GQ32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32" s="59" cm="1">
        <f t="array" aca="1" ref="GR32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32" s="59" cm="1">
        <f t="array" aca="1" ref="GS32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2" s="59" cm="1">
        <f t="array" aca="1" ref="GT32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2" s="59" cm="1">
        <f t="array" aca="1" ref="GU32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32" s="59" cm="1">
        <f t="array" aca="1" ref="GV32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W32" s="59" cm="1">
        <f t="array" aca="1" ref="GW32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2" s="59" cm="1">
        <f t="array" aca="1" ref="GX32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2" s="59" cm="1">
        <f t="array" aca="1" ref="GY32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32" s="59" cm="1">
        <f t="array" aca="1" ref="GZ32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32" s="59">
        <f ca="1">SUM(SET_RENDER_TABLE[[#This Row],[МСК: Итого к отгр.]:[ДВ: Итого к отгр.]])</f>
        <v>5</v>
      </c>
      <c r="HB32" s="59">
        <f>SET_RENDER_TABLE[[#This Row],[Доступно для МП]]</f>
        <v>0</v>
      </c>
      <c r="HC32" s="59">
        <f ca="1">SET_RENDER_TABLE[[#This Row],[Доступно для МП (дубль)]]-SET_RENDER_TABLE[[#This Row],[Сумма резерва]]</f>
        <v>-5</v>
      </c>
      <c r="HD32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</row>
    <row r="33" spans="1:242" s="51" customFormat="1" x14ac:dyDescent="0.25">
      <c r="A33" s="67" t="s">
        <v>574</v>
      </c>
      <c r="B33" s="47" t="s">
        <v>86</v>
      </c>
      <c r="C33" s="59">
        <v>29</v>
      </c>
      <c r="D33" s="51">
        <v>17</v>
      </c>
      <c r="E33" s="51">
        <v>9</v>
      </c>
      <c r="F33" s="51">
        <v>3</v>
      </c>
      <c r="G33" s="59">
        <v>14</v>
      </c>
      <c r="H33" s="51">
        <v>2</v>
      </c>
      <c r="I33" s="51">
        <v>0</v>
      </c>
      <c r="J33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8</v>
      </c>
      <c r="K33" s="51">
        <f ca="1">SET_RENDER_TABLE[[#This Row],[Доступный ост (осн.)]]</f>
        <v>5</v>
      </c>
      <c r="P33" s="51" t="s">
        <v>547</v>
      </c>
      <c r="Q33" s="51">
        <v>4.8</v>
      </c>
      <c r="R33" s="51">
        <v>10</v>
      </c>
      <c r="S33" s="51">
        <v>6.18</v>
      </c>
      <c r="T33" s="51">
        <v>10</v>
      </c>
      <c r="U33" s="51">
        <v>1550.4</v>
      </c>
      <c r="V33" s="51">
        <v>0</v>
      </c>
      <c r="W33" s="51">
        <v>5</v>
      </c>
      <c r="X33" s="59">
        <v>2</v>
      </c>
      <c r="Y33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</v>
      </c>
      <c r="Z33" s="51">
        <f>SET_RENDER_TABLE[[#This Row],[МСК:  Потребность]]</f>
        <v>2</v>
      </c>
      <c r="AB33" s="59">
        <v>2</v>
      </c>
      <c r="AC33" s="51">
        <v>0</v>
      </c>
      <c r="AD33" s="51">
        <v>0</v>
      </c>
      <c r="AE33" s="51">
        <v>3</v>
      </c>
      <c r="AF33" s="59">
        <v>0</v>
      </c>
      <c r="AG33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33" s="51">
        <f>SET_RENDER_TABLE[[#This Row],[СПБ:  Потребность]]</f>
        <v>0</v>
      </c>
      <c r="AJ33" s="59">
        <v>0</v>
      </c>
      <c r="AK33" s="51">
        <v>0</v>
      </c>
      <c r="AL33" s="51">
        <v>0</v>
      </c>
      <c r="AM33" s="51">
        <v>3</v>
      </c>
      <c r="AN33" s="59">
        <v>0</v>
      </c>
      <c r="AO33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33" s="51">
        <f>SET_RENDER_TABLE[[#This Row],[ВРЖ:  Потребность]]</f>
        <v>0</v>
      </c>
      <c r="AR33" s="59">
        <v>0</v>
      </c>
      <c r="AS33" s="51">
        <v>0</v>
      </c>
      <c r="AT33" s="51">
        <v>0</v>
      </c>
      <c r="AU33">
        <v>0</v>
      </c>
      <c r="AV33" s="51">
        <v>3</v>
      </c>
      <c r="AW33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33" s="51">
        <f>SET_RENDER_TABLE[[#This Row],[КЗН:  Потребность]]</f>
        <v>0</v>
      </c>
      <c r="AZ33" s="59">
        <v>0</v>
      </c>
      <c r="BA33" s="59">
        <v>0</v>
      </c>
      <c r="BB33" s="51">
        <v>0</v>
      </c>
      <c r="BC33" s="51">
        <v>2</v>
      </c>
      <c r="BD33" s="51">
        <v>2</v>
      </c>
      <c r="BE33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33" s="51">
        <f>SET_RENDER_TABLE[[#This Row],[УФА:  Потребность]]</f>
        <v>0</v>
      </c>
      <c r="BH33" s="59">
        <v>0</v>
      </c>
      <c r="BI33" s="59">
        <v>0</v>
      </c>
      <c r="BJ33" s="51">
        <v>0</v>
      </c>
      <c r="BK33" s="51">
        <v>0</v>
      </c>
      <c r="BL33" s="51">
        <v>0</v>
      </c>
      <c r="BM33" s="59">
        <v>0</v>
      </c>
      <c r="BN33" s="59">
        <v>0</v>
      </c>
      <c r="BO33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33" s="51">
        <f>SET_RENDER_TABLE[[#This Row],[УФА:  Потребность]]</f>
        <v>0</v>
      </c>
      <c r="BR33" s="51">
        <v>0</v>
      </c>
      <c r="BS33" s="51">
        <v>0</v>
      </c>
      <c r="BT33" s="51">
        <v>0</v>
      </c>
      <c r="BU33" s="59">
        <v>0</v>
      </c>
      <c r="BV33" s="59">
        <v>1</v>
      </c>
      <c r="BW33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33" s="51">
        <f>SET_RENDER_TABLE[[#This Row],[СМР:  Потребность]]</f>
        <v>0</v>
      </c>
      <c r="BZ33">
        <v>0</v>
      </c>
      <c r="CA33" s="51">
        <v>0</v>
      </c>
      <c r="CB33" s="51">
        <v>0</v>
      </c>
      <c r="CC33" s="51">
        <v>0</v>
      </c>
      <c r="CD33" s="59">
        <v>0</v>
      </c>
      <c r="CE33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33" s="51">
        <f>SET_RENDER_TABLE[[#This Row],[КРД:  Потребность]]</f>
        <v>0</v>
      </c>
      <c r="CH33" s="59">
        <v>0</v>
      </c>
      <c r="CI33" s="51">
        <v>0</v>
      </c>
      <c r="CJ33" s="51">
        <v>0</v>
      </c>
      <c r="CK33" s="51">
        <v>0</v>
      </c>
      <c r="CL33" s="59">
        <v>0</v>
      </c>
      <c r="CM33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33" s="51">
        <f>SET_RENDER_TABLE[[#This Row],[Урал:  Потребность]]</f>
        <v>0</v>
      </c>
      <c r="CP33" s="59">
        <v>0</v>
      </c>
      <c r="CQ33" s="51">
        <v>0</v>
      </c>
      <c r="CR33" s="51">
        <v>0</v>
      </c>
      <c r="CS33" s="51">
        <v>0</v>
      </c>
      <c r="CT33" s="59">
        <v>0</v>
      </c>
      <c r="CU33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33" s="51">
        <f>SET_RENDER_TABLE[[#This Row],[ВЛГ:  Потребность]]</f>
        <v>0</v>
      </c>
      <c r="CX33" s="59">
        <v>0</v>
      </c>
      <c r="CY33" s="51">
        <v>0</v>
      </c>
      <c r="CZ33" s="51">
        <v>0</v>
      </c>
      <c r="DA33" s="51">
        <v>0</v>
      </c>
      <c r="DB33">
        <v>0</v>
      </c>
      <c r="DC33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3" s="51">
        <f>SET_RENDER_TABLE[[#This Row],[КВК:  Потребность]]</f>
        <v>0</v>
      </c>
      <c r="DF33" s="59">
        <v>0</v>
      </c>
      <c r="DG33" s="59">
        <v>0</v>
      </c>
      <c r="DH33" s="51">
        <v>0</v>
      </c>
      <c r="DI33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3" s="51">
        <f>SET_RENDER_TABLE[[#This Row],[ТМН:  Потребность]]</f>
        <v>0</v>
      </c>
      <c r="DL33" s="51">
        <v>0</v>
      </c>
      <c r="DM33" s="51">
        <v>0</v>
      </c>
      <c r="DN33" s="59">
        <v>0</v>
      </c>
      <c r="DO33" s="59">
        <v>0</v>
      </c>
      <c r="DP33" s="51">
        <v>0</v>
      </c>
      <c r="DQ33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1</v>
      </c>
      <c r="DR33" s="51">
        <f>SET_RENDER_TABLE[[#This Row],[НВСБ:  Потребность]]</f>
        <v>1</v>
      </c>
      <c r="DT33" s="51">
        <v>0</v>
      </c>
      <c r="DU33" s="51">
        <v>0</v>
      </c>
      <c r="DV33" s="59">
        <v>1</v>
      </c>
      <c r="DW33" s="59">
        <v>0</v>
      </c>
      <c r="DX33" s="59">
        <v>0</v>
      </c>
      <c r="DY33" s="51">
        <v>0</v>
      </c>
      <c r="DZ33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33" s="51">
        <f>SET_RENDER_TABLE[[#This Row],[КРЯ:  Потребность]]</f>
        <v>0</v>
      </c>
      <c r="EC33" s="51">
        <v>0</v>
      </c>
      <c r="ED33" s="51">
        <v>0</v>
      </c>
      <c r="EE33" s="59">
        <v>0</v>
      </c>
      <c r="EF33" s="59">
        <v>0</v>
      </c>
      <c r="EG33" s="51">
        <v>0</v>
      </c>
      <c r="EH33" s="51">
        <v>0</v>
      </c>
      <c r="EI33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3" s="51">
        <f>SET_RENDER_TABLE[[#This Row],[БЛРС: Потребность]]</f>
        <v>0</v>
      </c>
      <c r="EL33" s="51">
        <v>0</v>
      </c>
      <c r="EM33" s="59">
        <v>0</v>
      </c>
      <c r="EN33" s="59">
        <v>0</v>
      </c>
      <c r="EO33" s="51">
        <v>0</v>
      </c>
      <c r="EP33" s="51">
        <v>0</v>
      </c>
      <c r="EQ33" s="51">
        <v>0</v>
      </c>
      <c r="ER33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3" s="51">
        <f>SET_RENDER_TABLE[[#This Row],[КЗХС:  Потребность]]</f>
        <v>0</v>
      </c>
      <c r="EU33" s="59">
        <v>0</v>
      </c>
      <c r="EV33" s="59">
        <v>0</v>
      </c>
      <c r="EW33" s="51">
        <v>0</v>
      </c>
      <c r="EX33" s="51">
        <v>0</v>
      </c>
      <c r="EY33" s="51">
        <v>0</v>
      </c>
      <c r="EZ33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33" s="51">
        <f>SET_RENDER_TABLE[[#This Row],[ОМСК:  Потребность]]</f>
        <v>0</v>
      </c>
      <c r="FC33" s="59">
        <v>0</v>
      </c>
      <c r="FD33" s="59">
        <v>0</v>
      </c>
      <c r="FE33" s="59">
        <v>0</v>
      </c>
      <c r="FF33" s="51">
        <v>0</v>
      </c>
      <c r="FG33" s="51">
        <v>0</v>
      </c>
      <c r="FH33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33" s="59">
        <f>SET_RENDER_TABLE[[#This Row],[ДВ:  Потребность]]</f>
        <v>0</v>
      </c>
      <c r="FJ33" s="59"/>
      <c r="FK33" s="51">
        <v>0</v>
      </c>
      <c r="FL33" s="59">
        <v>0</v>
      </c>
      <c r="FM33" s="59">
        <v>0</v>
      </c>
      <c r="FN33" s="51">
        <v>0</v>
      </c>
      <c r="FP33" s="51" t="str" cm="1">
        <f t="array" aca="1" ref="FP33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3" s="51" t="str" cm="1">
        <f t="array" aca="1" ref="FQ33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3" s="51" t="str" cm="1">
        <f t="array" aca="1" ref="FR33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3" s="51" t="str" cm="1">
        <f t="array" aca="1" ref="FS33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3" s="51" t="str" cm="1">
        <f t="array" aca="1" ref="FT33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3" s="51" t="str" cm="1">
        <f t="array" aca="1" ref="FU33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3" s="51" t="str" cm="1">
        <f t="array" aca="1" ref="FV33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3" s="51" t="str" cm="1">
        <f t="array" aca="1" ref="FW33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3" s="51" t="str" cm="1">
        <f t="array" aca="1" ref="FX33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3" s="51" t="str" cm="1">
        <f t="array" aca="1" ref="FY33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3" s="51" t="str" cm="1">
        <f t="array" aca="1" ref="FZ33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3" s="51" t="str" cm="1">
        <f t="array" aca="1" ref="GA33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3" s="51" t="str" cm="1">
        <f t="array" aca="1" ref="GB33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3" s="51" t="str" cm="1">
        <f t="array" aca="1" ref="GC33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3" s="51" t="str" cm="1">
        <f t="array" aca="1" ref="GD33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3" s="51" t="str" cm="1">
        <f t="array" aca="1" ref="GE33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3" s="51" t="str" cm="1">
        <f t="array" aca="1" ref="GF33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3" s="51" t="str" cm="1">
        <f t="array" aca="1" ref="GG33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3" s="59" cm="1">
        <f t="array" aca="1" ref="GI33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J33" s="59" cm="1">
        <f t="array" aca="1" ref="GJ33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33" s="59" cm="1">
        <f t="array" aca="1" ref="GK33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33" s="59" cm="1">
        <f t="array" aca="1" ref="GL33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33" s="59" cm="1">
        <f t="array" aca="1" ref="GM33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33" s="59" cm="1">
        <f t="array" aca="1" ref="GN33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33" s="59" cm="1">
        <f t="array" aca="1" ref="GO33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33" s="59" cm="1">
        <f t="array" aca="1" ref="GP33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33" s="59" cm="1">
        <f t="array" aca="1" ref="GQ33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33" s="59" cm="1">
        <f t="array" aca="1" ref="GR33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33" s="59" cm="1">
        <f t="array" aca="1" ref="GS33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3" s="59" cm="1">
        <f t="array" aca="1" ref="GT33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3" s="59" cm="1">
        <f t="array" aca="1" ref="GU33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V33" s="59" cm="1">
        <f t="array" aca="1" ref="GV33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33" s="59" cm="1">
        <f t="array" aca="1" ref="GW33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3" s="59" cm="1">
        <f t="array" aca="1" ref="GX33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3" s="59" cm="1">
        <f t="array" aca="1" ref="GY33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33" s="59" cm="1">
        <f t="array" aca="1" ref="GZ33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33" s="59">
        <f ca="1">SUM(SET_RENDER_TABLE[[#This Row],[МСК: Итого к отгр.]:[ДВ: Итого к отгр.]])</f>
        <v>3</v>
      </c>
      <c r="HB33" s="59">
        <f>SET_RENDER_TABLE[[#This Row],[Доступно для МП]]</f>
        <v>8</v>
      </c>
      <c r="HC33" s="59">
        <f ca="1">SET_RENDER_TABLE[[#This Row],[Доступно для МП (дубль)]]-SET_RENDER_TABLE[[#This Row],[Сумма резерва]]</f>
        <v>5</v>
      </c>
      <c r="HD33" s="59">
        <f ca="1">IF(SET_RENDER_TABLE[[#This Row],[Доступно для МП (дубль)]] = 0, 0, SET_RENDER_TABLE[[#This Row],[Доступный ост (осн.)]] / SET_RENDER_TABLE[[#This Row],[Доступно для МП (дубль)]])</f>
        <v>0.625</v>
      </c>
      <c r="HE33" s="59"/>
      <c r="HF33" s="59"/>
      <c r="HG33" s="59"/>
      <c r="HH33" s="59"/>
      <c r="HI33" s="59"/>
      <c r="HJ33" s="59"/>
      <c r="HK33" s="59"/>
      <c r="HL33" s="59"/>
      <c r="HM33" s="59"/>
      <c r="HN33" s="59"/>
      <c r="HO33" s="59"/>
      <c r="HP33" s="59"/>
      <c r="HQ33" s="59"/>
      <c r="HR33" s="59"/>
      <c r="HS33" s="59"/>
      <c r="HT33" s="59"/>
      <c r="HU33" s="59"/>
      <c r="HV33" s="59"/>
      <c r="HW33" s="59"/>
      <c r="HX33" s="59"/>
      <c r="HY33" s="59"/>
      <c r="HZ33" s="59"/>
      <c r="IA33" s="59"/>
      <c r="IB33" s="59"/>
      <c r="IC33" s="59"/>
      <c r="ID33" s="59"/>
      <c r="IE33" s="59"/>
      <c r="IF33" s="59"/>
      <c r="IG33" s="59"/>
      <c r="IH33" s="59"/>
    </row>
    <row r="34" spans="1:242" s="51" customFormat="1" x14ac:dyDescent="0.25">
      <c r="A34" s="67" t="s">
        <v>614</v>
      </c>
      <c r="B34" s="47" t="s">
        <v>4</v>
      </c>
      <c r="C34" s="59">
        <v>28</v>
      </c>
      <c r="D34" s="51">
        <v>3</v>
      </c>
      <c r="E34" s="51">
        <v>16</v>
      </c>
      <c r="F34" s="51">
        <v>9</v>
      </c>
      <c r="G34" s="59">
        <v>28</v>
      </c>
      <c r="H34" s="51">
        <v>7</v>
      </c>
      <c r="I34" s="51">
        <v>4</v>
      </c>
      <c r="J34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34" s="51">
        <f ca="1">SET_RENDER_TABLE[[#This Row],[Доступный ост (осн.)]]</f>
        <v>-9</v>
      </c>
      <c r="P34" s="51" t="s">
        <v>548</v>
      </c>
      <c r="Q34" s="51">
        <v>4.9000000000000004</v>
      </c>
      <c r="R34" s="51">
        <v>1</v>
      </c>
      <c r="S34" s="51">
        <v>55.15</v>
      </c>
      <c r="T34" s="51">
        <v>10</v>
      </c>
      <c r="U34" s="51">
        <v>4759.8</v>
      </c>
      <c r="V34" s="51">
        <v>0</v>
      </c>
      <c r="W34" s="51">
        <v>9</v>
      </c>
      <c r="X34" s="59">
        <v>5</v>
      </c>
      <c r="Y34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5</v>
      </c>
      <c r="Z34" s="51">
        <f>SET_RENDER_TABLE[[#This Row],[МСК:  Потребность]]</f>
        <v>5</v>
      </c>
      <c r="AB34" s="59">
        <v>5</v>
      </c>
      <c r="AC34" s="51">
        <v>0</v>
      </c>
      <c r="AD34" s="51">
        <v>0</v>
      </c>
      <c r="AE34" s="51">
        <v>1</v>
      </c>
      <c r="AF34" s="59">
        <v>1</v>
      </c>
      <c r="AG34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34" s="51">
        <f>SET_RENDER_TABLE[[#This Row],[СПБ:  Потребность]]</f>
        <v>1</v>
      </c>
      <c r="AJ34" s="59">
        <v>1</v>
      </c>
      <c r="AK34" s="51">
        <v>0</v>
      </c>
      <c r="AL34" s="51">
        <v>0</v>
      </c>
      <c r="AM34" s="51">
        <v>3</v>
      </c>
      <c r="AN34" s="59">
        <v>0</v>
      </c>
      <c r="AO34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34" s="51">
        <f>SET_RENDER_TABLE[[#This Row],[ВРЖ:  Потребность]]</f>
        <v>0</v>
      </c>
      <c r="AR34" s="59">
        <v>0</v>
      </c>
      <c r="AS34" s="51">
        <v>0</v>
      </c>
      <c r="AT34" s="51">
        <v>0</v>
      </c>
      <c r="AU34">
        <v>0</v>
      </c>
      <c r="AV34" s="51">
        <v>3</v>
      </c>
      <c r="AW34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34" s="51">
        <f>SET_RENDER_TABLE[[#This Row],[КЗН:  Потребность]]</f>
        <v>1</v>
      </c>
      <c r="AZ34" s="59">
        <v>1</v>
      </c>
      <c r="BA34" s="59">
        <v>1</v>
      </c>
      <c r="BB34" s="51">
        <v>0</v>
      </c>
      <c r="BC34" s="51">
        <v>2</v>
      </c>
      <c r="BD34" s="51">
        <v>2</v>
      </c>
      <c r="BE34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34" s="51">
        <f>SET_RENDER_TABLE[[#This Row],[УФА:  Потребность]]</f>
        <v>0</v>
      </c>
      <c r="BH34" s="59">
        <v>0</v>
      </c>
      <c r="BI34" s="59">
        <v>0</v>
      </c>
      <c r="BJ34" s="51">
        <v>0</v>
      </c>
      <c r="BK34" s="51">
        <v>0</v>
      </c>
      <c r="BL34" s="51">
        <v>0</v>
      </c>
      <c r="BM34" s="59">
        <v>0</v>
      </c>
      <c r="BN34" s="59">
        <v>0</v>
      </c>
      <c r="BO34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34" s="51">
        <f>SET_RENDER_TABLE[[#This Row],[УФА:  Потребность]]</f>
        <v>0</v>
      </c>
      <c r="BR34" s="51">
        <v>0</v>
      </c>
      <c r="BS34" s="51">
        <v>2</v>
      </c>
      <c r="BT34" s="51">
        <v>2</v>
      </c>
      <c r="BU34" s="59">
        <v>0</v>
      </c>
      <c r="BV34" s="59">
        <v>0</v>
      </c>
      <c r="BW34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34" s="51">
        <f>SET_RENDER_TABLE[[#This Row],[СМР:  Потребность]]</f>
        <v>0</v>
      </c>
      <c r="BZ34">
        <v>0</v>
      </c>
      <c r="CA34" s="51">
        <v>0</v>
      </c>
      <c r="CB34" s="51">
        <v>0</v>
      </c>
      <c r="CC34" s="51">
        <v>1</v>
      </c>
      <c r="CD34" s="59">
        <v>0</v>
      </c>
      <c r="CE34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34" s="51">
        <f>SET_RENDER_TABLE[[#This Row],[КРД:  Потребность]]</f>
        <v>0</v>
      </c>
      <c r="CH34" s="59">
        <v>0</v>
      </c>
      <c r="CI34" s="51">
        <v>0</v>
      </c>
      <c r="CJ34" s="51">
        <v>0</v>
      </c>
      <c r="CK34" s="51">
        <v>5</v>
      </c>
      <c r="CL34" s="59">
        <v>0</v>
      </c>
      <c r="CM34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34" s="51">
        <f>SET_RENDER_TABLE[[#This Row],[Урал:  Потребность]]</f>
        <v>0</v>
      </c>
      <c r="CP34" s="59">
        <v>0</v>
      </c>
      <c r="CQ34" s="51">
        <v>0</v>
      </c>
      <c r="CR34" s="51">
        <v>0</v>
      </c>
      <c r="CS34" s="51">
        <v>0</v>
      </c>
      <c r="CT34" s="59">
        <v>0</v>
      </c>
      <c r="CU34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34" s="51">
        <f>SET_RENDER_TABLE[[#This Row],[ВЛГ:  Потребность]]</f>
        <v>0</v>
      </c>
      <c r="CX34" s="59">
        <v>0</v>
      </c>
      <c r="CY34" s="51">
        <v>0</v>
      </c>
      <c r="CZ34" s="51">
        <v>0</v>
      </c>
      <c r="DA34" s="51">
        <v>3</v>
      </c>
      <c r="DB34">
        <v>0</v>
      </c>
      <c r="DC34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4" s="51">
        <f>SET_RENDER_TABLE[[#This Row],[КВК:  Потребность]]</f>
        <v>0</v>
      </c>
      <c r="DF34" s="59">
        <v>0</v>
      </c>
      <c r="DG34" s="59">
        <v>0</v>
      </c>
      <c r="DH34" s="51">
        <v>0</v>
      </c>
      <c r="DI34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4" s="51">
        <f>SET_RENDER_TABLE[[#This Row],[ТМН:  Потребность]]</f>
        <v>0</v>
      </c>
      <c r="DL34" s="51">
        <v>0</v>
      </c>
      <c r="DM34" s="51">
        <v>0</v>
      </c>
      <c r="DN34" s="59">
        <v>0</v>
      </c>
      <c r="DO34" s="59">
        <v>0</v>
      </c>
      <c r="DP34" s="51">
        <v>0</v>
      </c>
      <c r="DQ34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34" s="51">
        <f>SET_RENDER_TABLE[[#This Row],[НВСБ:  Потребность]]</f>
        <v>0</v>
      </c>
      <c r="DT34" s="51">
        <v>0</v>
      </c>
      <c r="DU34" s="51">
        <v>1</v>
      </c>
      <c r="DV34" s="59">
        <v>0</v>
      </c>
      <c r="DW34" s="59">
        <v>0</v>
      </c>
      <c r="DX34" s="59">
        <v>0</v>
      </c>
      <c r="DY34" s="51">
        <v>0</v>
      </c>
      <c r="DZ34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34" s="51">
        <f>SET_RENDER_TABLE[[#This Row],[КРЯ:  Потребность]]</f>
        <v>0</v>
      </c>
      <c r="EC34" s="51">
        <v>0</v>
      </c>
      <c r="ED34" s="51">
        <v>0</v>
      </c>
      <c r="EE34" s="59">
        <v>0</v>
      </c>
      <c r="EF34" s="59">
        <v>0</v>
      </c>
      <c r="EG34" s="51">
        <v>0</v>
      </c>
      <c r="EH34" s="51">
        <v>0</v>
      </c>
      <c r="EI34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4" s="51">
        <f>SET_RENDER_TABLE[[#This Row],[БЛРС: Потребность]]</f>
        <v>0</v>
      </c>
      <c r="EL34" s="51">
        <v>0</v>
      </c>
      <c r="EM34" s="59">
        <v>0</v>
      </c>
      <c r="EN34" s="59">
        <v>0</v>
      </c>
      <c r="EO34" s="51">
        <v>0</v>
      </c>
      <c r="EP34" s="51">
        <v>0</v>
      </c>
      <c r="EQ34" s="51">
        <v>0</v>
      </c>
      <c r="ER34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4" s="51">
        <f>SET_RENDER_TABLE[[#This Row],[КЗХС:  Потребность]]</f>
        <v>0</v>
      </c>
      <c r="EU34" s="59">
        <v>0</v>
      </c>
      <c r="EV34" s="59">
        <v>0</v>
      </c>
      <c r="EW34" s="51">
        <v>0</v>
      </c>
      <c r="EX34" s="51">
        <v>0</v>
      </c>
      <c r="EY34" s="51">
        <v>2</v>
      </c>
      <c r="EZ34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1</v>
      </c>
      <c r="FA34" s="51">
        <f>SET_RENDER_TABLE[[#This Row],[ОМСК:  Потребность]]</f>
        <v>1</v>
      </c>
      <c r="FC34" s="59">
        <v>1</v>
      </c>
      <c r="FD34" s="59">
        <v>0</v>
      </c>
      <c r="FE34" s="59">
        <v>1</v>
      </c>
      <c r="FF34" s="51">
        <v>0</v>
      </c>
      <c r="FG34" s="51">
        <v>0</v>
      </c>
      <c r="FH34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1</v>
      </c>
      <c r="FI34" s="59">
        <f>SET_RENDER_TABLE[[#This Row],[ДВ:  Потребность]]</f>
        <v>1</v>
      </c>
      <c r="FJ34" s="59"/>
      <c r="FK34" s="51">
        <v>0</v>
      </c>
      <c r="FL34" s="59">
        <v>1</v>
      </c>
      <c r="FM34" s="59">
        <v>1</v>
      </c>
      <c r="FN34" s="51">
        <v>0</v>
      </c>
      <c r="FP34" s="51" t="str" cm="1">
        <f t="array" aca="1" ref="FP34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4" s="51" t="str" cm="1">
        <f t="array" aca="1" ref="FQ34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4" s="51" t="str" cm="1">
        <f t="array" aca="1" ref="FR34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4" s="51" t="str" cm="1">
        <f t="array" aca="1" ref="FS34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4" s="51" t="str" cm="1">
        <f t="array" aca="1" ref="FT34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4" s="51" t="str" cm="1">
        <f t="array" aca="1" ref="FU34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4" s="51" t="str" cm="1">
        <f t="array" aca="1" ref="FV34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4" s="51" t="str" cm="1">
        <f t="array" aca="1" ref="FW34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4" s="51" t="str" cm="1">
        <f t="array" aca="1" ref="FX34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4" s="51" t="str" cm="1">
        <f t="array" aca="1" ref="FY34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4" s="51" t="str" cm="1">
        <f t="array" aca="1" ref="FZ34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4" s="51" t="str" cm="1">
        <f t="array" aca="1" ref="GA34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4" s="51" t="str" cm="1">
        <f t="array" aca="1" ref="GB34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4" s="51" t="str" cm="1">
        <f t="array" aca="1" ref="GC34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4" s="51" t="str" cm="1">
        <f t="array" aca="1" ref="GD34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4" s="51" t="str" cm="1">
        <f t="array" aca="1" ref="GE34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4" s="51" t="str" cm="1">
        <f t="array" aca="1" ref="GF34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4" s="51" t="str" cm="1">
        <f t="array" aca="1" ref="GG34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4" s="59" cm="1">
        <f t="array" aca="1" ref="GI34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5</v>
      </c>
      <c r="GJ34" s="59" cm="1">
        <f t="array" aca="1" ref="GJ34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34" s="59" cm="1">
        <f t="array" aca="1" ref="GK34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34" s="59" cm="1">
        <f t="array" aca="1" ref="GL34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34" s="59" cm="1">
        <f t="array" aca="1" ref="GM34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34" s="59" cm="1">
        <f t="array" aca="1" ref="GN34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34" s="59" cm="1">
        <f t="array" aca="1" ref="GO34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34" s="59" cm="1">
        <f t="array" aca="1" ref="GP34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34" s="59" cm="1">
        <f t="array" aca="1" ref="GQ34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34" s="59" cm="1">
        <f t="array" aca="1" ref="GR34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34" s="59" cm="1">
        <f t="array" aca="1" ref="GS34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4" s="59" cm="1">
        <f t="array" aca="1" ref="GT34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4" s="59" cm="1">
        <f t="array" aca="1" ref="GU34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34" s="59" cm="1">
        <f t="array" aca="1" ref="GV34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34" s="59" cm="1">
        <f t="array" aca="1" ref="GW34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4" s="59" cm="1">
        <f t="array" aca="1" ref="GX34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4" s="59" cm="1">
        <f t="array" aca="1" ref="GY34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Z34" s="59" cm="1">
        <f t="array" aca="1" ref="GZ34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HA34" s="59">
        <f ca="1">SUM(SET_RENDER_TABLE[[#This Row],[МСК: Итого к отгр.]:[ДВ: Итого к отгр.]])</f>
        <v>9</v>
      </c>
      <c r="HB34" s="59">
        <f>SET_RENDER_TABLE[[#This Row],[Доступно для МП]]</f>
        <v>0</v>
      </c>
      <c r="HC34" s="59">
        <f ca="1">SET_RENDER_TABLE[[#This Row],[Доступно для МП (дубль)]]-SET_RENDER_TABLE[[#This Row],[Сумма резерва]]</f>
        <v>-9</v>
      </c>
      <c r="HD34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34" s="59"/>
      <c r="HF34" s="59"/>
      <c r="HG34" s="59"/>
      <c r="HH34" s="59"/>
      <c r="HI34" s="59"/>
      <c r="HJ34" s="59"/>
      <c r="HK34" s="59"/>
      <c r="HL34" s="59"/>
      <c r="HM34" s="59"/>
      <c r="HN34" s="59"/>
      <c r="HO34" s="59"/>
      <c r="HP34" s="59"/>
      <c r="HQ34" s="59"/>
      <c r="HR34" s="59"/>
      <c r="HS34" s="59"/>
      <c r="HT34" s="59"/>
      <c r="HU34" s="59"/>
      <c r="HV34" s="59"/>
      <c r="HW34" s="59"/>
      <c r="HX34" s="59"/>
      <c r="HY34" s="59"/>
      <c r="HZ34" s="59"/>
      <c r="IA34" s="59"/>
      <c r="IB34" s="59"/>
      <c r="IC34" s="59"/>
      <c r="ID34" s="59"/>
      <c r="IE34" s="59"/>
      <c r="IF34" s="59"/>
      <c r="IG34" s="59"/>
      <c r="IH34" s="59"/>
    </row>
    <row r="35" spans="1:242" s="51" customFormat="1" x14ac:dyDescent="0.25">
      <c r="A35" s="67" t="s">
        <v>631</v>
      </c>
      <c r="B35" s="47" t="s">
        <v>93</v>
      </c>
      <c r="C35" s="59">
        <v>23</v>
      </c>
      <c r="D35" s="51">
        <v>9</v>
      </c>
      <c r="E35" s="51">
        <v>9</v>
      </c>
      <c r="F35" s="51">
        <v>5</v>
      </c>
      <c r="G35" s="59">
        <v>11</v>
      </c>
      <c r="H35" s="51">
        <v>2</v>
      </c>
      <c r="I35" s="51">
        <v>1</v>
      </c>
      <c r="J35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35" s="51">
        <f ca="1">SET_RENDER_TABLE[[#This Row],[Доступный ост (осн.)]]</f>
        <v>-5</v>
      </c>
      <c r="P35" s="51" t="s">
        <v>632</v>
      </c>
      <c r="Q35" s="51">
        <v>4.8</v>
      </c>
      <c r="R35" s="51">
        <v>0</v>
      </c>
      <c r="S35" s="51">
        <v>0</v>
      </c>
      <c r="T35" s="51">
        <v>20</v>
      </c>
      <c r="U35" s="51">
        <v>1410</v>
      </c>
      <c r="V35" s="51">
        <v>0</v>
      </c>
      <c r="W35" s="51">
        <v>0</v>
      </c>
      <c r="X35" s="59">
        <v>3</v>
      </c>
      <c r="Y35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3</v>
      </c>
      <c r="Z35" s="51">
        <f>SET_RENDER_TABLE[[#This Row],[МСК:  Потребность]]</f>
        <v>3</v>
      </c>
      <c r="AB35" s="59">
        <v>2</v>
      </c>
      <c r="AC35" s="51">
        <v>0</v>
      </c>
      <c r="AD35" s="51">
        <v>0</v>
      </c>
      <c r="AE35" s="51">
        <v>3</v>
      </c>
      <c r="AF35" s="59">
        <v>1</v>
      </c>
      <c r="AG35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35" s="51">
        <f>SET_RENDER_TABLE[[#This Row],[СПБ:  Потребность]]</f>
        <v>1</v>
      </c>
      <c r="AJ35" s="59">
        <v>1</v>
      </c>
      <c r="AK35" s="51">
        <v>0</v>
      </c>
      <c r="AL35" s="51">
        <v>0</v>
      </c>
      <c r="AM35" s="51">
        <v>2</v>
      </c>
      <c r="AN35" s="59">
        <v>0</v>
      </c>
      <c r="AO35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35" s="51">
        <f>SET_RENDER_TABLE[[#This Row],[ВРЖ:  Потребность]]</f>
        <v>0</v>
      </c>
      <c r="AR35" s="59">
        <v>0</v>
      </c>
      <c r="AS35" s="51">
        <v>0</v>
      </c>
      <c r="AT35" s="51">
        <v>0</v>
      </c>
      <c r="AU35">
        <v>0</v>
      </c>
      <c r="AV35" s="51">
        <v>1</v>
      </c>
      <c r="AW35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35" s="51">
        <f>SET_RENDER_TABLE[[#This Row],[КЗН:  Потребность]]</f>
        <v>0</v>
      </c>
      <c r="AZ35" s="59">
        <v>0</v>
      </c>
      <c r="BA35" s="59">
        <v>1</v>
      </c>
      <c r="BB35" s="51">
        <v>0</v>
      </c>
      <c r="BC35" s="51">
        <v>0</v>
      </c>
      <c r="BD35" s="51">
        <v>0</v>
      </c>
      <c r="BE35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35" s="51">
        <f>SET_RENDER_TABLE[[#This Row],[УФА:  Потребность]]</f>
        <v>0</v>
      </c>
      <c r="BH35" s="59">
        <v>0</v>
      </c>
      <c r="BI35" s="59">
        <v>0</v>
      </c>
      <c r="BJ35" s="51">
        <v>0</v>
      </c>
      <c r="BK35" s="51">
        <v>0</v>
      </c>
      <c r="BL35" s="51">
        <v>0</v>
      </c>
      <c r="BM35" s="59">
        <v>0</v>
      </c>
      <c r="BN35" s="59">
        <v>0</v>
      </c>
      <c r="BO35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35" s="51">
        <f>SET_RENDER_TABLE[[#This Row],[УФА:  Потребность]]</f>
        <v>0</v>
      </c>
      <c r="BR35" s="51">
        <v>0</v>
      </c>
      <c r="BS35" s="51">
        <v>2</v>
      </c>
      <c r="BT35" s="51">
        <v>2</v>
      </c>
      <c r="BU35" s="59">
        <v>0</v>
      </c>
      <c r="BV35" s="59">
        <v>0</v>
      </c>
      <c r="BW35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35" s="51">
        <f>SET_RENDER_TABLE[[#This Row],[СМР:  Потребность]]</f>
        <v>0</v>
      </c>
      <c r="BZ35">
        <v>0</v>
      </c>
      <c r="CA35" s="51">
        <v>0</v>
      </c>
      <c r="CB35" s="51">
        <v>0</v>
      </c>
      <c r="CC35" s="51">
        <v>2</v>
      </c>
      <c r="CD35" s="59">
        <v>1</v>
      </c>
      <c r="CE35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35" s="51">
        <f>SET_RENDER_TABLE[[#This Row],[КРД:  Потребность]]</f>
        <v>1</v>
      </c>
      <c r="CH35" s="59">
        <v>1</v>
      </c>
      <c r="CI35" s="51">
        <v>0</v>
      </c>
      <c r="CJ35" s="51">
        <v>0</v>
      </c>
      <c r="CK35" s="51">
        <v>2</v>
      </c>
      <c r="CL35" s="59">
        <v>0</v>
      </c>
      <c r="CM35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35" s="51">
        <f>SET_RENDER_TABLE[[#This Row],[Урал:  Потребность]]</f>
        <v>0</v>
      </c>
      <c r="CP35" s="59">
        <v>0</v>
      </c>
      <c r="CQ35" s="51">
        <v>0</v>
      </c>
      <c r="CR35" s="51">
        <v>0</v>
      </c>
      <c r="CS35" s="51">
        <v>0</v>
      </c>
      <c r="CT35" s="59">
        <v>0</v>
      </c>
      <c r="CU35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35" s="51">
        <f>SET_RENDER_TABLE[[#This Row],[ВЛГ:  Потребность]]</f>
        <v>0</v>
      </c>
      <c r="CX35" s="59">
        <v>0</v>
      </c>
      <c r="CY35" s="51">
        <v>0</v>
      </c>
      <c r="CZ35" s="51">
        <v>0</v>
      </c>
      <c r="DA35" s="51">
        <v>1</v>
      </c>
      <c r="DB35">
        <v>0</v>
      </c>
      <c r="DC35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5" s="51">
        <f>SET_RENDER_TABLE[[#This Row],[КВК:  Потребность]]</f>
        <v>0</v>
      </c>
      <c r="DF35" s="59">
        <v>0</v>
      </c>
      <c r="DG35" s="59">
        <v>0</v>
      </c>
      <c r="DH35" s="51">
        <v>0</v>
      </c>
      <c r="DI35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5" s="51">
        <f>SET_RENDER_TABLE[[#This Row],[ТМН:  Потребность]]</f>
        <v>0</v>
      </c>
      <c r="DL35" s="51">
        <v>0</v>
      </c>
      <c r="DM35" s="51">
        <v>0</v>
      </c>
      <c r="DN35" s="59">
        <v>0</v>
      </c>
      <c r="DO35" s="59">
        <v>0</v>
      </c>
      <c r="DP35" s="51">
        <v>0</v>
      </c>
      <c r="DQ35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35" s="51">
        <f>SET_RENDER_TABLE[[#This Row],[НВСБ:  Потребность]]</f>
        <v>0</v>
      </c>
      <c r="DT35" s="51">
        <v>0</v>
      </c>
      <c r="DU35" s="51">
        <v>0</v>
      </c>
      <c r="DV35" s="59">
        <v>0</v>
      </c>
      <c r="DW35" s="59">
        <v>0</v>
      </c>
      <c r="DX35" s="59">
        <v>0</v>
      </c>
      <c r="DY35" s="51">
        <v>0</v>
      </c>
      <c r="DZ35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35" s="51">
        <f>SET_RENDER_TABLE[[#This Row],[КРЯ:  Потребность]]</f>
        <v>0</v>
      </c>
      <c r="EC35" s="51">
        <v>0</v>
      </c>
      <c r="ED35" s="51">
        <v>0</v>
      </c>
      <c r="EE35" s="59">
        <v>0</v>
      </c>
      <c r="EF35" s="59">
        <v>0</v>
      </c>
      <c r="EG35" s="51">
        <v>0</v>
      </c>
      <c r="EH35" s="51">
        <v>0</v>
      </c>
      <c r="EI35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5" s="51">
        <f>SET_RENDER_TABLE[[#This Row],[БЛРС: Потребность]]</f>
        <v>0</v>
      </c>
      <c r="EL35" s="51">
        <v>0</v>
      </c>
      <c r="EM35" s="59">
        <v>0</v>
      </c>
      <c r="EN35" s="59">
        <v>0</v>
      </c>
      <c r="EO35" s="51">
        <v>0</v>
      </c>
      <c r="EP35" s="51">
        <v>0</v>
      </c>
      <c r="EQ35" s="51">
        <v>0</v>
      </c>
      <c r="ER35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5" s="51">
        <f>SET_RENDER_TABLE[[#This Row],[КЗХС:  Потребность]]</f>
        <v>0</v>
      </c>
      <c r="EU35" s="59">
        <v>0</v>
      </c>
      <c r="EV35" s="59">
        <v>0</v>
      </c>
      <c r="EW35" s="51">
        <v>0</v>
      </c>
      <c r="EX35" s="51">
        <v>0</v>
      </c>
      <c r="EY35" s="51">
        <v>0</v>
      </c>
      <c r="EZ35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35" s="51">
        <f>SET_RENDER_TABLE[[#This Row],[ОМСК:  Потребность]]</f>
        <v>0</v>
      </c>
      <c r="FC35" s="59">
        <v>0</v>
      </c>
      <c r="FD35" s="59">
        <v>0</v>
      </c>
      <c r="FE35" s="59">
        <v>0</v>
      </c>
      <c r="FF35" s="51">
        <v>0</v>
      </c>
      <c r="FG35" s="51">
        <v>0</v>
      </c>
      <c r="FH35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35" s="59">
        <f>SET_RENDER_TABLE[[#This Row],[ДВ:  Потребность]]</f>
        <v>0</v>
      </c>
      <c r="FJ35" s="59"/>
      <c r="FK35" s="51">
        <v>0</v>
      </c>
      <c r="FL35" s="59">
        <v>0</v>
      </c>
      <c r="FM35" s="59">
        <v>0</v>
      </c>
      <c r="FN35" s="51">
        <v>0</v>
      </c>
      <c r="FP35" s="51" t="str" cm="1">
        <f t="array" aca="1" ref="FP35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5" s="51" t="str" cm="1">
        <f t="array" aca="1" ref="FQ35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5" s="51" t="str" cm="1">
        <f t="array" aca="1" ref="FR35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5" s="51" t="str" cm="1">
        <f t="array" aca="1" ref="FS35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5" s="51" t="str" cm="1">
        <f t="array" aca="1" ref="FT35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5" s="51" t="str" cm="1">
        <f t="array" aca="1" ref="FU35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5" s="51" t="str" cm="1">
        <f t="array" aca="1" ref="FV35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5" s="51" t="str" cm="1">
        <f t="array" aca="1" ref="FW35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5" s="51" t="str" cm="1">
        <f t="array" aca="1" ref="FX35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5" s="51" t="str" cm="1">
        <f t="array" aca="1" ref="FY35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5" s="51" t="str" cm="1">
        <f t="array" aca="1" ref="FZ35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5" s="51" t="str" cm="1">
        <f t="array" aca="1" ref="GA35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5" s="51" t="str" cm="1">
        <f t="array" aca="1" ref="GB35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5" s="51" t="str" cm="1">
        <f t="array" aca="1" ref="GC35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5" s="51" t="str" cm="1">
        <f t="array" aca="1" ref="GD35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5" s="51" t="str" cm="1">
        <f t="array" aca="1" ref="GE35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5" s="51" t="str" cm="1">
        <f t="array" aca="1" ref="GF35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5" s="51" t="str" cm="1">
        <f t="array" aca="1" ref="GG35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5" s="59" cm="1">
        <f t="array" aca="1" ref="GI35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3</v>
      </c>
      <c r="GJ35" s="59" cm="1">
        <f t="array" aca="1" ref="GJ35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35" s="59" cm="1">
        <f t="array" aca="1" ref="GK35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35" s="59" cm="1">
        <f t="array" aca="1" ref="GL35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35" s="59" cm="1">
        <f t="array" aca="1" ref="GM35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35" s="59" cm="1">
        <f t="array" aca="1" ref="GN35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35" s="59" cm="1">
        <f t="array" aca="1" ref="GO35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35" s="59" cm="1">
        <f t="array" aca="1" ref="GP35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35" s="59" cm="1">
        <f t="array" aca="1" ref="GQ35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35" s="59" cm="1">
        <f t="array" aca="1" ref="GR35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35" s="59" cm="1">
        <f t="array" aca="1" ref="GS35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5" s="59" cm="1">
        <f t="array" aca="1" ref="GT35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5" s="59" cm="1">
        <f t="array" aca="1" ref="GU35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35" s="59" cm="1">
        <f t="array" aca="1" ref="GV35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35" s="59" cm="1">
        <f t="array" aca="1" ref="GW35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5" s="59" cm="1">
        <f t="array" aca="1" ref="GX35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5" s="59" cm="1">
        <f t="array" aca="1" ref="GY35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35" s="59" cm="1">
        <f t="array" aca="1" ref="GZ35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35" s="59">
        <f ca="1">SUM(SET_RENDER_TABLE[[#This Row],[МСК: Итого к отгр.]:[ДВ: Итого к отгр.]])</f>
        <v>5</v>
      </c>
      <c r="HB35" s="59">
        <f>SET_RENDER_TABLE[[#This Row],[Доступно для МП]]</f>
        <v>0</v>
      </c>
      <c r="HC35" s="59">
        <f ca="1">SET_RENDER_TABLE[[#This Row],[Доступно для МП (дубль)]]-SET_RENDER_TABLE[[#This Row],[Сумма резерва]]</f>
        <v>-5</v>
      </c>
      <c r="HD35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35" s="59"/>
      <c r="HF35" s="59"/>
      <c r="HG35" s="59"/>
      <c r="HH35" s="59"/>
      <c r="HI35" s="59"/>
      <c r="HJ35" s="59"/>
      <c r="HK35" s="59"/>
      <c r="HL35" s="59"/>
      <c r="HM35" s="59"/>
      <c r="HN35" s="59"/>
      <c r="HO35" s="59"/>
      <c r="HP35" s="59"/>
      <c r="HQ35" s="59"/>
      <c r="HR35" s="59"/>
      <c r="HS35" s="59"/>
      <c r="HT35" s="59"/>
      <c r="HU35" s="59"/>
      <c r="HV35" s="59"/>
      <c r="HW35" s="59"/>
      <c r="HX35" s="59"/>
      <c r="HY35" s="59"/>
      <c r="HZ35" s="59"/>
      <c r="IA35" s="59"/>
      <c r="IB35" s="59"/>
      <c r="IC35" s="59"/>
      <c r="ID35" s="59"/>
      <c r="IE35" s="59"/>
      <c r="IF35" s="59"/>
      <c r="IG35" s="59"/>
      <c r="IH35" s="59"/>
    </row>
    <row r="36" spans="1:242" s="51" customFormat="1" x14ac:dyDescent="0.25">
      <c r="A36" s="67" t="s">
        <v>560</v>
      </c>
      <c r="B36" s="47" t="s">
        <v>61</v>
      </c>
      <c r="C36" s="59">
        <v>22</v>
      </c>
      <c r="D36" s="51">
        <v>6</v>
      </c>
      <c r="E36" s="51">
        <v>12</v>
      </c>
      <c r="F36" s="51">
        <v>4</v>
      </c>
      <c r="G36" s="59">
        <v>4</v>
      </c>
      <c r="H36" s="51">
        <v>2</v>
      </c>
      <c r="I36" s="51">
        <v>1</v>
      </c>
      <c r="J36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36" s="51">
        <f ca="1">SET_RENDER_TABLE[[#This Row],[Доступный ост (осн.)]]</f>
        <v>-3</v>
      </c>
      <c r="N36" s="60"/>
      <c r="O36" s="60"/>
      <c r="P36" s="51" t="s">
        <v>395</v>
      </c>
      <c r="Q36" s="51">
        <v>4.9000000000000004</v>
      </c>
      <c r="R36" s="51">
        <v>0</v>
      </c>
      <c r="S36" s="51">
        <v>0</v>
      </c>
      <c r="T36" s="51">
        <v>20</v>
      </c>
      <c r="U36" s="51">
        <v>1897</v>
      </c>
      <c r="V36" s="51">
        <v>0</v>
      </c>
      <c r="W36" s="51">
        <v>0</v>
      </c>
      <c r="X36" s="59">
        <v>2</v>
      </c>
      <c r="Y36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</v>
      </c>
      <c r="Z36" s="51">
        <f>SET_RENDER_TABLE[[#This Row],[МСК:  Потребность]]</f>
        <v>2</v>
      </c>
      <c r="AB36" s="59">
        <v>2</v>
      </c>
      <c r="AC36" s="51">
        <v>0</v>
      </c>
      <c r="AD36" s="51">
        <v>0</v>
      </c>
      <c r="AE36" s="51">
        <v>0</v>
      </c>
      <c r="AF36" s="59">
        <v>1</v>
      </c>
      <c r="AG36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36" s="51">
        <f>SET_RENDER_TABLE[[#This Row],[СПБ:  Потребность]]</f>
        <v>1</v>
      </c>
      <c r="AJ36" s="59">
        <v>1</v>
      </c>
      <c r="AK36" s="51">
        <v>0</v>
      </c>
      <c r="AL36" s="51">
        <v>0</v>
      </c>
      <c r="AM36" s="51">
        <v>0</v>
      </c>
      <c r="AN36" s="59">
        <v>0</v>
      </c>
      <c r="AO36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36" s="51">
        <f>SET_RENDER_TABLE[[#This Row],[ВРЖ:  Потребность]]</f>
        <v>0</v>
      </c>
      <c r="AR36" s="59">
        <v>1</v>
      </c>
      <c r="AS36" s="51">
        <v>0</v>
      </c>
      <c r="AT36" s="51">
        <v>0</v>
      </c>
      <c r="AU36">
        <v>0</v>
      </c>
      <c r="AV36" s="51">
        <v>0</v>
      </c>
      <c r="AW36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36" s="51">
        <f>SET_RENDER_TABLE[[#This Row],[КЗН:  Потребность]]</f>
        <v>0</v>
      </c>
      <c r="AZ36" s="59">
        <v>0</v>
      </c>
      <c r="BA36" s="59">
        <v>0</v>
      </c>
      <c r="BB36" s="51">
        <v>0</v>
      </c>
      <c r="BC36" s="51">
        <v>0</v>
      </c>
      <c r="BD36" s="51">
        <v>0</v>
      </c>
      <c r="BE36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36" s="51">
        <f>SET_RENDER_TABLE[[#This Row],[УФА:  Потребность]]</f>
        <v>0</v>
      </c>
      <c r="BH36" s="59">
        <v>0</v>
      </c>
      <c r="BI36" s="59">
        <v>0</v>
      </c>
      <c r="BJ36" s="51">
        <v>0</v>
      </c>
      <c r="BK36" s="51">
        <v>0</v>
      </c>
      <c r="BL36" s="51">
        <v>0</v>
      </c>
      <c r="BM36" s="59">
        <v>1</v>
      </c>
      <c r="BN36" s="59">
        <v>0</v>
      </c>
      <c r="BO36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36" s="51">
        <f>SET_RENDER_TABLE[[#This Row],[УФА:  Потребность]]</f>
        <v>0</v>
      </c>
      <c r="BR36" s="51">
        <v>0</v>
      </c>
      <c r="BS36" s="51">
        <v>0</v>
      </c>
      <c r="BT36" s="51">
        <v>0</v>
      </c>
      <c r="BU36" s="59">
        <v>0</v>
      </c>
      <c r="BV36" s="59">
        <v>0</v>
      </c>
      <c r="BW36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36" s="51">
        <f>SET_RENDER_TABLE[[#This Row],[СМР:  Потребность]]</f>
        <v>0</v>
      </c>
      <c r="BZ36">
        <v>0</v>
      </c>
      <c r="CA36" s="51">
        <v>0</v>
      </c>
      <c r="CB36" s="51">
        <v>0</v>
      </c>
      <c r="CC36" s="51">
        <v>0</v>
      </c>
      <c r="CD36" s="59">
        <v>0</v>
      </c>
      <c r="CE36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36" s="51">
        <f>SET_RENDER_TABLE[[#This Row],[КРД:  Потребность]]</f>
        <v>0</v>
      </c>
      <c r="CH36" s="59">
        <v>0</v>
      </c>
      <c r="CI36" s="51">
        <v>0</v>
      </c>
      <c r="CJ36" s="51">
        <v>0</v>
      </c>
      <c r="CK36" s="51">
        <v>1</v>
      </c>
      <c r="CL36" s="59">
        <v>0</v>
      </c>
      <c r="CM36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36" s="51">
        <f>SET_RENDER_TABLE[[#This Row],[Урал:  Потребность]]</f>
        <v>0</v>
      </c>
      <c r="CP36" s="59">
        <v>0</v>
      </c>
      <c r="CQ36" s="51">
        <v>0</v>
      </c>
      <c r="CR36" s="51">
        <v>0</v>
      </c>
      <c r="CS36" s="51">
        <v>0</v>
      </c>
      <c r="CT36" s="59">
        <v>0</v>
      </c>
      <c r="CU36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36" s="51">
        <f>SET_RENDER_TABLE[[#This Row],[ВЛГ:  Потребность]]</f>
        <v>0</v>
      </c>
      <c r="CX36" s="59">
        <v>0</v>
      </c>
      <c r="CY36" s="51">
        <v>0</v>
      </c>
      <c r="CZ36" s="51">
        <v>0</v>
      </c>
      <c r="DA36" s="51">
        <v>0</v>
      </c>
      <c r="DB36">
        <v>0</v>
      </c>
      <c r="DC36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6" s="51">
        <f>SET_RENDER_TABLE[[#This Row],[КВК:  Потребность]]</f>
        <v>0</v>
      </c>
      <c r="DF36" s="59">
        <v>0</v>
      </c>
      <c r="DG36" s="59">
        <v>0</v>
      </c>
      <c r="DH36" s="51">
        <v>0</v>
      </c>
      <c r="DI36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6" s="51">
        <f>SET_RENDER_TABLE[[#This Row],[ТМН:  Потребность]]</f>
        <v>0</v>
      </c>
      <c r="DL36" s="51">
        <v>0</v>
      </c>
      <c r="DM36" s="51">
        <v>0</v>
      </c>
      <c r="DN36" s="59">
        <v>0</v>
      </c>
      <c r="DO36" s="59">
        <v>0</v>
      </c>
      <c r="DP36" s="51">
        <v>0</v>
      </c>
      <c r="DQ36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36" s="51">
        <f>SET_RENDER_TABLE[[#This Row],[НВСБ:  Потребность]]</f>
        <v>0</v>
      </c>
      <c r="DT36" s="51">
        <v>0</v>
      </c>
      <c r="DU36" s="51">
        <v>0</v>
      </c>
      <c r="DV36" s="59">
        <v>0</v>
      </c>
      <c r="DW36" s="59">
        <v>0</v>
      </c>
      <c r="DX36" s="59">
        <v>0</v>
      </c>
      <c r="DY36" s="51">
        <v>0</v>
      </c>
      <c r="DZ36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36" s="51">
        <f>SET_RENDER_TABLE[[#This Row],[КРЯ:  Потребность]]</f>
        <v>0</v>
      </c>
      <c r="EC36" s="51">
        <v>0</v>
      </c>
      <c r="ED36" s="51">
        <v>2</v>
      </c>
      <c r="EE36" s="59">
        <v>0</v>
      </c>
      <c r="EF36" s="59">
        <v>0</v>
      </c>
      <c r="EG36" s="51">
        <v>0</v>
      </c>
      <c r="EH36" s="51">
        <v>0</v>
      </c>
      <c r="EI36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6" s="51">
        <f>SET_RENDER_TABLE[[#This Row],[БЛРС: Потребность]]</f>
        <v>0</v>
      </c>
      <c r="EL36" s="51">
        <v>0</v>
      </c>
      <c r="EM36" s="59">
        <v>0</v>
      </c>
      <c r="EN36" s="59">
        <v>0</v>
      </c>
      <c r="EO36" s="51">
        <v>0</v>
      </c>
      <c r="EP36" s="51">
        <v>0</v>
      </c>
      <c r="EQ36" s="51">
        <v>0</v>
      </c>
      <c r="ER36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6" s="51">
        <f>SET_RENDER_TABLE[[#This Row],[КЗХС:  Потребность]]</f>
        <v>0</v>
      </c>
      <c r="EU36" s="59">
        <v>0</v>
      </c>
      <c r="EV36" s="59">
        <v>0</v>
      </c>
      <c r="EW36" s="51">
        <v>0</v>
      </c>
      <c r="EX36" s="51">
        <v>0</v>
      </c>
      <c r="EY36" s="51">
        <v>0</v>
      </c>
      <c r="EZ36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36" s="51">
        <f>SET_RENDER_TABLE[[#This Row],[ОМСК:  Потребность]]</f>
        <v>0</v>
      </c>
      <c r="FC36" s="59">
        <v>0</v>
      </c>
      <c r="FD36" s="59">
        <v>0</v>
      </c>
      <c r="FE36" s="59">
        <v>0</v>
      </c>
      <c r="FF36" s="51">
        <v>0</v>
      </c>
      <c r="FG36" s="51">
        <v>0</v>
      </c>
      <c r="FH36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36" s="59">
        <f>SET_RENDER_TABLE[[#This Row],[ДВ:  Потребность]]</f>
        <v>0</v>
      </c>
      <c r="FJ36" s="59"/>
      <c r="FK36" s="51">
        <v>1</v>
      </c>
      <c r="FL36" s="59">
        <v>0</v>
      </c>
      <c r="FM36" s="59">
        <v>0</v>
      </c>
      <c r="FN36" s="51">
        <v>0</v>
      </c>
      <c r="FP36" s="51" t="str" cm="1">
        <f t="array" aca="1" ref="FP36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6" s="51" t="str" cm="1">
        <f t="array" aca="1" ref="FQ36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6" s="51" t="str" cm="1">
        <f t="array" aca="1" ref="FR36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6" s="51" t="str" cm="1">
        <f t="array" aca="1" ref="FS36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6" s="51" t="str" cm="1">
        <f t="array" aca="1" ref="FT36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6" s="51" t="str" cm="1">
        <f t="array" aca="1" ref="FU36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6" s="51" t="str" cm="1">
        <f t="array" aca="1" ref="FV36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6" s="51" t="str" cm="1">
        <f t="array" aca="1" ref="FW36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6" s="51" t="str" cm="1">
        <f t="array" aca="1" ref="FX36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6" s="51" t="str" cm="1">
        <f t="array" aca="1" ref="FY36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6" s="51" t="str" cm="1">
        <f t="array" aca="1" ref="FZ36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6" s="51" t="str" cm="1">
        <f t="array" aca="1" ref="GA36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6" s="51" t="str" cm="1">
        <f t="array" aca="1" ref="GB36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6" s="51" t="str" cm="1">
        <f t="array" aca="1" ref="GC36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6" s="51" t="str" cm="1">
        <f t="array" aca="1" ref="GD36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6" s="51" t="str" cm="1">
        <f t="array" aca="1" ref="GE36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6" s="51" t="str" cm="1">
        <f t="array" aca="1" ref="GF36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6" s="51" t="str" cm="1">
        <f t="array" aca="1" ref="GG36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6" s="59" cm="1">
        <f t="array" aca="1" ref="GI36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J36" s="59" cm="1">
        <f t="array" aca="1" ref="GJ36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36" s="59" cm="1">
        <f t="array" aca="1" ref="GK36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36" s="59" cm="1">
        <f t="array" aca="1" ref="GL36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36" s="59" cm="1">
        <f t="array" aca="1" ref="GM36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36" s="59" cm="1">
        <f t="array" aca="1" ref="GN36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36" s="59" cm="1">
        <f t="array" aca="1" ref="GO36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36" s="59" cm="1">
        <f t="array" aca="1" ref="GP36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36" s="59" cm="1">
        <f t="array" aca="1" ref="GQ36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36" s="59" cm="1">
        <f t="array" aca="1" ref="GR36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36" s="59" cm="1">
        <f t="array" aca="1" ref="GS36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6" s="59" cm="1">
        <f t="array" aca="1" ref="GT36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6" s="59" cm="1">
        <f t="array" aca="1" ref="GU36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36" s="59" cm="1">
        <f t="array" aca="1" ref="GV36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36" s="59" cm="1">
        <f t="array" aca="1" ref="GW36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6" s="59" cm="1">
        <f t="array" aca="1" ref="GX36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6" s="59" cm="1">
        <f t="array" aca="1" ref="GY36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36" s="59" cm="1">
        <f t="array" aca="1" ref="GZ36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36" s="59">
        <f ca="1">SUM(SET_RENDER_TABLE[[#This Row],[МСК: Итого к отгр.]:[ДВ: Итого к отгр.]])</f>
        <v>3</v>
      </c>
      <c r="HB36" s="59">
        <f>SET_RENDER_TABLE[[#This Row],[Доступно для МП]]</f>
        <v>0</v>
      </c>
      <c r="HC36" s="59">
        <f ca="1">SET_RENDER_TABLE[[#This Row],[Доступно для МП (дубль)]]-SET_RENDER_TABLE[[#This Row],[Сумма резерва]]</f>
        <v>-3</v>
      </c>
      <c r="HD36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36" s="59"/>
      <c r="HF36" s="59"/>
      <c r="HG36" s="59"/>
      <c r="HH36" s="59"/>
      <c r="HI36" s="59"/>
      <c r="HJ36" s="59"/>
      <c r="HK36" s="59"/>
      <c r="HL36" s="59"/>
      <c r="HM36" s="59"/>
      <c r="HN36" s="59"/>
      <c r="HO36" s="59"/>
      <c r="HP36" s="59"/>
      <c r="HQ36" s="59"/>
      <c r="HR36" s="59"/>
      <c r="HS36" s="59"/>
      <c r="HT36" s="59"/>
      <c r="HU36" s="59"/>
      <c r="HV36" s="59"/>
      <c r="HW36" s="59"/>
      <c r="HX36" s="59"/>
      <c r="HY36" s="59"/>
      <c r="HZ36" s="59"/>
      <c r="IA36" s="59"/>
      <c r="IB36" s="59"/>
      <c r="IC36" s="59"/>
      <c r="ID36" s="59"/>
      <c r="IE36" s="59"/>
      <c r="IF36" s="59"/>
      <c r="IG36" s="59"/>
      <c r="IH36" s="59"/>
    </row>
    <row r="37" spans="1:242" s="51" customFormat="1" x14ac:dyDescent="0.25">
      <c r="A37" s="67" t="s">
        <v>580</v>
      </c>
      <c r="B37" s="47" t="s">
        <v>80</v>
      </c>
      <c r="C37" s="59">
        <v>21</v>
      </c>
      <c r="D37" s="51">
        <v>9</v>
      </c>
      <c r="E37" s="51">
        <v>5</v>
      </c>
      <c r="F37" s="51">
        <v>7</v>
      </c>
      <c r="G37" s="59">
        <v>35</v>
      </c>
      <c r="H37" s="51">
        <v>4</v>
      </c>
      <c r="I37" s="51">
        <v>2</v>
      </c>
      <c r="J37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37" s="51">
        <f ca="1">SET_RENDER_TABLE[[#This Row],[Доступный ост (осн.)]]</f>
        <v>-7</v>
      </c>
      <c r="P37" s="51" t="s">
        <v>400</v>
      </c>
      <c r="Q37" s="51">
        <v>4.5</v>
      </c>
      <c r="R37" s="51">
        <v>1</v>
      </c>
      <c r="S37" s="51">
        <v>6.18</v>
      </c>
      <c r="T37" s="51">
        <v>10</v>
      </c>
      <c r="U37" s="51">
        <v>1946</v>
      </c>
      <c r="V37" s="51">
        <v>0</v>
      </c>
      <c r="W37" s="51">
        <v>6</v>
      </c>
      <c r="X37" s="59">
        <v>2</v>
      </c>
      <c r="Y37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</v>
      </c>
      <c r="Z37" s="51">
        <f>SET_RENDER_TABLE[[#This Row],[МСК:  Потребность]]</f>
        <v>2</v>
      </c>
      <c r="AB37" s="59">
        <v>2</v>
      </c>
      <c r="AC37" s="51">
        <v>0</v>
      </c>
      <c r="AD37" s="51">
        <v>0</v>
      </c>
      <c r="AE37" s="51">
        <v>6</v>
      </c>
      <c r="AF37" s="59">
        <v>1</v>
      </c>
      <c r="AG37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37" s="51">
        <f>SET_RENDER_TABLE[[#This Row],[СПБ:  Потребность]]</f>
        <v>1</v>
      </c>
      <c r="AJ37" s="59">
        <v>1</v>
      </c>
      <c r="AK37" s="51">
        <v>0</v>
      </c>
      <c r="AL37" s="51">
        <v>0</v>
      </c>
      <c r="AM37" s="51">
        <v>1</v>
      </c>
      <c r="AN37" s="59">
        <v>2</v>
      </c>
      <c r="AO37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2</v>
      </c>
      <c r="AP37" s="51">
        <f>SET_RENDER_TABLE[[#This Row],[ВРЖ:  Потребность]]</f>
        <v>2</v>
      </c>
      <c r="AR37" s="59">
        <v>2</v>
      </c>
      <c r="AS37" s="51">
        <v>0</v>
      </c>
      <c r="AT37" s="51">
        <v>0</v>
      </c>
      <c r="AU37">
        <v>0</v>
      </c>
      <c r="AV37" s="51">
        <v>2</v>
      </c>
      <c r="AW37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37" s="51">
        <f>SET_RENDER_TABLE[[#This Row],[КЗН:  Потребность]]</f>
        <v>0</v>
      </c>
      <c r="AZ37" s="59">
        <v>0</v>
      </c>
      <c r="BA37" s="59">
        <v>0</v>
      </c>
      <c r="BB37" s="51">
        <v>0</v>
      </c>
      <c r="BC37" s="51">
        <v>0</v>
      </c>
      <c r="BD37" s="51">
        <v>0</v>
      </c>
      <c r="BE37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37" s="51">
        <f>SET_RENDER_TABLE[[#This Row],[УФА:  Потребность]]</f>
        <v>0</v>
      </c>
      <c r="BH37" s="59">
        <v>0</v>
      </c>
      <c r="BI37" s="59">
        <v>0</v>
      </c>
      <c r="BJ37" s="51">
        <v>0</v>
      </c>
      <c r="BK37" s="51">
        <v>0</v>
      </c>
      <c r="BL37" s="51">
        <v>0</v>
      </c>
      <c r="BM37" s="59">
        <v>0</v>
      </c>
      <c r="BN37" s="59">
        <v>0</v>
      </c>
      <c r="BO37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37" s="51">
        <f>SET_RENDER_TABLE[[#This Row],[УФА:  Потребность]]</f>
        <v>0</v>
      </c>
      <c r="BR37" s="51">
        <v>0</v>
      </c>
      <c r="BS37" s="51">
        <v>0</v>
      </c>
      <c r="BT37" s="51">
        <v>3</v>
      </c>
      <c r="BU37" s="59">
        <v>2</v>
      </c>
      <c r="BV37" s="59">
        <v>2</v>
      </c>
      <c r="BW37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2</v>
      </c>
      <c r="BX37" s="51">
        <f>SET_RENDER_TABLE[[#This Row],[СМР:  Потребность]]</f>
        <v>2</v>
      </c>
      <c r="BZ37">
        <v>0</v>
      </c>
      <c r="CA37" s="51">
        <v>0</v>
      </c>
      <c r="CB37" s="51">
        <v>0</v>
      </c>
      <c r="CC37" s="51">
        <v>2</v>
      </c>
      <c r="CD37" s="59">
        <v>0</v>
      </c>
      <c r="CE37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37" s="51">
        <f>SET_RENDER_TABLE[[#This Row],[КРД:  Потребность]]</f>
        <v>0</v>
      </c>
      <c r="CH37" s="59">
        <v>0</v>
      </c>
      <c r="CI37" s="51">
        <v>0</v>
      </c>
      <c r="CJ37" s="51">
        <v>0</v>
      </c>
      <c r="CK37" s="51">
        <v>5</v>
      </c>
      <c r="CL37" s="59">
        <v>0</v>
      </c>
      <c r="CM37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37" s="51">
        <f>SET_RENDER_TABLE[[#This Row],[Урал:  Потребность]]</f>
        <v>0</v>
      </c>
      <c r="CP37" s="59">
        <v>0</v>
      </c>
      <c r="CQ37" s="51">
        <v>0</v>
      </c>
      <c r="CR37" s="51">
        <v>0</v>
      </c>
      <c r="CS37" s="51">
        <v>0</v>
      </c>
      <c r="CT37" s="59">
        <v>0</v>
      </c>
      <c r="CU37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37" s="51">
        <f>SET_RENDER_TABLE[[#This Row],[ВЛГ:  Потребность]]</f>
        <v>0</v>
      </c>
      <c r="CX37" s="59">
        <v>0</v>
      </c>
      <c r="CY37" s="51">
        <v>0</v>
      </c>
      <c r="CZ37" s="51">
        <v>0</v>
      </c>
      <c r="DA37" s="51">
        <v>0</v>
      </c>
      <c r="DB37">
        <v>0</v>
      </c>
      <c r="DC37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7" s="51">
        <f>SET_RENDER_TABLE[[#This Row],[КВК:  Потребность]]</f>
        <v>0</v>
      </c>
      <c r="DF37" s="59">
        <v>0</v>
      </c>
      <c r="DG37" s="59">
        <v>0</v>
      </c>
      <c r="DH37" s="51">
        <v>0</v>
      </c>
      <c r="DI37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7" s="51">
        <f>SET_RENDER_TABLE[[#This Row],[ТМН:  Потребность]]</f>
        <v>0</v>
      </c>
      <c r="DL37" s="51">
        <v>0</v>
      </c>
      <c r="DM37" s="51">
        <v>0</v>
      </c>
      <c r="DN37" s="59">
        <v>0</v>
      </c>
      <c r="DO37" s="59">
        <v>0</v>
      </c>
      <c r="DP37" s="51">
        <v>0</v>
      </c>
      <c r="DQ37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37" s="51">
        <f>SET_RENDER_TABLE[[#This Row],[НВСБ:  Потребность]]</f>
        <v>0</v>
      </c>
      <c r="DT37" s="51">
        <v>0</v>
      </c>
      <c r="DU37" s="51">
        <v>0</v>
      </c>
      <c r="DV37" s="59">
        <v>0</v>
      </c>
      <c r="DW37" s="59">
        <v>0</v>
      </c>
      <c r="DX37" s="59">
        <v>0</v>
      </c>
      <c r="DY37" s="51">
        <v>0</v>
      </c>
      <c r="DZ37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37" s="51">
        <f>SET_RENDER_TABLE[[#This Row],[КРЯ:  Потребность]]</f>
        <v>0</v>
      </c>
      <c r="EC37" s="51">
        <v>0</v>
      </c>
      <c r="ED37" s="51">
        <v>5</v>
      </c>
      <c r="EE37" s="59">
        <v>0</v>
      </c>
      <c r="EF37" s="59">
        <v>0</v>
      </c>
      <c r="EG37" s="51">
        <v>0</v>
      </c>
      <c r="EH37" s="51">
        <v>0</v>
      </c>
      <c r="EI37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7" s="51">
        <f>SET_RENDER_TABLE[[#This Row],[БЛРС: Потребность]]</f>
        <v>0</v>
      </c>
      <c r="EL37" s="51">
        <v>0</v>
      </c>
      <c r="EM37" s="59">
        <v>0</v>
      </c>
      <c r="EN37" s="59">
        <v>0</v>
      </c>
      <c r="EO37" s="51">
        <v>0</v>
      </c>
      <c r="EP37" s="51">
        <v>0</v>
      </c>
      <c r="EQ37" s="51">
        <v>0</v>
      </c>
      <c r="ER37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7" s="51">
        <f>SET_RENDER_TABLE[[#This Row],[КЗХС:  Потребность]]</f>
        <v>0</v>
      </c>
      <c r="EU37" s="59">
        <v>0</v>
      </c>
      <c r="EV37" s="59">
        <v>0</v>
      </c>
      <c r="EW37" s="51">
        <v>0</v>
      </c>
      <c r="EX37" s="51">
        <v>0</v>
      </c>
      <c r="EY37" s="51">
        <v>0</v>
      </c>
      <c r="EZ37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37" s="51">
        <f>SET_RENDER_TABLE[[#This Row],[ОМСК:  Потребность]]</f>
        <v>0</v>
      </c>
      <c r="FC37" s="59">
        <v>0</v>
      </c>
      <c r="FD37" s="59">
        <v>0</v>
      </c>
      <c r="FE37" s="59">
        <v>0</v>
      </c>
      <c r="FF37" s="51">
        <v>0</v>
      </c>
      <c r="FG37" s="51">
        <v>0</v>
      </c>
      <c r="FH37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37" s="59">
        <f>SET_RENDER_TABLE[[#This Row],[ДВ:  Потребность]]</f>
        <v>0</v>
      </c>
      <c r="FJ37" s="59"/>
      <c r="FK37" s="51">
        <v>5</v>
      </c>
      <c r="FL37" s="59">
        <v>0</v>
      </c>
      <c r="FM37" s="59">
        <v>0</v>
      </c>
      <c r="FN37" s="51">
        <v>0</v>
      </c>
      <c r="FP37" s="51" t="str" cm="1">
        <f t="array" aca="1" ref="FP37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7" s="51" t="str" cm="1">
        <f t="array" aca="1" ref="FQ37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7" s="51" t="str" cm="1">
        <f t="array" aca="1" ref="FR37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7" s="51" t="str" cm="1">
        <f t="array" aca="1" ref="FS37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7" s="51" t="str" cm="1">
        <f t="array" aca="1" ref="FT37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7" s="51" t="str" cm="1">
        <f t="array" aca="1" ref="FU37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7" s="51" t="str" cm="1">
        <f t="array" aca="1" ref="FV37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7" s="51" t="str" cm="1">
        <f t="array" aca="1" ref="FW37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7" s="51" t="str" cm="1">
        <f t="array" aca="1" ref="FX37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7" s="51" t="str" cm="1">
        <f t="array" aca="1" ref="FY37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7" s="51" t="str" cm="1">
        <f t="array" aca="1" ref="FZ37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7" s="51" t="str" cm="1">
        <f t="array" aca="1" ref="GA37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7" s="51" t="str" cm="1">
        <f t="array" aca="1" ref="GB37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7" s="51" t="str" cm="1">
        <f t="array" aca="1" ref="GC37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7" s="51" t="str" cm="1">
        <f t="array" aca="1" ref="GD37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7" s="51" t="str" cm="1">
        <f t="array" aca="1" ref="GE37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7" s="51" t="str" cm="1">
        <f t="array" aca="1" ref="GF37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7" s="51" t="str" cm="1">
        <f t="array" aca="1" ref="GG37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7" s="59" cm="1">
        <f t="array" aca="1" ref="GI37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J37" s="59" cm="1">
        <f t="array" aca="1" ref="GJ37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37" s="59" cm="1">
        <f t="array" aca="1" ref="GK37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L37" s="59" cm="1">
        <f t="array" aca="1" ref="GL37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37" s="59" cm="1">
        <f t="array" aca="1" ref="GM37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37" s="59" cm="1">
        <f t="array" aca="1" ref="GN37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37" s="59" cm="1">
        <f t="array" aca="1" ref="GO37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P37" s="59" cm="1">
        <f t="array" aca="1" ref="GP37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37" s="59" cm="1">
        <f t="array" aca="1" ref="GQ37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37" s="59" cm="1">
        <f t="array" aca="1" ref="GR37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37" s="59" cm="1">
        <f t="array" aca="1" ref="GS37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7" s="59" cm="1">
        <f t="array" aca="1" ref="GT37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7" s="59" cm="1">
        <f t="array" aca="1" ref="GU37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37" s="59" cm="1">
        <f t="array" aca="1" ref="GV37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37" s="59" cm="1">
        <f t="array" aca="1" ref="GW37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7" s="59" cm="1">
        <f t="array" aca="1" ref="GX37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7" s="59" cm="1">
        <f t="array" aca="1" ref="GY37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37" s="59" cm="1">
        <f t="array" aca="1" ref="GZ37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37" s="59">
        <f ca="1">SUM(SET_RENDER_TABLE[[#This Row],[МСК: Итого к отгр.]:[ДВ: Итого к отгр.]])</f>
        <v>7</v>
      </c>
      <c r="HB37" s="59">
        <f>SET_RENDER_TABLE[[#This Row],[Доступно для МП]]</f>
        <v>0</v>
      </c>
      <c r="HC37" s="59">
        <f ca="1">SET_RENDER_TABLE[[#This Row],[Доступно для МП (дубль)]]-SET_RENDER_TABLE[[#This Row],[Сумма резерва]]</f>
        <v>-7</v>
      </c>
      <c r="HD37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37" s="59"/>
      <c r="HF37" s="59"/>
      <c r="HG37" s="59"/>
      <c r="HH37" s="59"/>
      <c r="HI37" s="59"/>
      <c r="HJ37" s="59"/>
      <c r="HK37" s="59"/>
      <c r="HL37" s="59"/>
      <c r="HM37" s="59"/>
      <c r="HN37" s="59"/>
      <c r="HO37" s="59"/>
      <c r="HP37" s="59"/>
      <c r="HQ37" s="59"/>
      <c r="HR37" s="59"/>
      <c r="HS37" s="59"/>
      <c r="HT37" s="59"/>
      <c r="HU37" s="59"/>
      <c r="HV37" s="59"/>
      <c r="HW37" s="59"/>
      <c r="HX37" s="59"/>
      <c r="HY37" s="59"/>
      <c r="HZ37" s="59"/>
      <c r="IA37" s="59"/>
      <c r="IB37" s="59"/>
      <c r="IC37" s="59"/>
      <c r="ID37" s="59"/>
      <c r="IE37" s="59"/>
      <c r="IF37" s="59"/>
      <c r="IG37" s="59"/>
      <c r="IH37" s="59"/>
    </row>
    <row r="38" spans="1:242" s="51" customFormat="1" x14ac:dyDescent="0.25">
      <c r="A38" s="67" t="s">
        <v>609</v>
      </c>
      <c r="B38" s="47" t="s">
        <v>90</v>
      </c>
      <c r="C38" s="59">
        <v>19</v>
      </c>
      <c r="D38" s="51">
        <v>6</v>
      </c>
      <c r="E38" s="51">
        <v>12</v>
      </c>
      <c r="F38" s="51">
        <v>1</v>
      </c>
      <c r="G38" s="59">
        <v>9</v>
      </c>
      <c r="H38" s="51">
        <v>1</v>
      </c>
      <c r="I38" s="51">
        <v>0</v>
      </c>
      <c r="J38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57</v>
      </c>
      <c r="K38" s="51">
        <f ca="1">SET_RENDER_TABLE[[#This Row],[Доступный ост (осн.)]]</f>
        <v>56</v>
      </c>
      <c r="N38" s="60"/>
      <c r="O38" s="60"/>
      <c r="P38" s="51" t="s">
        <v>610</v>
      </c>
      <c r="Q38" s="51">
        <v>4.5999999999999996</v>
      </c>
      <c r="R38" s="51">
        <v>59</v>
      </c>
      <c r="S38" s="51">
        <v>17.16</v>
      </c>
      <c r="T38" s="51">
        <v>6</v>
      </c>
      <c r="U38" s="51">
        <v>2596</v>
      </c>
      <c r="V38" s="51">
        <v>0</v>
      </c>
      <c r="W38" s="51">
        <v>2</v>
      </c>
      <c r="X38" s="59">
        <v>0</v>
      </c>
      <c r="Y38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38" s="51">
        <f>SET_RENDER_TABLE[[#This Row],[МСК:  Потребность]]</f>
        <v>0</v>
      </c>
      <c r="AB38" s="59">
        <v>0</v>
      </c>
      <c r="AC38" s="51">
        <v>0</v>
      </c>
      <c r="AD38" s="51">
        <v>0</v>
      </c>
      <c r="AE38" s="51">
        <v>1</v>
      </c>
      <c r="AF38" s="59">
        <v>0</v>
      </c>
      <c r="AG38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38" s="51">
        <f>SET_RENDER_TABLE[[#This Row],[СПБ:  Потребность]]</f>
        <v>0</v>
      </c>
      <c r="AJ38" s="59">
        <v>0</v>
      </c>
      <c r="AK38" s="51">
        <v>0</v>
      </c>
      <c r="AL38" s="51">
        <v>0</v>
      </c>
      <c r="AM38" s="51">
        <v>2</v>
      </c>
      <c r="AN38" s="59">
        <v>0</v>
      </c>
      <c r="AO38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38" s="51">
        <f>SET_RENDER_TABLE[[#This Row],[ВРЖ:  Потребность]]</f>
        <v>0</v>
      </c>
      <c r="AR38" s="59">
        <v>1</v>
      </c>
      <c r="AS38" s="51">
        <v>0</v>
      </c>
      <c r="AT38" s="51">
        <v>2</v>
      </c>
      <c r="AU38">
        <v>0</v>
      </c>
      <c r="AV38" s="51">
        <v>4</v>
      </c>
      <c r="AW38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38" s="51">
        <f>SET_RENDER_TABLE[[#This Row],[КЗН:  Потребность]]</f>
        <v>0</v>
      </c>
      <c r="AZ38" s="59">
        <v>0</v>
      </c>
      <c r="BA38" s="59">
        <v>0</v>
      </c>
      <c r="BB38" s="51">
        <v>0</v>
      </c>
      <c r="BC38" s="51">
        <v>2</v>
      </c>
      <c r="BD38" s="51">
        <v>2</v>
      </c>
      <c r="BE38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38" s="51">
        <f>SET_RENDER_TABLE[[#This Row],[УФА:  Потребность]]</f>
        <v>0</v>
      </c>
      <c r="BH38" s="59">
        <v>0</v>
      </c>
      <c r="BI38" s="59">
        <v>0</v>
      </c>
      <c r="BJ38" s="51">
        <v>0</v>
      </c>
      <c r="BK38" s="51">
        <v>0</v>
      </c>
      <c r="BL38" s="51">
        <v>0</v>
      </c>
      <c r="BM38" s="59">
        <v>0</v>
      </c>
      <c r="BN38" s="59">
        <v>0</v>
      </c>
      <c r="BO38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38" s="51">
        <f>SET_RENDER_TABLE[[#This Row],[УФА:  Потребность]]</f>
        <v>0</v>
      </c>
      <c r="BR38" s="51">
        <v>0</v>
      </c>
      <c r="BS38" s="51">
        <v>0</v>
      </c>
      <c r="BT38" s="51">
        <v>2</v>
      </c>
      <c r="BU38" s="59">
        <v>0</v>
      </c>
      <c r="BV38" s="59">
        <v>0</v>
      </c>
      <c r="BW38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38" s="51">
        <f>SET_RENDER_TABLE[[#This Row],[СМР:  Потребность]]</f>
        <v>0</v>
      </c>
      <c r="BZ38">
        <v>0</v>
      </c>
      <c r="CA38" s="51">
        <v>0</v>
      </c>
      <c r="CB38" s="51">
        <v>0</v>
      </c>
      <c r="CC38" s="51">
        <v>0</v>
      </c>
      <c r="CD38" s="59">
        <v>0</v>
      </c>
      <c r="CE38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38" s="51">
        <f>SET_RENDER_TABLE[[#This Row],[КРД:  Потребность]]</f>
        <v>0</v>
      </c>
      <c r="CH38" s="59">
        <v>0</v>
      </c>
      <c r="CI38" s="51">
        <v>0</v>
      </c>
      <c r="CJ38" s="51">
        <v>0</v>
      </c>
      <c r="CK38" s="51">
        <v>0</v>
      </c>
      <c r="CL38" s="59">
        <v>0</v>
      </c>
      <c r="CM38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38" s="51">
        <f>SET_RENDER_TABLE[[#This Row],[Урал:  Потребность]]</f>
        <v>0</v>
      </c>
      <c r="CP38" s="59">
        <v>0</v>
      </c>
      <c r="CQ38" s="51">
        <v>0</v>
      </c>
      <c r="CR38" s="51">
        <v>0</v>
      </c>
      <c r="CS38" s="51">
        <v>0</v>
      </c>
      <c r="CT38" s="59">
        <v>1</v>
      </c>
      <c r="CU38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1</v>
      </c>
      <c r="CV38" s="51">
        <f>SET_RENDER_TABLE[[#This Row],[ВЛГ:  Потребность]]</f>
        <v>1</v>
      </c>
      <c r="CX38" s="59">
        <v>0</v>
      </c>
      <c r="CY38" s="51">
        <v>0</v>
      </c>
      <c r="CZ38" s="51">
        <v>0</v>
      </c>
      <c r="DA38" s="51">
        <v>0</v>
      </c>
      <c r="DB38">
        <v>0</v>
      </c>
      <c r="DC38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8" s="51">
        <f>SET_RENDER_TABLE[[#This Row],[КВК:  Потребность]]</f>
        <v>0</v>
      </c>
      <c r="DF38" s="59">
        <v>0</v>
      </c>
      <c r="DG38" s="59">
        <v>0</v>
      </c>
      <c r="DH38" s="51">
        <v>0</v>
      </c>
      <c r="DI38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8" s="51">
        <f>SET_RENDER_TABLE[[#This Row],[ТМН:  Потребность]]</f>
        <v>0</v>
      </c>
      <c r="DL38" s="51">
        <v>0</v>
      </c>
      <c r="DM38" s="51">
        <v>0</v>
      </c>
      <c r="DN38" s="59">
        <v>0</v>
      </c>
      <c r="DO38" s="59">
        <v>0</v>
      </c>
      <c r="DP38" s="51">
        <v>0</v>
      </c>
      <c r="DQ38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38" s="51">
        <f>SET_RENDER_TABLE[[#This Row],[НВСБ:  Потребность]]</f>
        <v>0</v>
      </c>
      <c r="DT38" s="51">
        <v>0</v>
      </c>
      <c r="DU38" s="51">
        <v>0</v>
      </c>
      <c r="DV38" s="59">
        <v>0</v>
      </c>
      <c r="DW38" s="59">
        <v>0</v>
      </c>
      <c r="DX38" s="59">
        <v>0</v>
      </c>
      <c r="DY38" s="51">
        <v>0</v>
      </c>
      <c r="DZ38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38" s="51">
        <f>SET_RENDER_TABLE[[#This Row],[КРЯ:  Потребность]]</f>
        <v>0</v>
      </c>
      <c r="EC38" s="51">
        <v>0</v>
      </c>
      <c r="ED38" s="51">
        <v>0</v>
      </c>
      <c r="EE38" s="59">
        <v>0</v>
      </c>
      <c r="EF38" s="59">
        <v>0</v>
      </c>
      <c r="EG38" s="51">
        <v>0</v>
      </c>
      <c r="EH38" s="51">
        <v>0</v>
      </c>
      <c r="EI38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8" s="51">
        <f>SET_RENDER_TABLE[[#This Row],[БЛРС: Потребность]]</f>
        <v>0</v>
      </c>
      <c r="EL38" s="51">
        <v>0</v>
      </c>
      <c r="EM38" s="59">
        <v>0</v>
      </c>
      <c r="EN38" s="59">
        <v>0</v>
      </c>
      <c r="EO38" s="51">
        <v>0</v>
      </c>
      <c r="EP38" s="51">
        <v>0</v>
      </c>
      <c r="EQ38" s="51">
        <v>0</v>
      </c>
      <c r="ER38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8" s="51">
        <f>SET_RENDER_TABLE[[#This Row],[КЗХС:  Потребность]]</f>
        <v>0</v>
      </c>
      <c r="EU38" s="59">
        <v>0</v>
      </c>
      <c r="EV38" s="59">
        <v>0</v>
      </c>
      <c r="EW38" s="51">
        <v>0</v>
      </c>
      <c r="EX38" s="51">
        <v>0</v>
      </c>
      <c r="EY38" s="51">
        <v>0</v>
      </c>
      <c r="EZ38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38" s="51">
        <f>SET_RENDER_TABLE[[#This Row],[ОМСК:  Потребность]]</f>
        <v>0</v>
      </c>
      <c r="FC38" s="59">
        <v>0</v>
      </c>
      <c r="FD38" s="59">
        <v>0</v>
      </c>
      <c r="FE38" s="59">
        <v>0</v>
      </c>
      <c r="FF38" s="51">
        <v>0</v>
      </c>
      <c r="FG38" s="51">
        <v>0</v>
      </c>
      <c r="FH38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38" s="59">
        <f>SET_RENDER_TABLE[[#This Row],[ДВ:  Потребность]]</f>
        <v>0</v>
      </c>
      <c r="FJ38" s="59"/>
      <c r="FK38" s="51">
        <v>0</v>
      </c>
      <c r="FL38" s="59">
        <v>0</v>
      </c>
      <c r="FM38" s="59">
        <v>0</v>
      </c>
      <c r="FN38" s="51">
        <v>0</v>
      </c>
      <c r="FP38" s="51" t="str" cm="1">
        <f t="array" aca="1" ref="FP38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8" s="51" t="str" cm="1">
        <f t="array" aca="1" ref="FQ38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8" s="51" t="str" cm="1">
        <f t="array" aca="1" ref="FR38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8" s="51" t="str" cm="1">
        <f t="array" aca="1" ref="FS38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8" s="51" t="str" cm="1">
        <f t="array" aca="1" ref="FT38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8" s="51" t="str" cm="1">
        <f t="array" aca="1" ref="FU38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8" s="51" t="str" cm="1">
        <f t="array" aca="1" ref="FV38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8" s="51" t="str" cm="1">
        <f t="array" aca="1" ref="FW38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8" s="51" t="str" cm="1">
        <f t="array" aca="1" ref="FX38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8" s="51" t="str" cm="1">
        <f t="array" aca="1" ref="FY38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8" s="51" t="str" cm="1">
        <f t="array" aca="1" ref="FZ38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8" s="51" t="str" cm="1">
        <f t="array" aca="1" ref="GA38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8" s="51" t="str" cm="1">
        <f t="array" aca="1" ref="GB38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8" s="51" t="str" cm="1">
        <f t="array" aca="1" ref="GC38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8" s="51" t="str" cm="1">
        <f t="array" aca="1" ref="GD38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8" s="51" t="str" cm="1">
        <f t="array" aca="1" ref="GE38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8" s="51" t="str" cm="1">
        <f t="array" aca="1" ref="GF38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8" s="51" t="str" cm="1">
        <f t="array" aca="1" ref="GG38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8" s="59" cm="1">
        <f t="array" aca="1" ref="GI38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38" s="59" cm="1">
        <f t="array" aca="1" ref="GJ38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38" s="59" cm="1">
        <f t="array" aca="1" ref="GK38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38" s="59" cm="1">
        <f t="array" aca="1" ref="GL38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38" s="59" cm="1">
        <f t="array" aca="1" ref="GM38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38" s="59" cm="1">
        <f t="array" aca="1" ref="GN38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38" s="59" cm="1">
        <f t="array" aca="1" ref="GO38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38" s="59" cm="1">
        <f t="array" aca="1" ref="GP38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38" s="59" cm="1">
        <f t="array" aca="1" ref="GQ38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38" s="59" cm="1">
        <f t="array" aca="1" ref="GR38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S38" s="59" cm="1">
        <f t="array" aca="1" ref="GS38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8" s="59" cm="1">
        <f t="array" aca="1" ref="GT38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8" s="59" cm="1">
        <f t="array" aca="1" ref="GU38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38" s="59" cm="1">
        <f t="array" aca="1" ref="GV38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38" s="59" cm="1">
        <f t="array" aca="1" ref="GW38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8" s="59" cm="1">
        <f t="array" aca="1" ref="GX38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8" s="59" cm="1">
        <f t="array" aca="1" ref="GY38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38" s="59" cm="1">
        <f t="array" aca="1" ref="GZ38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38" s="59">
        <f ca="1">SUM(SET_RENDER_TABLE[[#This Row],[МСК: Итого к отгр.]:[ДВ: Итого к отгр.]])</f>
        <v>1</v>
      </c>
      <c r="HB38" s="59">
        <f>SET_RENDER_TABLE[[#This Row],[Доступно для МП]]</f>
        <v>57</v>
      </c>
      <c r="HC38" s="59">
        <f ca="1">SET_RENDER_TABLE[[#This Row],[Доступно для МП (дубль)]]-SET_RENDER_TABLE[[#This Row],[Сумма резерва]]</f>
        <v>56</v>
      </c>
      <c r="HD38" s="59">
        <f ca="1">IF(SET_RENDER_TABLE[[#This Row],[Доступно для МП (дубль)]] = 0, 0, SET_RENDER_TABLE[[#This Row],[Доступный ост (осн.)]] / SET_RENDER_TABLE[[#This Row],[Доступно для МП (дубль)]])</f>
        <v>0.98245614035087714</v>
      </c>
      <c r="HE38" s="59"/>
      <c r="HF38" s="59"/>
      <c r="HG38" s="59"/>
      <c r="HH38" s="59"/>
      <c r="HI38" s="59"/>
      <c r="HJ38" s="59"/>
      <c r="HK38" s="59"/>
      <c r="HL38" s="59"/>
      <c r="HM38" s="59"/>
      <c r="HN38" s="59"/>
      <c r="HO38" s="59"/>
      <c r="HP38" s="59"/>
      <c r="HQ38" s="59"/>
      <c r="HR38" s="59"/>
      <c r="HS38" s="59"/>
      <c r="HT38" s="59"/>
      <c r="HU38" s="59"/>
      <c r="HV38" s="59"/>
      <c r="HW38" s="59"/>
      <c r="HX38" s="59"/>
      <c r="HY38" s="59"/>
      <c r="HZ38" s="59"/>
      <c r="IA38" s="59"/>
      <c r="IB38" s="59"/>
      <c r="IC38" s="59"/>
      <c r="ID38" s="59"/>
      <c r="IE38" s="59"/>
      <c r="IF38" s="59"/>
      <c r="IG38" s="59"/>
      <c r="IH38" s="59"/>
    </row>
    <row r="39" spans="1:242" s="51" customFormat="1" x14ac:dyDescent="0.25">
      <c r="A39" s="67" t="s">
        <v>629</v>
      </c>
      <c r="B39" s="47" t="s">
        <v>94</v>
      </c>
      <c r="C39" s="59">
        <v>18</v>
      </c>
      <c r="D39" s="51">
        <v>11</v>
      </c>
      <c r="E39" s="51">
        <v>4</v>
      </c>
      <c r="F39" s="51">
        <v>2</v>
      </c>
      <c r="G39" s="59">
        <v>13</v>
      </c>
      <c r="H39" s="51">
        <v>1</v>
      </c>
      <c r="I39" s="51">
        <v>0</v>
      </c>
      <c r="J39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39" s="51">
        <f ca="1">SET_RENDER_TABLE[[#This Row],[Доступный ост (осн.)]]</f>
        <v>-1</v>
      </c>
      <c r="N39" s="60"/>
      <c r="O39" s="60"/>
      <c r="P39" s="51" t="s">
        <v>630</v>
      </c>
      <c r="Q39" s="51">
        <v>4.5999999999999996</v>
      </c>
      <c r="R39" s="51">
        <v>0</v>
      </c>
      <c r="S39" s="51">
        <v>0</v>
      </c>
      <c r="T39" s="51">
        <v>20</v>
      </c>
      <c r="U39" s="51">
        <v>842</v>
      </c>
      <c r="V39" s="51">
        <v>0</v>
      </c>
      <c r="W39" s="51">
        <v>2</v>
      </c>
      <c r="X39" s="59">
        <v>0</v>
      </c>
      <c r="Y39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39" s="51">
        <f>SET_RENDER_TABLE[[#This Row],[МСК:  Потребность]]</f>
        <v>0</v>
      </c>
      <c r="AB39" s="59">
        <v>2</v>
      </c>
      <c r="AC39" s="51">
        <v>0</v>
      </c>
      <c r="AD39" s="51">
        <v>0</v>
      </c>
      <c r="AE39" s="51">
        <v>3</v>
      </c>
      <c r="AF39" s="59">
        <v>0</v>
      </c>
      <c r="AG39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39" s="51">
        <f>SET_RENDER_TABLE[[#This Row],[СПБ:  Потребность]]</f>
        <v>0</v>
      </c>
      <c r="AJ39" s="59">
        <v>0</v>
      </c>
      <c r="AK39" s="51">
        <v>0</v>
      </c>
      <c r="AL39" s="51">
        <v>0</v>
      </c>
      <c r="AM39" s="51">
        <v>2</v>
      </c>
      <c r="AN39" s="59">
        <v>0</v>
      </c>
      <c r="AO39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39" s="51">
        <f>SET_RENDER_TABLE[[#This Row],[ВРЖ:  Потребность]]</f>
        <v>0</v>
      </c>
      <c r="AR39" s="59">
        <v>0</v>
      </c>
      <c r="AS39" s="51">
        <v>0</v>
      </c>
      <c r="AT39" s="51">
        <v>0</v>
      </c>
      <c r="AU39">
        <v>0</v>
      </c>
      <c r="AV39" s="51">
        <v>2</v>
      </c>
      <c r="AW39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39" s="51">
        <f>SET_RENDER_TABLE[[#This Row],[КЗН:  Потребность]]</f>
        <v>0</v>
      </c>
      <c r="AZ39" s="59">
        <v>0</v>
      </c>
      <c r="BA39" s="59">
        <v>0</v>
      </c>
      <c r="BB39" s="51">
        <v>0</v>
      </c>
      <c r="BC39" s="51">
        <v>1</v>
      </c>
      <c r="BD39" s="51">
        <v>1</v>
      </c>
      <c r="BE39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39" s="51">
        <f>SET_RENDER_TABLE[[#This Row],[УФА:  Потребность]]</f>
        <v>0</v>
      </c>
      <c r="BH39" s="59">
        <v>0</v>
      </c>
      <c r="BI39" s="59">
        <v>0</v>
      </c>
      <c r="BJ39" s="51">
        <v>0</v>
      </c>
      <c r="BK39" s="51">
        <v>0</v>
      </c>
      <c r="BL39" s="51">
        <v>0</v>
      </c>
      <c r="BM39" s="59">
        <v>1</v>
      </c>
      <c r="BN39" s="59">
        <v>0</v>
      </c>
      <c r="BO39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39" s="51">
        <f>SET_RENDER_TABLE[[#This Row],[УФА:  Потребность]]</f>
        <v>0</v>
      </c>
      <c r="BR39" s="51">
        <v>0</v>
      </c>
      <c r="BS39" s="51">
        <v>0</v>
      </c>
      <c r="BT39" s="51">
        <v>1</v>
      </c>
      <c r="BU39" s="59">
        <v>0</v>
      </c>
      <c r="BV39" s="59">
        <v>0</v>
      </c>
      <c r="BW39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39" s="51">
        <f>SET_RENDER_TABLE[[#This Row],[СМР:  Потребность]]</f>
        <v>0</v>
      </c>
      <c r="BZ39">
        <v>0</v>
      </c>
      <c r="CA39" s="51">
        <v>0</v>
      </c>
      <c r="CB39" s="51">
        <v>0</v>
      </c>
      <c r="CC39" s="51">
        <v>0</v>
      </c>
      <c r="CD39" s="59">
        <v>0</v>
      </c>
      <c r="CE39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39" s="51">
        <f>SET_RENDER_TABLE[[#This Row],[КРД:  Потребность]]</f>
        <v>0</v>
      </c>
      <c r="CH39" s="59">
        <v>0</v>
      </c>
      <c r="CI39" s="51">
        <v>0</v>
      </c>
      <c r="CJ39" s="51">
        <v>0</v>
      </c>
      <c r="CK39" s="51">
        <v>2</v>
      </c>
      <c r="CL39" s="59">
        <v>0</v>
      </c>
      <c r="CM39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39" s="51">
        <f>SET_RENDER_TABLE[[#This Row],[Урал:  Потребность]]</f>
        <v>0</v>
      </c>
      <c r="CP39" s="59">
        <v>0</v>
      </c>
      <c r="CQ39" s="51">
        <v>0</v>
      </c>
      <c r="CR39" s="51">
        <v>0</v>
      </c>
      <c r="CS39" s="51">
        <v>0</v>
      </c>
      <c r="CT39" s="59">
        <v>1</v>
      </c>
      <c r="CU39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1</v>
      </c>
      <c r="CV39" s="51">
        <f>SET_RENDER_TABLE[[#This Row],[ВЛГ:  Потребность]]</f>
        <v>1</v>
      </c>
      <c r="CX39" s="59">
        <v>0</v>
      </c>
      <c r="CY39" s="51">
        <v>0</v>
      </c>
      <c r="CZ39" s="51">
        <v>0</v>
      </c>
      <c r="DA39" s="51">
        <v>0</v>
      </c>
      <c r="DB39">
        <v>0</v>
      </c>
      <c r="DC39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39" s="51">
        <f>SET_RENDER_TABLE[[#This Row],[КВК:  Потребность]]</f>
        <v>0</v>
      </c>
      <c r="DF39" s="59">
        <v>0</v>
      </c>
      <c r="DG39" s="59">
        <v>0</v>
      </c>
      <c r="DH39" s="51">
        <v>0</v>
      </c>
      <c r="DI39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39" s="51">
        <f>SET_RENDER_TABLE[[#This Row],[ТМН:  Потребность]]</f>
        <v>0</v>
      </c>
      <c r="DL39" s="51">
        <v>0</v>
      </c>
      <c r="DM39" s="51">
        <v>0</v>
      </c>
      <c r="DN39" s="59">
        <v>0</v>
      </c>
      <c r="DO39" s="59">
        <v>0</v>
      </c>
      <c r="DP39" s="51">
        <v>0</v>
      </c>
      <c r="DQ39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39" s="51">
        <f>SET_RENDER_TABLE[[#This Row],[НВСБ:  Потребность]]</f>
        <v>0</v>
      </c>
      <c r="DT39" s="51">
        <v>0</v>
      </c>
      <c r="DU39" s="51">
        <v>0</v>
      </c>
      <c r="DV39" s="59">
        <v>0</v>
      </c>
      <c r="DW39" s="59">
        <v>0</v>
      </c>
      <c r="DX39" s="59">
        <v>0</v>
      </c>
      <c r="DY39" s="51">
        <v>0</v>
      </c>
      <c r="DZ39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39" s="51">
        <f>SET_RENDER_TABLE[[#This Row],[КРЯ:  Потребность]]</f>
        <v>0</v>
      </c>
      <c r="EC39" s="51">
        <v>0</v>
      </c>
      <c r="ED39" s="51">
        <v>1</v>
      </c>
      <c r="EE39" s="59">
        <v>0</v>
      </c>
      <c r="EF39" s="59">
        <v>0</v>
      </c>
      <c r="EG39" s="51">
        <v>0</v>
      </c>
      <c r="EH39" s="51">
        <v>0</v>
      </c>
      <c r="EI39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39" s="51">
        <f>SET_RENDER_TABLE[[#This Row],[БЛРС: Потребность]]</f>
        <v>0</v>
      </c>
      <c r="EL39" s="51">
        <v>0</v>
      </c>
      <c r="EM39" s="59">
        <v>0</v>
      </c>
      <c r="EN39" s="59">
        <v>0</v>
      </c>
      <c r="EO39" s="51">
        <v>0</v>
      </c>
      <c r="EP39" s="51">
        <v>0</v>
      </c>
      <c r="EQ39" s="51">
        <v>0</v>
      </c>
      <c r="ER39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39" s="51">
        <f>SET_RENDER_TABLE[[#This Row],[КЗХС:  Потребность]]</f>
        <v>0</v>
      </c>
      <c r="EU39" s="59">
        <v>0</v>
      </c>
      <c r="EV39" s="59">
        <v>0</v>
      </c>
      <c r="EW39" s="51">
        <v>0</v>
      </c>
      <c r="EX39" s="51">
        <v>0</v>
      </c>
      <c r="EY39" s="51">
        <v>0</v>
      </c>
      <c r="EZ39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39" s="51">
        <f>SET_RENDER_TABLE[[#This Row],[ОМСК:  Потребность]]</f>
        <v>0</v>
      </c>
      <c r="FC39" s="59">
        <v>0</v>
      </c>
      <c r="FD39" s="59">
        <v>0</v>
      </c>
      <c r="FE39" s="59">
        <v>0</v>
      </c>
      <c r="FF39" s="51">
        <v>0</v>
      </c>
      <c r="FG39" s="51">
        <v>0</v>
      </c>
      <c r="FH39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39" s="59">
        <f>SET_RENDER_TABLE[[#This Row],[ДВ:  Потребность]]</f>
        <v>0</v>
      </c>
      <c r="FJ39" s="59"/>
      <c r="FK39" s="51">
        <v>0</v>
      </c>
      <c r="FL39" s="59">
        <v>0</v>
      </c>
      <c r="FM39" s="59">
        <v>0</v>
      </c>
      <c r="FN39" s="51">
        <v>0</v>
      </c>
      <c r="FP39" s="51" t="str" cm="1">
        <f t="array" aca="1" ref="FP39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39" s="51" t="str" cm="1">
        <f t="array" aca="1" ref="FQ39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39" s="51" t="str" cm="1">
        <f t="array" aca="1" ref="FR39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39" s="51" t="str" cm="1">
        <f t="array" aca="1" ref="FS39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39" s="51" t="str" cm="1">
        <f t="array" aca="1" ref="FT39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39" s="51" t="str" cm="1">
        <f t="array" aca="1" ref="FU39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39" s="51" t="str" cm="1">
        <f t="array" aca="1" ref="FV39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39" s="51" t="str" cm="1">
        <f t="array" aca="1" ref="FW39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39" s="51" t="str" cm="1">
        <f t="array" aca="1" ref="FX39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39" s="51" t="str" cm="1">
        <f t="array" aca="1" ref="FY39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39" s="51" t="str" cm="1">
        <f t="array" aca="1" ref="FZ39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39" s="51" t="str" cm="1">
        <f t="array" aca="1" ref="GA39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39" s="51" t="str" cm="1">
        <f t="array" aca="1" ref="GB39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39" s="51" t="str" cm="1">
        <f t="array" aca="1" ref="GC39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39" s="51" t="str" cm="1">
        <f t="array" aca="1" ref="GD39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39" s="51" t="str" cm="1">
        <f t="array" aca="1" ref="GE39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39" s="51" t="str" cm="1">
        <f t="array" aca="1" ref="GF39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39" s="51" t="str" cm="1">
        <f t="array" aca="1" ref="GG39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39" s="59" cm="1">
        <f t="array" aca="1" ref="GI39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39" s="59" cm="1">
        <f t="array" aca="1" ref="GJ39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39" s="59" cm="1">
        <f t="array" aca="1" ref="GK39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39" s="59" cm="1">
        <f t="array" aca="1" ref="GL39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39" s="59" cm="1">
        <f t="array" aca="1" ref="GM39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39" s="59" cm="1">
        <f t="array" aca="1" ref="GN39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39" s="59" cm="1">
        <f t="array" aca="1" ref="GO39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39" s="59" cm="1">
        <f t="array" aca="1" ref="GP39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39" s="59" cm="1">
        <f t="array" aca="1" ref="GQ39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39" s="59" cm="1">
        <f t="array" aca="1" ref="GR39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S39" s="59" cm="1">
        <f t="array" aca="1" ref="GS39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39" s="59" cm="1">
        <f t="array" aca="1" ref="GT39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39" s="59" cm="1">
        <f t="array" aca="1" ref="GU39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39" s="59" cm="1">
        <f t="array" aca="1" ref="GV39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39" s="59" cm="1">
        <f t="array" aca="1" ref="GW39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39" s="59" cm="1">
        <f t="array" aca="1" ref="GX39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39" s="59" cm="1">
        <f t="array" aca="1" ref="GY39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39" s="59" cm="1">
        <f t="array" aca="1" ref="GZ39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39" s="59">
        <f ca="1">SUM(SET_RENDER_TABLE[[#This Row],[МСК: Итого к отгр.]:[ДВ: Итого к отгр.]])</f>
        <v>1</v>
      </c>
      <c r="HB39" s="59">
        <f>SET_RENDER_TABLE[[#This Row],[Доступно для МП]]</f>
        <v>0</v>
      </c>
      <c r="HC39" s="59">
        <f ca="1">SET_RENDER_TABLE[[#This Row],[Доступно для МП (дубль)]]-SET_RENDER_TABLE[[#This Row],[Сумма резерва]]</f>
        <v>-1</v>
      </c>
      <c r="HD39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39" s="59"/>
      <c r="HF39" s="59"/>
      <c r="HG39" s="59"/>
      <c r="HH39" s="59"/>
      <c r="HI39" s="59"/>
      <c r="HJ39" s="59"/>
      <c r="HK39" s="59"/>
      <c r="HL39" s="59"/>
      <c r="HM39" s="59"/>
      <c r="HN39" s="59"/>
      <c r="HO39" s="59"/>
      <c r="HP39" s="59"/>
      <c r="HQ39" s="59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</row>
    <row r="40" spans="1:242" s="51" customFormat="1" x14ac:dyDescent="0.25">
      <c r="A40" s="67" t="s">
        <v>620</v>
      </c>
      <c r="B40" s="47" t="s">
        <v>96</v>
      </c>
      <c r="C40" s="59">
        <v>17</v>
      </c>
      <c r="D40" s="51">
        <v>16</v>
      </c>
      <c r="E40" s="51">
        <v>1</v>
      </c>
      <c r="F40" s="51">
        <v>0</v>
      </c>
      <c r="G40" s="59">
        <v>0</v>
      </c>
      <c r="H40" s="51">
        <v>0</v>
      </c>
      <c r="I40" s="51">
        <v>0</v>
      </c>
      <c r="J40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40" s="51">
        <f ca="1">SET_RENDER_TABLE[[#This Row],[Доступный ост (осн.)]]</f>
        <v>0</v>
      </c>
      <c r="N40" s="60"/>
      <c r="O40" s="60"/>
      <c r="P40" s="51" t="s">
        <v>621</v>
      </c>
      <c r="Q40" s="51">
        <v>5</v>
      </c>
      <c r="R40" s="51">
        <v>0</v>
      </c>
      <c r="S40" s="51">
        <v>0</v>
      </c>
      <c r="T40" s="51">
        <v>200</v>
      </c>
      <c r="U40" s="51">
        <v>276</v>
      </c>
      <c r="V40" s="51">
        <v>0</v>
      </c>
      <c r="W40" s="51">
        <v>0</v>
      </c>
      <c r="X40" s="59">
        <v>0</v>
      </c>
      <c r="Y40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40" s="51">
        <f>SET_RENDER_TABLE[[#This Row],[МСК:  Потребность]]</f>
        <v>0</v>
      </c>
      <c r="AB40" s="59">
        <v>0</v>
      </c>
      <c r="AC40" s="51">
        <v>0</v>
      </c>
      <c r="AD40" s="51">
        <v>0</v>
      </c>
      <c r="AE40" s="51">
        <v>0</v>
      </c>
      <c r="AF40" s="59">
        <v>0</v>
      </c>
      <c r="AG40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40" s="51">
        <f>SET_RENDER_TABLE[[#This Row],[СПБ:  Потребность]]</f>
        <v>0</v>
      </c>
      <c r="AJ40" s="59">
        <v>0</v>
      </c>
      <c r="AK40" s="51">
        <v>0</v>
      </c>
      <c r="AL40" s="51">
        <v>0</v>
      </c>
      <c r="AM40" s="51">
        <v>0</v>
      </c>
      <c r="AN40" s="59">
        <v>0</v>
      </c>
      <c r="AO40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0" s="51">
        <f>SET_RENDER_TABLE[[#This Row],[ВРЖ:  Потребность]]</f>
        <v>0</v>
      </c>
      <c r="AR40" s="59">
        <v>0</v>
      </c>
      <c r="AS40" s="51">
        <v>0</v>
      </c>
      <c r="AT40" s="51">
        <v>0</v>
      </c>
      <c r="AU40">
        <v>0</v>
      </c>
      <c r="AV40" s="51">
        <v>0</v>
      </c>
      <c r="AW40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40" s="51">
        <f>SET_RENDER_TABLE[[#This Row],[КЗН:  Потребность]]</f>
        <v>0</v>
      </c>
      <c r="AZ40" s="59">
        <v>0</v>
      </c>
      <c r="BA40" s="59">
        <v>0</v>
      </c>
      <c r="BB40" s="51">
        <v>0</v>
      </c>
      <c r="BC40" s="51">
        <v>0</v>
      </c>
      <c r="BD40" s="51">
        <v>0</v>
      </c>
      <c r="BE40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0" s="51">
        <f>SET_RENDER_TABLE[[#This Row],[УФА:  Потребность]]</f>
        <v>0</v>
      </c>
      <c r="BH40" s="59">
        <v>0</v>
      </c>
      <c r="BI40" s="59">
        <v>0</v>
      </c>
      <c r="BJ40" s="51">
        <v>0</v>
      </c>
      <c r="BK40" s="51">
        <v>0</v>
      </c>
      <c r="BL40" s="51">
        <v>0</v>
      </c>
      <c r="BM40" s="59">
        <v>0</v>
      </c>
      <c r="BN40" s="59">
        <v>0</v>
      </c>
      <c r="BO40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40" s="51">
        <f>SET_RENDER_TABLE[[#This Row],[УФА:  Потребность]]</f>
        <v>0</v>
      </c>
      <c r="BR40" s="51">
        <v>0</v>
      </c>
      <c r="BS40" s="51">
        <v>0</v>
      </c>
      <c r="BT40" s="51">
        <v>0</v>
      </c>
      <c r="BU40" s="59">
        <v>0</v>
      </c>
      <c r="BV40" s="59">
        <v>0</v>
      </c>
      <c r="BW40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0" s="51">
        <f>SET_RENDER_TABLE[[#This Row],[СМР:  Потребность]]</f>
        <v>0</v>
      </c>
      <c r="BZ40">
        <v>0</v>
      </c>
      <c r="CA40" s="51">
        <v>0</v>
      </c>
      <c r="CB40" s="51">
        <v>0</v>
      </c>
      <c r="CC40" s="51">
        <v>0</v>
      </c>
      <c r="CD40" s="59">
        <v>0</v>
      </c>
      <c r="CE40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40" s="51">
        <f>SET_RENDER_TABLE[[#This Row],[КРД:  Потребность]]</f>
        <v>0</v>
      </c>
      <c r="CH40" s="59">
        <v>0</v>
      </c>
      <c r="CI40" s="51">
        <v>0</v>
      </c>
      <c r="CJ40" s="51">
        <v>0</v>
      </c>
      <c r="CK40" s="51">
        <v>0</v>
      </c>
      <c r="CL40" s="59">
        <v>0</v>
      </c>
      <c r="CM40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40" s="51">
        <f>SET_RENDER_TABLE[[#This Row],[Урал:  Потребность]]</f>
        <v>0</v>
      </c>
      <c r="CP40" s="59">
        <v>0</v>
      </c>
      <c r="CQ40" s="51">
        <v>0</v>
      </c>
      <c r="CR40" s="51">
        <v>0</v>
      </c>
      <c r="CS40" s="51">
        <v>0</v>
      </c>
      <c r="CT40" s="59">
        <v>0</v>
      </c>
      <c r="CU40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0" s="51">
        <f>SET_RENDER_TABLE[[#This Row],[ВЛГ:  Потребность]]</f>
        <v>0</v>
      </c>
      <c r="CX40" s="59">
        <v>0</v>
      </c>
      <c r="CY40" s="51">
        <v>0</v>
      </c>
      <c r="CZ40" s="51">
        <v>0</v>
      </c>
      <c r="DA40" s="51">
        <v>0</v>
      </c>
      <c r="DB40">
        <v>0</v>
      </c>
      <c r="DC40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0" s="51">
        <f>SET_RENDER_TABLE[[#This Row],[КВК:  Потребность]]</f>
        <v>0</v>
      </c>
      <c r="DF40" s="59">
        <v>0</v>
      </c>
      <c r="DG40" s="59">
        <v>0</v>
      </c>
      <c r="DH40" s="51">
        <v>0</v>
      </c>
      <c r="DI40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0" s="51">
        <f>SET_RENDER_TABLE[[#This Row],[ТМН:  Потребность]]</f>
        <v>0</v>
      </c>
      <c r="DL40" s="51">
        <v>0</v>
      </c>
      <c r="DM40" s="51">
        <v>0</v>
      </c>
      <c r="DN40" s="59">
        <v>0</v>
      </c>
      <c r="DO40" s="59">
        <v>0</v>
      </c>
      <c r="DP40" s="51">
        <v>0</v>
      </c>
      <c r="DQ40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40" s="51">
        <f>SET_RENDER_TABLE[[#This Row],[НВСБ:  Потребность]]</f>
        <v>0</v>
      </c>
      <c r="DT40" s="51">
        <v>0</v>
      </c>
      <c r="DU40" s="51">
        <v>0</v>
      </c>
      <c r="DV40" s="59">
        <v>0</v>
      </c>
      <c r="DW40" s="59">
        <v>0</v>
      </c>
      <c r="DX40" s="59">
        <v>0</v>
      </c>
      <c r="DY40" s="51">
        <v>0</v>
      </c>
      <c r="DZ40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0" s="51">
        <f>SET_RENDER_TABLE[[#This Row],[КРЯ:  Потребность]]</f>
        <v>0</v>
      </c>
      <c r="EC40" s="51">
        <v>0</v>
      </c>
      <c r="ED40" s="51">
        <v>0</v>
      </c>
      <c r="EE40" s="59">
        <v>0</v>
      </c>
      <c r="EF40" s="59">
        <v>0</v>
      </c>
      <c r="EG40" s="51">
        <v>0</v>
      </c>
      <c r="EH40" s="51">
        <v>0</v>
      </c>
      <c r="EI40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0" s="51">
        <f>SET_RENDER_TABLE[[#This Row],[БЛРС: Потребность]]</f>
        <v>0</v>
      </c>
      <c r="EL40" s="51">
        <v>0</v>
      </c>
      <c r="EM40" s="59">
        <v>0</v>
      </c>
      <c r="EN40" s="59">
        <v>0</v>
      </c>
      <c r="EO40" s="51">
        <v>0</v>
      </c>
      <c r="EP40" s="51">
        <v>0</v>
      </c>
      <c r="EQ40" s="51">
        <v>0</v>
      </c>
      <c r="ER40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0" s="51">
        <f>SET_RENDER_TABLE[[#This Row],[КЗХС:  Потребность]]</f>
        <v>0</v>
      </c>
      <c r="EU40" s="59">
        <v>0</v>
      </c>
      <c r="EV40" s="59">
        <v>0</v>
      </c>
      <c r="EW40" s="51">
        <v>0</v>
      </c>
      <c r="EX40" s="51">
        <v>0</v>
      </c>
      <c r="EY40" s="51">
        <v>0</v>
      </c>
      <c r="EZ40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0" s="51">
        <f>SET_RENDER_TABLE[[#This Row],[ОМСК:  Потребность]]</f>
        <v>0</v>
      </c>
      <c r="FC40" s="59">
        <v>0</v>
      </c>
      <c r="FD40" s="59">
        <v>0</v>
      </c>
      <c r="FE40" s="59">
        <v>0</v>
      </c>
      <c r="FF40" s="51">
        <v>0</v>
      </c>
      <c r="FG40" s="51">
        <v>0</v>
      </c>
      <c r="FH40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0" s="59">
        <f>SET_RENDER_TABLE[[#This Row],[ДВ:  Потребность]]</f>
        <v>0</v>
      </c>
      <c r="FJ40" s="59"/>
      <c r="FK40" s="51">
        <v>0</v>
      </c>
      <c r="FL40" s="59">
        <v>0</v>
      </c>
      <c r="FM40" s="59">
        <v>0</v>
      </c>
      <c r="FN40" s="51">
        <v>0</v>
      </c>
      <c r="FP40" s="51" t="str" cm="1">
        <f t="array" aca="1" ref="FP40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0" s="51" t="str" cm="1">
        <f t="array" aca="1" ref="FQ40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0" s="51" t="str" cm="1">
        <f t="array" aca="1" ref="FR40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0" s="51" t="str" cm="1">
        <f t="array" aca="1" ref="FS40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0" s="51" t="str" cm="1">
        <f t="array" aca="1" ref="FT40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0" s="51" t="str" cm="1">
        <f t="array" aca="1" ref="FU40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0" s="51" t="str" cm="1">
        <f t="array" aca="1" ref="FV40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0" s="51" t="str" cm="1">
        <f t="array" aca="1" ref="FW40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0" s="51" t="str" cm="1">
        <f t="array" aca="1" ref="FX40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0" s="51" t="str" cm="1">
        <f t="array" aca="1" ref="FY40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0" s="51" t="str" cm="1">
        <f t="array" aca="1" ref="FZ40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0" s="51" t="str" cm="1">
        <f t="array" aca="1" ref="GA40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0" s="51" t="str" cm="1">
        <f t="array" aca="1" ref="GB40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0" s="51" t="str" cm="1">
        <f t="array" aca="1" ref="GC40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0" s="51" t="str" cm="1">
        <f t="array" aca="1" ref="GD40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0" s="51" t="str" cm="1">
        <f t="array" aca="1" ref="GE40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0" s="51" t="str" cm="1">
        <f t="array" aca="1" ref="GF40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0" s="51" t="str" cm="1">
        <f t="array" aca="1" ref="GG40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0" s="59" cm="1">
        <f t="array" aca="1" ref="GI40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40" s="59" cm="1">
        <f t="array" aca="1" ref="GJ40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40" s="59" cm="1">
        <f t="array" aca="1" ref="GK40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0" s="59" cm="1">
        <f t="array" aca="1" ref="GL40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40" s="59" cm="1">
        <f t="array" aca="1" ref="GM40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0" s="59" cm="1">
        <f t="array" aca="1" ref="GN40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0" s="59" cm="1">
        <f t="array" aca="1" ref="GO40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0" s="59" cm="1">
        <f t="array" aca="1" ref="GP40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40" s="59" cm="1">
        <f t="array" aca="1" ref="GQ40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40" s="59" cm="1">
        <f t="array" aca="1" ref="GR40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0" s="59" cm="1">
        <f t="array" aca="1" ref="GS40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0" s="59" cm="1">
        <f t="array" aca="1" ref="GT40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0" s="59" cm="1">
        <f t="array" aca="1" ref="GU40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40" s="59" cm="1">
        <f t="array" aca="1" ref="GV40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0" s="59" cm="1">
        <f t="array" aca="1" ref="GW40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0" s="59" cm="1">
        <f t="array" aca="1" ref="GX40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0" s="59" cm="1">
        <f t="array" aca="1" ref="GY40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0" s="59" cm="1">
        <f t="array" aca="1" ref="GZ40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0" s="59">
        <f ca="1">SUM(SET_RENDER_TABLE[[#This Row],[МСК: Итого к отгр.]:[ДВ: Итого к отгр.]])</f>
        <v>0</v>
      </c>
      <c r="HB40" s="59">
        <f>SET_RENDER_TABLE[[#This Row],[Доступно для МП]]</f>
        <v>0</v>
      </c>
      <c r="HC40" s="59">
        <f ca="1">SET_RENDER_TABLE[[#This Row],[Доступно для МП (дубль)]]-SET_RENDER_TABLE[[#This Row],[Сумма резерва]]</f>
        <v>0</v>
      </c>
      <c r="HD40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40" s="59"/>
      <c r="HF40" s="59"/>
      <c r="HG40" s="59"/>
      <c r="HH40" s="59"/>
      <c r="HI40" s="59"/>
      <c r="HJ40" s="59"/>
      <c r="HK40" s="59"/>
      <c r="HL40" s="59"/>
      <c r="HM40" s="59"/>
      <c r="HN40" s="59"/>
      <c r="HO40" s="59"/>
      <c r="HP40" s="59"/>
      <c r="HQ40" s="59"/>
      <c r="HR40" s="59"/>
      <c r="HS40" s="59"/>
      <c r="HT40" s="59"/>
      <c r="HU40" s="59"/>
      <c r="HV40" s="59"/>
      <c r="HW40" s="59"/>
      <c r="HX40" s="59"/>
      <c r="HY40" s="59"/>
      <c r="HZ40" s="59"/>
      <c r="IA40" s="59"/>
      <c r="IB40" s="59"/>
      <c r="IC40" s="59"/>
      <c r="ID40" s="59"/>
      <c r="IE40" s="59"/>
      <c r="IF40" s="59"/>
      <c r="IG40" s="59"/>
      <c r="IH40" s="59"/>
    </row>
    <row r="41" spans="1:242" s="51" customFormat="1" x14ac:dyDescent="0.25">
      <c r="A41" s="67" t="s">
        <v>561</v>
      </c>
      <c r="B41" s="47" t="s">
        <v>104</v>
      </c>
      <c r="C41" s="59">
        <v>16</v>
      </c>
      <c r="D41" s="51">
        <v>0</v>
      </c>
      <c r="E41" s="51">
        <v>15</v>
      </c>
      <c r="F41" s="51">
        <v>1</v>
      </c>
      <c r="G41" s="59">
        <v>4</v>
      </c>
      <c r="H41" s="51">
        <v>0</v>
      </c>
      <c r="I41" s="51">
        <v>0</v>
      </c>
      <c r="J41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20</v>
      </c>
      <c r="K41" s="51">
        <f ca="1">SET_RENDER_TABLE[[#This Row],[Доступный ост (осн.)]]</f>
        <v>19</v>
      </c>
      <c r="P41" s="51" t="s">
        <v>396</v>
      </c>
      <c r="Q41" s="51">
        <v>4.0999999999999996</v>
      </c>
      <c r="R41" s="51">
        <v>22</v>
      </c>
      <c r="S41" s="51">
        <v>7.17</v>
      </c>
      <c r="T41" s="51">
        <v>20</v>
      </c>
      <c r="U41" s="51">
        <v>1897</v>
      </c>
      <c r="V41" s="51">
        <v>0</v>
      </c>
      <c r="W41" s="51">
        <v>0</v>
      </c>
      <c r="X41" s="59">
        <v>0</v>
      </c>
      <c r="Y41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41" s="51">
        <f>SET_RENDER_TABLE[[#This Row],[МСК:  Потребность]]</f>
        <v>0</v>
      </c>
      <c r="AB41" s="59">
        <v>1</v>
      </c>
      <c r="AC41" s="51">
        <v>0</v>
      </c>
      <c r="AD41" s="51">
        <v>0</v>
      </c>
      <c r="AE41" s="51">
        <v>0</v>
      </c>
      <c r="AF41" s="59">
        <v>0</v>
      </c>
      <c r="AG41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41" s="51">
        <f>SET_RENDER_TABLE[[#This Row],[СПБ:  Потребность]]</f>
        <v>0</v>
      </c>
      <c r="AJ41" s="59">
        <v>0</v>
      </c>
      <c r="AK41" s="51">
        <v>0</v>
      </c>
      <c r="AL41" s="51">
        <v>0</v>
      </c>
      <c r="AM41" s="51">
        <v>0</v>
      </c>
      <c r="AN41" s="59">
        <v>0</v>
      </c>
      <c r="AO41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1" s="51">
        <f>SET_RENDER_TABLE[[#This Row],[ВРЖ:  Потребность]]</f>
        <v>0</v>
      </c>
      <c r="AR41" s="59">
        <v>0</v>
      </c>
      <c r="AS41" s="51">
        <v>0</v>
      </c>
      <c r="AT41" s="51">
        <v>2</v>
      </c>
      <c r="AU41">
        <v>0</v>
      </c>
      <c r="AV41" s="51">
        <v>4</v>
      </c>
      <c r="AW41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41" s="51">
        <f>SET_RENDER_TABLE[[#This Row],[КЗН:  Потребность]]</f>
        <v>0</v>
      </c>
      <c r="AZ41" s="59">
        <v>0</v>
      </c>
      <c r="BA41" s="59">
        <v>0</v>
      </c>
      <c r="BB41" s="51">
        <v>0</v>
      </c>
      <c r="BC41" s="51">
        <v>0</v>
      </c>
      <c r="BD41" s="51">
        <v>0</v>
      </c>
      <c r="BE41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1" s="51">
        <f>SET_RENDER_TABLE[[#This Row],[УФА:  Потребность]]</f>
        <v>0</v>
      </c>
      <c r="BH41" s="59">
        <v>0</v>
      </c>
      <c r="BI41" s="59">
        <v>0</v>
      </c>
      <c r="BJ41" s="51">
        <v>0</v>
      </c>
      <c r="BK41" s="51">
        <v>0</v>
      </c>
      <c r="BL41" s="51">
        <v>0</v>
      </c>
      <c r="BM41" s="59">
        <v>0</v>
      </c>
      <c r="BN41" s="59">
        <v>0</v>
      </c>
      <c r="BO41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41" s="51">
        <f>SET_RENDER_TABLE[[#This Row],[УФА:  Потребность]]</f>
        <v>0</v>
      </c>
      <c r="BR41" s="51">
        <v>0</v>
      </c>
      <c r="BS41" s="51">
        <v>0</v>
      </c>
      <c r="BT41" s="51">
        <v>0</v>
      </c>
      <c r="BU41" s="59">
        <v>0</v>
      </c>
      <c r="BV41" s="59">
        <v>0</v>
      </c>
      <c r="BW41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1" s="51">
        <f>SET_RENDER_TABLE[[#This Row],[СМР:  Потребность]]</f>
        <v>0</v>
      </c>
      <c r="BZ41">
        <v>0</v>
      </c>
      <c r="CA41" s="51">
        <v>0</v>
      </c>
      <c r="CB41" s="51">
        <v>0</v>
      </c>
      <c r="CC41" s="51">
        <v>0</v>
      </c>
      <c r="CD41" s="59">
        <v>0</v>
      </c>
      <c r="CE41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41" s="51">
        <f>SET_RENDER_TABLE[[#This Row],[КРД:  Потребность]]</f>
        <v>0</v>
      </c>
      <c r="CH41" s="59">
        <v>0</v>
      </c>
      <c r="CI41" s="51">
        <v>0</v>
      </c>
      <c r="CJ41" s="51">
        <v>0</v>
      </c>
      <c r="CK41" s="51">
        <v>0</v>
      </c>
      <c r="CL41" s="59">
        <v>1</v>
      </c>
      <c r="CM41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41" s="51">
        <f>SET_RENDER_TABLE[[#This Row],[Урал:  Потребность]]</f>
        <v>1</v>
      </c>
      <c r="CP41" s="59">
        <v>0</v>
      </c>
      <c r="CQ41" s="51">
        <v>0</v>
      </c>
      <c r="CR41" s="51">
        <v>0</v>
      </c>
      <c r="CS41" s="51">
        <v>0</v>
      </c>
      <c r="CT41" s="59">
        <v>0</v>
      </c>
      <c r="CU41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1" s="51">
        <f>SET_RENDER_TABLE[[#This Row],[ВЛГ:  Потребность]]</f>
        <v>0</v>
      </c>
      <c r="CX41" s="59">
        <v>0</v>
      </c>
      <c r="CY41" s="51">
        <v>0</v>
      </c>
      <c r="CZ41" s="51">
        <v>0</v>
      </c>
      <c r="DA41" s="51">
        <v>0</v>
      </c>
      <c r="DB41">
        <v>0</v>
      </c>
      <c r="DC41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1" s="51">
        <f>SET_RENDER_TABLE[[#This Row],[КВК:  Потребность]]</f>
        <v>0</v>
      </c>
      <c r="DF41" s="59">
        <v>0</v>
      </c>
      <c r="DG41" s="59">
        <v>0</v>
      </c>
      <c r="DH41" s="51">
        <v>0</v>
      </c>
      <c r="DI41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1" s="51">
        <f>SET_RENDER_TABLE[[#This Row],[ТМН:  Потребность]]</f>
        <v>0</v>
      </c>
      <c r="DL41" s="51">
        <v>0</v>
      </c>
      <c r="DM41" s="51">
        <v>0</v>
      </c>
      <c r="DN41" s="59">
        <v>0</v>
      </c>
      <c r="DO41" s="59">
        <v>0</v>
      </c>
      <c r="DP41" s="51">
        <v>0</v>
      </c>
      <c r="DQ41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41" s="51">
        <f>SET_RENDER_TABLE[[#This Row],[НВСБ:  Потребность]]</f>
        <v>0</v>
      </c>
      <c r="DT41" s="51">
        <v>0</v>
      </c>
      <c r="DU41" s="51">
        <v>0</v>
      </c>
      <c r="DV41" s="59">
        <v>0</v>
      </c>
      <c r="DW41" s="59">
        <v>0</v>
      </c>
      <c r="DX41" s="59">
        <v>0</v>
      </c>
      <c r="DY41" s="51">
        <v>0</v>
      </c>
      <c r="DZ41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1" s="51">
        <f>SET_RENDER_TABLE[[#This Row],[КРЯ:  Потребность]]</f>
        <v>0</v>
      </c>
      <c r="EC41" s="51">
        <v>0</v>
      </c>
      <c r="ED41" s="51">
        <v>2</v>
      </c>
      <c r="EE41" s="59">
        <v>0</v>
      </c>
      <c r="EF41" s="59">
        <v>0</v>
      </c>
      <c r="EG41" s="51">
        <v>0</v>
      </c>
      <c r="EH41" s="51">
        <v>0</v>
      </c>
      <c r="EI41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1" s="51">
        <f>SET_RENDER_TABLE[[#This Row],[БЛРС: Потребность]]</f>
        <v>0</v>
      </c>
      <c r="EL41" s="51">
        <v>0</v>
      </c>
      <c r="EM41" s="59">
        <v>0</v>
      </c>
      <c r="EN41" s="59">
        <v>0</v>
      </c>
      <c r="EO41" s="51">
        <v>0</v>
      </c>
      <c r="EP41" s="51">
        <v>0</v>
      </c>
      <c r="EQ41" s="51">
        <v>0</v>
      </c>
      <c r="ER41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1" s="51">
        <f>SET_RENDER_TABLE[[#This Row],[КЗХС:  Потребность]]</f>
        <v>0</v>
      </c>
      <c r="EU41" s="59">
        <v>0</v>
      </c>
      <c r="EV41" s="59">
        <v>0</v>
      </c>
      <c r="EW41" s="51">
        <v>0</v>
      </c>
      <c r="EX41" s="51">
        <v>0</v>
      </c>
      <c r="EY41" s="51">
        <v>0</v>
      </c>
      <c r="EZ41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1" s="51">
        <f>SET_RENDER_TABLE[[#This Row],[ОМСК:  Потребность]]</f>
        <v>0</v>
      </c>
      <c r="FC41" s="59">
        <v>0</v>
      </c>
      <c r="FD41" s="59">
        <v>0</v>
      </c>
      <c r="FE41" s="59">
        <v>0</v>
      </c>
      <c r="FF41" s="51">
        <v>0</v>
      </c>
      <c r="FG41" s="51">
        <v>0</v>
      </c>
      <c r="FH41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1" s="59">
        <f>SET_RENDER_TABLE[[#This Row],[ДВ:  Потребность]]</f>
        <v>0</v>
      </c>
      <c r="FJ41" s="59"/>
      <c r="FK41" s="51">
        <v>0</v>
      </c>
      <c r="FL41" s="59">
        <v>0</v>
      </c>
      <c r="FM41" s="59">
        <v>0</v>
      </c>
      <c r="FN41" s="51">
        <v>0</v>
      </c>
      <c r="FP41" s="51" t="str" cm="1">
        <f t="array" aca="1" ref="FP41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1" s="51" t="str" cm="1">
        <f t="array" aca="1" ref="FQ41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1" s="51" t="str" cm="1">
        <f t="array" aca="1" ref="FR41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1" s="51" t="str" cm="1">
        <f t="array" aca="1" ref="FS41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1" s="51" t="str" cm="1">
        <f t="array" aca="1" ref="FT41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1" s="51" t="str" cm="1">
        <f t="array" aca="1" ref="FU41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1" s="51" t="str" cm="1">
        <f t="array" aca="1" ref="FV41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1" s="51" t="str" cm="1">
        <f t="array" aca="1" ref="FW41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1" s="51" t="str" cm="1">
        <f t="array" aca="1" ref="FX41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1" s="51" t="str" cm="1">
        <f t="array" aca="1" ref="FY41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1" s="51" t="str" cm="1">
        <f t="array" aca="1" ref="FZ41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1" s="51" t="str" cm="1">
        <f t="array" aca="1" ref="GA41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1" s="51" t="str" cm="1">
        <f t="array" aca="1" ref="GB41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1" s="51" t="str" cm="1">
        <f t="array" aca="1" ref="GC41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1" s="51" t="str" cm="1">
        <f t="array" aca="1" ref="GD41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1" s="51" t="str" cm="1">
        <f t="array" aca="1" ref="GE41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1" s="51" t="str" cm="1">
        <f t="array" aca="1" ref="GF41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1" s="51" t="str" cm="1">
        <f t="array" aca="1" ref="GG41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1" s="59" cm="1">
        <f t="array" aca="1" ref="GI41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41" s="59" cm="1">
        <f t="array" aca="1" ref="GJ41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41" s="59" cm="1">
        <f t="array" aca="1" ref="GK41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1" s="59" cm="1">
        <f t="array" aca="1" ref="GL41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41" s="59" cm="1">
        <f t="array" aca="1" ref="GM41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1" s="59" cm="1">
        <f t="array" aca="1" ref="GN41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1" s="59" cm="1">
        <f t="array" aca="1" ref="GO41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1" s="59" cm="1">
        <f t="array" aca="1" ref="GP41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41" s="59" cm="1">
        <f t="array" aca="1" ref="GQ41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41" s="59" cm="1">
        <f t="array" aca="1" ref="GR41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1" s="59" cm="1">
        <f t="array" aca="1" ref="GS41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1" s="59" cm="1">
        <f t="array" aca="1" ref="GT41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1" s="59" cm="1">
        <f t="array" aca="1" ref="GU41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41" s="59" cm="1">
        <f t="array" aca="1" ref="GV41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1" s="59" cm="1">
        <f t="array" aca="1" ref="GW41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1" s="59" cm="1">
        <f t="array" aca="1" ref="GX41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1" s="59" cm="1">
        <f t="array" aca="1" ref="GY41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1" s="59" cm="1">
        <f t="array" aca="1" ref="GZ41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1" s="59">
        <f ca="1">SUM(SET_RENDER_TABLE[[#This Row],[МСК: Итого к отгр.]:[ДВ: Итого к отгр.]])</f>
        <v>1</v>
      </c>
      <c r="HB41" s="59">
        <f>SET_RENDER_TABLE[[#This Row],[Доступно для МП]]</f>
        <v>20</v>
      </c>
      <c r="HC41" s="59">
        <f ca="1">SET_RENDER_TABLE[[#This Row],[Доступно для МП (дубль)]]-SET_RENDER_TABLE[[#This Row],[Сумма резерва]]</f>
        <v>19</v>
      </c>
      <c r="HD41" s="59">
        <f ca="1">IF(SET_RENDER_TABLE[[#This Row],[Доступно для МП (дубль)]] = 0, 0, SET_RENDER_TABLE[[#This Row],[Доступный ост (осн.)]] / SET_RENDER_TABLE[[#This Row],[Доступно для МП (дубль)]])</f>
        <v>0.95</v>
      </c>
      <c r="HE41" s="59"/>
      <c r="HF41" s="59"/>
      <c r="HG41" s="59"/>
      <c r="HH41" s="59"/>
      <c r="HI41" s="59"/>
      <c r="HJ41" s="59"/>
      <c r="HK41" s="59"/>
      <c r="HL41" s="59"/>
      <c r="HM41" s="59"/>
      <c r="HN41" s="59"/>
      <c r="HO41" s="59"/>
      <c r="HP41" s="59"/>
      <c r="HQ41" s="59"/>
      <c r="HR41" s="59"/>
      <c r="HS41" s="59"/>
      <c r="HT41" s="59"/>
      <c r="HU41" s="59"/>
      <c r="HV41" s="59"/>
      <c r="HW41" s="59"/>
      <c r="HX41" s="59"/>
      <c r="HY41" s="59"/>
      <c r="HZ41" s="59"/>
      <c r="IA41" s="59"/>
      <c r="IB41" s="59"/>
      <c r="IC41" s="59"/>
      <c r="ID41" s="59"/>
      <c r="IE41" s="59"/>
      <c r="IF41" s="59"/>
      <c r="IG41" s="59"/>
      <c r="IH41" s="59"/>
    </row>
    <row r="42" spans="1:242" s="51" customFormat="1" x14ac:dyDescent="0.25">
      <c r="A42" s="67" t="s">
        <v>575</v>
      </c>
      <c r="B42" s="47" t="s">
        <v>83</v>
      </c>
      <c r="C42" s="59">
        <v>15</v>
      </c>
      <c r="D42" s="51">
        <v>7</v>
      </c>
      <c r="E42" s="51">
        <v>6</v>
      </c>
      <c r="F42" s="51">
        <v>2</v>
      </c>
      <c r="G42" s="59">
        <v>8</v>
      </c>
      <c r="H42" s="51">
        <v>2</v>
      </c>
      <c r="I42" s="51">
        <v>2</v>
      </c>
      <c r="J42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8</v>
      </c>
      <c r="K42" s="51">
        <f ca="1">SET_RENDER_TABLE[[#This Row],[Доступный ост (осн.)]]</f>
        <v>6</v>
      </c>
      <c r="P42" s="51" t="s">
        <v>399</v>
      </c>
      <c r="Q42" s="51">
        <v>5</v>
      </c>
      <c r="R42" s="51">
        <v>10</v>
      </c>
      <c r="S42" s="51">
        <v>6.18</v>
      </c>
      <c r="T42" s="51">
        <v>10</v>
      </c>
      <c r="U42" s="51">
        <v>1551</v>
      </c>
      <c r="V42" s="51">
        <v>0</v>
      </c>
      <c r="W42" s="51">
        <v>1</v>
      </c>
      <c r="X42" s="59">
        <v>0</v>
      </c>
      <c r="Y42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42" s="51">
        <f>SET_RENDER_TABLE[[#This Row],[МСК:  Потребность]]</f>
        <v>0</v>
      </c>
      <c r="AB42" s="59">
        <v>1</v>
      </c>
      <c r="AC42" s="51">
        <v>0</v>
      </c>
      <c r="AD42" s="51">
        <v>0</v>
      </c>
      <c r="AE42" s="51">
        <v>2</v>
      </c>
      <c r="AF42" s="59">
        <v>1</v>
      </c>
      <c r="AG42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42" s="51">
        <f>SET_RENDER_TABLE[[#This Row],[СПБ:  Потребность]]</f>
        <v>1</v>
      </c>
      <c r="AJ42" s="59">
        <v>0</v>
      </c>
      <c r="AK42" s="51">
        <v>0</v>
      </c>
      <c r="AL42" s="51">
        <v>0</v>
      </c>
      <c r="AM42" s="51">
        <v>2</v>
      </c>
      <c r="AN42" s="59">
        <v>0</v>
      </c>
      <c r="AO42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2" s="51">
        <f>SET_RENDER_TABLE[[#This Row],[ВРЖ:  Потребность]]</f>
        <v>0</v>
      </c>
      <c r="AR42" s="59">
        <v>0</v>
      </c>
      <c r="AS42" s="51">
        <v>0</v>
      </c>
      <c r="AT42" s="51">
        <v>2</v>
      </c>
      <c r="AU42">
        <v>0</v>
      </c>
      <c r="AV42" s="51">
        <v>4</v>
      </c>
      <c r="AW42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42" s="51">
        <f>SET_RENDER_TABLE[[#This Row],[КЗН:  Потребность]]</f>
        <v>0</v>
      </c>
      <c r="AZ42" s="59">
        <v>0</v>
      </c>
      <c r="BA42" s="59">
        <v>0</v>
      </c>
      <c r="BB42" s="51">
        <v>0</v>
      </c>
      <c r="BC42" s="51">
        <v>2</v>
      </c>
      <c r="BD42" s="51">
        <v>2</v>
      </c>
      <c r="BE42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2" s="51">
        <f>SET_RENDER_TABLE[[#This Row],[УФА:  Потребность]]</f>
        <v>0</v>
      </c>
      <c r="BH42" s="59">
        <v>0</v>
      </c>
      <c r="BI42" s="59">
        <v>0</v>
      </c>
      <c r="BJ42" s="51">
        <v>0</v>
      </c>
      <c r="BK42" s="51">
        <v>0</v>
      </c>
      <c r="BL42" s="51">
        <v>0</v>
      </c>
      <c r="BM42" s="59">
        <v>0</v>
      </c>
      <c r="BN42" s="59">
        <v>0</v>
      </c>
      <c r="BO42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42" s="51">
        <f>SET_RENDER_TABLE[[#This Row],[УФА:  Потребность]]</f>
        <v>0</v>
      </c>
      <c r="BR42" s="51">
        <v>0</v>
      </c>
      <c r="BS42" s="51">
        <v>0</v>
      </c>
      <c r="BT42" s="51">
        <v>1</v>
      </c>
      <c r="BU42" s="59">
        <v>0</v>
      </c>
      <c r="BV42" s="59">
        <v>1</v>
      </c>
      <c r="BW42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2" s="51">
        <f>SET_RENDER_TABLE[[#This Row],[СМР:  Потребность]]</f>
        <v>0</v>
      </c>
      <c r="BZ42">
        <v>0</v>
      </c>
      <c r="CA42" s="51">
        <v>0</v>
      </c>
      <c r="CB42" s="51">
        <v>0</v>
      </c>
      <c r="CC42" s="51">
        <v>0</v>
      </c>
      <c r="CD42" s="59">
        <v>0</v>
      </c>
      <c r="CE42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42" s="51">
        <f>SET_RENDER_TABLE[[#This Row],[КРД:  Потребность]]</f>
        <v>0</v>
      </c>
      <c r="CH42" s="59">
        <v>0</v>
      </c>
      <c r="CI42" s="51">
        <v>0</v>
      </c>
      <c r="CJ42" s="51">
        <v>0</v>
      </c>
      <c r="CK42" s="51">
        <v>0</v>
      </c>
      <c r="CL42" s="59">
        <v>0</v>
      </c>
      <c r="CM42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42" s="51">
        <f>SET_RENDER_TABLE[[#This Row],[Урал:  Потребность]]</f>
        <v>0</v>
      </c>
      <c r="CP42" s="59">
        <v>0</v>
      </c>
      <c r="CQ42" s="51">
        <v>0</v>
      </c>
      <c r="CR42" s="51">
        <v>0</v>
      </c>
      <c r="CS42" s="51">
        <v>0</v>
      </c>
      <c r="CT42" s="59">
        <v>0</v>
      </c>
      <c r="CU42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2" s="51">
        <f>SET_RENDER_TABLE[[#This Row],[ВЛГ:  Потребность]]</f>
        <v>0</v>
      </c>
      <c r="CX42" s="59">
        <v>0</v>
      </c>
      <c r="CY42" s="51">
        <v>0</v>
      </c>
      <c r="CZ42" s="51">
        <v>0</v>
      </c>
      <c r="DA42" s="51">
        <v>0</v>
      </c>
      <c r="DB42">
        <v>0</v>
      </c>
      <c r="DC42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2" s="51">
        <f>SET_RENDER_TABLE[[#This Row],[КВК:  Потребность]]</f>
        <v>0</v>
      </c>
      <c r="DF42" s="59">
        <v>0</v>
      </c>
      <c r="DG42" s="59">
        <v>0</v>
      </c>
      <c r="DH42" s="51">
        <v>0</v>
      </c>
      <c r="DI42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2" s="51">
        <f>SET_RENDER_TABLE[[#This Row],[ТМН:  Потребность]]</f>
        <v>0</v>
      </c>
      <c r="DL42" s="51">
        <v>0</v>
      </c>
      <c r="DM42" s="51">
        <v>0</v>
      </c>
      <c r="DN42" s="59">
        <v>0</v>
      </c>
      <c r="DO42" s="59">
        <v>0</v>
      </c>
      <c r="DP42" s="51">
        <v>0</v>
      </c>
      <c r="DQ42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1</v>
      </c>
      <c r="DR42" s="51">
        <f>SET_RENDER_TABLE[[#This Row],[НВСБ:  Потребность]]</f>
        <v>1</v>
      </c>
      <c r="DT42" s="51">
        <v>0</v>
      </c>
      <c r="DU42" s="51">
        <v>0</v>
      </c>
      <c r="DV42" s="59">
        <v>1</v>
      </c>
      <c r="DW42" s="59">
        <v>0</v>
      </c>
      <c r="DX42" s="59">
        <v>0</v>
      </c>
      <c r="DY42" s="51">
        <v>0</v>
      </c>
      <c r="DZ42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2" s="51">
        <f>SET_RENDER_TABLE[[#This Row],[КРЯ:  Потребность]]</f>
        <v>0</v>
      </c>
      <c r="EC42" s="51">
        <v>0</v>
      </c>
      <c r="ED42" s="51">
        <v>0</v>
      </c>
      <c r="EE42" s="59">
        <v>0</v>
      </c>
      <c r="EF42" s="59">
        <v>0</v>
      </c>
      <c r="EG42" s="51">
        <v>0</v>
      </c>
      <c r="EH42" s="51">
        <v>0</v>
      </c>
      <c r="EI42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2" s="51">
        <f>SET_RENDER_TABLE[[#This Row],[БЛРС: Потребность]]</f>
        <v>0</v>
      </c>
      <c r="EL42" s="51">
        <v>0</v>
      </c>
      <c r="EM42" s="59">
        <v>0</v>
      </c>
      <c r="EN42" s="59">
        <v>0</v>
      </c>
      <c r="EO42" s="51">
        <v>0</v>
      </c>
      <c r="EP42" s="51">
        <v>0</v>
      </c>
      <c r="EQ42" s="51">
        <v>0</v>
      </c>
      <c r="ER42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2" s="51">
        <f>SET_RENDER_TABLE[[#This Row],[КЗХС:  Потребность]]</f>
        <v>0</v>
      </c>
      <c r="EU42" s="59">
        <v>0</v>
      </c>
      <c r="EV42" s="59">
        <v>0</v>
      </c>
      <c r="EW42" s="51">
        <v>0</v>
      </c>
      <c r="EX42" s="51">
        <v>0</v>
      </c>
      <c r="EY42" s="51">
        <v>0</v>
      </c>
      <c r="EZ42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2" s="51">
        <f>SET_RENDER_TABLE[[#This Row],[ОМСК:  Потребность]]</f>
        <v>0</v>
      </c>
      <c r="FC42" s="59">
        <v>0</v>
      </c>
      <c r="FD42" s="59">
        <v>0</v>
      </c>
      <c r="FE42" s="59">
        <v>0</v>
      </c>
      <c r="FF42" s="51">
        <v>0</v>
      </c>
      <c r="FG42" s="51">
        <v>0</v>
      </c>
      <c r="FH42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2" s="59">
        <f>SET_RENDER_TABLE[[#This Row],[ДВ:  Потребность]]</f>
        <v>0</v>
      </c>
      <c r="FJ42" s="59"/>
      <c r="FK42" s="51">
        <v>0</v>
      </c>
      <c r="FL42" s="59">
        <v>0</v>
      </c>
      <c r="FM42" s="59">
        <v>0</v>
      </c>
      <c r="FN42" s="51">
        <v>0</v>
      </c>
      <c r="FP42" s="51" t="str" cm="1">
        <f t="array" aca="1" ref="FP42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2" s="51" t="str" cm="1">
        <f t="array" aca="1" ref="FQ42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2" s="51" t="str" cm="1">
        <f t="array" aca="1" ref="FR42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2" s="51" t="str" cm="1">
        <f t="array" aca="1" ref="FS42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2" s="51" t="str" cm="1">
        <f t="array" aca="1" ref="FT42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2" s="51" t="str" cm="1">
        <f t="array" aca="1" ref="FU42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2" s="51" t="str" cm="1">
        <f t="array" aca="1" ref="FV42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2" s="51" t="str" cm="1">
        <f t="array" aca="1" ref="FW42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2" s="51" t="str" cm="1">
        <f t="array" aca="1" ref="FX42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2" s="51" t="str" cm="1">
        <f t="array" aca="1" ref="FY42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2" s="51" t="str" cm="1">
        <f t="array" aca="1" ref="FZ42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2" s="51" t="str" cm="1">
        <f t="array" aca="1" ref="GA42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2" s="51" t="str" cm="1">
        <f t="array" aca="1" ref="GB42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2" s="51" t="str" cm="1">
        <f t="array" aca="1" ref="GC42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2" s="51" t="str" cm="1">
        <f t="array" aca="1" ref="GD42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2" s="51" t="str" cm="1">
        <f t="array" aca="1" ref="GE42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2" s="51" t="str" cm="1">
        <f t="array" aca="1" ref="GF42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2" s="51" t="str" cm="1">
        <f t="array" aca="1" ref="GG42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2" s="59" cm="1">
        <f t="array" aca="1" ref="GI42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42" s="59" cm="1">
        <f t="array" aca="1" ref="GJ42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42" s="59" cm="1">
        <f t="array" aca="1" ref="GK42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2" s="59" cm="1">
        <f t="array" aca="1" ref="GL42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42" s="59" cm="1">
        <f t="array" aca="1" ref="GM42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2" s="59" cm="1">
        <f t="array" aca="1" ref="GN42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2" s="59" cm="1">
        <f t="array" aca="1" ref="GO42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2" s="59" cm="1">
        <f t="array" aca="1" ref="GP42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42" s="59" cm="1">
        <f t="array" aca="1" ref="GQ42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42" s="59" cm="1">
        <f t="array" aca="1" ref="GR42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2" s="59" cm="1">
        <f t="array" aca="1" ref="GS42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2" s="59" cm="1">
        <f t="array" aca="1" ref="GT42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2" s="59" cm="1">
        <f t="array" aca="1" ref="GU42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V42" s="59" cm="1">
        <f t="array" aca="1" ref="GV42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2" s="59" cm="1">
        <f t="array" aca="1" ref="GW42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2" s="59" cm="1">
        <f t="array" aca="1" ref="GX42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2" s="59" cm="1">
        <f t="array" aca="1" ref="GY42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2" s="59" cm="1">
        <f t="array" aca="1" ref="GZ42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2" s="59">
        <f ca="1">SUM(SET_RENDER_TABLE[[#This Row],[МСК: Итого к отгр.]:[ДВ: Итого к отгр.]])</f>
        <v>2</v>
      </c>
      <c r="HB42" s="59">
        <f>SET_RENDER_TABLE[[#This Row],[Доступно для МП]]</f>
        <v>8</v>
      </c>
      <c r="HC42" s="59">
        <f ca="1">SET_RENDER_TABLE[[#This Row],[Доступно для МП (дубль)]]-SET_RENDER_TABLE[[#This Row],[Сумма резерва]]</f>
        <v>6</v>
      </c>
      <c r="HD42" s="59">
        <f ca="1">IF(SET_RENDER_TABLE[[#This Row],[Доступно для МП (дубль)]] = 0, 0, SET_RENDER_TABLE[[#This Row],[Доступный ост (осн.)]] / SET_RENDER_TABLE[[#This Row],[Доступно для МП (дубль)]])</f>
        <v>0.75</v>
      </c>
      <c r="HE42" s="59"/>
      <c r="HF42" s="59"/>
      <c r="HG42" s="59"/>
      <c r="HH42" s="59"/>
      <c r="HI42" s="59"/>
      <c r="HJ42" s="59"/>
      <c r="HK42" s="59"/>
      <c r="HL42" s="59"/>
      <c r="HM42" s="59"/>
      <c r="HN42" s="59"/>
      <c r="HO42" s="59"/>
      <c r="HP42" s="59"/>
      <c r="HQ42" s="59"/>
      <c r="HR42" s="59"/>
      <c r="HS42" s="59"/>
      <c r="HT42" s="59"/>
      <c r="HU42" s="59"/>
      <c r="HV42" s="59"/>
      <c r="HW42" s="59"/>
      <c r="HX42" s="59"/>
      <c r="HY42" s="59"/>
      <c r="HZ42" s="59"/>
      <c r="IA42" s="59"/>
      <c r="IB42" s="59"/>
      <c r="IC42" s="59"/>
      <c r="ID42" s="59"/>
      <c r="IE42" s="59"/>
      <c r="IF42" s="59"/>
      <c r="IG42" s="59"/>
      <c r="IH42" s="59"/>
    </row>
    <row r="43" spans="1:242" s="51" customFormat="1" x14ac:dyDescent="0.25">
      <c r="A43" s="67" t="s">
        <v>564</v>
      </c>
      <c r="B43" s="47" t="s">
        <v>70</v>
      </c>
      <c r="C43" s="59">
        <v>14</v>
      </c>
      <c r="D43" s="51">
        <v>3</v>
      </c>
      <c r="E43" s="51">
        <v>9</v>
      </c>
      <c r="F43" s="51">
        <v>2</v>
      </c>
      <c r="G43" s="59">
        <v>11</v>
      </c>
      <c r="H43" s="51">
        <v>2</v>
      </c>
      <c r="I43" s="51">
        <v>2</v>
      </c>
      <c r="J43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43" s="51">
        <f ca="1">SET_RENDER_TABLE[[#This Row],[Доступный ост (осн.)]]</f>
        <v>-2</v>
      </c>
      <c r="N43" s="60"/>
      <c r="O43" s="60"/>
      <c r="P43" s="51" t="s">
        <v>396</v>
      </c>
      <c r="Q43" s="51">
        <v>4.7</v>
      </c>
      <c r="R43" s="51">
        <v>2</v>
      </c>
      <c r="S43" s="51">
        <v>6.18</v>
      </c>
      <c r="T43" s="51">
        <v>10</v>
      </c>
      <c r="U43" s="51">
        <v>2665</v>
      </c>
      <c r="V43" s="51">
        <v>0</v>
      </c>
      <c r="W43" s="51">
        <v>0</v>
      </c>
      <c r="X43" s="59">
        <v>2</v>
      </c>
      <c r="Y43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</v>
      </c>
      <c r="Z43" s="51">
        <f>SET_RENDER_TABLE[[#This Row],[МСК:  Потребность]]</f>
        <v>2</v>
      </c>
      <c r="AB43" s="59">
        <v>2</v>
      </c>
      <c r="AC43" s="51">
        <v>0</v>
      </c>
      <c r="AD43" s="51">
        <v>0</v>
      </c>
      <c r="AE43" s="51">
        <v>9</v>
      </c>
      <c r="AF43" s="59">
        <v>0</v>
      </c>
      <c r="AG43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43" s="51">
        <f>SET_RENDER_TABLE[[#This Row],[СПБ:  Потребность]]</f>
        <v>0</v>
      </c>
      <c r="AJ43" s="59">
        <v>0</v>
      </c>
      <c r="AK43" s="51">
        <v>0</v>
      </c>
      <c r="AL43" s="51">
        <v>0</v>
      </c>
      <c r="AM43" s="51">
        <v>2</v>
      </c>
      <c r="AN43" s="59">
        <v>0</v>
      </c>
      <c r="AO43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3" s="51">
        <f>SET_RENDER_TABLE[[#This Row],[ВРЖ:  Потребность]]</f>
        <v>0</v>
      </c>
      <c r="AR43" s="59">
        <v>0</v>
      </c>
      <c r="AS43" s="51">
        <v>0</v>
      </c>
      <c r="AT43" s="51">
        <v>0</v>
      </c>
      <c r="AU43">
        <v>0</v>
      </c>
      <c r="AV43" s="51">
        <v>0</v>
      </c>
      <c r="AW43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43" s="51">
        <f>SET_RENDER_TABLE[[#This Row],[КЗН:  Потребность]]</f>
        <v>0</v>
      </c>
      <c r="AZ43" s="59">
        <v>0</v>
      </c>
      <c r="BA43" s="59">
        <v>0</v>
      </c>
      <c r="BB43" s="51">
        <v>0</v>
      </c>
      <c r="BC43" s="51">
        <v>0</v>
      </c>
      <c r="BD43" s="51">
        <v>0</v>
      </c>
      <c r="BE43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3" s="51">
        <f>SET_RENDER_TABLE[[#This Row],[УФА:  Потребность]]</f>
        <v>0</v>
      </c>
      <c r="BH43" s="59">
        <v>0</v>
      </c>
      <c r="BI43" s="59">
        <v>0</v>
      </c>
      <c r="BJ43" s="51">
        <v>0</v>
      </c>
      <c r="BK43" s="51">
        <v>0</v>
      </c>
      <c r="BL43" s="51">
        <v>0</v>
      </c>
      <c r="BM43" s="59">
        <v>0</v>
      </c>
      <c r="BN43" s="59">
        <v>0</v>
      </c>
      <c r="BO43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43" s="51">
        <f>SET_RENDER_TABLE[[#This Row],[УФА:  Потребность]]</f>
        <v>0</v>
      </c>
      <c r="BR43" s="51">
        <v>0</v>
      </c>
      <c r="BS43" s="51">
        <v>0</v>
      </c>
      <c r="BT43" s="51">
        <v>0</v>
      </c>
      <c r="BU43" s="59">
        <v>0</v>
      </c>
      <c r="BV43" s="59">
        <v>0</v>
      </c>
      <c r="BW43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3" s="51">
        <f>SET_RENDER_TABLE[[#This Row],[СМР:  Потребность]]</f>
        <v>0</v>
      </c>
      <c r="BZ43">
        <v>0</v>
      </c>
      <c r="CA43" s="51">
        <v>0</v>
      </c>
      <c r="CB43" s="51">
        <v>0</v>
      </c>
      <c r="CC43" s="51">
        <v>0</v>
      </c>
      <c r="CD43" s="59">
        <v>0</v>
      </c>
      <c r="CE43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43" s="51">
        <f>SET_RENDER_TABLE[[#This Row],[КРД:  Потребность]]</f>
        <v>0</v>
      </c>
      <c r="CH43" s="59">
        <v>0</v>
      </c>
      <c r="CI43" s="51">
        <v>0</v>
      </c>
      <c r="CJ43" s="51">
        <v>0</v>
      </c>
      <c r="CK43" s="51">
        <v>0</v>
      </c>
      <c r="CL43" s="59">
        <v>0</v>
      </c>
      <c r="CM43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43" s="51">
        <f>SET_RENDER_TABLE[[#This Row],[Урал:  Потребность]]</f>
        <v>0</v>
      </c>
      <c r="CP43" s="59">
        <v>0</v>
      </c>
      <c r="CQ43" s="51">
        <v>0</v>
      </c>
      <c r="CR43" s="51">
        <v>0</v>
      </c>
      <c r="CS43" s="51">
        <v>0</v>
      </c>
      <c r="CT43" s="59">
        <v>0</v>
      </c>
      <c r="CU43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3" s="51">
        <f>SET_RENDER_TABLE[[#This Row],[ВЛГ:  Потребность]]</f>
        <v>0</v>
      </c>
      <c r="CX43" s="59">
        <v>0</v>
      </c>
      <c r="CY43" s="51">
        <v>0</v>
      </c>
      <c r="CZ43" s="51">
        <v>0</v>
      </c>
      <c r="DA43" s="51">
        <v>0</v>
      </c>
      <c r="DB43">
        <v>0</v>
      </c>
      <c r="DC43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3" s="51">
        <f>SET_RENDER_TABLE[[#This Row],[КВК:  Потребность]]</f>
        <v>0</v>
      </c>
      <c r="DF43" s="59">
        <v>0</v>
      </c>
      <c r="DG43" s="59">
        <v>0</v>
      </c>
      <c r="DH43" s="51">
        <v>0</v>
      </c>
      <c r="DI43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3" s="51">
        <f>SET_RENDER_TABLE[[#This Row],[ТМН:  Потребность]]</f>
        <v>0</v>
      </c>
      <c r="DL43" s="51">
        <v>0</v>
      </c>
      <c r="DM43" s="51">
        <v>0</v>
      </c>
      <c r="DN43" s="59">
        <v>0</v>
      </c>
      <c r="DO43" s="59">
        <v>0</v>
      </c>
      <c r="DP43" s="51">
        <v>0</v>
      </c>
      <c r="DQ43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43" s="51">
        <f>SET_RENDER_TABLE[[#This Row],[НВСБ:  Потребность]]</f>
        <v>0</v>
      </c>
      <c r="DT43" s="51">
        <v>0</v>
      </c>
      <c r="DU43" s="51">
        <v>0</v>
      </c>
      <c r="DV43" s="59">
        <v>0</v>
      </c>
      <c r="DW43" s="59">
        <v>0</v>
      </c>
      <c r="DX43" s="59">
        <v>0</v>
      </c>
      <c r="DY43" s="51">
        <v>0</v>
      </c>
      <c r="DZ43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3" s="51">
        <f>SET_RENDER_TABLE[[#This Row],[КРЯ:  Потребность]]</f>
        <v>0</v>
      </c>
      <c r="EC43" s="51">
        <v>0</v>
      </c>
      <c r="ED43" s="51">
        <v>0</v>
      </c>
      <c r="EE43" s="59">
        <v>0</v>
      </c>
      <c r="EF43" s="59">
        <v>0</v>
      </c>
      <c r="EG43" s="51">
        <v>0</v>
      </c>
      <c r="EH43" s="51">
        <v>0</v>
      </c>
      <c r="EI43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3" s="51">
        <f>SET_RENDER_TABLE[[#This Row],[БЛРС: Потребность]]</f>
        <v>0</v>
      </c>
      <c r="EL43" s="51">
        <v>0</v>
      </c>
      <c r="EM43" s="59">
        <v>0</v>
      </c>
      <c r="EN43" s="59">
        <v>0</v>
      </c>
      <c r="EO43" s="51">
        <v>0</v>
      </c>
      <c r="EP43" s="51">
        <v>0</v>
      </c>
      <c r="EQ43" s="51">
        <v>0</v>
      </c>
      <c r="ER43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3" s="51">
        <f>SET_RENDER_TABLE[[#This Row],[КЗХС:  Потребность]]</f>
        <v>0</v>
      </c>
      <c r="EU43" s="59">
        <v>0</v>
      </c>
      <c r="EV43" s="59">
        <v>0</v>
      </c>
      <c r="EW43" s="51">
        <v>0</v>
      </c>
      <c r="EX43" s="51">
        <v>0</v>
      </c>
      <c r="EY43" s="51">
        <v>0</v>
      </c>
      <c r="EZ43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3" s="51">
        <f>SET_RENDER_TABLE[[#This Row],[ОМСК:  Потребность]]</f>
        <v>0</v>
      </c>
      <c r="FC43" s="59">
        <v>0</v>
      </c>
      <c r="FD43" s="59">
        <v>0</v>
      </c>
      <c r="FE43" s="59">
        <v>0</v>
      </c>
      <c r="FF43" s="51">
        <v>0</v>
      </c>
      <c r="FG43" s="51">
        <v>0</v>
      </c>
      <c r="FH43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3" s="59">
        <f>SET_RENDER_TABLE[[#This Row],[ДВ:  Потребность]]</f>
        <v>0</v>
      </c>
      <c r="FJ43" s="59"/>
      <c r="FK43" s="51">
        <v>0</v>
      </c>
      <c r="FL43" s="59">
        <v>0</v>
      </c>
      <c r="FM43" s="59">
        <v>0</v>
      </c>
      <c r="FN43" s="51">
        <v>0</v>
      </c>
      <c r="FP43" s="51" t="str" cm="1">
        <f t="array" aca="1" ref="FP43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3" s="51" t="str" cm="1">
        <f t="array" aca="1" ref="FQ43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3" s="51" t="str" cm="1">
        <f t="array" aca="1" ref="FR43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3" s="51" t="str" cm="1">
        <f t="array" aca="1" ref="FS43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3" s="51" t="str" cm="1">
        <f t="array" aca="1" ref="FT43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3" s="51" t="str" cm="1">
        <f t="array" aca="1" ref="FU43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3" s="51" t="str" cm="1">
        <f t="array" aca="1" ref="FV43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3" s="51" t="str" cm="1">
        <f t="array" aca="1" ref="FW43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3" s="51" t="str" cm="1">
        <f t="array" aca="1" ref="FX43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3" s="51" t="str" cm="1">
        <f t="array" aca="1" ref="FY43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3" s="51" t="str" cm="1">
        <f t="array" aca="1" ref="FZ43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3" s="51" t="str" cm="1">
        <f t="array" aca="1" ref="GA43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3" s="51" t="str" cm="1">
        <f t="array" aca="1" ref="GB43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3" s="51" t="str" cm="1">
        <f t="array" aca="1" ref="GC43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3" s="51" t="str" cm="1">
        <f t="array" aca="1" ref="GD43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3" s="51" t="str" cm="1">
        <f t="array" aca="1" ref="GE43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3" s="51" t="str" cm="1">
        <f t="array" aca="1" ref="GF43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3" s="51" t="str" cm="1">
        <f t="array" aca="1" ref="GG43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3" s="59" cm="1">
        <f t="array" aca="1" ref="GI43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J43" s="59" cm="1">
        <f t="array" aca="1" ref="GJ43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43" s="59" cm="1">
        <f t="array" aca="1" ref="GK43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3" s="59" cm="1">
        <f t="array" aca="1" ref="GL43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43" s="59" cm="1">
        <f t="array" aca="1" ref="GM43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3" s="59" cm="1">
        <f t="array" aca="1" ref="GN43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3" s="59" cm="1">
        <f t="array" aca="1" ref="GO43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3" s="59" cm="1">
        <f t="array" aca="1" ref="GP43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43" s="59" cm="1">
        <f t="array" aca="1" ref="GQ43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43" s="59" cm="1">
        <f t="array" aca="1" ref="GR43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3" s="59" cm="1">
        <f t="array" aca="1" ref="GS43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3" s="59" cm="1">
        <f t="array" aca="1" ref="GT43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3" s="59" cm="1">
        <f t="array" aca="1" ref="GU43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43" s="59" cm="1">
        <f t="array" aca="1" ref="GV43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3" s="59" cm="1">
        <f t="array" aca="1" ref="GW43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3" s="59" cm="1">
        <f t="array" aca="1" ref="GX43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3" s="59" cm="1">
        <f t="array" aca="1" ref="GY43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3" s="59" cm="1">
        <f t="array" aca="1" ref="GZ43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3" s="59">
        <f ca="1">SUM(SET_RENDER_TABLE[[#This Row],[МСК: Итого к отгр.]:[ДВ: Итого к отгр.]])</f>
        <v>2</v>
      </c>
      <c r="HB43" s="59">
        <f>SET_RENDER_TABLE[[#This Row],[Доступно для МП]]</f>
        <v>0</v>
      </c>
      <c r="HC43" s="59">
        <f ca="1">SET_RENDER_TABLE[[#This Row],[Доступно для МП (дубль)]]-SET_RENDER_TABLE[[#This Row],[Сумма резерва]]</f>
        <v>-2</v>
      </c>
      <c r="HD43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43" s="59"/>
      <c r="HF43" s="59"/>
      <c r="HG43" s="59"/>
      <c r="HH43" s="59"/>
      <c r="HI43" s="59"/>
      <c r="HJ43" s="59"/>
      <c r="HK43" s="59"/>
      <c r="HL43" s="59"/>
      <c r="HM43" s="59"/>
      <c r="HN43" s="59"/>
      <c r="HO43" s="59"/>
      <c r="HP43" s="59"/>
      <c r="HQ43" s="59"/>
      <c r="HR43" s="59"/>
      <c r="HS43" s="59"/>
      <c r="HT43" s="59"/>
      <c r="HU43" s="59"/>
      <c r="HV43" s="59"/>
      <c r="HW43" s="59"/>
      <c r="HX43" s="59"/>
      <c r="HY43" s="59"/>
      <c r="HZ43" s="59"/>
      <c r="IA43" s="59"/>
      <c r="IB43" s="59"/>
      <c r="IC43" s="59"/>
      <c r="ID43" s="59"/>
      <c r="IE43" s="59"/>
      <c r="IF43" s="59"/>
      <c r="IG43" s="59"/>
      <c r="IH43" s="59"/>
    </row>
    <row r="44" spans="1:242" s="51" customFormat="1" x14ac:dyDescent="0.25">
      <c r="A44" s="67" t="s">
        <v>615</v>
      </c>
      <c r="B44" s="47" t="s">
        <v>63</v>
      </c>
      <c r="C44" s="59">
        <v>14</v>
      </c>
      <c r="D44" s="51">
        <v>4</v>
      </c>
      <c r="E44" s="51">
        <v>3</v>
      </c>
      <c r="F44" s="51">
        <v>6</v>
      </c>
      <c r="G44" s="59">
        <v>19</v>
      </c>
      <c r="H44" s="51">
        <v>4</v>
      </c>
      <c r="I44" s="51">
        <v>1</v>
      </c>
      <c r="J44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7</v>
      </c>
      <c r="K44" s="51">
        <f ca="1">SET_RENDER_TABLE[[#This Row],[Доступный ост (осн.)]]</f>
        <v>2</v>
      </c>
      <c r="P44" s="51" t="s">
        <v>404</v>
      </c>
      <c r="Q44" s="51">
        <v>4.9000000000000004</v>
      </c>
      <c r="R44" s="51">
        <v>9</v>
      </c>
      <c r="S44" s="51">
        <v>11.5</v>
      </c>
      <c r="T44" s="51">
        <v>10</v>
      </c>
      <c r="U44" s="51">
        <v>5527</v>
      </c>
      <c r="V44" s="51">
        <v>0</v>
      </c>
      <c r="W44" s="51">
        <v>2</v>
      </c>
      <c r="X44" s="59">
        <v>2</v>
      </c>
      <c r="Y44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</v>
      </c>
      <c r="Z44" s="51">
        <f>SET_RENDER_TABLE[[#This Row],[МСК:  Потребность]]</f>
        <v>2</v>
      </c>
      <c r="AB44" s="59">
        <v>3</v>
      </c>
      <c r="AC44" s="51">
        <v>0</v>
      </c>
      <c r="AD44" s="51">
        <v>0</v>
      </c>
      <c r="AE44" s="51">
        <v>2</v>
      </c>
      <c r="AF44" s="59">
        <v>2</v>
      </c>
      <c r="AG44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2</v>
      </c>
      <c r="AH44" s="51">
        <f>SET_RENDER_TABLE[[#This Row],[СПБ:  Потребность]]</f>
        <v>2</v>
      </c>
      <c r="AJ44" s="59">
        <v>1</v>
      </c>
      <c r="AK44" s="51">
        <v>0</v>
      </c>
      <c r="AL44" s="51">
        <v>0</v>
      </c>
      <c r="AM44" s="51">
        <v>3</v>
      </c>
      <c r="AN44" s="59">
        <v>0</v>
      </c>
      <c r="AO44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4" s="51">
        <f>SET_RENDER_TABLE[[#This Row],[ВРЖ:  Потребность]]</f>
        <v>0</v>
      </c>
      <c r="AR44" s="59">
        <v>0</v>
      </c>
      <c r="AS44" s="51">
        <v>0</v>
      </c>
      <c r="AT44" s="51">
        <v>0</v>
      </c>
      <c r="AU44">
        <v>0</v>
      </c>
      <c r="AV44" s="51">
        <v>2</v>
      </c>
      <c r="AW44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44" s="51">
        <f>SET_RENDER_TABLE[[#This Row],[КЗН:  Потребность]]</f>
        <v>0</v>
      </c>
      <c r="AZ44" s="59">
        <v>0</v>
      </c>
      <c r="BA44" s="59">
        <v>0</v>
      </c>
      <c r="BB44" s="51">
        <v>0</v>
      </c>
      <c r="BC44" s="51">
        <v>2</v>
      </c>
      <c r="BD44" s="51">
        <v>2</v>
      </c>
      <c r="BE44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4" s="51">
        <f>SET_RENDER_TABLE[[#This Row],[УФА:  Потребность]]</f>
        <v>0</v>
      </c>
      <c r="BH44" s="59">
        <v>0</v>
      </c>
      <c r="BI44" s="59">
        <v>0</v>
      </c>
      <c r="BJ44" s="51">
        <v>0</v>
      </c>
      <c r="BK44" s="51">
        <v>0</v>
      </c>
      <c r="BL44" s="51">
        <v>0</v>
      </c>
      <c r="BM44" s="59">
        <v>0</v>
      </c>
      <c r="BN44" s="59">
        <v>0</v>
      </c>
      <c r="BO44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44" s="51">
        <f>SET_RENDER_TABLE[[#This Row],[УФА:  Потребность]]</f>
        <v>0</v>
      </c>
      <c r="BR44" s="51">
        <v>0</v>
      </c>
      <c r="BS44" s="51">
        <v>0</v>
      </c>
      <c r="BT44" s="51">
        <v>2</v>
      </c>
      <c r="BU44" s="59">
        <v>0</v>
      </c>
      <c r="BV44" s="59">
        <v>0</v>
      </c>
      <c r="BW44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4" s="51">
        <f>SET_RENDER_TABLE[[#This Row],[СМР:  Потребность]]</f>
        <v>0</v>
      </c>
      <c r="BZ44">
        <v>0</v>
      </c>
      <c r="CA44" s="51">
        <v>0</v>
      </c>
      <c r="CB44" s="51">
        <v>0</v>
      </c>
      <c r="CC44" s="51">
        <v>0</v>
      </c>
      <c r="CD44" s="59">
        <v>1</v>
      </c>
      <c r="CE44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44" s="51">
        <f>SET_RENDER_TABLE[[#This Row],[КРД:  Потребность]]</f>
        <v>1</v>
      </c>
      <c r="CH44" s="59">
        <v>1</v>
      </c>
      <c r="CI44" s="51">
        <v>0</v>
      </c>
      <c r="CJ44" s="51">
        <v>0</v>
      </c>
      <c r="CK44" s="51">
        <v>1</v>
      </c>
      <c r="CL44" s="59">
        <v>0</v>
      </c>
      <c r="CM44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44" s="51">
        <f>SET_RENDER_TABLE[[#This Row],[Урал:  Потребность]]</f>
        <v>0</v>
      </c>
      <c r="CP44" s="59">
        <v>0</v>
      </c>
      <c r="CQ44" s="51">
        <v>0</v>
      </c>
      <c r="CR44" s="51">
        <v>0</v>
      </c>
      <c r="CS44" s="51">
        <v>1</v>
      </c>
      <c r="CT44" s="59">
        <v>0</v>
      </c>
      <c r="CU44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4" s="51">
        <f>SET_RENDER_TABLE[[#This Row],[ВЛГ:  Потребность]]</f>
        <v>0</v>
      </c>
      <c r="CX44" s="59">
        <v>0</v>
      </c>
      <c r="CY44" s="51">
        <v>0</v>
      </c>
      <c r="CZ44" s="51">
        <v>0</v>
      </c>
      <c r="DA44" s="51">
        <v>0</v>
      </c>
      <c r="DB44">
        <v>0</v>
      </c>
      <c r="DC44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4" s="51">
        <f>SET_RENDER_TABLE[[#This Row],[КВК:  Потребность]]</f>
        <v>0</v>
      </c>
      <c r="DF44" s="59">
        <v>0</v>
      </c>
      <c r="DG44" s="59">
        <v>0</v>
      </c>
      <c r="DH44" s="51">
        <v>0</v>
      </c>
      <c r="DI44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4" s="51">
        <f>SET_RENDER_TABLE[[#This Row],[ТМН:  Потребность]]</f>
        <v>0</v>
      </c>
      <c r="DL44" s="51">
        <v>0</v>
      </c>
      <c r="DM44" s="51">
        <v>0</v>
      </c>
      <c r="DN44" s="59">
        <v>0</v>
      </c>
      <c r="DO44" s="59">
        <v>0</v>
      </c>
      <c r="DP44" s="51">
        <v>0</v>
      </c>
      <c r="DQ44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44" s="51">
        <f>SET_RENDER_TABLE[[#This Row],[НВСБ:  Потребность]]</f>
        <v>0</v>
      </c>
      <c r="DT44" s="51">
        <v>0</v>
      </c>
      <c r="DU44" s="51">
        <v>1</v>
      </c>
      <c r="DV44" s="59">
        <v>0</v>
      </c>
      <c r="DW44" s="59">
        <v>0</v>
      </c>
      <c r="DX44" s="59">
        <v>0</v>
      </c>
      <c r="DY44" s="51">
        <v>0</v>
      </c>
      <c r="DZ44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4" s="51">
        <f>SET_RENDER_TABLE[[#This Row],[КРЯ:  Потребность]]</f>
        <v>0</v>
      </c>
      <c r="EC44" s="51">
        <v>0</v>
      </c>
      <c r="ED44" s="51">
        <v>0</v>
      </c>
      <c r="EE44" s="59">
        <v>0</v>
      </c>
      <c r="EF44" s="59">
        <v>0</v>
      </c>
      <c r="EG44" s="51">
        <v>0</v>
      </c>
      <c r="EH44" s="51">
        <v>0</v>
      </c>
      <c r="EI44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4" s="51">
        <f>SET_RENDER_TABLE[[#This Row],[БЛРС: Потребность]]</f>
        <v>0</v>
      </c>
      <c r="EL44" s="51">
        <v>0</v>
      </c>
      <c r="EM44" s="59">
        <v>0</v>
      </c>
      <c r="EN44" s="59">
        <v>0</v>
      </c>
      <c r="EO44" s="51">
        <v>0</v>
      </c>
      <c r="EP44" s="51">
        <v>0</v>
      </c>
      <c r="EQ44" s="51">
        <v>0</v>
      </c>
      <c r="ER44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4" s="51">
        <f>SET_RENDER_TABLE[[#This Row],[КЗХС:  Потребность]]</f>
        <v>0</v>
      </c>
      <c r="EU44" s="59">
        <v>0</v>
      </c>
      <c r="EV44" s="59">
        <v>0</v>
      </c>
      <c r="EW44" s="51">
        <v>0</v>
      </c>
      <c r="EX44" s="51">
        <v>0</v>
      </c>
      <c r="EY44" s="51">
        <v>0</v>
      </c>
      <c r="EZ44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4" s="51">
        <f>SET_RENDER_TABLE[[#This Row],[ОМСК:  Потребность]]</f>
        <v>0</v>
      </c>
      <c r="FC44" s="59">
        <v>0</v>
      </c>
      <c r="FD44" s="59">
        <v>0</v>
      </c>
      <c r="FE44" s="59">
        <v>0</v>
      </c>
      <c r="FF44" s="51">
        <v>0</v>
      </c>
      <c r="FG44" s="51">
        <v>0</v>
      </c>
      <c r="FH44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4" s="59">
        <f>SET_RENDER_TABLE[[#This Row],[ДВ:  Потребность]]</f>
        <v>0</v>
      </c>
      <c r="FJ44" s="59"/>
      <c r="FK44" s="51">
        <v>5</v>
      </c>
      <c r="FL44" s="59">
        <v>0</v>
      </c>
      <c r="FM44" s="59">
        <v>0</v>
      </c>
      <c r="FN44" s="51">
        <v>0</v>
      </c>
      <c r="FP44" s="51" t="str" cm="1">
        <f t="array" aca="1" ref="FP44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4" s="51" t="str" cm="1">
        <f t="array" aca="1" ref="FQ44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4" s="51" t="str" cm="1">
        <f t="array" aca="1" ref="FR44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4" s="51" t="str" cm="1">
        <f t="array" aca="1" ref="FS44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4" s="51" t="str" cm="1">
        <f t="array" aca="1" ref="FT44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4" s="51" t="str" cm="1">
        <f t="array" aca="1" ref="FU44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4" s="51" t="str" cm="1">
        <f t="array" aca="1" ref="FV44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4" s="51" t="str" cm="1">
        <f t="array" aca="1" ref="FW44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4" s="51" t="str" cm="1">
        <f t="array" aca="1" ref="FX44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4" s="51" t="str" cm="1">
        <f t="array" aca="1" ref="FY44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4" s="51" t="str" cm="1">
        <f t="array" aca="1" ref="FZ44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4" s="51" t="str" cm="1">
        <f t="array" aca="1" ref="GA44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4" s="51" t="str" cm="1">
        <f t="array" aca="1" ref="GB44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4" s="51" t="str" cm="1">
        <f t="array" aca="1" ref="GC44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4" s="51" t="str" cm="1">
        <f t="array" aca="1" ref="GD44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4" s="51" t="str" cm="1">
        <f t="array" aca="1" ref="GE44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4" s="51" t="str" cm="1">
        <f t="array" aca="1" ref="GF44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4" s="51" t="str" cm="1">
        <f t="array" aca="1" ref="GG44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4" s="59" cm="1">
        <f t="array" aca="1" ref="GI44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J44" s="59" cm="1">
        <f t="array" aca="1" ref="GJ44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K44" s="59" cm="1">
        <f t="array" aca="1" ref="GK44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4" s="59" cm="1">
        <f t="array" aca="1" ref="GL44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44" s="59" cm="1">
        <f t="array" aca="1" ref="GM44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4" s="59" cm="1">
        <f t="array" aca="1" ref="GN44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4" s="59" cm="1">
        <f t="array" aca="1" ref="GO44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4" s="59" cm="1">
        <f t="array" aca="1" ref="GP44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44" s="59" cm="1">
        <f t="array" aca="1" ref="GQ44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44" s="59" cm="1">
        <f t="array" aca="1" ref="GR44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4" s="59" cm="1">
        <f t="array" aca="1" ref="GS44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4" s="59" cm="1">
        <f t="array" aca="1" ref="GT44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4" s="59" cm="1">
        <f t="array" aca="1" ref="GU44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44" s="59" cm="1">
        <f t="array" aca="1" ref="GV44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4" s="59" cm="1">
        <f t="array" aca="1" ref="GW44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4" s="59" cm="1">
        <f t="array" aca="1" ref="GX44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4" s="59" cm="1">
        <f t="array" aca="1" ref="GY44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4" s="59" cm="1">
        <f t="array" aca="1" ref="GZ44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4" s="59">
        <f ca="1">SUM(SET_RENDER_TABLE[[#This Row],[МСК: Итого к отгр.]:[ДВ: Итого к отгр.]])</f>
        <v>5</v>
      </c>
      <c r="HB44" s="59">
        <f>SET_RENDER_TABLE[[#This Row],[Доступно для МП]]</f>
        <v>7</v>
      </c>
      <c r="HC44" s="59">
        <f ca="1">SET_RENDER_TABLE[[#This Row],[Доступно для МП (дубль)]]-SET_RENDER_TABLE[[#This Row],[Сумма резерва]]</f>
        <v>2</v>
      </c>
      <c r="HD44" s="59">
        <f ca="1">IF(SET_RENDER_TABLE[[#This Row],[Доступно для МП (дубль)]] = 0, 0, SET_RENDER_TABLE[[#This Row],[Доступный ост (осн.)]] / SET_RENDER_TABLE[[#This Row],[Доступно для МП (дубль)]])</f>
        <v>0.2857142857142857</v>
      </c>
      <c r="HE44" s="59"/>
      <c r="HF44" s="59"/>
      <c r="HG44" s="59"/>
      <c r="HH44" s="59"/>
      <c r="HI44" s="59"/>
      <c r="HJ44" s="59"/>
      <c r="HK44" s="59"/>
      <c r="HL44" s="59"/>
      <c r="HM44" s="59"/>
      <c r="HN44" s="59"/>
      <c r="HO44" s="59"/>
      <c r="HP44" s="59"/>
      <c r="HQ44" s="59"/>
      <c r="HR44" s="59"/>
      <c r="HS44" s="59"/>
      <c r="HT44" s="59"/>
      <c r="HU44" s="59"/>
      <c r="HV44" s="59"/>
      <c r="HW44" s="59"/>
      <c r="HX44" s="59"/>
      <c r="HY44" s="59"/>
      <c r="HZ44" s="59"/>
      <c r="IA44" s="59"/>
      <c r="IB44" s="59"/>
      <c r="IC44" s="59"/>
      <c r="ID44" s="59"/>
      <c r="IE44" s="59"/>
      <c r="IF44" s="59"/>
      <c r="IG44" s="59"/>
      <c r="IH44" s="59"/>
    </row>
    <row r="45" spans="1:242" s="51" customFormat="1" x14ac:dyDescent="0.25">
      <c r="A45" s="67" t="s">
        <v>585</v>
      </c>
      <c r="B45" s="47" t="s">
        <v>82</v>
      </c>
      <c r="C45" s="59">
        <v>13</v>
      </c>
      <c r="D45" s="51">
        <v>9</v>
      </c>
      <c r="E45" s="51">
        <v>0</v>
      </c>
      <c r="F45" s="51">
        <v>4</v>
      </c>
      <c r="G45" s="59">
        <v>11</v>
      </c>
      <c r="H45" s="51">
        <v>4</v>
      </c>
      <c r="I45" s="51">
        <v>1</v>
      </c>
      <c r="J45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11</v>
      </c>
      <c r="K45" s="51">
        <f ca="1">SET_RENDER_TABLE[[#This Row],[Доступный ост (осн.)]]</f>
        <v>9</v>
      </c>
      <c r="P45" s="51" t="s">
        <v>586</v>
      </c>
      <c r="Q45" s="51">
        <v>5</v>
      </c>
      <c r="R45" s="51">
        <v>13</v>
      </c>
      <c r="S45" s="51">
        <v>6.18</v>
      </c>
      <c r="T45" s="51">
        <v>10</v>
      </c>
      <c r="U45" s="51">
        <v>2354</v>
      </c>
      <c r="V45" s="51">
        <v>0</v>
      </c>
      <c r="W45" s="51">
        <v>2</v>
      </c>
      <c r="X45" s="59">
        <v>1</v>
      </c>
      <c r="Y45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</v>
      </c>
      <c r="Z45" s="51">
        <f>SET_RENDER_TABLE[[#This Row],[МСК:  Потребность]]</f>
        <v>1</v>
      </c>
      <c r="AB45" s="59">
        <v>3</v>
      </c>
      <c r="AC45" s="51">
        <v>0</v>
      </c>
      <c r="AD45" s="51">
        <v>0</v>
      </c>
      <c r="AE45" s="51">
        <v>2</v>
      </c>
      <c r="AF45" s="59">
        <v>0</v>
      </c>
      <c r="AG45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45" s="51">
        <f>SET_RENDER_TABLE[[#This Row],[СПБ:  Потребность]]</f>
        <v>0</v>
      </c>
      <c r="AJ45" s="59">
        <v>0</v>
      </c>
      <c r="AK45" s="51">
        <v>0</v>
      </c>
      <c r="AL45" s="51">
        <v>0</v>
      </c>
      <c r="AM45" s="51">
        <v>3</v>
      </c>
      <c r="AN45" s="59">
        <v>0</v>
      </c>
      <c r="AO45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5" s="51">
        <f>SET_RENDER_TABLE[[#This Row],[ВРЖ:  Потребность]]</f>
        <v>0</v>
      </c>
      <c r="AR45" s="59">
        <v>0</v>
      </c>
      <c r="AS45" s="51">
        <v>0</v>
      </c>
      <c r="AT45" s="51">
        <v>2</v>
      </c>
      <c r="AU45">
        <v>0</v>
      </c>
      <c r="AV45" s="51">
        <v>4</v>
      </c>
      <c r="AW45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45" s="51">
        <f>SET_RENDER_TABLE[[#This Row],[КЗН:  Потребность]]</f>
        <v>0</v>
      </c>
      <c r="AZ45" s="59">
        <v>0</v>
      </c>
      <c r="BA45" s="59">
        <v>0</v>
      </c>
      <c r="BB45" s="51">
        <v>0</v>
      </c>
      <c r="BC45" s="51">
        <v>2</v>
      </c>
      <c r="BD45" s="51">
        <v>2</v>
      </c>
      <c r="BE45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5" s="51">
        <f>SET_RENDER_TABLE[[#This Row],[УФА:  Потребность]]</f>
        <v>0</v>
      </c>
      <c r="BH45" s="59">
        <v>0</v>
      </c>
      <c r="BI45" s="59">
        <v>0</v>
      </c>
      <c r="BJ45" s="51">
        <v>0</v>
      </c>
      <c r="BK45" s="51">
        <v>0</v>
      </c>
      <c r="BL45" s="51">
        <v>0</v>
      </c>
      <c r="BM45" s="59">
        <v>1</v>
      </c>
      <c r="BN45" s="59">
        <v>0</v>
      </c>
      <c r="BO45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1</v>
      </c>
      <c r="BP45" s="51">
        <f>SET_RENDER_TABLE[[#This Row],[УФА:  Потребность]]</f>
        <v>0</v>
      </c>
      <c r="BR45" s="51">
        <v>0</v>
      </c>
      <c r="BS45" s="51">
        <v>0</v>
      </c>
      <c r="BT45" s="51">
        <v>2</v>
      </c>
      <c r="BU45" s="59">
        <v>0</v>
      </c>
      <c r="BV45" s="59">
        <v>0</v>
      </c>
      <c r="BW45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5" s="51">
        <f>SET_RENDER_TABLE[[#This Row],[СМР:  Потребность]]</f>
        <v>0</v>
      </c>
      <c r="BZ45">
        <v>0</v>
      </c>
      <c r="CA45" s="51">
        <v>0</v>
      </c>
      <c r="CB45" s="51">
        <v>0</v>
      </c>
      <c r="CC45" s="51">
        <v>0</v>
      </c>
      <c r="CD45" s="59">
        <v>0</v>
      </c>
      <c r="CE45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45" s="51">
        <f>SET_RENDER_TABLE[[#This Row],[КРД:  Потребность]]</f>
        <v>0</v>
      </c>
      <c r="CH45" s="59">
        <v>0</v>
      </c>
      <c r="CI45" s="51">
        <v>0</v>
      </c>
      <c r="CJ45" s="51">
        <v>0</v>
      </c>
      <c r="CK45" s="51">
        <v>0</v>
      </c>
      <c r="CL45" s="59">
        <v>1</v>
      </c>
      <c r="CM45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45" s="51">
        <f>SET_RENDER_TABLE[[#This Row],[Урал:  Потребность]]</f>
        <v>1</v>
      </c>
      <c r="CP45" s="59">
        <v>0</v>
      </c>
      <c r="CQ45" s="51">
        <v>0</v>
      </c>
      <c r="CR45" s="51">
        <v>0</v>
      </c>
      <c r="CS45" s="51">
        <v>0</v>
      </c>
      <c r="CT45" s="59">
        <v>0</v>
      </c>
      <c r="CU45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5" s="51">
        <f>SET_RENDER_TABLE[[#This Row],[ВЛГ:  Потребность]]</f>
        <v>0</v>
      </c>
      <c r="CX45" s="59">
        <v>0</v>
      </c>
      <c r="CY45" s="51">
        <v>0</v>
      </c>
      <c r="CZ45" s="51">
        <v>0</v>
      </c>
      <c r="DA45" s="51">
        <v>0</v>
      </c>
      <c r="DB45">
        <v>0</v>
      </c>
      <c r="DC45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5" s="51">
        <f>SET_RENDER_TABLE[[#This Row],[КВК:  Потребность]]</f>
        <v>0</v>
      </c>
      <c r="DF45" s="59">
        <v>0</v>
      </c>
      <c r="DG45" s="59">
        <v>0</v>
      </c>
      <c r="DH45" s="51">
        <v>0</v>
      </c>
      <c r="DI45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5" s="51">
        <f>SET_RENDER_TABLE[[#This Row],[ТМН:  Потребность]]</f>
        <v>0</v>
      </c>
      <c r="DL45" s="51">
        <v>0</v>
      </c>
      <c r="DM45" s="51">
        <v>0</v>
      </c>
      <c r="DN45" s="59">
        <v>0</v>
      </c>
      <c r="DO45" s="59">
        <v>0</v>
      </c>
      <c r="DP45" s="51">
        <v>0</v>
      </c>
      <c r="DQ45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45" s="51">
        <f>SET_RENDER_TABLE[[#This Row],[НВСБ:  Потребность]]</f>
        <v>0</v>
      </c>
      <c r="DT45" s="51">
        <v>0</v>
      </c>
      <c r="DU45" s="51">
        <v>0</v>
      </c>
      <c r="DV45" s="59">
        <v>0</v>
      </c>
      <c r="DW45" s="59">
        <v>0</v>
      </c>
      <c r="DX45" s="59">
        <v>0</v>
      </c>
      <c r="DY45" s="51">
        <v>0</v>
      </c>
      <c r="DZ45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5" s="51">
        <f>SET_RENDER_TABLE[[#This Row],[КРЯ:  Потребность]]</f>
        <v>0</v>
      </c>
      <c r="EC45" s="51">
        <v>0</v>
      </c>
      <c r="ED45" s="51">
        <v>0</v>
      </c>
      <c r="EE45" s="59">
        <v>0</v>
      </c>
      <c r="EF45" s="59">
        <v>0</v>
      </c>
      <c r="EG45" s="51">
        <v>0</v>
      </c>
      <c r="EH45" s="51">
        <v>0</v>
      </c>
      <c r="EI45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5" s="51">
        <f>SET_RENDER_TABLE[[#This Row],[БЛРС: Потребность]]</f>
        <v>0</v>
      </c>
      <c r="EL45" s="51">
        <v>0</v>
      </c>
      <c r="EM45" s="59">
        <v>0</v>
      </c>
      <c r="EN45" s="59">
        <v>0</v>
      </c>
      <c r="EO45" s="51">
        <v>0</v>
      </c>
      <c r="EP45" s="51">
        <v>0</v>
      </c>
      <c r="EQ45" s="51">
        <v>0</v>
      </c>
      <c r="ER45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5" s="51">
        <f>SET_RENDER_TABLE[[#This Row],[КЗХС:  Потребность]]</f>
        <v>0</v>
      </c>
      <c r="EU45" s="59">
        <v>0</v>
      </c>
      <c r="EV45" s="59">
        <v>0</v>
      </c>
      <c r="EW45" s="51">
        <v>0</v>
      </c>
      <c r="EX45" s="51">
        <v>0</v>
      </c>
      <c r="EY45" s="51">
        <v>0</v>
      </c>
      <c r="EZ45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5" s="51">
        <f>SET_RENDER_TABLE[[#This Row],[ОМСК:  Потребность]]</f>
        <v>0</v>
      </c>
      <c r="FC45" s="59">
        <v>0</v>
      </c>
      <c r="FD45" s="59">
        <v>0</v>
      </c>
      <c r="FE45" s="59">
        <v>0</v>
      </c>
      <c r="FF45" s="51">
        <v>0</v>
      </c>
      <c r="FG45" s="51">
        <v>0</v>
      </c>
      <c r="FH45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5" s="59">
        <f>SET_RENDER_TABLE[[#This Row],[ДВ:  Потребность]]</f>
        <v>0</v>
      </c>
      <c r="FJ45" s="59"/>
      <c r="FK45" s="51">
        <v>0</v>
      </c>
      <c r="FL45" s="59">
        <v>0</v>
      </c>
      <c r="FM45" s="59">
        <v>0</v>
      </c>
      <c r="FN45" s="51">
        <v>0</v>
      </c>
      <c r="FP45" s="51" t="str" cm="1">
        <f t="array" aca="1" ref="FP45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5" s="51" t="str" cm="1">
        <f t="array" aca="1" ref="FQ45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5" s="51" t="str" cm="1">
        <f t="array" aca="1" ref="FR45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5" s="51" t="str" cm="1">
        <f t="array" aca="1" ref="FS45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5" s="51" t="str" cm="1">
        <f t="array" aca="1" ref="FT45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5" s="51" t="str" cm="1">
        <f t="array" aca="1" ref="FU45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5" s="51" t="str" cm="1">
        <f t="array" aca="1" ref="FV45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5" s="51" t="str" cm="1">
        <f t="array" aca="1" ref="FW45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5" s="51" t="str" cm="1">
        <f t="array" aca="1" ref="FX45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5" s="51" t="str" cm="1">
        <f t="array" aca="1" ref="FY45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5" s="51" t="str" cm="1">
        <f t="array" aca="1" ref="FZ45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5" s="51" t="str" cm="1">
        <f t="array" aca="1" ref="GA45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5" s="51" t="str" cm="1">
        <f t="array" aca="1" ref="GB45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5" s="51" t="str" cm="1">
        <f t="array" aca="1" ref="GC45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5" s="51" t="str" cm="1">
        <f t="array" aca="1" ref="GD45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5" s="51" t="str" cm="1">
        <f t="array" aca="1" ref="GE45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5" s="51" t="str" cm="1">
        <f t="array" aca="1" ref="GF45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5" s="51" t="str" cm="1">
        <f t="array" aca="1" ref="GG45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5" s="59" cm="1">
        <f t="array" aca="1" ref="GI45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J45" s="59" cm="1">
        <f t="array" aca="1" ref="GJ45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45" s="59" cm="1">
        <f t="array" aca="1" ref="GK45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5" s="59" cm="1">
        <f t="array" aca="1" ref="GL45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45" s="59" cm="1">
        <f t="array" aca="1" ref="GM45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5" s="59" cm="1">
        <f t="array" aca="1" ref="GN45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5" s="59" cm="1">
        <f t="array" aca="1" ref="GO45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5" s="59" cm="1">
        <f t="array" aca="1" ref="GP45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45" s="59" cm="1">
        <f t="array" aca="1" ref="GQ45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45" s="59" cm="1">
        <f t="array" aca="1" ref="GR45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5" s="59" cm="1">
        <f t="array" aca="1" ref="GS45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5" s="59" cm="1">
        <f t="array" aca="1" ref="GT45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5" s="59" cm="1">
        <f t="array" aca="1" ref="GU45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45" s="59" cm="1">
        <f t="array" aca="1" ref="GV45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5" s="59" cm="1">
        <f t="array" aca="1" ref="GW45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5" s="59" cm="1">
        <f t="array" aca="1" ref="GX45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5" s="59" cm="1">
        <f t="array" aca="1" ref="GY45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5" s="59" cm="1">
        <f t="array" aca="1" ref="GZ45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5" s="59">
        <f ca="1">SUM(SET_RENDER_TABLE[[#This Row],[МСК: Итого к отгр.]:[ДВ: Итого к отгр.]])</f>
        <v>2</v>
      </c>
      <c r="HB45" s="59">
        <f>SET_RENDER_TABLE[[#This Row],[Доступно для МП]]</f>
        <v>11</v>
      </c>
      <c r="HC45" s="59">
        <f ca="1">SET_RENDER_TABLE[[#This Row],[Доступно для МП (дубль)]]-SET_RENDER_TABLE[[#This Row],[Сумма резерва]]</f>
        <v>9</v>
      </c>
      <c r="HD45" s="59">
        <f ca="1">IF(SET_RENDER_TABLE[[#This Row],[Доступно для МП (дубль)]] = 0, 0, SET_RENDER_TABLE[[#This Row],[Доступный ост (осн.)]] / SET_RENDER_TABLE[[#This Row],[Доступно для МП (дубль)]])</f>
        <v>0.81818181818181823</v>
      </c>
      <c r="HE45" s="59"/>
      <c r="HF45" s="59"/>
      <c r="HG45" s="59"/>
      <c r="HH45" s="59"/>
      <c r="HI45" s="59"/>
      <c r="HJ45" s="59"/>
      <c r="HK45" s="59"/>
      <c r="HL45" s="59"/>
      <c r="HM45" s="59"/>
      <c r="HN45" s="59"/>
      <c r="HO45" s="59"/>
      <c r="HP45" s="59"/>
      <c r="HQ45" s="59"/>
      <c r="HR45" s="59"/>
      <c r="HS45" s="59"/>
      <c r="HT45" s="59"/>
      <c r="HU45" s="59"/>
      <c r="HV45" s="59"/>
      <c r="HW45" s="59"/>
      <c r="HX45" s="59"/>
      <c r="HY45" s="59"/>
      <c r="HZ45" s="59"/>
      <c r="IA45" s="59"/>
      <c r="IB45" s="59"/>
      <c r="IC45" s="59"/>
      <c r="ID45" s="59"/>
      <c r="IE45" s="59"/>
      <c r="IF45" s="59"/>
      <c r="IG45" s="59"/>
      <c r="IH45" s="59"/>
    </row>
    <row r="46" spans="1:242" s="51" customFormat="1" x14ac:dyDescent="0.25">
      <c r="A46" s="67" t="s">
        <v>635</v>
      </c>
      <c r="B46" s="47" t="s">
        <v>64</v>
      </c>
      <c r="C46" s="59">
        <v>13</v>
      </c>
      <c r="D46" s="51">
        <v>3</v>
      </c>
      <c r="E46" s="51">
        <v>7</v>
      </c>
      <c r="F46" s="51">
        <v>3</v>
      </c>
      <c r="G46" s="59">
        <v>7</v>
      </c>
      <c r="H46" s="51">
        <v>1</v>
      </c>
      <c r="I46" s="51">
        <v>1</v>
      </c>
      <c r="J46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26</v>
      </c>
      <c r="K46" s="51">
        <f ca="1">SET_RENDER_TABLE[[#This Row],[Доступный ост (осн.)]]</f>
        <v>24</v>
      </c>
      <c r="P46" s="51" t="s">
        <v>408</v>
      </c>
      <c r="Q46" s="51">
        <v>5</v>
      </c>
      <c r="R46" s="51">
        <v>28</v>
      </c>
      <c r="S46" s="51">
        <v>17.16</v>
      </c>
      <c r="T46" s="51">
        <v>6</v>
      </c>
      <c r="U46" s="51">
        <v>2648</v>
      </c>
      <c r="V46" s="51">
        <v>0</v>
      </c>
      <c r="W46" s="51">
        <v>2</v>
      </c>
      <c r="X46" s="59">
        <v>0</v>
      </c>
      <c r="Y46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46" s="51">
        <f>SET_RENDER_TABLE[[#This Row],[МСК:  Потребность]]</f>
        <v>0</v>
      </c>
      <c r="AB46" s="59">
        <v>2</v>
      </c>
      <c r="AC46" s="51">
        <v>0</v>
      </c>
      <c r="AD46" s="51">
        <v>0</v>
      </c>
      <c r="AE46" s="51">
        <v>2</v>
      </c>
      <c r="AF46" s="59">
        <v>1</v>
      </c>
      <c r="AG46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46" s="51">
        <f>SET_RENDER_TABLE[[#This Row],[СПБ:  Потребность]]</f>
        <v>1</v>
      </c>
      <c r="AJ46" s="59">
        <v>0</v>
      </c>
      <c r="AK46" s="51">
        <v>0</v>
      </c>
      <c r="AL46" s="51">
        <v>0</v>
      </c>
      <c r="AM46" s="51">
        <v>2</v>
      </c>
      <c r="AN46" s="59">
        <v>0</v>
      </c>
      <c r="AO46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6" s="51">
        <f>SET_RENDER_TABLE[[#This Row],[ВРЖ:  Потребность]]</f>
        <v>0</v>
      </c>
      <c r="AR46" s="59">
        <v>0</v>
      </c>
      <c r="AS46" s="51">
        <v>0</v>
      </c>
      <c r="AT46" s="51">
        <v>0</v>
      </c>
      <c r="AU46">
        <v>0</v>
      </c>
      <c r="AV46" s="51">
        <v>1</v>
      </c>
      <c r="AW46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46" s="51">
        <f>SET_RENDER_TABLE[[#This Row],[КЗН:  Потребность]]</f>
        <v>1</v>
      </c>
      <c r="AZ46" s="59">
        <v>1</v>
      </c>
      <c r="BA46" s="59">
        <v>0</v>
      </c>
      <c r="BB46" s="51">
        <v>0</v>
      </c>
      <c r="BC46" s="51">
        <v>1</v>
      </c>
      <c r="BD46" s="51">
        <v>1</v>
      </c>
      <c r="BE46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6" s="51">
        <f>SET_RENDER_TABLE[[#This Row],[УФА:  Потребность]]</f>
        <v>0</v>
      </c>
      <c r="BH46" s="59">
        <v>0</v>
      </c>
      <c r="BI46" s="59">
        <v>0</v>
      </c>
      <c r="BJ46" s="51">
        <v>0</v>
      </c>
      <c r="BK46" s="51">
        <v>0</v>
      </c>
      <c r="BL46" s="51">
        <v>0</v>
      </c>
      <c r="BM46" s="59">
        <v>0</v>
      </c>
      <c r="BN46" s="59">
        <v>0</v>
      </c>
      <c r="BO46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46" s="51">
        <f>SET_RENDER_TABLE[[#This Row],[УФА:  Потребность]]</f>
        <v>0</v>
      </c>
      <c r="BR46" s="51">
        <v>0</v>
      </c>
      <c r="BS46" s="51">
        <v>1</v>
      </c>
      <c r="BT46" s="51">
        <v>1</v>
      </c>
      <c r="BU46" s="59">
        <v>0</v>
      </c>
      <c r="BV46" s="59">
        <v>0</v>
      </c>
      <c r="BW46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6" s="51">
        <f>SET_RENDER_TABLE[[#This Row],[СМР:  Потребность]]</f>
        <v>0</v>
      </c>
      <c r="BZ46">
        <v>0</v>
      </c>
      <c r="CA46" s="51">
        <v>0</v>
      </c>
      <c r="CB46" s="51">
        <v>0</v>
      </c>
      <c r="CC46" s="51">
        <v>0</v>
      </c>
      <c r="CD46" s="59">
        <v>0</v>
      </c>
      <c r="CE46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46" s="51">
        <f>SET_RENDER_TABLE[[#This Row],[КРД:  Потребность]]</f>
        <v>0</v>
      </c>
      <c r="CH46" s="59">
        <v>0</v>
      </c>
      <c r="CI46" s="51">
        <v>0</v>
      </c>
      <c r="CJ46" s="51">
        <v>0</v>
      </c>
      <c r="CK46" s="51">
        <v>0</v>
      </c>
      <c r="CL46" s="59">
        <v>0</v>
      </c>
      <c r="CM46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46" s="51">
        <f>SET_RENDER_TABLE[[#This Row],[Урал:  Потребность]]</f>
        <v>0</v>
      </c>
      <c r="CP46" s="59">
        <v>0</v>
      </c>
      <c r="CQ46" s="51">
        <v>0</v>
      </c>
      <c r="CR46" s="51">
        <v>0</v>
      </c>
      <c r="CS46" s="51">
        <v>0</v>
      </c>
      <c r="CT46" s="59">
        <v>0</v>
      </c>
      <c r="CU46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6" s="51">
        <f>SET_RENDER_TABLE[[#This Row],[ВЛГ:  Потребность]]</f>
        <v>0</v>
      </c>
      <c r="CX46" s="59">
        <v>0</v>
      </c>
      <c r="CY46" s="51">
        <v>0</v>
      </c>
      <c r="CZ46" s="51">
        <v>0</v>
      </c>
      <c r="DA46" s="51">
        <v>0</v>
      </c>
      <c r="DB46">
        <v>0</v>
      </c>
      <c r="DC46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6" s="51">
        <f>SET_RENDER_TABLE[[#This Row],[КВК:  Потребность]]</f>
        <v>0</v>
      </c>
      <c r="DF46" s="59">
        <v>0</v>
      </c>
      <c r="DG46" s="59">
        <v>0</v>
      </c>
      <c r="DH46" s="51">
        <v>0</v>
      </c>
      <c r="DI46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6" s="51">
        <f>SET_RENDER_TABLE[[#This Row],[ТМН:  Потребность]]</f>
        <v>0</v>
      </c>
      <c r="DL46" s="51">
        <v>0</v>
      </c>
      <c r="DM46" s="51">
        <v>0</v>
      </c>
      <c r="DN46" s="59">
        <v>0</v>
      </c>
      <c r="DO46" s="59">
        <v>0</v>
      </c>
      <c r="DP46" s="51">
        <v>0</v>
      </c>
      <c r="DQ46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46" s="51">
        <f>SET_RENDER_TABLE[[#This Row],[НВСБ:  Потребность]]</f>
        <v>0</v>
      </c>
      <c r="DT46" s="51">
        <v>0</v>
      </c>
      <c r="DU46" s="51">
        <v>0</v>
      </c>
      <c r="DV46" s="59">
        <v>0</v>
      </c>
      <c r="DW46" s="59">
        <v>0</v>
      </c>
      <c r="DX46" s="59">
        <v>0</v>
      </c>
      <c r="DY46" s="51">
        <v>0</v>
      </c>
      <c r="DZ46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6" s="51">
        <f>SET_RENDER_TABLE[[#This Row],[КРЯ:  Потребность]]</f>
        <v>0</v>
      </c>
      <c r="EC46" s="51">
        <v>0</v>
      </c>
      <c r="ED46" s="51">
        <v>0</v>
      </c>
      <c r="EE46" s="59">
        <v>0</v>
      </c>
      <c r="EF46" s="59">
        <v>0</v>
      </c>
      <c r="EG46" s="51">
        <v>0</v>
      </c>
      <c r="EH46" s="51">
        <v>0</v>
      </c>
      <c r="EI46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6" s="51">
        <f>SET_RENDER_TABLE[[#This Row],[БЛРС: Потребность]]</f>
        <v>0</v>
      </c>
      <c r="EL46" s="51">
        <v>0</v>
      </c>
      <c r="EM46" s="59">
        <v>0</v>
      </c>
      <c r="EN46" s="59">
        <v>0</v>
      </c>
      <c r="EO46" s="51">
        <v>0</v>
      </c>
      <c r="EP46" s="51">
        <v>0</v>
      </c>
      <c r="EQ46" s="51">
        <v>0</v>
      </c>
      <c r="ER46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6" s="51">
        <f>SET_RENDER_TABLE[[#This Row],[КЗХС:  Потребность]]</f>
        <v>0</v>
      </c>
      <c r="EU46" s="59">
        <v>0</v>
      </c>
      <c r="EV46" s="59">
        <v>0</v>
      </c>
      <c r="EW46" s="51">
        <v>0</v>
      </c>
      <c r="EX46" s="51">
        <v>0</v>
      </c>
      <c r="EY46" s="51">
        <v>0</v>
      </c>
      <c r="EZ46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6" s="51">
        <f>SET_RENDER_TABLE[[#This Row],[ОМСК:  Потребность]]</f>
        <v>0</v>
      </c>
      <c r="FC46" s="59">
        <v>0</v>
      </c>
      <c r="FD46" s="59">
        <v>0</v>
      </c>
      <c r="FE46" s="59">
        <v>0</v>
      </c>
      <c r="FF46" s="51">
        <v>0</v>
      </c>
      <c r="FG46" s="51">
        <v>0</v>
      </c>
      <c r="FH46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6" s="59">
        <f>SET_RENDER_TABLE[[#This Row],[ДВ:  Потребность]]</f>
        <v>0</v>
      </c>
      <c r="FJ46" s="59"/>
      <c r="FK46" s="51">
        <v>0</v>
      </c>
      <c r="FL46" s="59">
        <v>0</v>
      </c>
      <c r="FM46" s="59">
        <v>0</v>
      </c>
      <c r="FN46" s="51">
        <v>0</v>
      </c>
      <c r="FP46" s="51" t="str" cm="1">
        <f t="array" aca="1" ref="FP46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6" s="51" t="str" cm="1">
        <f t="array" aca="1" ref="FQ46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6" s="51" t="str" cm="1">
        <f t="array" aca="1" ref="FR46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6" s="51" t="str" cm="1">
        <f t="array" aca="1" ref="FS46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6" s="51" t="str" cm="1">
        <f t="array" aca="1" ref="FT46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6" s="51" t="str" cm="1">
        <f t="array" aca="1" ref="FU46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6" s="51" t="str" cm="1">
        <f t="array" aca="1" ref="FV46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6" s="51" t="str" cm="1">
        <f t="array" aca="1" ref="FW46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6" s="51" t="str" cm="1">
        <f t="array" aca="1" ref="FX46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6" s="51" t="str" cm="1">
        <f t="array" aca="1" ref="FY46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6" s="51" t="str" cm="1">
        <f t="array" aca="1" ref="FZ46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6" s="51" t="str" cm="1">
        <f t="array" aca="1" ref="GA46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6" s="51" t="str" cm="1">
        <f t="array" aca="1" ref="GB46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6" s="51" t="str" cm="1">
        <f t="array" aca="1" ref="GC46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6" s="51" t="str" cm="1">
        <f t="array" aca="1" ref="GD46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6" s="51" t="str" cm="1">
        <f t="array" aca="1" ref="GE46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6" s="51" t="str" cm="1">
        <f t="array" aca="1" ref="GF46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6" s="51" t="str" cm="1">
        <f t="array" aca="1" ref="GG46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6" s="59" cm="1">
        <f t="array" aca="1" ref="GI46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46" s="59" cm="1">
        <f t="array" aca="1" ref="GJ46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46" s="59" cm="1">
        <f t="array" aca="1" ref="GK46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6" s="59" cm="1">
        <f t="array" aca="1" ref="GL46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46" s="59" cm="1">
        <f t="array" aca="1" ref="GM46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6" s="59" cm="1">
        <f t="array" aca="1" ref="GN46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6" s="59" cm="1">
        <f t="array" aca="1" ref="GO46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6" s="59" cm="1">
        <f t="array" aca="1" ref="GP46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46" s="59" cm="1">
        <f t="array" aca="1" ref="GQ46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46" s="59" cm="1">
        <f t="array" aca="1" ref="GR46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6" s="59" cm="1">
        <f t="array" aca="1" ref="GS46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6" s="59" cm="1">
        <f t="array" aca="1" ref="GT46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6" s="59" cm="1">
        <f t="array" aca="1" ref="GU46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46" s="59" cm="1">
        <f t="array" aca="1" ref="GV46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6" s="59" cm="1">
        <f t="array" aca="1" ref="GW46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6" s="59" cm="1">
        <f t="array" aca="1" ref="GX46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6" s="59" cm="1">
        <f t="array" aca="1" ref="GY46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6" s="59" cm="1">
        <f t="array" aca="1" ref="GZ46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6" s="59">
        <f ca="1">SUM(SET_RENDER_TABLE[[#This Row],[МСК: Итого к отгр.]:[ДВ: Итого к отгр.]])</f>
        <v>2</v>
      </c>
      <c r="HB46" s="59">
        <f>SET_RENDER_TABLE[[#This Row],[Доступно для МП]]</f>
        <v>26</v>
      </c>
      <c r="HC46" s="59">
        <f ca="1">SET_RENDER_TABLE[[#This Row],[Доступно для МП (дубль)]]-SET_RENDER_TABLE[[#This Row],[Сумма резерва]]</f>
        <v>24</v>
      </c>
      <c r="HD46" s="59">
        <f ca="1">IF(SET_RENDER_TABLE[[#This Row],[Доступно для МП (дубль)]] = 0, 0, SET_RENDER_TABLE[[#This Row],[Доступный ост (осн.)]] / SET_RENDER_TABLE[[#This Row],[Доступно для МП (дубль)]])</f>
        <v>0.92307692307692313</v>
      </c>
      <c r="HE46" s="59"/>
      <c r="HF46" s="59"/>
      <c r="HG46" s="59"/>
      <c r="HH46" s="59"/>
      <c r="HI46" s="59"/>
      <c r="HJ46" s="59"/>
      <c r="HK46" s="59"/>
      <c r="HL46" s="59"/>
      <c r="HM46" s="59"/>
      <c r="HN46" s="59"/>
      <c r="HO46" s="59"/>
      <c r="HP46" s="59"/>
      <c r="HQ46" s="59"/>
      <c r="HR46" s="59"/>
      <c r="HS46" s="59"/>
      <c r="HT46" s="59"/>
      <c r="HU46" s="59"/>
      <c r="HV46" s="59"/>
      <c r="HW46" s="59"/>
      <c r="HX46" s="59"/>
      <c r="HY46" s="59"/>
      <c r="HZ46" s="59"/>
      <c r="IA46" s="59"/>
      <c r="IB46" s="59"/>
      <c r="IC46" s="59"/>
      <c r="ID46" s="59"/>
      <c r="IE46" s="59"/>
      <c r="IF46" s="59"/>
      <c r="IG46" s="59"/>
      <c r="IH46" s="59"/>
    </row>
    <row r="47" spans="1:242" s="51" customFormat="1" x14ac:dyDescent="0.25">
      <c r="A47" s="67" t="s">
        <v>587</v>
      </c>
      <c r="B47" s="47" t="s">
        <v>88</v>
      </c>
      <c r="C47" s="59">
        <v>12</v>
      </c>
      <c r="D47" s="51">
        <v>6</v>
      </c>
      <c r="E47" s="51">
        <v>5</v>
      </c>
      <c r="F47" s="51">
        <v>1</v>
      </c>
      <c r="G47" s="59">
        <v>9</v>
      </c>
      <c r="H47" s="51">
        <v>1</v>
      </c>
      <c r="I47" s="51">
        <v>0</v>
      </c>
      <c r="J47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8</v>
      </c>
      <c r="K47" s="51">
        <f ca="1">SET_RENDER_TABLE[[#This Row],[Доступный ост (осн.)]]</f>
        <v>7</v>
      </c>
      <c r="P47" s="51" t="s">
        <v>401</v>
      </c>
      <c r="Q47" s="51">
        <v>4.8</v>
      </c>
      <c r="R47" s="51">
        <v>10</v>
      </c>
      <c r="S47" s="51">
        <v>6.18</v>
      </c>
      <c r="T47" s="51">
        <v>10</v>
      </c>
      <c r="U47" s="51">
        <v>2354</v>
      </c>
      <c r="V47" s="51">
        <v>0</v>
      </c>
      <c r="W47" s="51">
        <v>2</v>
      </c>
      <c r="X47" s="59">
        <v>0</v>
      </c>
      <c r="Y47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47" s="51">
        <f>SET_RENDER_TABLE[[#This Row],[МСК:  Потребность]]</f>
        <v>0</v>
      </c>
      <c r="AB47" s="59">
        <v>0</v>
      </c>
      <c r="AC47" s="51">
        <v>0</v>
      </c>
      <c r="AD47" s="51">
        <v>0</v>
      </c>
      <c r="AE47" s="51">
        <v>2</v>
      </c>
      <c r="AF47" s="59">
        <v>1</v>
      </c>
      <c r="AG47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47" s="51">
        <f>SET_RENDER_TABLE[[#This Row],[СПБ:  Потребность]]</f>
        <v>1</v>
      </c>
      <c r="AJ47" s="59">
        <v>1</v>
      </c>
      <c r="AK47" s="51">
        <v>0</v>
      </c>
      <c r="AL47" s="51">
        <v>0</v>
      </c>
      <c r="AM47" s="51">
        <v>2</v>
      </c>
      <c r="AN47" s="59">
        <v>0</v>
      </c>
      <c r="AO47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7" s="51">
        <f>SET_RENDER_TABLE[[#This Row],[ВРЖ:  Потребность]]</f>
        <v>0</v>
      </c>
      <c r="AR47" s="59">
        <v>0</v>
      </c>
      <c r="AS47" s="51">
        <v>0</v>
      </c>
      <c r="AT47" s="51">
        <v>2</v>
      </c>
      <c r="AU47">
        <v>0</v>
      </c>
      <c r="AV47" s="51">
        <v>4</v>
      </c>
      <c r="AW47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47" s="51">
        <f>SET_RENDER_TABLE[[#This Row],[КЗН:  Потребность]]</f>
        <v>0</v>
      </c>
      <c r="AZ47" s="59">
        <v>0</v>
      </c>
      <c r="BA47" s="59">
        <v>0</v>
      </c>
      <c r="BB47" s="51">
        <v>0</v>
      </c>
      <c r="BC47" s="51">
        <v>0</v>
      </c>
      <c r="BD47" s="51">
        <v>0</v>
      </c>
      <c r="BE47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7" s="51">
        <f>SET_RENDER_TABLE[[#This Row],[УФА:  Потребность]]</f>
        <v>0</v>
      </c>
      <c r="BH47" s="59">
        <v>0</v>
      </c>
      <c r="BI47" s="59">
        <v>0</v>
      </c>
      <c r="BJ47" s="51">
        <v>0</v>
      </c>
      <c r="BK47" s="51">
        <v>0</v>
      </c>
      <c r="BL47" s="51">
        <v>0</v>
      </c>
      <c r="BM47" s="59">
        <v>0</v>
      </c>
      <c r="BN47" s="59">
        <v>0</v>
      </c>
      <c r="BO47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47" s="51">
        <f>SET_RENDER_TABLE[[#This Row],[УФА:  Потребность]]</f>
        <v>0</v>
      </c>
      <c r="BR47" s="51">
        <v>0</v>
      </c>
      <c r="BS47" s="51">
        <v>0</v>
      </c>
      <c r="BT47" s="51">
        <v>1</v>
      </c>
      <c r="BU47" s="59">
        <v>0</v>
      </c>
      <c r="BV47" s="59">
        <v>0</v>
      </c>
      <c r="BW47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7" s="51">
        <f>SET_RENDER_TABLE[[#This Row],[СМР:  Потребность]]</f>
        <v>0</v>
      </c>
      <c r="BZ47">
        <v>0</v>
      </c>
      <c r="CA47" s="51">
        <v>0</v>
      </c>
      <c r="CB47" s="51">
        <v>0</v>
      </c>
      <c r="CC47" s="51">
        <v>0</v>
      </c>
      <c r="CD47" s="59">
        <v>0</v>
      </c>
      <c r="CE47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47" s="51">
        <f>SET_RENDER_TABLE[[#This Row],[КРД:  Потребность]]</f>
        <v>0</v>
      </c>
      <c r="CH47" s="59">
        <v>0</v>
      </c>
      <c r="CI47" s="51">
        <v>0</v>
      </c>
      <c r="CJ47" s="51">
        <v>0</v>
      </c>
      <c r="CK47" s="51">
        <v>0</v>
      </c>
      <c r="CL47" s="59">
        <v>0</v>
      </c>
      <c r="CM47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47" s="51">
        <f>SET_RENDER_TABLE[[#This Row],[Урал:  Потребность]]</f>
        <v>0</v>
      </c>
      <c r="CP47" s="59">
        <v>0</v>
      </c>
      <c r="CQ47" s="51">
        <v>0</v>
      </c>
      <c r="CR47" s="51">
        <v>0</v>
      </c>
      <c r="CS47" s="51">
        <v>0</v>
      </c>
      <c r="CT47" s="59">
        <v>0</v>
      </c>
      <c r="CU47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7" s="51">
        <f>SET_RENDER_TABLE[[#This Row],[ВЛГ:  Потребность]]</f>
        <v>0</v>
      </c>
      <c r="CX47" s="59">
        <v>0</v>
      </c>
      <c r="CY47" s="51">
        <v>0</v>
      </c>
      <c r="CZ47" s="51">
        <v>0</v>
      </c>
      <c r="DA47" s="51">
        <v>0</v>
      </c>
      <c r="DB47">
        <v>0</v>
      </c>
      <c r="DC47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7" s="51">
        <f>SET_RENDER_TABLE[[#This Row],[КВК:  Потребность]]</f>
        <v>0</v>
      </c>
      <c r="DF47" s="59">
        <v>0</v>
      </c>
      <c r="DG47" s="59">
        <v>0</v>
      </c>
      <c r="DH47" s="51">
        <v>0</v>
      </c>
      <c r="DI47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7" s="51">
        <f>SET_RENDER_TABLE[[#This Row],[ТМН:  Потребность]]</f>
        <v>0</v>
      </c>
      <c r="DL47" s="51">
        <v>0</v>
      </c>
      <c r="DM47" s="51">
        <v>0</v>
      </c>
      <c r="DN47" s="59">
        <v>0</v>
      </c>
      <c r="DO47" s="59">
        <v>0</v>
      </c>
      <c r="DP47" s="51">
        <v>0</v>
      </c>
      <c r="DQ47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47" s="51">
        <f>SET_RENDER_TABLE[[#This Row],[НВСБ:  Потребность]]</f>
        <v>0</v>
      </c>
      <c r="DT47" s="51">
        <v>0</v>
      </c>
      <c r="DU47" s="51">
        <v>0</v>
      </c>
      <c r="DV47" s="59">
        <v>0</v>
      </c>
      <c r="DW47" s="59">
        <v>0</v>
      </c>
      <c r="DX47" s="59">
        <v>0</v>
      </c>
      <c r="DY47" s="51">
        <v>0</v>
      </c>
      <c r="DZ47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7" s="51">
        <f>SET_RENDER_TABLE[[#This Row],[КРЯ:  Потребность]]</f>
        <v>0</v>
      </c>
      <c r="EC47" s="51">
        <v>0</v>
      </c>
      <c r="ED47" s="51">
        <v>0</v>
      </c>
      <c r="EE47" s="59">
        <v>0</v>
      </c>
      <c r="EF47" s="59">
        <v>0</v>
      </c>
      <c r="EG47" s="51">
        <v>0</v>
      </c>
      <c r="EH47" s="51">
        <v>0</v>
      </c>
      <c r="EI47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7" s="51">
        <f>SET_RENDER_TABLE[[#This Row],[БЛРС: Потребность]]</f>
        <v>0</v>
      </c>
      <c r="EL47" s="51">
        <v>0</v>
      </c>
      <c r="EM47" s="59">
        <v>0</v>
      </c>
      <c r="EN47" s="59">
        <v>0</v>
      </c>
      <c r="EO47" s="51">
        <v>0</v>
      </c>
      <c r="EP47" s="51">
        <v>0</v>
      </c>
      <c r="EQ47" s="51">
        <v>0</v>
      </c>
      <c r="ER47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7" s="51">
        <f>SET_RENDER_TABLE[[#This Row],[КЗХС:  Потребность]]</f>
        <v>0</v>
      </c>
      <c r="EU47" s="59">
        <v>0</v>
      </c>
      <c r="EV47" s="59">
        <v>0</v>
      </c>
      <c r="EW47" s="51">
        <v>0</v>
      </c>
      <c r="EX47" s="51">
        <v>0</v>
      </c>
      <c r="EY47" s="51">
        <v>0</v>
      </c>
      <c r="EZ47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7" s="51">
        <f>SET_RENDER_TABLE[[#This Row],[ОМСК:  Потребность]]</f>
        <v>0</v>
      </c>
      <c r="FC47" s="59">
        <v>0</v>
      </c>
      <c r="FD47" s="59">
        <v>0</v>
      </c>
      <c r="FE47" s="59">
        <v>0</v>
      </c>
      <c r="FF47" s="51">
        <v>0</v>
      </c>
      <c r="FG47" s="51">
        <v>0</v>
      </c>
      <c r="FH47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7" s="59">
        <f>SET_RENDER_TABLE[[#This Row],[ДВ:  Потребность]]</f>
        <v>0</v>
      </c>
      <c r="FJ47" s="59"/>
      <c r="FK47" s="51">
        <v>0</v>
      </c>
      <c r="FL47" s="59">
        <v>0</v>
      </c>
      <c r="FM47" s="59">
        <v>0</v>
      </c>
      <c r="FN47" s="51">
        <v>0</v>
      </c>
      <c r="FP47" s="51" t="str" cm="1">
        <f t="array" aca="1" ref="FP47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7" s="51" t="str" cm="1">
        <f t="array" aca="1" ref="FQ47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7" s="51" t="str" cm="1">
        <f t="array" aca="1" ref="FR47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7" s="51" t="str" cm="1">
        <f t="array" aca="1" ref="FS47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7" s="51" t="str" cm="1">
        <f t="array" aca="1" ref="FT47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7" s="51" t="str" cm="1">
        <f t="array" aca="1" ref="FU47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7" s="51" t="str" cm="1">
        <f t="array" aca="1" ref="FV47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7" s="51" t="str" cm="1">
        <f t="array" aca="1" ref="FW47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7" s="51" t="str" cm="1">
        <f t="array" aca="1" ref="FX47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7" s="51" t="str" cm="1">
        <f t="array" aca="1" ref="FY47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7" s="51" t="str" cm="1">
        <f t="array" aca="1" ref="FZ47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7" s="51" t="str" cm="1">
        <f t="array" aca="1" ref="GA47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7" s="51" t="str" cm="1">
        <f t="array" aca="1" ref="GB47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7" s="51" t="str" cm="1">
        <f t="array" aca="1" ref="GC47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7" s="51" t="str" cm="1">
        <f t="array" aca="1" ref="GD47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7" s="51" t="str" cm="1">
        <f t="array" aca="1" ref="GE47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7" s="51" t="str" cm="1">
        <f t="array" aca="1" ref="GF47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7" s="51" t="str" cm="1">
        <f t="array" aca="1" ref="GG47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7" s="59" cm="1">
        <f t="array" aca="1" ref="GI47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47" s="59" cm="1">
        <f t="array" aca="1" ref="GJ47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47" s="59" cm="1">
        <f t="array" aca="1" ref="GK47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7" s="59" cm="1">
        <f t="array" aca="1" ref="GL47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47" s="59" cm="1">
        <f t="array" aca="1" ref="GM47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7" s="59" cm="1">
        <f t="array" aca="1" ref="GN47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7" s="59" cm="1">
        <f t="array" aca="1" ref="GO47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7" s="59" cm="1">
        <f t="array" aca="1" ref="GP47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47" s="59" cm="1">
        <f t="array" aca="1" ref="GQ47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47" s="59" cm="1">
        <f t="array" aca="1" ref="GR47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7" s="59" cm="1">
        <f t="array" aca="1" ref="GS47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7" s="59" cm="1">
        <f t="array" aca="1" ref="GT47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7" s="59" cm="1">
        <f t="array" aca="1" ref="GU47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47" s="59" cm="1">
        <f t="array" aca="1" ref="GV47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7" s="59" cm="1">
        <f t="array" aca="1" ref="GW47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7" s="59" cm="1">
        <f t="array" aca="1" ref="GX47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7" s="59" cm="1">
        <f t="array" aca="1" ref="GY47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7" s="59" cm="1">
        <f t="array" aca="1" ref="GZ47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7" s="59">
        <f ca="1">SUM(SET_RENDER_TABLE[[#This Row],[МСК: Итого к отгр.]:[ДВ: Итого к отгр.]])</f>
        <v>1</v>
      </c>
      <c r="HB47" s="59">
        <f>SET_RENDER_TABLE[[#This Row],[Доступно для МП]]</f>
        <v>8</v>
      </c>
      <c r="HC47" s="59">
        <f ca="1">SET_RENDER_TABLE[[#This Row],[Доступно для МП (дубль)]]-SET_RENDER_TABLE[[#This Row],[Сумма резерва]]</f>
        <v>7</v>
      </c>
      <c r="HD47" s="59">
        <f ca="1">IF(SET_RENDER_TABLE[[#This Row],[Доступно для МП (дубль)]] = 0, 0, SET_RENDER_TABLE[[#This Row],[Доступный ост (осн.)]] / SET_RENDER_TABLE[[#This Row],[Доступно для МП (дубль)]])</f>
        <v>0.875</v>
      </c>
      <c r="HE47" s="59"/>
      <c r="HF47" s="59"/>
      <c r="HG47" s="59"/>
      <c r="HH47" s="59"/>
      <c r="HI47" s="59"/>
      <c r="HJ47" s="59"/>
      <c r="HK47" s="59"/>
      <c r="HL47" s="59"/>
      <c r="HM47" s="59"/>
      <c r="HN47" s="59"/>
      <c r="HO47" s="59"/>
      <c r="HP47" s="59"/>
      <c r="HQ47" s="59"/>
      <c r="HR47" s="59"/>
      <c r="HS47" s="59"/>
      <c r="HT47" s="59"/>
      <c r="HU47" s="59"/>
      <c r="HV47" s="59"/>
      <c r="HW47" s="59"/>
      <c r="HX47" s="59"/>
      <c r="HY47" s="59"/>
      <c r="HZ47" s="59"/>
      <c r="IA47" s="59"/>
      <c r="IB47" s="59"/>
      <c r="IC47" s="59"/>
      <c r="ID47" s="59"/>
      <c r="IE47" s="59"/>
      <c r="IF47" s="59"/>
      <c r="IG47" s="59"/>
      <c r="IH47" s="59"/>
    </row>
    <row r="48" spans="1:242" s="51" customFormat="1" x14ac:dyDescent="0.25">
      <c r="A48" s="67" t="s">
        <v>617</v>
      </c>
      <c r="B48" s="47" t="s">
        <v>100</v>
      </c>
      <c r="C48" s="59">
        <v>12</v>
      </c>
      <c r="D48" s="51">
        <v>5</v>
      </c>
      <c r="E48" s="51">
        <v>6</v>
      </c>
      <c r="F48" s="51">
        <v>1</v>
      </c>
      <c r="G48" s="59">
        <v>7</v>
      </c>
      <c r="H48" s="51">
        <v>1</v>
      </c>
      <c r="I48" s="51">
        <v>0</v>
      </c>
      <c r="J48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48" s="51">
        <f ca="1">SET_RENDER_TABLE[[#This Row],[Доступный ост (осн.)]]</f>
        <v>-1</v>
      </c>
      <c r="P48" s="51" t="s">
        <v>399</v>
      </c>
      <c r="Q48" s="51">
        <v>5</v>
      </c>
      <c r="R48" s="51">
        <v>0</v>
      </c>
      <c r="S48" s="51">
        <v>0</v>
      </c>
      <c r="T48" s="51">
        <v>8</v>
      </c>
      <c r="U48" s="51">
        <v>2314</v>
      </c>
      <c r="V48" s="51">
        <v>0</v>
      </c>
      <c r="W48" s="51">
        <v>2</v>
      </c>
      <c r="X48" s="59">
        <v>0</v>
      </c>
      <c r="Y48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48" s="51">
        <f>SET_RENDER_TABLE[[#This Row],[МСК:  Потребность]]</f>
        <v>0</v>
      </c>
      <c r="AB48" s="59">
        <v>0</v>
      </c>
      <c r="AC48" s="51">
        <v>0</v>
      </c>
      <c r="AD48" s="51">
        <v>0</v>
      </c>
      <c r="AE48" s="51">
        <v>2</v>
      </c>
      <c r="AF48" s="59">
        <v>0</v>
      </c>
      <c r="AG48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48" s="51">
        <f>SET_RENDER_TABLE[[#This Row],[СПБ:  Потребность]]</f>
        <v>0</v>
      </c>
      <c r="AJ48" s="59">
        <v>0</v>
      </c>
      <c r="AK48" s="51">
        <v>0</v>
      </c>
      <c r="AL48" s="51">
        <v>0</v>
      </c>
      <c r="AM48" s="51">
        <v>1</v>
      </c>
      <c r="AN48" s="59">
        <v>0</v>
      </c>
      <c r="AO48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8" s="51">
        <f>SET_RENDER_TABLE[[#This Row],[ВРЖ:  Потребность]]</f>
        <v>0</v>
      </c>
      <c r="AR48" s="59">
        <v>0</v>
      </c>
      <c r="AS48" s="51">
        <v>0</v>
      </c>
      <c r="AT48" s="51">
        <v>0</v>
      </c>
      <c r="AU48">
        <v>0</v>
      </c>
      <c r="AV48" s="51">
        <v>1</v>
      </c>
      <c r="AW48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48" s="51">
        <f>SET_RENDER_TABLE[[#This Row],[КЗН:  Потребность]]</f>
        <v>0</v>
      </c>
      <c r="AZ48" s="59">
        <v>0</v>
      </c>
      <c r="BA48" s="59">
        <v>0</v>
      </c>
      <c r="BB48" s="51">
        <v>0</v>
      </c>
      <c r="BC48" s="51">
        <v>0</v>
      </c>
      <c r="BD48" s="51">
        <v>0</v>
      </c>
      <c r="BE48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8" s="51">
        <f>SET_RENDER_TABLE[[#This Row],[УФА:  Потребность]]</f>
        <v>0</v>
      </c>
      <c r="BH48" s="59">
        <v>0</v>
      </c>
      <c r="BI48" s="59">
        <v>0</v>
      </c>
      <c r="BJ48" s="51">
        <v>0</v>
      </c>
      <c r="BK48" s="51">
        <v>0</v>
      </c>
      <c r="BL48" s="51">
        <v>0</v>
      </c>
      <c r="BM48" s="59">
        <v>0</v>
      </c>
      <c r="BN48" s="59">
        <v>0</v>
      </c>
      <c r="BO48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48" s="51">
        <f>SET_RENDER_TABLE[[#This Row],[УФА:  Потребность]]</f>
        <v>0</v>
      </c>
      <c r="BR48" s="51">
        <v>0</v>
      </c>
      <c r="BS48" s="51">
        <v>0</v>
      </c>
      <c r="BT48" s="51">
        <v>0</v>
      </c>
      <c r="BU48" s="59">
        <v>0</v>
      </c>
      <c r="BV48" s="59">
        <v>0</v>
      </c>
      <c r="BW48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8" s="51">
        <f>SET_RENDER_TABLE[[#This Row],[СМР:  Потребность]]</f>
        <v>0</v>
      </c>
      <c r="BZ48">
        <v>0</v>
      </c>
      <c r="CA48" s="51">
        <v>0</v>
      </c>
      <c r="CB48" s="51">
        <v>0</v>
      </c>
      <c r="CC48" s="51">
        <v>0</v>
      </c>
      <c r="CD48" s="59">
        <v>1</v>
      </c>
      <c r="CE48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48" s="51">
        <f>SET_RENDER_TABLE[[#This Row],[КРД:  Потребность]]</f>
        <v>1</v>
      </c>
      <c r="CH48" s="59">
        <v>1</v>
      </c>
      <c r="CI48" s="51">
        <v>0</v>
      </c>
      <c r="CJ48" s="51">
        <v>0</v>
      </c>
      <c r="CK48" s="51">
        <v>0</v>
      </c>
      <c r="CL48" s="59">
        <v>0</v>
      </c>
      <c r="CM48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48" s="51">
        <f>SET_RENDER_TABLE[[#This Row],[Урал:  Потребность]]</f>
        <v>0</v>
      </c>
      <c r="CP48" s="59">
        <v>0</v>
      </c>
      <c r="CQ48" s="51">
        <v>0</v>
      </c>
      <c r="CR48" s="51">
        <v>0</v>
      </c>
      <c r="CS48" s="51">
        <v>0</v>
      </c>
      <c r="CT48" s="59">
        <v>0</v>
      </c>
      <c r="CU48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8" s="51">
        <f>SET_RENDER_TABLE[[#This Row],[ВЛГ:  Потребность]]</f>
        <v>0</v>
      </c>
      <c r="CX48" s="59">
        <v>0</v>
      </c>
      <c r="CY48" s="51">
        <v>0</v>
      </c>
      <c r="CZ48" s="51">
        <v>0</v>
      </c>
      <c r="DA48" s="51">
        <v>0</v>
      </c>
      <c r="DB48">
        <v>0</v>
      </c>
      <c r="DC48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8" s="51">
        <f>SET_RENDER_TABLE[[#This Row],[КВК:  Потребность]]</f>
        <v>0</v>
      </c>
      <c r="DF48" s="59">
        <v>0</v>
      </c>
      <c r="DG48" s="59">
        <v>0</v>
      </c>
      <c r="DH48" s="51">
        <v>0</v>
      </c>
      <c r="DI48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8" s="51">
        <f>SET_RENDER_TABLE[[#This Row],[ТМН:  Потребность]]</f>
        <v>0</v>
      </c>
      <c r="DL48" s="51">
        <v>0</v>
      </c>
      <c r="DM48" s="51">
        <v>0</v>
      </c>
      <c r="DN48" s="59">
        <v>0</v>
      </c>
      <c r="DO48" s="59">
        <v>0</v>
      </c>
      <c r="DP48" s="51">
        <v>0</v>
      </c>
      <c r="DQ48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48" s="51">
        <f>SET_RENDER_TABLE[[#This Row],[НВСБ:  Потребность]]</f>
        <v>0</v>
      </c>
      <c r="DT48" s="51">
        <v>0</v>
      </c>
      <c r="DU48" s="51">
        <v>1</v>
      </c>
      <c r="DV48" s="59">
        <v>0</v>
      </c>
      <c r="DW48" s="59">
        <v>0</v>
      </c>
      <c r="DX48" s="59">
        <v>0</v>
      </c>
      <c r="DY48" s="51">
        <v>0</v>
      </c>
      <c r="DZ48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8" s="51">
        <f>SET_RENDER_TABLE[[#This Row],[КРЯ:  Потребность]]</f>
        <v>0</v>
      </c>
      <c r="EC48" s="51">
        <v>0</v>
      </c>
      <c r="ED48" s="51">
        <v>0</v>
      </c>
      <c r="EE48" s="59">
        <v>0</v>
      </c>
      <c r="EF48" s="59">
        <v>0</v>
      </c>
      <c r="EG48" s="51">
        <v>0</v>
      </c>
      <c r="EH48" s="51">
        <v>0</v>
      </c>
      <c r="EI48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8" s="51">
        <f>SET_RENDER_TABLE[[#This Row],[БЛРС: Потребность]]</f>
        <v>0</v>
      </c>
      <c r="EL48" s="51">
        <v>0</v>
      </c>
      <c r="EM48" s="59">
        <v>0</v>
      </c>
      <c r="EN48" s="59">
        <v>0</v>
      </c>
      <c r="EO48" s="51">
        <v>0</v>
      </c>
      <c r="EP48" s="51">
        <v>0</v>
      </c>
      <c r="EQ48" s="51">
        <v>0</v>
      </c>
      <c r="ER48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8" s="51">
        <f>SET_RENDER_TABLE[[#This Row],[КЗХС:  Потребность]]</f>
        <v>0</v>
      </c>
      <c r="EU48" s="59">
        <v>0</v>
      </c>
      <c r="EV48" s="59">
        <v>0</v>
      </c>
      <c r="EW48" s="51">
        <v>0</v>
      </c>
      <c r="EX48" s="51">
        <v>0</v>
      </c>
      <c r="EY48" s="51">
        <v>0</v>
      </c>
      <c r="EZ48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8" s="51">
        <f>SET_RENDER_TABLE[[#This Row],[ОМСК:  Потребность]]</f>
        <v>0</v>
      </c>
      <c r="FC48" s="59">
        <v>0</v>
      </c>
      <c r="FD48" s="59">
        <v>0</v>
      </c>
      <c r="FE48" s="59">
        <v>0</v>
      </c>
      <c r="FF48" s="51">
        <v>0</v>
      </c>
      <c r="FG48" s="51">
        <v>0</v>
      </c>
      <c r="FH48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8" s="59">
        <f>SET_RENDER_TABLE[[#This Row],[ДВ:  Потребность]]</f>
        <v>0</v>
      </c>
      <c r="FJ48" s="59"/>
      <c r="FK48" s="51">
        <v>0</v>
      </c>
      <c r="FL48" s="59">
        <v>0</v>
      </c>
      <c r="FM48" s="59">
        <v>0</v>
      </c>
      <c r="FN48" s="51">
        <v>0</v>
      </c>
      <c r="FP48" s="51" t="str" cm="1">
        <f t="array" aca="1" ref="FP48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8" s="51" t="str" cm="1">
        <f t="array" aca="1" ref="FQ48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8" s="51" t="str" cm="1">
        <f t="array" aca="1" ref="FR48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8" s="51" t="str" cm="1">
        <f t="array" aca="1" ref="FS48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8" s="51" t="str" cm="1">
        <f t="array" aca="1" ref="FT48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8" s="51" t="str" cm="1">
        <f t="array" aca="1" ref="FU48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8" s="51" t="str" cm="1">
        <f t="array" aca="1" ref="FV48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8" s="51" t="str" cm="1">
        <f t="array" aca="1" ref="FW48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8" s="51" t="str" cm="1">
        <f t="array" aca="1" ref="FX48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8" s="51" t="str" cm="1">
        <f t="array" aca="1" ref="FY48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8" s="51" t="str" cm="1">
        <f t="array" aca="1" ref="FZ48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8" s="51" t="str" cm="1">
        <f t="array" aca="1" ref="GA48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8" s="51" t="str" cm="1">
        <f t="array" aca="1" ref="GB48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8" s="51" t="str" cm="1">
        <f t="array" aca="1" ref="GC48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8" s="51" t="str" cm="1">
        <f t="array" aca="1" ref="GD48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8" s="51" t="str" cm="1">
        <f t="array" aca="1" ref="GE48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8" s="51" t="str" cm="1">
        <f t="array" aca="1" ref="GF48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8" s="51" t="str" cm="1">
        <f t="array" aca="1" ref="GG48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8" s="59" cm="1">
        <f t="array" aca="1" ref="GI48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48" s="59" cm="1">
        <f t="array" aca="1" ref="GJ48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48" s="59" cm="1">
        <f t="array" aca="1" ref="GK48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8" s="59" cm="1">
        <f t="array" aca="1" ref="GL48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48" s="59" cm="1">
        <f t="array" aca="1" ref="GM48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8" s="59" cm="1">
        <f t="array" aca="1" ref="GN48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8" s="59" cm="1">
        <f t="array" aca="1" ref="GO48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8" s="59" cm="1">
        <f t="array" aca="1" ref="GP48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48" s="59" cm="1">
        <f t="array" aca="1" ref="GQ48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48" s="59" cm="1">
        <f t="array" aca="1" ref="GR48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8" s="59" cm="1">
        <f t="array" aca="1" ref="GS48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8" s="59" cm="1">
        <f t="array" aca="1" ref="GT48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8" s="59" cm="1">
        <f t="array" aca="1" ref="GU48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48" s="59" cm="1">
        <f t="array" aca="1" ref="GV48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8" s="59" cm="1">
        <f t="array" aca="1" ref="GW48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8" s="59" cm="1">
        <f t="array" aca="1" ref="GX48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8" s="59" cm="1">
        <f t="array" aca="1" ref="GY48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8" s="59" cm="1">
        <f t="array" aca="1" ref="GZ48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8" s="59">
        <f ca="1">SUM(SET_RENDER_TABLE[[#This Row],[МСК: Итого к отгр.]:[ДВ: Итого к отгр.]])</f>
        <v>1</v>
      </c>
      <c r="HB48" s="59">
        <f>SET_RENDER_TABLE[[#This Row],[Доступно для МП]]</f>
        <v>0</v>
      </c>
      <c r="HC48" s="59">
        <f ca="1">SET_RENDER_TABLE[[#This Row],[Доступно для МП (дубль)]]-SET_RENDER_TABLE[[#This Row],[Сумма резерва]]</f>
        <v>-1</v>
      </c>
      <c r="HD48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48" s="59"/>
      <c r="HF48" s="59"/>
      <c r="HG48" s="59"/>
      <c r="HH48" s="59"/>
      <c r="HI48" s="59"/>
      <c r="HJ48" s="59"/>
      <c r="HK48" s="59"/>
      <c r="HL48" s="59"/>
      <c r="HM48" s="59"/>
      <c r="HN48" s="59"/>
      <c r="HO48" s="59"/>
      <c r="HP48" s="59"/>
      <c r="HQ48" s="59"/>
      <c r="HR48" s="59"/>
      <c r="HS48" s="59"/>
      <c r="HT48" s="59"/>
      <c r="HU48" s="59"/>
      <c r="HV48" s="59"/>
      <c r="HW48" s="59"/>
      <c r="HX48" s="59"/>
      <c r="HY48" s="59"/>
      <c r="HZ48" s="59"/>
      <c r="IA48" s="59"/>
      <c r="IB48" s="59"/>
      <c r="IC48" s="59"/>
      <c r="ID48" s="59"/>
      <c r="IE48" s="59"/>
      <c r="IF48" s="59"/>
      <c r="IG48" s="59"/>
      <c r="IH48" s="59"/>
    </row>
    <row r="49" spans="1:242" s="51" customFormat="1" x14ac:dyDescent="0.25">
      <c r="A49" s="67" t="s">
        <v>607</v>
      </c>
      <c r="B49" s="47" t="s">
        <v>79</v>
      </c>
      <c r="C49" s="59">
        <v>10</v>
      </c>
      <c r="D49" s="51">
        <v>7</v>
      </c>
      <c r="E49" s="51">
        <v>2</v>
      </c>
      <c r="F49" s="51">
        <v>1</v>
      </c>
      <c r="G49" s="59">
        <v>0</v>
      </c>
      <c r="H49" s="51">
        <v>1</v>
      </c>
      <c r="I49" s="51">
        <v>1</v>
      </c>
      <c r="J49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49" s="51">
        <f ca="1">SET_RENDER_TABLE[[#This Row],[Доступный ост (осн.)]]</f>
        <v>-1</v>
      </c>
      <c r="P49" s="51" t="s">
        <v>546</v>
      </c>
      <c r="Q49" s="51">
        <v>4.9000000000000004</v>
      </c>
      <c r="R49" s="51">
        <v>0</v>
      </c>
      <c r="S49" s="51">
        <v>0</v>
      </c>
      <c r="T49" s="51">
        <v>10</v>
      </c>
      <c r="U49" s="51">
        <v>3252.6</v>
      </c>
      <c r="V49" s="51">
        <v>0</v>
      </c>
      <c r="W49" s="51">
        <v>0</v>
      </c>
      <c r="X49" s="59">
        <v>1</v>
      </c>
      <c r="Y49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</v>
      </c>
      <c r="Z49" s="51">
        <f>SET_RENDER_TABLE[[#This Row],[МСК:  Потребность]]</f>
        <v>1</v>
      </c>
      <c r="AB49" s="59">
        <v>0</v>
      </c>
      <c r="AC49" s="51">
        <v>0</v>
      </c>
      <c r="AD49" s="51">
        <v>0</v>
      </c>
      <c r="AE49" s="51">
        <v>0</v>
      </c>
      <c r="AF49" s="59">
        <v>0</v>
      </c>
      <c r="AG49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49" s="51">
        <f>SET_RENDER_TABLE[[#This Row],[СПБ:  Потребность]]</f>
        <v>0</v>
      </c>
      <c r="AJ49" s="59">
        <v>0</v>
      </c>
      <c r="AK49" s="51">
        <v>0</v>
      </c>
      <c r="AL49" s="51">
        <v>0</v>
      </c>
      <c r="AM49" s="51">
        <v>0</v>
      </c>
      <c r="AN49" s="59">
        <v>0</v>
      </c>
      <c r="AO49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49" s="51">
        <f>SET_RENDER_TABLE[[#This Row],[ВРЖ:  Потребность]]</f>
        <v>0</v>
      </c>
      <c r="AR49" s="59">
        <v>0</v>
      </c>
      <c r="AS49" s="51">
        <v>0</v>
      </c>
      <c r="AT49" s="51">
        <v>0</v>
      </c>
      <c r="AU49">
        <v>0</v>
      </c>
      <c r="AV49" s="51">
        <v>0</v>
      </c>
      <c r="AW49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49" s="51">
        <f>SET_RENDER_TABLE[[#This Row],[КЗН:  Потребность]]</f>
        <v>0</v>
      </c>
      <c r="AZ49" s="59">
        <v>0</v>
      </c>
      <c r="BA49" s="59">
        <v>0</v>
      </c>
      <c r="BB49" s="51">
        <v>0</v>
      </c>
      <c r="BC49" s="51">
        <v>0</v>
      </c>
      <c r="BD49" s="51">
        <v>0</v>
      </c>
      <c r="BE49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49" s="51">
        <f>SET_RENDER_TABLE[[#This Row],[УФА:  Потребность]]</f>
        <v>0</v>
      </c>
      <c r="BH49" s="59">
        <v>0</v>
      </c>
      <c r="BI49" s="59">
        <v>0</v>
      </c>
      <c r="BJ49" s="51">
        <v>0</v>
      </c>
      <c r="BK49" s="51">
        <v>0</v>
      </c>
      <c r="BL49" s="51">
        <v>0</v>
      </c>
      <c r="BM49" s="59">
        <v>0</v>
      </c>
      <c r="BN49" s="59">
        <v>0</v>
      </c>
      <c r="BO49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49" s="51">
        <f>SET_RENDER_TABLE[[#This Row],[УФА:  Потребность]]</f>
        <v>0</v>
      </c>
      <c r="BR49" s="51">
        <v>0</v>
      </c>
      <c r="BS49" s="51">
        <v>0</v>
      </c>
      <c r="BT49" s="51">
        <v>0</v>
      </c>
      <c r="BU49" s="59">
        <v>0</v>
      </c>
      <c r="BV49" s="59">
        <v>0</v>
      </c>
      <c r="BW49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49" s="51">
        <f>SET_RENDER_TABLE[[#This Row],[СМР:  Потребность]]</f>
        <v>0</v>
      </c>
      <c r="BZ49">
        <v>0</v>
      </c>
      <c r="CA49" s="51">
        <v>0</v>
      </c>
      <c r="CB49" s="51">
        <v>0</v>
      </c>
      <c r="CC49" s="51">
        <v>0</v>
      </c>
      <c r="CD49" s="59">
        <v>0</v>
      </c>
      <c r="CE49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49" s="51">
        <f>SET_RENDER_TABLE[[#This Row],[КРД:  Потребность]]</f>
        <v>0</v>
      </c>
      <c r="CH49" s="59">
        <v>0</v>
      </c>
      <c r="CI49" s="51">
        <v>0</v>
      </c>
      <c r="CJ49" s="51">
        <v>0</v>
      </c>
      <c r="CK49" s="51">
        <v>0</v>
      </c>
      <c r="CL49" s="59">
        <v>0</v>
      </c>
      <c r="CM49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49" s="51">
        <f>SET_RENDER_TABLE[[#This Row],[Урал:  Потребность]]</f>
        <v>0</v>
      </c>
      <c r="CP49" s="59">
        <v>0</v>
      </c>
      <c r="CQ49" s="51">
        <v>0</v>
      </c>
      <c r="CR49" s="51">
        <v>0</v>
      </c>
      <c r="CS49" s="51">
        <v>0</v>
      </c>
      <c r="CT49" s="59">
        <v>0</v>
      </c>
      <c r="CU49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49" s="51">
        <f>SET_RENDER_TABLE[[#This Row],[ВЛГ:  Потребность]]</f>
        <v>0</v>
      </c>
      <c r="CX49" s="59">
        <v>0</v>
      </c>
      <c r="CY49" s="51">
        <v>0</v>
      </c>
      <c r="CZ49" s="51">
        <v>0</v>
      </c>
      <c r="DA49" s="51">
        <v>0</v>
      </c>
      <c r="DB49">
        <v>0</v>
      </c>
      <c r="DC49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49" s="51">
        <f>SET_RENDER_TABLE[[#This Row],[КВК:  Потребность]]</f>
        <v>0</v>
      </c>
      <c r="DF49" s="59">
        <v>0</v>
      </c>
      <c r="DG49" s="59">
        <v>0</v>
      </c>
      <c r="DH49" s="51">
        <v>0</v>
      </c>
      <c r="DI49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49" s="51">
        <f>SET_RENDER_TABLE[[#This Row],[ТМН:  Потребность]]</f>
        <v>0</v>
      </c>
      <c r="DL49" s="51">
        <v>0</v>
      </c>
      <c r="DM49" s="51">
        <v>0</v>
      </c>
      <c r="DN49" s="59">
        <v>0</v>
      </c>
      <c r="DO49" s="59">
        <v>0</v>
      </c>
      <c r="DP49" s="51">
        <v>0</v>
      </c>
      <c r="DQ49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49" s="51">
        <f>SET_RENDER_TABLE[[#This Row],[НВСБ:  Потребность]]</f>
        <v>0</v>
      </c>
      <c r="DT49" s="51">
        <v>0</v>
      </c>
      <c r="DU49" s="51">
        <v>0</v>
      </c>
      <c r="DV49" s="59">
        <v>0</v>
      </c>
      <c r="DW49" s="59">
        <v>1</v>
      </c>
      <c r="DX49" s="59">
        <v>0</v>
      </c>
      <c r="DY49" s="51">
        <v>0</v>
      </c>
      <c r="DZ49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49" s="51">
        <f>SET_RENDER_TABLE[[#This Row],[КРЯ:  Потребность]]</f>
        <v>0</v>
      </c>
      <c r="EC49" s="51">
        <v>0</v>
      </c>
      <c r="ED49" s="51">
        <v>0</v>
      </c>
      <c r="EE49" s="59">
        <v>0</v>
      </c>
      <c r="EF49" s="59">
        <v>0</v>
      </c>
      <c r="EG49" s="51">
        <v>0</v>
      </c>
      <c r="EH49" s="51">
        <v>0</v>
      </c>
      <c r="EI49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49" s="51">
        <f>SET_RENDER_TABLE[[#This Row],[БЛРС: Потребность]]</f>
        <v>0</v>
      </c>
      <c r="EL49" s="51">
        <v>0</v>
      </c>
      <c r="EM49" s="59">
        <v>0</v>
      </c>
      <c r="EN49" s="59">
        <v>0</v>
      </c>
      <c r="EO49" s="51">
        <v>0</v>
      </c>
      <c r="EP49" s="51">
        <v>0</v>
      </c>
      <c r="EQ49" s="51">
        <v>0</v>
      </c>
      <c r="ER49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49" s="51">
        <f>SET_RENDER_TABLE[[#This Row],[КЗХС:  Потребность]]</f>
        <v>0</v>
      </c>
      <c r="EU49" s="59">
        <v>0</v>
      </c>
      <c r="EV49" s="59">
        <v>0</v>
      </c>
      <c r="EW49" s="51">
        <v>0</v>
      </c>
      <c r="EX49" s="51">
        <v>0</v>
      </c>
      <c r="EY49" s="51">
        <v>0</v>
      </c>
      <c r="EZ49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49" s="51">
        <f>SET_RENDER_TABLE[[#This Row],[ОМСК:  Потребность]]</f>
        <v>0</v>
      </c>
      <c r="FC49" s="59">
        <v>0</v>
      </c>
      <c r="FD49" s="59">
        <v>0</v>
      </c>
      <c r="FE49" s="59">
        <v>0</v>
      </c>
      <c r="FF49" s="51">
        <v>0</v>
      </c>
      <c r="FG49" s="51">
        <v>0</v>
      </c>
      <c r="FH49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49" s="59">
        <f>SET_RENDER_TABLE[[#This Row],[ДВ:  Потребность]]</f>
        <v>0</v>
      </c>
      <c r="FJ49" s="59"/>
      <c r="FK49" s="51">
        <v>0</v>
      </c>
      <c r="FL49" s="59">
        <v>0</v>
      </c>
      <c r="FM49" s="59">
        <v>0</v>
      </c>
      <c r="FN49" s="51">
        <v>0</v>
      </c>
      <c r="FP49" s="51" t="str" cm="1">
        <f t="array" aca="1" ref="FP49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49" s="51" t="str" cm="1">
        <f t="array" aca="1" ref="FQ49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49" s="51" t="str" cm="1">
        <f t="array" aca="1" ref="FR49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49" s="51" t="str" cm="1">
        <f t="array" aca="1" ref="FS49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49" s="51" t="str" cm="1">
        <f t="array" aca="1" ref="FT49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49" s="51" t="str" cm="1">
        <f t="array" aca="1" ref="FU49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49" s="51" t="str" cm="1">
        <f t="array" aca="1" ref="FV49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49" s="51" t="str" cm="1">
        <f t="array" aca="1" ref="FW49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49" s="51" t="str" cm="1">
        <f t="array" aca="1" ref="FX49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49" s="51" t="str" cm="1">
        <f t="array" aca="1" ref="FY49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49" s="51" t="str" cm="1">
        <f t="array" aca="1" ref="FZ49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49" s="51" t="str" cm="1">
        <f t="array" aca="1" ref="GA49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49" s="51" t="str" cm="1">
        <f t="array" aca="1" ref="GB49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49" s="51" t="str" cm="1">
        <f t="array" aca="1" ref="GC49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49" s="51" t="str" cm="1">
        <f t="array" aca="1" ref="GD49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49" s="51" t="str" cm="1">
        <f t="array" aca="1" ref="GE49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49" s="51" t="str" cm="1">
        <f t="array" aca="1" ref="GF49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49" s="51" t="str" cm="1">
        <f t="array" aca="1" ref="GG49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49" s="59" cm="1">
        <f t="array" aca="1" ref="GI49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J49" s="59" cm="1">
        <f t="array" aca="1" ref="GJ49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49" s="59" cm="1">
        <f t="array" aca="1" ref="GK49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49" s="59" cm="1">
        <f t="array" aca="1" ref="GL49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49" s="59" cm="1">
        <f t="array" aca="1" ref="GM49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49" s="59" cm="1">
        <f t="array" aca="1" ref="GN49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49" s="59" cm="1">
        <f t="array" aca="1" ref="GO49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49" s="59" cm="1">
        <f t="array" aca="1" ref="GP49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49" s="59" cm="1">
        <f t="array" aca="1" ref="GQ49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49" s="59" cm="1">
        <f t="array" aca="1" ref="GR49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49" s="59" cm="1">
        <f t="array" aca="1" ref="GS49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49" s="59" cm="1">
        <f t="array" aca="1" ref="GT49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49" s="59" cm="1">
        <f t="array" aca="1" ref="GU49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49" s="59" cm="1">
        <f t="array" aca="1" ref="GV49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49" s="59" cm="1">
        <f t="array" aca="1" ref="GW49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49" s="59" cm="1">
        <f t="array" aca="1" ref="GX49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49" s="59" cm="1">
        <f t="array" aca="1" ref="GY49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49" s="59" cm="1">
        <f t="array" aca="1" ref="GZ49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49" s="59">
        <f ca="1">SUM(SET_RENDER_TABLE[[#This Row],[МСК: Итого к отгр.]:[ДВ: Итого к отгр.]])</f>
        <v>1</v>
      </c>
      <c r="HB49" s="59">
        <f>SET_RENDER_TABLE[[#This Row],[Доступно для МП]]</f>
        <v>0</v>
      </c>
      <c r="HC49" s="59">
        <f ca="1">SET_RENDER_TABLE[[#This Row],[Доступно для МП (дубль)]]-SET_RENDER_TABLE[[#This Row],[Сумма резерва]]</f>
        <v>-1</v>
      </c>
      <c r="HD49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49" s="59"/>
      <c r="HF49" s="59"/>
      <c r="HG49" s="59"/>
      <c r="HH49" s="59"/>
      <c r="HI49" s="59"/>
      <c r="HJ49" s="59"/>
      <c r="HK49" s="59"/>
      <c r="HL49" s="59"/>
      <c r="HM49" s="59"/>
      <c r="HN49" s="59"/>
      <c r="HO49" s="59"/>
      <c r="HP49" s="59"/>
      <c r="HQ49" s="59"/>
      <c r="HR49" s="59"/>
      <c r="HS49" s="59"/>
      <c r="HT49" s="59"/>
      <c r="HU49" s="59"/>
      <c r="HV49" s="59"/>
      <c r="HW49" s="59"/>
      <c r="HX49" s="59"/>
      <c r="HY49" s="59"/>
      <c r="HZ49" s="59"/>
      <c r="IA49" s="59"/>
      <c r="IB49" s="59"/>
      <c r="IC49" s="59"/>
      <c r="ID49" s="59"/>
      <c r="IE49" s="59"/>
      <c r="IF49" s="59"/>
      <c r="IG49" s="59"/>
      <c r="IH49" s="59"/>
    </row>
    <row r="50" spans="1:242" s="51" customFormat="1" x14ac:dyDescent="0.25">
      <c r="A50" s="67" t="s">
        <v>633</v>
      </c>
      <c r="B50" s="47" t="s">
        <v>72</v>
      </c>
      <c r="C50" s="59">
        <v>10</v>
      </c>
      <c r="D50" s="51">
        <v>1</v>
      </c>
      <c r="E50" s="51">
        <v>4</v>
      </c>
      <c r="F50" s="51">
        <v>5</v>
      </c>
      <c r="G50" s="59">
        <v>11</v>
      </c>
      <c r="H50" s="51">
        <v>3</v>
      </c>
      <c r="I50" s="51">
        <v>2</v>
      </c>
      <c r="J50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158</v>
      </c>
      <c r="K50" s="51">
        <f ca="1">SET_RENDER_TABLE[[#This Row],[Доступный ост (осн.)]]</f>
        <v>153</v>
      </c>
      <c r="P50" s="51" t="s">
        <v>406</v>
      </c>
      <c r="Q50" s="51">
        <v>5</v>
      </c>
      <c r="R50" s="51">
        <v>160</v>
      </c>
      <c r="S50" s="51">
        <v>51.24</v>
      </c>
      <c r="T50" s="51">
        <v>8</v>
      </c>
      <c r="U50" s="51">
        <v>2117</v>
      </c>
      <c r="V50" s="51">
        <v>0</v>
      </c>
      <c r="W50" s="51">
        <v>3</v>
      </c>
      <c r="X50" s="59">
        <v>4</v>
      </c>
      <c r="Y50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4</v>
      </c>
      <c r="Z50" s="51">
        <f>SET_RENDER_TABLE[[#This Row],[МСК:  Потребность]]</f>
        <v>4</v>
      </c>
      <c r="AB50" s="59">
        <v>2</v>
      </c>
      <c r="AC50" s="51">
        <v>0</v>
      </c>
      <c r="AD50" s="51">
        <v>0</v>
      </c>
      <c r="AE50" s="51">
        <v>2</v>
      </c>
      <c r="AF50" s="59">
        <v>1</v>
      </c>
      <c r="AG50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50" s="51">
        <f>SET_RENDER_TABLE[[#This Row],[СПБ:  Потребность]]</f>
        <v>1</v>
      </c>
      <c r="AJ50" s="59">
        <v>1</v>
      </c>
      <c r="AK50" s="51">
        <v>0</v>
      </c>
      <c r="AL50" s="51">
        <v>0</v>
      </c>
      <c r="AM50" s="51">
        <v>2</v>
      </c>
      <c r="AN50" s="59">
        <v>0</v>
      </c>
      <c r="AO50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50" s="51">
        <f>SET_RENDER_TABLE[[#This Row],[ВРЖ:  Потребность]]</f>
        <v>0</v>
      </c>
      <c r="AR50" s="59">
        <v>0</v>
      </c>
      <c r="AS50" s="51">
        <v>0</v>
      </c>
      <c r="AT50" s="51">
        <v>2</v>
      </c>
      <c r="AU50">
        <v>0</v>
      </c>
      <c r="AV50" s="51">
        <v>4</v>
      </c>
      <c r="AW50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50" s="51">
        <f>SET_RENDER_TABLE[[#This Row],[КЗН:  Потребность]]</f>
        <v>0</v>
      </c>
      <c r="AZ50" s="59">
        <v>0</v>
      </c>
      <c r="BA50" s="59">
        <v>1</v>
      </c>
      <c r="BB50" s="51">
        <v>0</v>
      </c>
      <c r="BC50" s="51">
        <v>1</v>
      </c>
      <c r="BD50" s="51">
        <v>1</v>
      </c>
      <c r="BE50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0" s="51">
        <f>SET_RENDER_TABLE[[#This Row],[УФА:  Потребность]]</f>
        <v>0</v>
      </c>
      <c r="BH50" s="59">
        <v>0</v>
      </c>
      <c r="BI50" s="59">
        <v>0</v>
      </c>
      <c r="BJ50" s="51">
        <v>0</v>
      </c>
      <c r="BK50" s="51">
        <v>0</v>
      </c>
      <c r="BL50" s="51">
        <v>1</v>
      </c>
      <c r="BM50" s="59">
        <v>0</v>
      </c>
      <c r="BN50" s="59">
        <v>1</v>
      </c>
      <c r="BO50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0" s="51">
        <f>SET_RENDER_TABLE[[#This Row],[УФА:  Потребность]]</f>
        <v>0</v>
      </c>
      <c r="BR50" s="51">
        <v>0</v>
      </c>
      <c r="BS50" s="51">
        <v>0</v>
      </c>
      <c r="BT50" s="51">
        <v>1</v>
      </c>
      <c r="BU50" s="59">
        <v>0</v>
      </c>
      <c r="BV50" s="59">
        <v>0</v>
      </c>
      <c r="BW50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50" s="51">
        <f>SET_RENDER_TABLE[[#This Row],[СМР:  Потребность]]</f>
        <v>0</v>
      </c>
      <c r="BZ50">
        <v>0</v>
      </c>
      <c r="CA50" s="51">
        <v>0</v>
      </c>
      <c r="CB50" s="51">
        <v>0</v>
      </c>
      <c r="CC50" s="51">
        <v>0</v>
      </c>
      <c r="CD50" s="59">
        <v>0</v>
      </c>
      <c r="CE50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50" s="51">
        <f>SET_RENDER_TABLE[[#This Row],[КРД:  Потребность]]</f>
        <v>0</v>
      </c>
      <c r="CH50" s="59">
        <v>0</v>
      </c>
      <c r="CI50" s="51">
        <v>0</v>
      </c>
      <c r="CJ50" s="51">
        <v>0</v>
      </c>
      <c r="CK50" s="51">
        <v>0</v>
      </c>
      <c r="CL50" s="59">
        <v>0</v>
      </c>
      <c r="CM50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0" s="51">
        <f>SET_RENDER_TABLE[[#This Row],[Урал:  Потребность]]</f>
        <v>0</v>
      </c>
      <c r="CP50" s="59">
        <v>0</v>
      </c>
      <c r="CQ50" s="51">
        <v>0</v>
      </c>
      <c r="CR50" s="51">
        <v>0</v>
      </c>
      <c r="CS50" s="51">
        <v>0</v>
      </c>
      <c r="CT50" s="59">
        <v>0</v>
      </c>
      <c r="CU50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0" s="51">
        <f>SET_RENDER_TABLE[[#This Row],[ВЛГ:  Потребность]]</f>
        <v>0</v>
      </c>
      <c r="CX50" s="59">
        <v>0</v>
      </c>
      <c r="CY50" s="51">
        <v>0</v>
      </c>
      <c r="CZ50" s="51">
        <v>0</v>
      </c>
      <c r="DA50" s="51">
        <v>0</v>
      </c>
      <c r="DB50">
        <v>0</v>
      </c>
      <c r="DC50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0" s="51">
        <f>SET_RENDER_TABLE[[#This Row],[КВК:  Потребность]]</f>
        <v>0</v>
      </c>
      <c r="DF50" s="59">
        <v>0</v>
      </c>
      <c r="DG50" s="59">
        <v>0</v>
      </c>
      <c r="DH50" s="51">
        <v>0</v>
      </c>
      <c r="DI50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50" s="51">
        <f>SET_RENDER_TABLE[[#This Row],[ТМН:  Потребность]]</f>
        <v>0</v>
      </c>
      <c r="DL50" s="51">
        <v>0</v>
      </c>
      <c r="DM50" s="51">
        <v>0</v>
      </c>
      <c r="DN50" s="59">
        <v>0</v>
      </c>
      <c r="DO50" s="59">
        <v>0</v>
      </c>
      <c r="DP50" s="51">
        <v>0</v>
      </c>
      <c r="DQ50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50" s="51">
        <f>SET_RENDER_TABLE[[#This Row],[НВСБ:  Потребность]]</f>
        <v>0</v>
      </c>
      <c r="DT50" s="51">
        <v>0</v>
      </c>
      <c r="DU50" s="51">
        <v>0</v>
      </c>
      <c r="DV50" s="59">
        <v>0</v>
      </c>
      <c r="DW50" s="59">
        <v>0</v>
      </c>
      <c r="DX50" s="59">
        <v>0</v>
      </c>
      <c r="DY50" s="51">
        <v>0</v>
      </c>
      <c r="DZ50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50" s="51">
        <f>SET_RENDER_TABLE[[#This Row],[КРЯ:  Потребность]]</f>
        <v>0</v>
      </c>
      <c r="EC50" s="51">
        <v>0</v>
      </c>
      <c r="ED50" s="51">
        <v>0</v>
      </c>
      <c r="EE50" s="59">
        <v>0</v>
      </c>
      <c r="EF50" s="59">
        <v>0</v>
      </c>
      <c r="EG50" s="51">
        <v>0</v>
      </c>
      <c r="EH50" s="51">
        <v>0</v>
      </c>
      <c r="EI50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0" s="51">
        <f>SET_RENDER_TABLE[[#This Row],[БЛРС: Потребность]]</f>
        <v>0</v>
      </c>
      <c r="EL50" s="51">
        <v>0</v>
      </c>
      <c r="EM50" s="59">
        <v>0</v>
      </c>
      <c r="EN50" s="59">
        <v>0</v>
      </c>
      <c r="EO50" s="51">
        <v>0</v>
      </c>
      <c r="EP50" s="51">
        <v>0</v>
      </c>
      <c r="EQ50" s="51">
        <v>0</v>
      </c>
      <c r="ER50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0" s="51">
        <f>SET_RENDER_TABLE[[#This Row],[КЗХС:  Потребность]]</f>
        <v>0</v>
      </c>
      <c r="EU50" s="59">
        <v>0</v>
      </c>
      <c r="EV50" s="59">
        <v>0</v>
      </c>
      <c r="EW50" s="51">
        <v>0</v>
      </c>
      <c r="EX50" s="51">
        <v>0</v>
      </c>
      <c r="EY50" s="51">
        <v>0</v>
      </c>
      <c r="EZ50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0" s="51">
        <f>SET_RENDER_TABLE[[#This Row],[ОМСК:  Потребность]]</f>
        <v>0</v>
      </c>
      <c r="FC50" s="59">
        <v>0</v>
      </c>
      <c r="FD50" s="59">
        <v>0</v>
      </c>
      <c r="FE50" s="59">
        <v>0</v>
      </c>
      <c r="FF50" s="51">
        <v>0</v>
      </c>
      <c r="FG50" s="51">
        <v>0</v>
      </c>
      <c r="FH50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0" s="59">
        <f>SET_RENDER_TABLE[[#This Row],[ДВ:  Потребность]]</f>
        <v>0</v>
      </c>
      <c r="FJ50" s="59"/>
      <c r="FK50" s="51">
        <v>0</v>
      </c>
      <c r="FL50" s="59">
        <v>0</v>
      </c>
      <c r="FM50" s="59">
        <v>0</v>
      </c>
      <c r="FN50" s="51">
        <v>0</v>
      </c>
      <c r="FP50" s="51" t="str" cm="1">
        <f t="array" aca="1" ref="FP50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0" s="51" t="str" cm="1">
        <f t="array" aca="1" ref="FQ50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0" s="51" t="str" cm="1">
        <f t="array" aca="1" ref="FR50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0" s="51" t="str" cm="1">
        <f t="array" aca="1" ref="FS50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0" s="51" t="str" cm="1">
        <f t="array" aca="1" ref="FT50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0" s="51" t="str" cm="1">
        <f t="array" aca="1" ref="FU50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0" s="51" t="str" cm="1">
        <f t="array" aca="1" ref="FV50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0" s="51" t="str" cm="1">
        <f t="array" aca="1" ref="FW50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0" s="51" t="str" cm="1">
        <f t="array" aca="1" ref="FX50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0" s="51" t="str" cm="1">
        <f t="array" aca="1" ref="FY50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0" s="51" t="str" cm="1">
        <f t="array" aca="1" ref="FZ50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0" s="51" t="str" cm="1">
        <f t="array" aca="1" ref="GA50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0" s="51" t="str" cm="1">
        <f t="array" aca="1" ref="GB50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0" s="51" t="str" cm="1">
        <f t="array" aca="1" ref="GC50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0" s="51" t="str" cm="1">
        <f t="array" aca="1" ref="GD50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0" s="51" t="str" cm="1">
        <f t="array" aca="1" ref="GE50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0" s="51" t="str" cm="1">
        <f t="array" aca="1" ref="GF50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0" s="51" t="str" cm="1">
        <f t="array" aca="1" ref="GG50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0" s="59" cm="1">
        <f t="array" aca="1" ref="GI50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4</v>
      </c>
      <c r="GJ50" s="59" cm="1">
        <f t="array" aca="1" ref="GJ50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50" s="59" cm="1">
        <f t="array" aca="1" ref="GK50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50" s="59" cm="1">
        <f t="array" aca="1" ref="GL50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50" s="59" cm="1">
        <f t="array" aca="1" ref="GM50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0" s="59" cm="1">
        <f t="array" aca="1" ref="GN50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0" s="59" cm="1">
        <f t="array" aca="1" ref="GO50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50" s="59" cm="1">
        <f t="array" aca="1" ref="GP50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50" s="59" cm="1">
        <f t="array" aca="1" ref="GQ50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0" s="59" cm="1">
        <f t="array" aca="1" ref="GR50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0" s="59" cm="1">
        <f t="array" aca="1" ref="GS50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0" s="59" cm="1">
        <f t="array" aca="1" ref="GT50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50" s="59" cm="1">
        <f t="array" aca="1" ref="GU50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50" s="59" cm="1">
        <f t="array" aca="1" ref="GV50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50" s="59" cm="1">
        <f t="array" aca="1" ref="GW50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0" s="59" cm="1">
        <f t="array" aca="1" ref="GX50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0" s="59" cm="1">
        <f t="array" aca="1" ref="GY50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0" s="59" cm="1">
        <f t="array" aca="1" ref="GZ50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0" s="59">
        <f ca="1">SUM(SET_RENDER_TABLE[[#This Row],[МСК: Итого к отгр.]:[ДВ: Итого к отгр.]])</f>
        <v>5</v>
      </c>
      <c r="HB50" s="59">
        <f>SET_RENDER_TABLE[[#This Row],[Доступно для МП]]</f>
        <v>158</v>
      </c>
      <c r="HC50" s="59">
        <f ca="1">SET_RENDER_TABLE[[#This Row],[Доступно для МП (дубль)]]-SET_RENDER_TABLE[[#This Row],[Сумма резерва]]</f>
        <v>153</v>
      </c>
      <c r="HD50" s="59">
        <f ca="1">IF(SET_RENDER_TABLE[[#This Row],[Доступно для МП (дубль)]] = 0, 0, SET_RENDER_TABLE[[#This Row],[Доступный ост (осн.)]] / SET_RENDER_TABLE[[#This Row],[Доступно для МП (дубль)]])</f>
        <v>0.96835443037974689</v>
      </c>
      <c r="HE50" s="59"/>
      <c r="HF50" s="59"/>
      <c r="HG50" s="59"/>
      <c r="HH50" s="59"/>
      <c r="HI50" s="59"/>
      <c r="HJ50" s="59"/>
      <c r="HK50" s="59"/>
      <c r="HL50" s="59"/>
      <c r="HM50" s="59"/>
      <c r="HN50" s="59"/>
      <c r="HO50" s="59"/>
      <c r="HP50" s="59"/>
      <c r="HQ50" s="59"/>
      <c r="HR50" s="59"/>
      <c r="HS50" s="59"/>
      <c r="HT50" s="59"/>
      <c r="HU50" s="59"/>
      <c r="HV50" s="59"/>
      <c r="HW50" s="59"/>
      <c r="HX50" s="59"/>
      <c r="HY50" s="59"/>
      <c r="HZ50" s="59"/>
      <c r="IA50" s="59"/>
      <c r="IB50" s="59"/>
      <c r="IC50" s="59"/>
      <c r="ID50" s="59"/>
      <c r="IE50" s="59"/>
      <c r="IF50" s="59"/>
      <c r="IG50" s="59"/>
      <c r="IH50" s="59"/>
    </row>
    <row r="51" spans="1:242" s="51" customFormat="1" x14ac:dyDescent="0.25">
      <c r="A51" s="67" t="s">
        <v>625</v>
      </c>
      <c r="B51" s="47" t="s">
        <v>66</v>
      </c>
      <c r="C51" s="59">
        <v>9</v>
      </c>
      <c r="D51" s="51">
        <v>1</v>
      </c>
      <c r="E51" s="51">
        <v>3</v>
      </c>
      <c r="F51" s="51">
        <v>5</v>
      </c>
      <c r="G51" s="59">
        <v>22</v>
      </c>
      <c r="H51" s="51">
        <v>3</v>
      </c>
      <c r="I51" s="51">
        <v>2</v>
      </c>
      <c r="J51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239</v>
      </c>
      <c r="K51" s="51">
        <f ca="1">SET_RENDER_TABLE[[#This Row],[Доступный ост (осн.)]]</f>
        <v>234</v>
      </c>
      <c r="P51" s="51" t="s">
        <v>626</v>
      </c>
      <c r="Q51" s="51">
        <v>5</v>
      </c>
      <c r="R51" s="51">
        <v>241</v>
      </c>
      <c r="S51" s="51">
        <v>17.16</v>
      </c>
      <c r="T51" s="51">
        <v>280</v>
      </c>
      <c r="U51" s="51">
        <v>216</v>
      </c>
      <c r="V51" s="51">
        <v>0</v>
      </c>
      <c r="W51" s="51">
        <v>22</v>
      </c>
      <c r="X51" s="59">
        <v>1</v>
      </c>
      <c r="Y51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</v>
      </c>
      <c r="Z51" s="51">
        <f>SET_RENDER_TABLE[[#This Row],[МСК:  Потребность]]</f>
        <v>1</v>
      </c>
      <c r="AB51" s="59">
        <v>5</v>
      </c>
      <c r="AC51" s="51">
        <v>0</v>
      </c>
      <c r="AD51" s="51">
        <v>0</v>
      </c>
      <c r="AE51" s="51">
        <v>0</v>
      </c>
      <c r="AF51" s="59">
        <v>2</v>
      </c>
      <c r="AG51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2</v>
      </c>
      <c r="AH51" s="51">
        <f>SET_RENDER_TABLE[[#This Row],[СПБ:  Потребность]]</f>
        <v>2</v>
      </c>
      <c r="AJ51" s="59">
        <v>0</v>
      </c>
      <c r="AK51" s="51">
        <v>0</v>
      </c>
      <c r="AL51" s="51">
        <v>0</v>
      </c>
      <c r="AM51" s="51">
        <v>0</v>
      </c>
      <c r="AN51" s="59">
        <v>0</v>
      </c>
      <c r="AO51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51" s="51">
        <f>SET_RENDER_TABLE[[#This Row],[ВРЖ:  Потребность]]</f>
        <v>0</v>
      </c>
      <c r="AR51" s="59">
        <v>0</v>
      </c>
      <c r="AS51" s="51">
        <v>0</v>
      </c>
      <c r="AT51" s="51">
        <v>0</v>
      </c>
      <c r="AU51">
        <v>0</v>
      </c>
      <c r="AV51" s="51">
        <v>0</v>
      </c>
      <c r="AW51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1</v>
      </c>
      <c r="AX51" s="51">
        <f>SET_RENDER_TABLE[[#This Row],[КЗН:  Потребность]]</f>
        <v>1</v>
      </c>
      <c r="AZ51" s="59">
        <v>1</v>
      </c>
      <c r="BA51" s="59">
        <v>0</v>
      </c>
      <c r="BB51" s="51">
        <v>0</v>
      </c>
      <c r="BC51" s="51">
        <v>0</v>
      </c>
      <c r="BD51" s="51">
        <v>0</v>
      </c>
      <c r="BE51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1" s="51">
        <f>SET_RENDER_TABLE[[#This Row],[УФА:  Потребность]]</f>
        <v>0</v>
      </c>
      <c r="BH51" s="59">
        <v>0</v>
      </c>
      <c r="BI51" s="59">
        <v>0</v>
      </c>
      <c r="BJ51" s="51">
        <v>0</v>
      </c>
      <c r="BK51" s="51">
        <v>0</v>
      </c>
      <c r="BL51" s="51">
        <v>0</v>
      </c>
      <c r="BM51" s="59">
        <v>0</v>
      </c>
      <c r="BN51" s="59">
        <v>0</v>
      </c>
      <c r="BO51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1" s="51">
        <f>SET_RENDER_TABLE[[#This Row],[УФА:  Потребность]]</f>
        <v>0</v>
      </c>
      <c r="BR51" s="51">
        <v>0</v>
      </c>
      <c r="BS51" s="51">
        <v>0</v>
      </c>
      <c r="BT51" s="51">
        <v>0</v>
      </c>
      <c r="BU51" s="59">
        <v>0</v>
      </c>
      <c r="BV51" s="59">
        <v>0</v>
      </c>
      <c r="BW51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51" s="51">
        <f>SET_RENDER_TABLE[[#This Row],[СМР:  Потребность]]</f>
        <v>0</v>
      </c>
      <c r="BZ51">
        <v>0</v>
      </c>
      <c r="CA51" s="51">
        <v>0</v>
      </c>
      <c r="CB51" s="51">
        <v>0</v>
      </c>
      <c r="CC51" s="51">
        <v>0</v>
      </c>
      <c r="CD51" s="59">
        <v>0</v>
      </c>
      <c r="CE51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51" s="51">
        <f>SET_RENDER_TABLE[[#This Row],[КРД:  Потребность]]</f>
        <v>0</v>
      </c>
      <c r="CH51" s="59">
        <v>0</v>
      </c>
      <c r="CI51" s="51">
        <v>0</v>
      </c>
      <c r="CJ51" s="51">
        <v>0</v>
      </c>
      <c r="CK51" s="51">
        <v>0</v>
      </c>
      <c r="CL51" s="59">
        <v>0</v>
      </c>
      <c r="CM51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1" s="51">
        <f>SET_RENDER_TABLE[[#This Row],[Урал:  Потребность]]</f>
        <v>0</v>
      </c>
      <c r="CP51" s="59">
        <v>0</v>
      </c>
      <c r="CQ51" s="51">
        <v>0</v>
      </c>
      <c r="CR51" s="51">
        <v>0</v>
      </c>
      <c r="CS51" s="51">
        <v>0</v>
      </c>
      <c r="CT51" s="59">
        <v>0</v>
      </c>
      <c r="CU51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1" s="51">
        <f>SET_RENDER_TABLE[[#This Row],[ВЛГ:  Потребность]]</f>
        <v>0</v>
      </c>
      <c r="CX51" s="59">
        <v>0</v>
      </c>
      <c r="CY51" s="51">
        <v>0</v>
      </c>
      <c r="CZ51" s="51">
        <v>0</v>
      </c>
      <c r="DA51" s="51">
        <v>0</v>
      </c>
      <c r="DB51">
        <v>0</v>
      </c>
      <c r="DC51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1" s="51">
        <f>SET_RENDER_TABLE[[#This Row],[КВК:  Потребность]]</f>
        <v>0</v>
      </c>
      <c r="DF51" s="59">
        <v>0</v>
      </c>
      <c r="DG51" s="59">
        <v>0</v>
      </c>
      <c r="DH51" s="51">
        <v>0</v>
      </c>
      <c r="DI51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1</v>
      </c>
      <c r="DJ51" s="51">
        <f>SET_RENDER_TABLE[[#This Row],[ТМН:  Потребность]]</f>
        <v>1</v>
      </c>
      <c r="DL51" s="51">
        <v>0</v>
      </c>
      <c r="DM51" s="51">
        <v>0</v>
      </c>
      <c r="DN51" s="59">
        <v>1</v>
      </c>
      <c r="DO51" s="59">
        <v>0</v>
      </c>
      <c r="DP51" s="51">
        <v>0</v>
      </c>
      <c r="DQ51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51" s="51">
        <f>SET_RENDER_TABLE[[#This Row],[НВСБ:  Потребность]]</f>
        <v>0</v>
      </c>
      <c r="DT51" s="51">
        <v>0</v>
      </c>
      <c r="DU51" s="51">
        <v>0</v>
      </c>
      <c r="DV51" s="59">
        <v>0</v>
      </c>
      <c r="DW51" s="59">
        <v>0</v>
      </c>
      <c r="DX51" s="59">
        <v>0</v>
      </c>
      <c r="DY51" s="51">
        <v>0</v>
      </c>
      <c r="DZ51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51" s="51">
        <f>SET_RENDER_TABLE[[#This Row],[КРЯ:  Потребность]]</f>
        <v>0</v>
      </c>
      <c r="EC51" s="51">
        <v>0</v>
      </c>
      <c r="ED51" s="51">
        <v>0</v>
      </c>
      <c r="EE51" s="59">
        <v>0</v>
      </c>
      <c r="EF51" s="59">
        <v>0</v>
      </c>
      <c r="EG51" s="51">
        <v>0</v>
      </c>
      <c r="EH51" s="51">
        <v>0</v>
      </c>
      <c r="EI51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1" s="51">
        <f>SET_RENDER_TABLE[[#This Row],[БЛРС: Потребность]]</f>
        <v>0</v>
      </c>
      <c r="EL51" s="51">
        <v>0</v>
      </c>
      <c r="EM51" s="59">
        <v>0</v>
      </c>
      <c r="EN51" s="59">
        <v>0</v>
      </c>
      <c r="EO51" s="51">
        <v>0</v>
      </c>
      <c r="EP51" s="51">
        <v>0</v>
      </c>
      <c r="EQ51" s="51">
        <v>0</v>
      </c>
      <c r="ER51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1" s="51">
        <f>SET_RENDER_TABLE[[#This Row],[КЗХС:  Потребность]]</f>
        <v>0</v>
      </c>
      <c r="EU51" s="59">
        <v>0</v>
      </c>
      <c r="EV51" s="59">
        <v>0</v>
      </c>
      <c r="EW51" s="51">
        <v>0</v>
      </c>
      <c r="EX51" s="51">
        <v>0</v>
      </c>
      <c r="EY51" s="51">
        <v>0</v>
      </c>
      <c r="EZ51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1" s="51">
        <f>SET_RENDER_TABLE[[#This Row],[ОМСК:  Потребность]]</f>
        <v>0</v>
      </c>
      <c r="FC51" s="59">
        <v>0</v>
      </c>
      <c r="FD51" s="59">
        <v>0</v>
      </c>
      <c r="FE51" s="59">
        <v>0</v>
      </c>
      <c r="FF51" s="51">
        <v>0</v>
      </c>
      <c r="FG51" s="51">
        <v>0</v>
      </c>
      <c r="FH51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1" s="59">
        <f>SET_RENDER_TABLE[[#This Row],[ДВ:  Потребность]]</f>
        <v>0</v>
      </c>
      <c r="FJ51" s="59"/>
      <c r="FK51" s="51">
        <v>0</v>
      </c>
      <c r="FL51" s="59">
        <v>0</v>
      </c>
      <c r="FM51" s="59">
        <v>0</v>
      </c>
      <c r="FN51" s="51">
        <v>0</v>
      </c>
      <c r="FP51" s="51" t="str" cm="1">
        <f t="array" aca="1" ref="FP51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1" s="51" t="str" cm="1">
        <f t="array" aca="1" ref="FQ51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1" s="51" t="str" cm="1">
        <f t="array" aca="1" ref="FR51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1" s="51" t="str" cm="1">
        <f t="array" aca="1" ref="FS51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1" s="51" t="str" cm="1">
        <f t="array" aca="1" ref="FT51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1" s="51" t="str" cm="1">
        <f t="array" aca="1" ref="FU51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1" s="51" t="str" cm="1">
        <f t="array" aca="1" ref="FV51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1" s="51" t="str" cm="1">
        <f t="array" aca="1" ref="FW51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1" s="51" t="str" cm="1">
        <f t="array" aca="1" ref="FX51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1" s="51" t="str" cm="1">
        <f t="array" aca="1" ref="FY51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1" s="51" t="str" cm="1">
        <f t="array" aca="1" ref="FZ51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1" s="51" t="str" cm="1">
        <f t="array" aca="1" ref="GA51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1" s="51" t="str" cm="1">
        <f t="array" aca="1" ref="GB51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1" s="51" t="str" cm="1">
        <f t="array" aca="1" ref="GC51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1" s="51" t="str" cm="1">
        <f t="array" aca="1" ref="GD51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1" s="51" t="str" cm="1">
        <f t="array" aca="1" ref="GE51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1" s="51" t="str" cm="1">
        <f t="array" aca="1" ref="GF51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1" s="51" t="str" cm="1">
        <f t="array" aca="1" ref="GG51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1" s="59" cm="1">
        <f t="array" aca="1" ref="GI51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J51" s="59" cm="1">
        <f t="array" aca="1" ref="GJ51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K51" s="59" cm="1">
        <f t="array" aca="1" ref="GK51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51" s="59" cm="1">
        <f t="array" aca="1" ref="GL51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M51" s="59" cm="1">
        <f t="array" aca="1" ref="GM51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1" s="59" cm="1">
        <f t="array" aca="1" ref="GN51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1" s="59" cm="1">
        <f t="array" aca="1" ref="GO51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51" s="59" cm="1">
        <f t="array" aca="1" ref="GP51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51" s="59" cm="1">
        <f t="array" aca="1" ref="GQ51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1" s="59" cm="1">
        <f t="array" aca="1" ref="GR51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1" s="59" cm="1">
        <f t="array" aca="1" ref="GS51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1" s="59" cm="1">
        <f t="array" aca="1" ref="GT51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U51" s="59" cm="1">
        <f t="array" aca="1" ref="GU51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51" s="59" cm="1">
        <f t="array" aca="1" ref="GV51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51" s="59" cm="1">
        <f t="array" aca="1" ref="GW51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1" s="59" cm="1">
        <f t="array" aca="1" ref="GX51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1" s="59" cm="1">
        <f t="array" aca="1" ref="GY51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1" s="59" cm="1">
        <f t="array" aca="1" ref="GZ51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1" s="59">
        <f ca="1">SUM(SET_RENDER_TABLE[[#This Row],[МСК: Итого к отгр.]:[ДВ: Итого к отгр.]])</f>
        <v>5</v>
      </c>
      <c r="HB51" s="59">
        <f>SET_RENDER_TABLE[[#This Row],[Доступно для МП]]</f>
        <v>239</v>
      </c>
      <c r="HC51" s="59">
        <f ca="1">SET_RENDER_TABLE[[#This Row],[Доступно для МП (дубль)]]-SET_RENDER_TABLE[[#This Row],[Сумма резерва]]</f>
        <v>234</v>
      </c>
      <c r="HD51" s="59">
        <f ca="1">IF(SET_RENDER_TABLE[[#This Row],[Доступно для МП (дубль)]] = 0, 0, SET_RENDER_TABLE[[#This Row],[Доступный ост (осн.)]] / SET_RENDER_TABLE[[#This Row],[Доступно для МП (дубль)]])</f>
        <v>0.97907949790794979</v>
      </c>
      <c r="HE51" s="59"/>
      <c r="HF51" s="59"/>
      <c r="HG51" s="59"/>
      <c r="HH51" s="59"/>
      <c r="HI51" s="59"/>
      <c r="HJ51" s="59"/>
      <c r="HK51" s="59"/>
      <c r="HL51" s="59"/>
      <c r="HM51" s="59"/>
      <c r="HN51" s="59"/>
      <c r="HO51" s="59"/>
      <c r="HP51" s="59"/>
      <c r="HQ51" s="59"/>
      <c r="HR51" s="59"/>
      <c r="HS51" s="59"/>
      <c r="HT51" s="59"/>
      <c r="HU51" s="59"/>
      <c r="HV51" s="59"/>
      <c r="HW51" s="59"/>
      <c r="HX51" s="59"/>
      <c r="HY51" s="59"/>
      <c r="HZ51" s="59"/>
      <c r="IA51" s="59"/>
      <c r="IB51" s="59"/>
      <c r="IC51" s="59"/>
      <c r="ID51" s="59"/>
      <c r="IE51" s="59"/>
      <c r="IF51" s="59"/>
      <c r="IG51" s="59"/>
      <c r="IH51" s="59"/>
    </row>
    <row r="52" spans="1:242" s="51" customFormat="1" x14ac:dyDescent="0.25">
      <c r="A52" s="67" t="s">
        <v>637</v>
      </c>
      <c r="B52" s="47" t="s">
        <v>57</v>
      </c>
      <c r="C52" s="59">
        <v>9</v>
      </c>
      <c r="D52" s="51">
        <v>4</v>
      </c>
      <c r="E52" s="51">
        <v>4</v>
      </c>
      <c r="F52" s="51">
        <v>1</v>
      </c>
      <c r="G52" s="59">
        <v>6</v>
      </c>
      <c r="H52" s="51">
        <v>0</v>
      </c>
      <c r="I52" s="51">
        <v>0</v>
      </c>
      <c r="J52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22</v>
      </c>
      <c r="K52" s="51">
        <f ca="1">SET_RENDER_TABLE[[#This Row],[Доступный ост (осн.)]]</f>
        <v>21</v>
      </c>
      <c r="P52" s="51" t="s">
        <v>394</v>
      </c>
      <c r="Q52" s="51">
        <v>5</v>
      </c>
      <c r="R52" s="51">
        <v>24</v>
      </c>
      <c r="S52" s="51">
        <v>17</v>
      </c>
      <c r="T52" s="51">
        <v>8</v>
      </c>
      <c r="U52" s="51">
        <v>1779</v>
      </c>
      <c r="V52" s="51">
        <v>0</v>
      </c>
      <c r="W52" s="51">
        <v>1</v>
      </c>
      <c r="X52" s="59">
        <v>0</v>
      </c>
      <c r="Y52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52" s="51">
        <f>SET_RENDER_TABLE[[#This Row],[МСК:  Потребность]]</f>
        <v>0</v>
      </c>
      <c r="AB52" s="59">
        <v>1</v>
      </c>
      <c r="AC52" s="51">
        <v>0</v>
      </c>
      <c r="AD52" s="51">
        <v>0</v>
      </c>
      <c r="AE52" s="51">
        <v>2</v>
      </c>
      <c r="AF52" s="59">
        <v>0</v>
      </c>
      <c r="AG52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52" s="51">
        <f>SET_RENDER_TABLE[[#This Row],[СПБ:  Потребность]]</f>
        <v>0</v>
      </c>
      <c r="AJ52" s="59">
        <v>0</v>
      </c>
      <c r="AK52" s="51">
        <v>0</v>
      </c>
      <c r="AL52" s="51">
        <v>0</v>
      </c>
      <c r="AM52" s="51">
        <v>2</v>
      </c>
      <c r="AN52" s="59">
        <v>0</v>
      </c>
      <c r="AO52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52" s="51">
        <f>SET_RENDER_TABLE[[#This Row],[ВРЖ:  Потребность]]</f>
        <v>0</v>
      </c>
      <c r="AR52" s="59">
        <v>0</v>
      </c>
      <c r="AS52" s="51">
        <v>0</v>
      </c>
      <c r="AT52" s="51">
        <v>0</v>
      </c>
      <c r="AU52">
        <v>0</v>
      </c>
      <c r="AV52" s="51">
        <v>1</v>
      </c>
      <c r="AW52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52" s="51">
        <f>SET_RENDER_TABLE[[#This Row],[КЗН:  Потребность]]</f>
        <v>0</v>
      </c>
      <c r="AZ52" s="59">
        <v>0</v>
      </c>
      <c r="BA52" s="59">
        <v>0</v>
      </c>
      <c r="BB52" s="51">
        <v>0</v>
      </c>
      <c r="BC52" s="51">
        <v>1</v>
      </c>
      <c r="BD52" s="51">
        <v>1</v>
      </c>
      <c r="BE52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2" s="51">
        <f>SET_RENDER_TABLE[[#This Row],[УФА:  Потребность]]</f>
        <v>0</v>
      </c>
      <c r="BH52" s="59">
        <v>0</v>
      </c>
      <c r="BI52" s="59">
        <v>0</v>
      </c>
      <c r="BJ52" s="51">
        <v>0</v>
      </c>
      <c r="BK52" s="51">
        <v>0</v>
      </c>
      <c r="BL52" s="51">
        <v>0</v>
      </c>
      <c r="BM52" s="59">
        <v>0</v>
      </c>
      <c r="BN52" s="59">
        <v>0</v>
      </c>
      <c r="BO52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2" s="51">
        <f>SET_RENDER_TABLE[[#This Row],[УФА:  Потребность]]</f>
        <v>0</v>
      </c>
      <c r="BR52" s="51">
        <v>0</v>
      </c>
      <c r="BS52" s="51">
        <v>1</v>
      </c>
      <c r="BT52" s="51">
        <v>1</v>
      </c>
      <c r="BU52" s="59">
        <v>0</v>
      </c>
      <c r="BV52" s="59">
        <v>0</v>
      </c>
      <c r="BW52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52" s="51">
        <f>SET_RENDER_TABLE[[#This Row],[СМР:  Потребность]]</f>
        <v>0</v>
      </c>
      <c r="BZ52">
        <v>0</v>
      </c>
      <c r="CA52" s="51">
        <v>0</v>
      </c>
      <c r="CB52" s="51">
        <v>0</v>
      </c>
      <c r="CC52" s="51">
        <v>0</v>
      </c>
      <c r="CD52" s="59">
        <v>1</v>
      </c>
      <c r="CE52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52" s="51">
        <f>SET_RENDER_TABLE[[#This Row],[КРД:  Потребность]]</f>
        <v>1</v>
      </c>
      <c r="CH52" s="59">
        <v>0</v>
      </c>
      <c r="CI52" s="51">
        <v>0</v>
      </c>
      <c r="CJ52" s="51">
        <v>0</v>
      </c>
      <c r="CK52" s="51">
        <v>0</v>
      </c>
      <c r="CL52" s="59">
        <v>0</v>
      </c>
      <c r="CM52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2" s="51">
        <f>SET_RENDER_TABLE[[#This Row],[Урал:  Потребность]]</f>
        <v>0</v>
      </c>
      <c r="CP52" s="59">
        <v>0</v>
      </c>
      <c r="CQ52" s="51">
        <v>0</v>
      </c>
      <c r="CR52" s="51">
        <v>0</v>
      </c>
      <c r="CS52" s="51">
        <v>0</v>
      </c>
      <c r="CT52" s="59">
        <v>0</v>
      </c>
      <c r="CU52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2" s="51">
        <f>SET_RENDER_TABLE[[#This Row],[ВЛГ:  Потребность]]</f>
        <v>0</v>
      </c>
      <c r="CX52" s="59">
        <v>0</v>
      </c>
      <c r="CY52" s="51">
        <v>0</v>
      </c>
      <c r="CZ52" s="51">
        <v>0</v>
      </c>
      <c r="DA52" s="51">
        <v>0</v>
      </c>
      <c r="DB52">
        <v>0</v>
      </c>
      <c r="DC52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2" s="51">
        <f>SET_RENDER_TABLE[[#This Row],[КВК:  Потребность]]</f>
        <v>0</v>
      </c>
      <c r="DF52" s="59">
        <v>0</v>
      </c>
      <c r="DG52" s="59">
        <v>0</v>
      </c>
      <c r="DH52" s="51">
        <v>0</v>
      </c>
      <c r="DI52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52" s="51">
        <f>SET_RENDER_TABLE[[#This Row],[ТМН:  Потребность]]</f>
        <v>0</v>
      </c>
      <c r="DL52" s="51">
        <v>0</v>
      </c>
      <c r="DM52" s="51">
        <v>0</v>
      </c>
      <c r="DN52" s="59">
        <v>0</v>
      </c>
      <c r="DO52" s="59">
        <v>0</v>
      </c>
      <c r="DP52" s="51">
        <v>0</v>
      </c>
      <c r="DQ52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52" s="51">
        <f>SET_RENDER_TABLE[[#This Row],[НВСБ:  Потребность]]</f>
        <v>0</v>
      </c>
      <c r="DT52" s="51">
        <v>0</v>
      </c>
      <c r="DU52" s="51">
        <v>0</v>
      </c>
      <c r="DV52" s="59">
        <v>0</v>
      </c>
      <c r="DW52" s="59">
        <v>0</v>
      </c>
      <c r="DX52" s="59">
        <v>0</v>
      </c>
      <c r="DY52" s="51">
        <v>0</v>
      </c>
      <c r="DZ52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52" s="51">
        <f>SET_RENDER_TABLE[[#This Row],[КРЯ:  Потребность]]</f>
        <v>0</v>
      </c>
      <c r="EC52" s="51">
        <v>0</v>
      </c>
      <c r="ED52" s="51">
        <v>0</v>
      </c>
      <c r="EE52" s="59">
        <v>0</v>
      </c>
      <c r="EF52" s="59">
        <v>0</v>
      </c>
      <c r="EG52" s="51">
        <v>0</v>
      </c>
      <c r="EH52" s="51">
        <v>0</v>
      </c>
      <c r="EI52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2" s="51">
        <f>SET_RENDER_TABLE[[#This Row],[БЛРС: Потребность]]</f>
        <v>0</v>
      </c>
      <c r="EL52" s="51">
        <v>0</v>
      </c>
      <c r="EM52" s="59">
        <v>0</v>
      </c>
      <c r="EN52" s="59">
        <v>0</v>
      </c>
      <c r="EO52" s="51">
        <v>0</v>
      </c>
      <c r="EP52" s="51">
        <v>0</v>
      </c>
      <c r="EQ52" s="51">
        <v>0</v>
      </c>
      <c r="ER52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2" s="51">
        <f>SET_RENDER_TABLE[[#This Row],[КЗХС:  Потребность]]</f>
        <v>0</v>
      </c>
      <c r="EU52" s="59">
        <v>0</v>
      </c>
      <c r="EV52" s="59">
        <v>0</v>
      </c>
      <c r="EW52" s="51">
        <v>0</v>
      </c>
      <c r="EX52" s="51">
        <v>0</v>
      </c>
      <c r="EY52" s="51">
        <v>0</v>
      </c>
      <c r="EZ52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2" s="51">
        <f>SET_RENDER_TABLE[[#This Row],[ОМСК:  Потребность]]</f>
        <v>0</v>
      </c>
      <c r="FC52" s="59">
        <v>0</v>
      </c>
      <c r="FD52" s="59">
        <v>0</v>
      </c>
      <c r="FE52" s="59">
        <v>0</v>
      </c>
      <c r="FF52" s="51">
        <v>0</v>
      </c>
      <c r="FG52" s="51">
        <v>0</v>
      </c>
      <c r="FH52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2" s="59">
        <f>SET_RENDER_TABLE[[#This Row],[ДВ:  Потребность]]</f>
        <v>0</v>
      </c>
      <c r="FJ52" s="59"/>
      <c r="FK52" s="51">
        <v>0</v>
      </c>
      <c r="FL52" s="59">
        <v>0</v>
      </c>
      <c r="FM52" s="59">
        <v>0</v>
      </c>
      <c r="FN52" s="51">
        <v>0</v>
      </c>
      <c r="FP52" s="51" t="str" cm="1">
        <f t="array" aca="1" ref="FP52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2" s="51" t="str" cm="1">
        <f t="array" aca="1" ref="FQ52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2" s="51" t="str" cm="1">
        <f t="array" aca="1" ref="FR52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2" s="51" t="str" cm="1">
        <f t="array" aca="1" ref="FS52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2" s="51" t="str" cm="1">
        <f t="array" aca="1" ref="FT52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2" s="51" t="str" cm="1">
        <f t="array" aca="1" ref="FU52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2" s="51" t="str" cm="1">
        <f t="array" aca="1" ref="FV52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2" s="51" t="str" cm="1">
        <f t="array" aca="1" ref="FW52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2" s="51" t="str" cm="1">
        <f t="array" aca="1" ref="FX52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2" s="51" t="str" cm="1">
        <f t="array" aca="1" ref="FY52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2" s="51" t="str" cm="1">
        <f t="array" aca="1" ref="FZ52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2" s="51" t="str" cm="1">
        <f t="array" aca="1" ref="GA52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2" s="51" t="str" cm="1">
        <f t="array" aca="1" ref="GB52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2" s="51" t="str" cm="1">
        <f t="array" aca="1" ref="GC52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2" s="51" t="str" cm="1">
        <f t="array" aca="1" ref="GD52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2" s="51" t="str" cm="1">
        <f t="array" aca="1" ref="GE52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2" s="51" t="str" cm="1">
        <f t="array" aca="1" ref="GF52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2" s="51" t="str" cm="1">
        <f t="array" aca="1" ref="GG52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2" s="59" cm="1">
        <f t="array" aca="1" ref="GI52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52" s="59" cm="1">
        <f t="array" aca="1" ref="GJ52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52" s="59" cm="1">
        <f t="array" aca="1" ref="GK52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52" s="59" cm="1">
        <f t="array" aca="1" ref="GL52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52" s="59" cm="1">
        <f t="array" aca="1" ref="GM52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2" s="59" cm="1">
        <f t="array" aca="1" ref="GN52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2" s="59" cm="1">
        <f t="array" aca="1" ref="GO52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52" s="59" cm="1">
        <f t="array" aca="1" ref="GP52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52" s="59" cm="1">
        <f t="array" aca="1" ref="GQ52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2" s="59" cm="1">
        <f t="array" aca="1" ref="GR52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2" s="59" cm="1">
        <f t="array" aca="1" ref="GS52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2" s="59" cm="1">
        <f t="array" aca="1" ref="GT52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52" s="59" cm="1">
        <f t="array" aca="1" ref="GU52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52" s="59" cm="1">
        <f t="array" aca="1" ref="GV52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52" s="59" cm="1">
        <f t="array" aca="1" ref="GW52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2" s="59" cm="1">
        <f t="array" aca="1" ref="GX52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2" s="59" cm="1">
        <f t="array" aca="1" ref="GY52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2" s="59" cm="1">
        <f t="array" aca="1" ref="GZ52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2" s="59">
        <f ca="1">SUM(SET_RENDER_TABLE[[#This Row],[МСК: Итого к отгр.]:[ДВ: Итого к отгр.]])</f>
        <v>1</v>
      </c>
      <c r="HB52" s="59">
        <f>SET_RENDER_TABLE[[#This Row],[Доступно для МП]]</f>
        <v>22</v>
      </c>
      <c r="HC52" s="59">
        <f ca="1">SET_RENDER_TABLE[[#This Row],[Доступно для МП (дубль)]]-SET_RENDER_TABLE[[#This Row],[Сумма резерва]]</f>
        <v>21</v>
      </c>
      <c r="HD52" s="59">
        <f ca="1">IF(SET_RENDER_TABLE[[#This Row],[Доступно для МП (дубль)]] = 0, 0, SET_RENDER_TABLE[[#This Row],[Доступный ост (осн.)]] / SET_RENDER_TABLE[[#This Row],[Доступно для МП (дубль)]])</f>
        <v>0.95454545454545459</v>
      </c>
      <c r="HE52" s="59"/>
      <c r="HF52" s="59"/>
      <c r="HG52" s="59"/>
      <c r="HH52" s="59"/>
      <c r="HI52" s="59"/>
      <c r="HJ52" s="59"/>
      <c r="HK52" s="59"/>
      <c r="HL52" s="59"/>
      <c r="HM52" s="59"/>
      <c r="HN52" s="59"/>
      <c r="HO52" s="59"/>
      <c r="HP52" s="59"/>
      <c r="HQ52" s="59"/>
      <c r="HR52" s="59"/>
      <c r="HS52" s="59"/>
      <c r="HT52" s="59"/>
      <c r="HU52" s="59"/>
      <c r="HV52" s="59"/>
      <c r="HW52" s="59"/>
      <c r="HX52" s="59"/>
      <c r="HY52" s="59"/>
      <c r="HZ52" s="59"/>
      <c r="IA52" s="59"/>
      <c r="IB52" s="59"/>
      <c r="IC52" s="59"/>
      <c r="ID52" s="59"/>
      <c r="IE52" s="59"/>
      <c r="IF52" s="59"/>
      <c r="IG52" s="59"/>
      <c r="IH52" s="59"/>
    </row>
    <row r="53" spans="1:242" s="51" customFormat="1" x14ac:dyDescent="0.25">
      <c r="A53" s="67" t="s">
        <v>570</v>
      </c>
      <c r="B53" s="47" t="s">
        <v>102</v>
      </c>
      <c r="C53" s="59">
        <v>8</v>
      </c>
      <c r="D53" s="51">
        <v>0</v>
      </c>
      <c r="E53" s="51">
        <v>4</v>
      </c>
      <c r="F53" s="51">
        <v>4</v>
      </c>
      <c r="G53" s="59">
        <v>9</v>
      </c>
      <c r="H53" s="51">
        <v>3</v>
      </c>
      <c r="I53" s="51">
        <v>3</v>
      </c>
      <c r="J53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53" s="51">
        <f ca="1">SET_RENDER_TABLE[[#This Row],[Доступный ост (осн.)]]</f>
        <v>-4</v>
      </c>
      <c r="P53" s="51" t="s">
        <v>571</v>
      </c>
      <c r="Q53" s="51">
        <v>4.8</v>
      </c>
      <c r="R53" s="51">
        <v>0</v>
      </c>
      <c r="S53" s="51">
        <v>0</v>
      </c>
      <c r="T53" s="51">
        <v>256</v>
      </c>
      <c r="U53" s="51">
        <v>215</v>
      </c>
      <c r="V53" s="51">
        <v>0</v>
      </c>
      <c r="W53" s="51">
        <v>2</v>
      </c>
      <c r="X53" s="59">
        <v>2</v>
      </c>
      <c r="Y53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</v>
      </c>
      <c r="Z53" s="51">
        <f>SET_RENDER_TABLE[[#This Row],[МСК:  Потребность]]</f>
        <v>2</v>
      </c>
      <c r="AB53" s="59">
        <v>2</v>
      </c>
      <c r="AC53" s="51">
        <v>0</v>
      </c>
      <c r="AD53" s="51">
        <v>0</v>
      </c>
      <c r="AE53" s="51">
        <v>1</v>
      </c>
      <c r="AF53" s="59">
        <v>0</v>
      </c>
      <c r="AG53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53" s="51">
        <f>SET_RENDER_TABLE[[#This Row],[СПБ:  Потребность]]</f>
        <v>0</v>
      </c>
      <c r="AJ53" s="59">
        <v>0</v>
      </c>
      <c r="AK53" s="51">
        <v>0</v>
      </c>
      <c r="AL53" s="51">
        <v>0</v>
      </c>
      <c r="AM53" s="51">
        <v>2</v>
      </c>
      <c r="AN53" s="59">
        <v>0</v>
      </c>
      <c r="AO53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53" s="51">
        <f>SET_RENDER_TABLE[[#This Row],[ВРЖ:  Потребность]]</f>
        <v>0</v>
      </c>
      <c r="AR53" s="59">
        <v>0</v>
      </c>
      <c r="AS53" s="51">
        <v>0</v>
      </c>
      <c r="AT53" s="51">
        <v>0</v>
      </c>
      <c r="AU53">
        <v>0</v>
      </c>
      <c r="AV53" s="51">
        <v>0</v>
      </c>
      <c r="AW53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53" s="51">
        <f>SET_RENDER_TABLE[[#This Row],[КЗН:  Потребность]]</f>
        <v>0</v>
      </c>
      <c r="AZ53" s="59">
        <v>0</v>
      </c>
      <c r="BA53" s="59">
        <v>0</v>
      </c>
      <c r="BB53" s="51">
        <v>0</v>
      </c>
      <c r="BC53" s="51">
        <v>0</v>
      </c>
      <c r="BD53" s="51">
        <v>0</v>
      </c>
      <c r="BE53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3" s="51">
        <f>SET_RENDER_TABLE[[#This Row],[УФА:  Потребность]]</f>
        <v>0</v>
      </c>
      <c r="BH53" s="59">
        <v>0</v>
      </c>
      <c r="BI53" s="59">
        <v>0</v>
      </c>
      <c r="BJ53" s="51">
        <v>0</v>
      </c>
      <c r="BK53" s="51">
        <v>0</v>
      </c>
      <c r="BL53" s="51">
        <v>0</v>
      </c>
      <c r="BM53" s="59">
        <v>0</v>
      </c>
      <c r="BN53" s="59">
        <v>0</v>
      </c>
      <c r="BO53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3" s="51">
        <f>SET_RENDER_TABLE[[#This Row],[УФА:  Потребность]]</f>
        <v>0</v>
      </c>
      <c r="BR53" s="51">
        <v>0</v>
      </c>
      <c r="BS53" s="51">
        <v>0</v>
      </c>
      <c r="BT53" s="51">
        <v>1</v>
      </c>
      <c r="BU53" s="59">
        <v>1</v>
      </c>
      <c r="BV53" s="59">
        <v>1</v>
      </c>
      <c r="BW53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1</v>
      </c>
      <c r="BX53" s="51">
        <f>SET_RENDER_TABLE[[#This Row],[СМР:  Потребность]]</f>
        <v>1</v>
      </c>
      <c r="BZ53">
        <v>0</v>
      </c>
      <c r="CA53" s="51">
        <v>0</v>
      </c>
      <c r="CB53" s="51">
        <v>0</v>
      </c>
      <c r="CC53" s="51">
        <v>1</v>
      </c>
      <c r="CD53" s="59">
        <v>0</v>
      </c>
      <c r="CE53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53" s="51">
        <f>SET_RENDER_TABLE[[#This Row],[КРД:  Потребность]]</f>
        <v>0</v>
      </c>
      <c r="CH53" s="59">
        <v>0</v>
      </c>
      <c r="CI53" s="51">
        <v>0</v>
      </c>
      <c r="CJ53" s="51">
        <v>0</v>
      </c>
      <c r="CK53" s="51">
        <v>2</v>
      </c>
      <c r="CL53" s="59">
        <v>0</v>
      </c>
      <c r="CM53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3" s="51">
        <f>SET_RENDER_TABLE[[#This Row],[Урал:  Потребность]]</f>
        <v>0</v>
      </c>
      <c r="CP53" s="59">
        <v>0</v>
      </c>
      <c r="CQ53" s="51">
        <v>0</v>
      </c>
      <c r="CR53" s="51">
        <v>0</v>
      </c>
      <c r="CS53" s="51">
        <v>0</v>
      </c>
      <c r="CT53" s="59">
        <v>0</v>
      </c>
      <c r="CU53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3" s="51">
        <f>SET_RENDER_TABLE[[#This Row],[ВЛГ:  Потребность]]</f>
        <v>0</v>
      </c>
      <c r="CX53" s="59">
        <v>0</v>
      </c>
      <c r="CY53" s="51">
        <v>0</v>
      </c>
      <c r="CZ53" s="51">
        <v>0</v>
      </c>
      <c r="DA53" s="51">
        <v>0</v>
      </c>
      <c r="DB53">
        <v>0</v>
      </c>
      <c r="DC53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3" s="51">
        <f>SET_RENDER_TABLE[[#This Row],[КВК:  Потребность]]</f>
        <v>0</v>
      </c>
      <c r="DF53" s="59">
        <v>0</v>
      </c>
      <c r="DG53" s="59">
        <v>0</v>
      </c>
      <c r="DH53" s="51">
        <v>0</v>
      </c>
      <c r="DI53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53" s="51">
        <f>SET_RENDER_TABLE[[#This Row],[ТМН:  Потребность]]</f>
        <v>0</v>
      </c>
      <c r="DL53" s="51">
        <v>0</v>
      </c>
      <c r="DM53" s="51">
        <v>0</v>
      </c>
      <c r="DN53" s="59">
        <v>0</v>
      </c>
      <c r="DO53" s="59">
        <v>0</v>
      </c>
      <c r="DP53" s="51">
        <v>0</v>
      </c>
      <c r="DQ53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1</v>
      </c>
      <c r="DR53" s="51">
        <f>SET_RENDER_TABLE[[#This Row],[НВСБ:  Потребность]]</f>
        <v>1</v>
      </c>
      <c r="DT53" s="51">
        <v>0</v>
      </c>
      <c r="DU53" s="51">
        <v>0</v>
      </c>
      <c r="DV53" s="59">
        <v>1</v>
      </c>
      <c r="DW53" s="59">
        <v>0</v>
      </c>
      <c r="DX53" s="59">
        <v>0</v>
      </c>
      <c r="DY53" s="51">
        <v>0</v>
      </c>
      <c r="DZ53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53" s="51">
        <f>SET_RENDER_TABLE[[#This Row],[КРЯ:  Потребность]]</f>
        <v>0</v>
      </c>
      <c r="EC53" s="51">
        <v>0</v>
      </c>
      <c r="ED53" s="51">
        <v>0</v>
      </c>
      <c r="EE53" s="59">
        <v>0</v>
      </c>
      <c r="EF53" s="59">
        <v>1</v>
      </c>
      <c r="EG53" s="51">
        <v>0</v>
      </c>
      <c r="EH53" s="51">
        <v>0</v>
      </c>
      <c r="EI53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3" s="51">
        <f>SET_RENDER_TABLE[[#This Row],[БЛРС: Потребность]]</f>
        <v>0</v>
      </c>
      <c r="EL53" s="51">
        <v>0</v>
      </c>
      <c r="EM53" s="59">
        <v>0</v>
      </c>
      <c r="EN53" s="59">
        <v>0</v>
      </c>
      <c r="EO53" s="51">
        <v>0</v>
      </c>
      <c r="EP53" s="51">
        <v>0</v>
      </c>
      <c r="EQ53" s="51">
        <v>0</v>
      </c>
      <c r="ER53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3" s="51">
        <f>SET_RENDER_TABLE[[#This Row],[КЗХС:  Потребность]]</f>
        <v>0</v>
      </c>
      <c r="EU53" s="59">
        <v>0</v>
      </c>
      <c r="EV53" s="59">
        <v>0</v>
      </c>
      <c r="EW53" s="51">
        <v>0</v>
      </c>
      <c r="EX53" s="51">
        <v>0</v>
      </c>
      <c r="EY53" s="51">
        <v>0</v>
      </c>
      <c r="EZ53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3" s="51">
        <f>SET_RENDER_TABLE[[#This Row],[ОМСК:  Потребность]]</f>
        <v>0</v>
      </c>
      <c r="FC53" s="59">
        <v>0</v>
      </c>
      <c r="FD53" s="59">
        <v>0</v>
      </c>
      <c r="FE53" s="59">
        <v>0</v>
      </c>
      <c r="FF53" s="51">
        <v>0</v>
      </c>
      <c r="FG53" s="51">
        <v>0</v>
      </c>
      <c r="FH53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3" s="59">
        <f>SET_RENDER_TABLE[[#This Row],[ДВ:  Потребность]]</f>
        <v>0</v>
      </c>
      <c r="FJ53" s="59"/>
      <c r="FK53" s="51">
        <v>0</v>
      </c>
      <c r="FL53" s="59">
        <v>0</v>
      </c>
      <c r="FM53" s="59">
        <v>0</v>
      </c>
      <c r="FN53" s="51">
        <v>0</v>
      </c>
      <c r="FP53" s="51" t="str" cm="1">
        <f t="array" aca="1" ref="FP53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3" s="51" t="str" cm="1">
        <f t="array" aca="1" ref="FQ53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3" s="51" t="str" cm="1">
        <f t="array" aca="1" ref="FR53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3" s="51" t="str" cm="1">
        <f t="array" aca="1" ref="FS53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3" s="51" t="str" cm="1">
        <f t="array" aca="1" ref="FT53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3" s="51" t="str" cm="1">
        <f t="array" aca="1" ref="FU53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3" s="51" t="str" cm="1">
        <f t="array" aca="1" ref="FV53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3" s="51" t="str" cm="1">
        <f t="array" aca="1" ref="FW53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3" s="51" t="str" cm="1">
        <f t="array" aca="1" ref="FX53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3" s="51" t="str" cm="1">
        <f t="array" aca="1" ref="FY53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3" s="51" t="str" cm="1">
        <f t="array" aca="1" ref="FZ53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3" s="51" t="str" cm="1">
        <f t="array" aca="1" ref="GA53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3" s="51" t="str" cm="1">
        <f t="array" aca="1" ref="GB53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3" s="51" t="str" cm="1">
        <f t="array" aca="1" ref="GC53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3" s="51" t="str" cm="1">
        <f t="array" aca="1" ref="GD53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3" s="51" t="str" cm="1">
        <f t="array" aca="1" ref="GE53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3" s="51" t="str" cm="1">
        <f t="array" aca="1" ref="GF53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3" s="51" t="str" cm="1">
        <f t="array" aca="1" ref="GG53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3" s="59" cm="1">
        <f t="array" aca="1" ref="GI53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J53" s="59" cm="1">
        <f t="array" aca="1" ref="GJ53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53" s="59" cm="1">
        <f t="array" aca="1" ref="GK53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53" s="59" cm="1">
        <f t="array" aca="1" ref="GL53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53" s="59" cm="1">
        <f t="array" aca="1" ref="GM53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3" s="59" cm="1">
        <f t="array" aca="1" ref="GN53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3" s="59" cm="1">
        <f t="array" aca="1" ref="GO53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P53" s="59" cm="1">
        <f t="array" aca="1" ref="GP53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53" s="59" cm="1">
        <f t="array" aca="1" ref="GQ53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3" s="59" cm="1">
        <f t="array" aca="1" ref="GR53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3" s="59" cm="1">
        <f t="array" aca="1" ref="GS53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3" s="59" cm="1">
        <f t="array" aca="1" ref="GT53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53" s="59" cm="1">
        <f t="array" aca="1" ref="GU53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V53" s="59" cm="1">
        <f t="array" aca="1" ref="GV53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53" s="59" cm="1">
        <f t="array" aca="1" ref="GW53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3" s="59" cm="1">
        <f t="array" aca="1" ref="GX53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3" s="59" cm="1">
        <f t="array" aca="1" ref="GY53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3" s="59" cm="1">
        <f t="array" aca="1" ref="GZ53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3" s="59">
        <f ca="1">SUM(SET_RENDER_TABLE[[#This Row],[МСК: Итого к отгр.]:[ДВ: Итого к отгр.]])</f>
        <v>4</v>
      </c>
      <c r="HB53" s="59">
        <f>SET_RENDER_TABLE[[#This Row],[Доступно для МП]]</f>
        <v>0</v>
      </c>
      <c r="HC53" s="59">
        <f ca="1">SET_RENDER_TABLE[[#This Row],[Доступно для МП (дубль)]]-SET_RENDER_TABLE[[#This Row],[Сумма резерва]]</f>
        <v>-4</v>
      </c>
      <c r="HD53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53" s="59"/>
      <c r="HF53" s="59"/>
      <c r="HG53" s="59"/>
      <c r="HH53" s="59"/>
      <c r="HI53" s="59"/>
      <c r="HJ53" s="59"/>
      <c r="HK53" s="59"/>
      <c r="HL53" s="59"/>
      <c r="HM53" s="59"/>
      <c r="HN53" s="59"/>
      <c r="HO53" s="59"/>
      <c r="HP53" s="59"/>
      <c r="HQ53" s="59"/>
      <c r="HR53" s="59"/>
      <c r="HS53" s="59"/>
      <c r="HT53" s="59"/>
      <c r="HU53" s="59"/>
      <c r="HV53" s="59"/>
      <c r="HW53" s="59"/>
      <c r="HX53" s="59"/>
      <c r="HY53" s="59"/>
      <c r="HZ53" s="59"/>
      <c r="IA53" s="59"/>
      <c r="IB53" s="59"/>
      <c r="IC53" s="59"/>
      <c r="ID53" s="59"/>
      <c r="IE53" s="59"/>
      <c r="IF53" s="59"/>
      <c r="IG53" s="59"/>
      <c r="IH53" s="59"/>
    </row>
    <row r="54" spans="1:242" s="51" customFormat="1" x14ac:dyDescent="0.25">
      <c r="A54" s="67" t="s">
        <v>636</v>
      </c>
      <c r="B54" s="47" t="s">
        <v>69</v>
      </c>
      <c r="C54" s="59">
        <v>8</v>
      </c>
      <c r="D54" s="51">
        <v>0</v>
      </c>
      <c r="E54" s="51">
        <v>2</v>
      </c>
      <c r="F54" s="51">
        <v>6</v>
      </c>
      <c r="G54" s="59">
        <v>0</v>
      </c>
      <c r="H54" s="51">
        <v>4</v>
      </c>
      <c r="I54" s="51">
        <v>1</v>
      </c>
      <c r="J54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54" s="51">
        <f ca="1">SET_RENDER_TABLE[[#This Row],[Доступный ост (осн.)]]</f>
        <v>-4</v>
      </c>
      <c r="P54" s="51" t="s">
        <v>392</v>
      </c>
      <c r="Q54" s="51">
        <v>0</v>
      </c>
      <c r="R54" s="51">
        <v>0</v>
      </c>
      <c r="S54" s="51">
        <v>0</v>
      </c>
      <c r="T54" s="51">
        <v>6</v>
      </c>
      <c r="U54" s="51">
        <v>2732</v>
      </c>
      <c r="V54" s="51">
        <v>0</v>
      </c>
      <c r="W54" s="51">
        <v>0</v>
      </c>
      <c r="X54" s="59">
        <v>2</v>
      </c>
      <c r="Y54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</v>
      </c>
      <c r="Z54" s="51">
        <f>SET_RENDER_TABLE[[#This Row],[МСК:  Потребность]]</f>
        <v>2</v>
      </c>
      <c r="AB54" s="59">
        <v>4</v>
      </c>
      <c r="AC54" s="51">
        <v>0</v>
      </c>
      <c r="AD54" s="51">
        <v>0</v>
      </c>
      <c r="AE54" s="51">
        <v>0</v>
      </c>
      <c r="AF54" s="59">
        <v>0</v>
      </c>
      <c r="AG54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54" s="51">
        <f>SET_RENDER_TABLE[[#This Row],[СПБ:  Потребность]]</f>
        <v>0</v>
      </c>
      <c r="AJ54" s="59">
        <v>0</v>
      </c>
      <c r="AK54" s="51">
        <v>0</v>
      </c>
      <c r="AL54" s="51">
        <v>0</v>
      </c>
      <c r="AM54" s="51">
        <v>0</v>
      </c>
      <c r="AN54" s="59">
        <v>1</v>
      </c>
      <c r="AO54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1</v>
      </c>
      <c r="AP54" s="51">
        <f>SET_RENDER_TABLE[[#This Row],[ВРЖ:  Потребность]]</f>
        <v>1</v>
      </c>
      <c r="AR54" s="59">
        <v>0</v>
      </c>
      <c r="AS54" s="51">
        <v>0</v>
      </c>
      <c r="AT54" s="51">
        <v>0</v>
      </c>
      <c r="AU54">
        <v>0</v>
      </c>
      <c r="AV54" s="51">
        <v>0</v>
      </c>
      <c r="AW54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54" s="51">
        <f>SET_RENDER_TABLE[[#This Row],[КЗН:  Потребность]]</f>
        <v>0</v>
      </c>
      <c r="AZ54" s="59">
        <v>0</v>
      </c>
      <c r="BA54" s="59">
        <v>0</v>
      </c>
      <c r="BB54" s="51">
        <v>0</v>
      </c>
      <c r="BC54" s="51">
        <v>0</v>
      </c>
      <c r="BD54" s="51">
        <v>0</v>
      </c>
      <c r="BE54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4" s="51">
        <f>SET_RENDER_TABLE[[#This Row],[УФА:  Потребность]]</f>
        <v>0</v>
      </c>
      <c r="BH54" s="59">
        <v>0</v>
      </c>
      <c r="BI54" s="59">
        <v>0</v>
      </c>
      <c r="BJ54" s="51">
        <v>0</v>
      </c>
      <c r="BK54" s="51">
        <v>0</v>
      </c>
      <c r="BL54" s="51">
        <v>0</v>
      </c>
      <c r="BM54" s="59">
        <v>0</v>
      </c>
      <c r="BN54" s="59">
        <v>0</v>
      </c>
      <c r="BO54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4" s="51">
        <f>SET_RENDER_TABLE[[#This Row],[УФА:  Потребность]]</f>
        <v>0</v>
      </c>
      <c r="BR54" s="51">
        <v>0</v>
      </c>
      <c r="BS54" s="51">
        <v>0</v>
      </c>
      <c r="BT54" s="51">
        <v>0</v>
      </c>
      <c r="BU54" s="59">
        <v>0</v>
      </c>
      <c r="BV54" s="59">
        <v>0</v>
      </c>
      <c r="BW54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54" s="51">
        <f>SET_RENDER_TABLE[[#This Row],[СМР:  Потребность]]</f>
        <v>0</v>
      </c>
      <c r="BZ54">
        <v>0</v>
      </c>
      <c r="CA54" s="51">
        <v>0</v>
      </c>
      <c r="CB54" s="51">
        <v>0</v>
      </c>
      <c r="CC54" s="51">
        <v>0</v>
      </c>
      <c r="CD54" s="59">
        <v>1</v>
      </c>
      <c r="CE54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1</v>
      </c>
      <c r="CF54" s="51">
        <f>SET_RENDER_TABLE[[#This Row],[КРД:  Потребность]]</f>
        <v>1</v>
      </c>
      <c r="CH54" s="59">
        <v>0</v>
      </c>
      <c r="CI54" s="51">
        <v>0</v>
      </c>
      <c r="CJ54" s="51">
        <v>0</v>
      </c>
      <c r="CK54" s="51">
        <v>0</v>
      </c>
      <c r="CL54" s="59">
        <v>0</v>
      </c>
      <c r="CM54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4" s="51">
        <f>SET_RENDER_TABLE[[#This Row],[Урал:  Потребность]]</f>
        <v>0</v>
      </c>
      <c r="CP54" s="59">
        <v>0</v>
      </c>
      <c r="CQ54" s="51">
        <v>0</v>
      </c>
      <c r="CR54" s="51">
        <v>0</v>
      </c>
      <c r="CS54" s="51">
        <v>0</v>
      </c>
      <c r="CT54" s="59">
        <v>0</v>
      </c>
      <c r="CU54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4" s="51">
        <f>SET_RENDER_TABLE[[#This Row],[ВЛГ:  Потребность]]</f>
        <v>0</v>
      </c>
      <c r="CX54" s="59">
        <v>0</v>
      </c>
      <c r="CY54" s="51">
        <v>0</v>
      </c>
      <c r="CZ54" s="51">
        <v>0</v>
      </c>
      <c r="DA54" s="51">
        <v>0</v>
      </c>
      <c r="DB54">
        <v>0</v>
      </c>
      <c r="DC54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4" s="51">
        <f>SET_RENDER_TABLE[[#This Row],[КВК:  Потребность]]</f>
        <v>0</v>
      </c>
      <c r="DF54" s="59">
        <v>0</v>
      </c>
      <c r="DG54" s="59">
        <v>0</v>
      </c>
      <c r="DH54" s="51">
        <v>0</v>
      </c>
      <c r="DI54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54" s="51">
        <f>SET_RENDER_TABLE[[#This Row],[ТМН:  Потребность]]</f>
        <v>0</v>
      </c>
      <c r="DL54" s="51">
        <v>0</v>
      </c>
      <c r="DM54" s="51">
        <v>0</v>
      </c>
      <c r="DN54" s="59">
        <v>0</v>
      </c>
      <c r="DO54" s="59">
        <v>0</v>
      </c>
      <c r="DP54" s="51">
        <v>0</v>
      </c>
      <c r="DQ54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54" s="51">
        <f>SET_RENDER_TABLE[[#This Row],[НВСБ:  Потребность]]</f>
        <v>0</v>
      </c>
      <c r="DT54" s="51">
        <v>0</v>
      </c>
      <c r="DU54" s="51">
        <v>0</v>
      </c>
      <c r="DV54" s="59">
        <v>0</v>
      </c>
      <c r="DW54" s="59">
        <v>0</v>
      </c>
      <c r="DX54" s="59">
        <v>0</v>
      </c>
      <c r="DY54" s="51">
        <v>0</v>
      </c>
      <c r="DZ54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54" s="51">
        <f>SET_RENDER_TABLE[[#This Row],[КРЯ:  Потребность]]</f>
        <v>0</v>
      </c>
      <c r="EC54" s="51">
        <v>0</v>
      </c>
      <c r="ED54" s="51">
        <v>0</v>
      </c>
      <c r="EE54" s="59">
        <v>0</v>
      </c>
      <c r="EF54" s="59">
        <v>0</v>
      </c>
      <c r="EG54" s="51">
        <v>0</v>
      </c>
      <c r="EH54" s="51">
        <v>0</v>
      </c>
      <c r="EI54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4" s="51">
        <f>SET_RENDER_TABLE[[#This Row],[БЛРС: Потребность]]</f>
        <v>0</v>
      </c>
      <c r="EL54" s="51">
        <v>0</v>
      </c>
      <c r="EM54" s="59">
        <v>0</v>
      </c>
      <c r="EN54" s="59">
        <v>0</v>
      </c>
      <c r="EO54" s="51">
        <v>0</v>
      </c>
      <c r="EP54" s="51">
        <v>0</v>
      </c>
      <c r="EQ54" s="51">
        <v>0</v>
      </c>
      <c r="ER54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4" s="51">
        <f>SET_RENDER_TABLE[[#This Row],[КЗХС:  Потребность]]</f>
        <v>0</v>
      </c>
      <c r="EU54" s="59">
        <v>0</v>
      </c>
      <c r="EV54" s="59">
        <v>0</v>
      </c>
      <c r="EW54" s="51">
        <v>0</v>
      </c>
      <c r="EX54" s="51">
        <v>0</v>
      </c>
      <c r="EY54" s="51">
        <v>0</v>
      </c>
      <c r="EZ54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4" s="51">
        <f>SET_RENDER_TABLE[[#This Row],[ОМСК:  Потребность]]</f>
        <v>0</v>
      </c>
      <c r="FC54" s="59">
        <v>0</v>
      </c>
      <c r="FD54" s="59">
        <v>0</v>
      </c>
      <c r="FE54" s="59">
        <v>0</v>
      </c>
      <c r="FF54" s="51">
        <v>0</v>
      </c>
      <c r="FG54" s="51">
        <v>0</v>
      </c>
      <c r="FH54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4" s="59">
        <f>SET_RENDER_TABLE[[#This Row],[ДВ:  Потребность]]</f>
        <v>0</v>
      </c>
      <c r="FJ54" s="59"/>
      <c r="FK54" s="51">
        <v>0</v>
      </c>
      <c r="FL54" s="59">
        <v>0</v>
      </c>
      <c r="FM54" s="59">
        <v>0</v>
      </c>
      <c r="FN54" s="51">
        <v>0</v>
      </c>
      <c r="FP54" s="51" t="str" cm="1">
        <f t="array" aca="1" ref="FP54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4" s="51" t="str" cm="1">
        <f t="array" aca="1" ref="FQ54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4" s="51" t="str" cm="1">
        <f t="array" aca="1" ref="FR54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4" s="51" t="str" cm="1">
        <f t="array" aca="1" ref="FS54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4" s="51" t="str" cm="1">
        <f t="array" aca="1" ref="FT54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4" s="51" t="str" cm="1">
        <f t="array" aca="1" ref="FU54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4" s="51" t="str" cm="1">
        <f t="array" aca="1" ref="FV54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4" s="51" t="str" cm="1">
        <f t="array" aca="1" ref="FW54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4" s="51" t="str" cm="1">
        <f t="array" aca="1" ref="FX54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4" s="51" t="str" cm="1">
        <f t="array" aca="1" ref="FY54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4" s="51" t="str" cm="1">
        <f t="array" aca="1" ref="FZ54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4" s="51" t="str" cm="1">
        <f t="array" aca="1" ref="GA54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4" s="51" t="str" cm="1">
        <f t="array" aca="1" ref="GB54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4" s="51" t="str" cm="1">
        <f t="array" aca="1" ref="GC54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4" s="51" t="str" cm="1">
        <f t="array" aca="1" ref="GD54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4" s="51" t="str" cm="1">
        <f t="array" aca="1" ref="GE54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4" s="51" t="str" cm="1">
        <f t="array" aca="1" ref="GF54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4" s="51" t="str" cm="1">
        <f t="array" aca="1" ref="GG54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4" s="59" cm="1">
        <f t="array" aca="1" ref="GI54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J54" s="59" cm="1">
        <f t="array" aca="1" ref="GJ54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54" s="59" cm="1">
        <f t="array" aca="1" ref="GK54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L54" s="59" cm="1">
        <f t="array" aca="1" ref="GL54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54" s="59" cm="1">
        <f t="array" aca="1" ref="GM54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4" s="59" cm="1">
        <f t="array" aca="1" ref="GN54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4" s="59" cm="1">
        <f t="array" aca="1" ref="GO54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54" s="59" cm="1">
        <f t="array" aca="1" ref="GP54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Q54" s="59" cm="1">
        <f t="array" aca="1" ref="GQ54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4" s="59" cm="1">
        <f t="array" aca="1" ref="GR54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4" s="59" cm="1">
        <f t="array" aca="1" ref="GS54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4" s="59" cm="1">
        <f t="array" aca="1" ref="GT54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54" s="59" cm="1">
        <f t="array" aca="1" ref="GU54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54" s="59" cm="1">
        <f t="array" aca="1" ref="GV54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54" s="59" cm="1">
        <f t="array" aca="1" ref="GW54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4" s="59" cm="1">
        <f t="array" aca="1" ref="GX54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4" s="59" cm="1">
        <f t="array" aca="1" ref="GY54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4" s="59" cm="1">
        <f t="array" aca="1" ref="GZ54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4" s="59">
        <f ca="1">SUM(SET_RENDER_TABLE[[#This Row],[МСК: Итого к отгр.]:[ДВ: Итого к отгр.]])</f>
        <v>4</v>
      </c>
      <c r="HB54" s="59">
        <f>SET_RENDER_TABLE[[#This Row],[Доступно для МП]]</f>
        <v>0</v>
      </c>
      <c r="HC54" s="59">
        <f ca="1">SET_RENDER_TABLE[[#This Row],[Доступно для МП (дубль)]]-SET_RENDER_TABLE[[#This Row],[Сумма резерва]]</f>
        <v>-4</v>
      </c>
      <c r="HD54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  <c r="IB54" s="59"/>
      <c r="IC54" s="59"/>
      <c r="ID54" s="59"/>
      <c r="IE54" s="59"/>
      <c r="IF54" s="59"/>
      <c r="IG54" s="59"/>
      <c r="IH54" s="59"/>
    </row>
    <row r="55" spans="1:242" s="51" customFormat="1" x14ac:dyDescent="0.25">
      <c r="A55" s="67" t="s">
        <v>627</v>
      </c>
      <c r="B55" s="47" t="s">
        <v>92</v>
      </c>
      <c r="C55" s="59">
        <v>6</v>
      </c>
      <c r="D55" s="51">
        <v>0</v>
      </c>
      <c r="E55" s="51">
        <v>3</v>
      </c>
      <c r="F55" s="51">
        <v>3</v>
      </c>
      <c r="G55" s="59">
        <v>13</v>
      </c>
      <c r="H55" s="51">
        <v>0</v>
      </c>
      <c r="I55" s="51">
        <v>0</v>
      </c>
      <c r="J55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42</v>
      </c>
      <c r="K55" s="51">
        <f ca="1">SET_RENDER_TABLE[[#This Row],[Доступный ост (осн.)]]</f>
        <v>39</v>
      </c>
      <c r="P55" s="51" t="s">
        <v>628</v>
      </c>
      <c r="Q55" s="51">
        <v>4.9000000000000004</v>
      </c>
      <c r="R55" s="51">
        <v>44</v>
      </c>
      <c r="S55" s="51">
        <v>17.16</v>
      </c>
      <c r="T55" s="51">
        <v>20</v>
      </c>
      <c r="U55" s="51">
        <v>734</v>
      </c>
      <c r="V55" s="51">
        <v>0</v>
      </c>
      <c r="W55" s="51">
        <v>3</v>
      </c>
      <c r="X55" s="59">
        <v>0</v>
      </c>
      <c r="Y55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55" s="51">
        <f>SET_RENDER_TABLE[[#This Row],[МСК:  Потребность]]</f>
        <v>0</v>
      </c>
      <c r="AB55" s="59">
        <v>0</v>
      </c>
      <c r="AC55" s="51">
        <v>0</v>
      </c>
      <c r="AD55" s="51">
        <v>0</v>
      </c>
      <c r="AE55" s="51">
        <v>2</v>
      </c>
      <c r="AF55" s="59">
        <v>1</v>
      </c>
      <c r="AG55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55" s="51">
        <f>SET_RENDER_TABLE[[#This Row],[СПБ:  Потребность]]</f>
        <v>1</v>
      </c>
      <c r="AJ55" s="59">
        <v>1</v>
      </c>
      <c r="AK55" s="51">
        <v>0</v>
      </c>
      <c r="AL55" s="51">
        <v>0</v>
      </c>
      <c r="AM55" s="51">
        <v>2</v>
      </c>
      <c r="AN55" s="59">
        <v>0</v>
      </c>
      <c r="AO55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55" s="51">
        <f>SET_RENDER_TABLE[[#This Row],[ВРЖ:  Потребность]]</f>
        <v>0</v>
      </c>
      <c r="AR55" s="59">
        <v>0</v>
      </c>
      <c r="AS55" s="51">
        <v>0</v>
      </c>
      <c r="AT55" s="51">
        <v>0</v>
      </c>
      <c r="AU55">
        <v>0</v>
      </c>
      <c r="AV55" s="51">
        <v>2</v>
      </c>
      <c r="AW55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55" s="51">
        <f>SET_RENDER_TABLE[[#This Row],[КЗН:  Потребность]]</f>
        <v>0</v>
      </c>
      <c r="AZ55" s="59">
        <v>0</v>
      </c>
      <c r="BA55" s="59">
        <v>0</v>
      </c>
      <c r="BB55" s="51">
        <v>0</v>
      </c>
      <c r="BC55" s="51">
        <v>2</v>
      </c>
      <c r="BD55" s="51">
        <v>2</v>
      </c>
      <c r="BE55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5" s="51">
        <f>SET_RENDER_TABLE[[#This Row],[УФА:  Потребность]]</f>
        <v>0</v>
      </c>
      <c r="BH55" s="59">
        <v>0</v>
      </c>
      <c r="BI55" s="59">
        <v>0</v>
      </c>
      <c r="BJ55" s="51">
        <v>0</v>
      </c>
      <c r="BK55" s="51">
        <v>0</v>
      </c>
      <c r="BL55" s="51">
        <v>0</v>
      </c>
      <c r="BM55" s="59">
        <v>0</v>
      </c>
      <c r="BN55" s="59">
        <v>0</v>
      </c>
      <c r="BO55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5" s="51">
        <f>SET_RENDER_TABLE[[#This Row],[УФА:  Потребность]]</f>
        <v>0</v>
      </c>
      <c r="BR55" s="51">
        <v>0</v>
      </c>
      <c r="BS55" s="51">
        <v>0</v>
      </c>
      <c r="BT55" s="51">
        <v>2</v>
      </c>
      <c r="BU55" s="59">
        <v>0</v>
      </c>
      <c r="BV55" s="59">
        <v>0</v>
      </c>
      <c r="BW55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55" s="51">
        <f>SET_RENDER_TABLE[[#This Row],[СМР:  Потребность]]</f>
        <v>0</v>
      </c>
      <c r="BZ55">
        <v>0</v>
      </c>
      <c r="CA55" s="51">
        <v>0</v>
      </c>
      <c r="CB55" s="51">
        <v>0</v>
      </c>
      <c r="CC55" s="51">
        <v>1</v>
      </c>
      <c r="CD55" s="59">
        <v>0</v>
      </c>
      <c r="CE55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55" s="51">
        <f>SET_RENDER_TABLE[[#This Row],[КРД:  Потребность]]</f>
        <v>0</v>
      </c>
      <c r="CH55" s="59">
        <v>0</v>
      </c>
      <c r="CI55" s="51">
        <v>0</v>
      </c>
      <c r="CJ55" s="51">
        <v>0</v>
      </c>
      <c r="CK55" s="51">
        <v>1</v>
      </c>
      <c r="CL55" s="59">
        <v>0</v>
      </c>
      <c r="CM55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5" s="51">
        <f>SET_RENDER_TABLE[[#This Row],[Урал:  Потребность]]</f>
        <v>0</v>
      </c>
      <c r="CP55" s="59">
        <v>0</v>
      </c>
      <c r="CQ55" s="51">
        <v>0</v>
      </c>
      <c r="CR55" s="51">
        <v>0</v>
      </c>
      <c r="CS55" s="51">
        <v>0</v>
      </c>
      <c r="CT55" s="59">
        <v>0</v>
      </c>
      <c r="CU55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5" s="51">
        <f>SET_RENDER_TABLE[[#This Row],[ВЛГ:  Потребность]]</f>
        <v>0</v>
      </c>
      <c r="CX55" s="59">
        <v>0</v>
      </c>
      <c r="CY55" s="51">
        <v>0</v>
      </c>
      <c r="CZ55" s="51">
        <v>0</v>
      </c>
      <c r="DA55" s="51">
        <v>0</v>
      </c>
      <c r="DB55">
        <v>0</v>
      </c>
      <c r="DC55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5" s="51">
        <f>SET_RENDER_TABLE[[#This Row],[КВК:  Потребность]]</f>
        <v>0</v>
      </c>
      <c r="DF55" s="59">
        <v>0</v>
      </c>
      <c r="DG55" s="59">
        <v>0</v>
      </c>
      <c r="DH55" s="51">
        <v>0</v>
      </c>
      <c r="DI55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55" s="51">
        <f>SET_RENDER_TABLE[[#This Row],[ТМН:  Потребность]]</f>
        <v>0</v>
      </c>
      <c r="DL55" s="51">
        <v>0</v>
      </c>
      <c r="DM55" s="51">
        <v>0</v>
      </c>
      <c r="DN55" s="59">
        <v>0</v>
      </c>
      <c r="DO55" s="59">
        <v>0</v>
      </c>
      <c r="DP55" s="51">
        <v>0</v>
      </c>
      <c r="DQ55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55" s="51">
        <f>SET_RENDER_TABLE[[#This Row],[НВСБ:  Потребность]]</f>
        <v>0</v>
      </c>
      <c r="DT55" s="51">
        <v>0</v>
      </c>
      <c r="DU55" s="51">
        <v>0</v>
      </c>
      <c r="DV55" s="59">
        <v>0</v>
      </c>
      <c r="DW55" s="59">
        <v>0</v>
      </c>
      <c r="DX55" s="59">
        <v>0</v>
      </c>
      <c r="DY55" s="51">
        <v>0</v>
      </c>
      <c r="DZ55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2</v>
      </c>
      <c r="EA55" s="51">
        <f>SET_RENDER_TABLE[[#This Row],[КРЯ:  Потребность]]</f>
        <v>2</v>
      </c>
      <c r="EC55" s="51">
        <v>0</v>
      </c>
      <c r="ED55" s="51">
        <v>0</v>
      </c>
      <c r="EE55" s="59">
        <v>2</v>
      </c>
      <c r="EF55" s="59">
        <v>2</v>
      </c>
      <c r="EG55" s="51">
        <v>0</v>
      </c>
      <c r="EH55" s="51">
        <v>0</v>
      </c>
      <c r="EI55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5" s="51">
        <f>SET_RENDER_TABLE[[#This Row],[БЛРС: Потребность]]</f>
        <v>0</v>
      </c>
      <c r="EL55" s="51">
        <v>0</v>
      </c>
      <c r="EM55" s="59">
        <v>0</v>
      </c>
      <c r="EN55" s="59">
        <v>0</v>
      </c>
      <c r="EO55" s="51">
        <v>0</v>
      </c>
      <c r="EP55" s="51">
        <v>0</v>
      </c>
      <c r="EQ55" s="51">
        <v>0</v>
      </c>
      <c r="ER55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5" s="51">
        <f>SET_RENDER_TABLE[[#This Row],[КЗХС:  Потребность]]</f>
        <v>0</v>
      </c>
      <c r="EU55" s="59">
        <v>0</v>
      </c>
      <c r="EV55" s="59">
        <v>0</v>
      </c>
      <c r="EW55" s="51">
        <v>0</v>
      </c>
      <c r="EX55" s="51">
        <v>0</v>
      </c>
      <c r="EY55" s="51">
        <v>0</v>
      </c>
      <c r="EZ55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5" s="51">
        <f>SET_RENDER_TABLE[[#This Row],[ОМСК:  Потребность]]</f>
        <v>0</v>
      </c>
      <c r="FC55" s="59">
        <v>0</v>
      </c>
      <c r="FD55" s="59">
        <v>0</v>
      </c>
      <c r="FE55" s="59">
        <v>0</v>
      </c>
      <c r="FF55" s="51">
        <v>0</v>
      </c>
      <c r="FG55" s="51">
        <v>0</v>
      </c>
      <c r="FH55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5" s="59">
        <f>SET_RENDER_TABLE[[#This Row],[ДВ:  Потребность]]</f>
        <v>0</v>
      </c>
      <c r="FJ55" s="59"/>
      <c r="FK55" s="51">
        <v>0</v>
      </c>
      <c r="FL55" s="59">
        <v>0</v>
      </c>
      <c r="FM55" s="59">
        <v>0</v>
      </c>
      <c r="FN55" s="51">
        <v>0</v>
      </c>
      <c r="FP55" s="51" t="str" cm="1">
        <f t="array" aca="1" ref="FP55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5" s="51" t="str" cm="1">
        <f t="array" aca="1" ref="FQ55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5" s="51" t="str" cm="1">
        <f t="array" aca="1" ref="FR55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5" s="51" t="str" cm="1">
        <f t="array" aca="1" ref="FS55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5" s="51" t="str" cm="1">
        <f t="array" aca="1" ref="FT55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5" s="51" t="str" cm="1">
        <f t="array" aca="1" ref="FU55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5" s="51" t="str" cm="1">
        <f t="array" aca="1" ref="FV55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5" s="51" t="str" cm="1">
        <f t="array" aca="1" ref="FW55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5" s="51" t="str" cm="1">
        <f t="array" aca="1" ref="FX55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5" s="51" t="str" cm="1">
        <f t="array" aca="1" ref="FY55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5" s="51" t="str" cm="1">
        <f t="array" aca="1" ref="FZ55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5" s="51" t="str" cm="1">
        <f t="array" aca="1" ref="GA55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5" s="51" t="str" cm="1">
        <f t="array" aca="1" ref="GB55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5" s="51" t="str" cm="1">
        <f t="array" aca="1" ref="GC55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5" s="51" t="str" cm="1">
        <f t="array" aca="1" ref="GD55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5" s="51" t="str" cm="1">
        <f t="array" aca="1" ref="GE55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5" s="51" t="str" cm="1">
        <f t="array" aca="1" ref="GF55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5" s="51" t="str" cm="1">
        <f t="array" aca="1" ref="GG55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5" s="59" cm="1">
        <f t="array" aca="1" ref="GI55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55" s="59" cm="1">
        <f t="array" aca="1" ref="GJ55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55" s="59" cm="1">
        <f t="array" aca="1" ref="GK55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55" s="59" cm="1">
        <f t="array" aca="1" ref="GL55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55" s="59" cm="1">
        <f t="array" aca="1" ref="GM55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5" s="59" cm="1">
        <f t="array" aca="1" ref="GN55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5" s="59" cm="1">
        <f t="array" aca="1" ref="GO55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55" s="59" cm="1">
        <f t="array" aca="1" ref="GP55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55" s="59" cm="1">
        <f t="array" aca="1" ref="GQ55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5" s="59" cm="1">
        <f t="array" aca="1" ref="GR55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5" s="59" cm="1">
        <f t="array" aca="1" ref="GS55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5" s="59" cm="1">
        <f t="array" aca="1" ref="GT55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55" s="59" cm="1">
        <f t="array" aca="1" ref="GU55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55" s="59" cm="1">
        <f t="array" aca="1" ref="GV55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W55" s="59" cm="1">
        <f t="array" aca="1" ref="GW55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5" s="59" cm="1">
        <f t="array" aca="1" ref="GX55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5" s="59" cm="1">
        <f t="array" aca="1" ref="GY55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5" s="59" cm="1">
        <f t="array" aca="1" ref="GZ55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5" s="59">
        <f ca="1">SUM(SET_RENDER_TABLE[[#This Row],[МСК: Итого к отгр.]:[ДВ: Итого к отгр.]])</f>
        <v>3</v>
      </c>
      <c r="HB55" s="59">
        <f>SET_RENDER_TABLE[[#This Row],[Доступно для МП]]</f>
        <v>42</v>
      </c>
      <c r="HC55" s="59">
        <f ca="1">SET_RENDER_TABLE[[#This Row],[Доступно для МП (дубль)]]-SET_RENDER_TABLE[[#This Row],[Сумма резерва]]</f>
        <v>39</v>
      </c>
      <c r="HD55" s="59">
        <f ca="1">IF(SET_RENDER_TABLE[[#This Row],[Доступно для МП (дубль)]] = 0, 0, SET_RENDER_TABLE[[#This Row],[Доступный ост (осн.)]] / SET_RENDER_TABLE[[#This Row],[Доступно для МП (дубль)]])</f>
        <v>0.9285714285714286</v>
      </c>
      <c r="HE55" s="59"/>
      <c r="HF55" s="59"/>
      <c r="HG55" s="59"/>
      <c r="HH55" s="59"/>
      <c r="HI55" s="59"/>
      <c r="HJ55" s="59"/>
      <c r="HK55" s="59"/>
      <c r="HL55" s="59"/>
      <c r="HM55" s="59"/>
      <c r="HN55" s="59"/>
      <c r="HO55" s="59"/>
      <c r="HP55" s="59"/>
      <c r="HQ55" s="59"/>
      <c r="HR55" s="59"/>
      <c r="HS55" s="59"/>
      <c r="HT55" s="59"/>
      <c r="HU55" s="59"/>
      <c r="HV55" s="59"/>
      <c r="HW55" s="59"/>
      <c r="HX55" s="59"/>
      <c r="HY55" s="59"/>
      <c r="HZ55" s="59"/>
      <c r="IA55" s="59"/>
      <c r="IB55" s="59"/>
      <c r="IC55" s="59"/>
      <c r="ID55" s="59"/>
      <c r="IE55" s="59"/>
      <c r="IF55" s="59"/>
      <c r="IG55" s="59"/>
      <c r="IH55" s="59"/>
    </row>
    <row r="56" spans="1:242" s="51" customFormat="1" x14ac:dyDescent="0.25">
      <c r="A56" s="67" t="s">
        <v>565</v>
      </c>
      <c r="B56" s="47" t="s">
        <v>85</v>
      </c>
      <c r="C56" s="59">
        <v>5</v>
      </c>
      <c r="D56" s="51">
        <v>2</v>
      </c>
      <c r="E56" s="51">
        <v>3</v>
      </c>
      <c r="F56" s="51">
        <v>0</v>
      </c>
      <c r="G56" s="59">
        <v>20</v>
      </c>
      <c r="H56" s="51">
        <v>0</v>
      </c>
      <c r="I56" s="51">
        <v>0</v>
      </c>
      <c r="J56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56" s="51">
        <f ca="1">SET_RENDER_TABLE[[#This Row],[Доступный ост (осн.)]]</f>
        <v>0</v>
      </c>
      <c r="P56" s="51" t="s">
        <v>406</v>
      </c>
      <c r="Q56" s="51">
        <v>5</v>
      </c>
      <c r="R56" s="51">
        <v>2</v>
      </c>
      <c r="S56" s="51">
        <v>6.18</v>
      </c>
      <c r="T56" s="51">
        <v>10</v>
      </c>
      <c r="U56" s="51">
        <v>2665</v>
      </c>
      <c r="V56" s="51">
        <v>0</v>
      </c>
      <c r="W56" s="51">
        <v>9</v>
      </c>
      <c r="X56" s="59">
        <v>0</v>
      </c>
      <c r="Y56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56" s="51">
        <f>SET_RENDER_TABLE[[#This Row],[МСК:  Потребность]]</f>
        <v>0</v>
      </c>
      <c r="AB56" s="59">
        <v>0</v>
      </c>
      <c r="AC56" s="51">
        <v>0</v>
      </c>
      <c r="AD56" s="51">
        <v>0</v>
      </c>
      <c r="AE56" s="51">
        <v>9</v>
      </c>
      <c r="AF56" s="59">
        <v>0</v>
      </c>
      <c r="AG56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56" s="51">
        <f>SET_RENDER_TABLE[[#This Row],[СПБ:  Потребность]]</f>
        <v>0</v>
      </c>
      <c r="AJ56" s="59">
        <v>0</v>
      </c>
      <c r="AK56" s="51">
        <v>0</v>
      </c>
      <c r="AL56" s="51">
        <v>0</v>
      </c>
      <c r="AM56" s="51">
        <v>2</v>
      </c>
      <c r="AN56" s="59">
        <v>0</v>
      </c>
      <c r="AO56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56" s="51">
        <f>SET_RENDER_TABLE[[#This Row],[ВРЖ:  Потребность]]</f>
        <v>0</v>
      </c>
      <c r="AR56" s="59">
        <v>0</v>
      </c>
      <c r="AS56" s="51">
        <v>0</v>
      </c>
      <c r="AT56" s="51">
        <v>0</v>
      </c>
      <c r="AU56">
        <v>0</v>
      </c>
      <c r="AV56" s="51">
        <v>0</v>
      </c>
      <c r="AW56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56" s="51">
        <f>SET_RENDER_TABLE[[#This Row],[КЗН:  Потребность]]</f>
        <v>0</v>
      </c>
      <c r="AZ56" s="59">
        <v>0</v>
      </c>
      <c r="BA56" s="59">
        <v>0</v>
      </c>
      <c r="BB56" s="51">
        <v>0</v>
      </c>
      <c r="BC56" s="51">
        <v>0</v>
      </c>
      <c r="BD56" s="51">
        <v>0</v>
      </c>
      <c r="BE56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6" s="51">
        <f>SET_RENDER_TABLE[[#This Row],[УФА:  Потребность]]</f>
        <v>0</v>
      </c>
      <c r="BH56" s="59">
        <v>0</v>
      </c>
      <c r="BI56" s="59">
        <v>0</v>
      </c>
      <c r="BJ56" s="51">
        <v>0</v>
      </c>
      <c r="BK56" s="51">
        <v>0</v>
      </c>
      <c r="BL56" s="51">
        <v>0</v>
      </c>
      <c r="BM56" s="59">
        <v>0</v>
      </c>
      <c r="BN56" s="59">
        <v>0</v>
      </c>
      <c r="BO56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6" s="51">
        <f>SET_RENDER_TABLE[[#This Row],[УФА:  Потребность]]</f>
        <v>0</v>
      </c>
      <c r="BR56" s="51">
        <v>0</v>
      </c>
      <c r="BS56" s="51">
        <v>0</v>
      </c>
      <c r="BT56" s="51">
        <v>0</v>
      </c>
      <c r="BU56" s="59">
        <v>0</v>
      </c>
      <c r="BV56" s="59">
        <v>0</v>
      </c>
      <c r="BW56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56" s="51">
        <f>SET_RENDER_TABLE[[#This Row],[СМР:  Потребность]]</f>
        <v>0</v>
      </c>
      <c r="BZ56">
        <v>0</v>
      </c>
      <c r="CA56" s="51">
        <v>0</v>
      </c>
      <c r="CB56" s="51">
        <v>0</v>
      </c>
      <c r="CC56" s="51">
        <v>0</v>
      </c>
      <c r="CD56" s="59">
        <v>0</v>
      </c>
      <c r="CE56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56" s="51">
        <f>SET_RENDER_TABLE[[#This Row],[КРД:  Потребность]]</f>
        <v>0</v>
      </c>
      <c r="CH56" s="59">
        <v>0</v>
      </c>
      <c r="CI56" s="51">
        <v>0</v>
      </c>
      <c r="CJ56" s="51">
        <v>0</v>
      </c>
      <c r="CK56" s="51">
        <v>0</v>
      </c>
      <c r="CL56" s="59">
        <v>0</v>
      </c>
      <c r="CM56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6" s="51">
        <f>SET_RENDER_TABLE[[#This Row],[Урал:  Потребность]]</f>
        <v>0</v>
      </c>
      <c r="CP56" s="59">
        <v>0</v>
      </c>
      <c r="CQ56" s="51">
        <v>0</v>
      </c>
      <c r="CR56" s="51">
        <v>0</v>
      </c>
      <c r="CS56" s="51">
        <v>0</v>
      </c>
      <c r="CT56" s="59">
        <v>0</v>
      </c>
      <c r="CU56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6" s="51">
        <f>SET_RENDER_TABLE[[#This Row],[ВЛГ:  Потребность]]</f>
        <v>0</v>
      </c>
      <c r="CX56" s="59">
        <v>0</v>
      </c>
      <c r="CY56" s="51">
        <v>0</v>
      </c>
      <c r="CZ56" s="51">
        <v>0</v>
      </c>
      <c r="DA56" s="51">
        <v>0</v>
      </c>
      <c r="DB56">
        <v>0</v>
      </c>
      <c r="DC56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6" s="51">
        <f>SET_RENDER_TABLE[[#This Row],[КВК:  Потребность]]</f>
        <v>0</v>
      </c>
      <c r="DF56" s="59">
        <v>0</v>
      </c>
      <c r="DG56" s="59">
        <v>0</v>
      </c>
      <c r="DH56" s="51">
        <v>0</v>
      </c>
      <c r="DI56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56" s="51">
        <f>SET_RENDER_TABLE[[#This Row],[ТМН:  Потребность]]</f>
        <v>0</v>
      </c>
      <c r="DL56" s="51">
        <v>0</v>
      </c>
      <c r="DM56" s="51">
        <v>0</v>
      </c>
      <c r="DN56" s="59">
        <v>0</v>
      </c>
      <c r="DO56" s="59">
        <v>0</v>
      </c>
      <c r="DP56" s="51">
        <v>0</v>
      </c>
      <c r="DQ56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56" s="51">
        <f>SET_RENDER_TABLE[[#This Row],[НВСБ:  Потребность]]</f>
        <v>0</v>
      </c>
      <c r="DT56" s="51">
        <v>0</v>
      </c>
      <c r="DU56" s="51">
        <v>0</v>
      </c>
      <c r="DV56" s="59">
        <v>0</v>
      </c>
      <c r="DW56" s="59">
        <v>0</v>
      </c>
      <c r="DX56" s="59">
        <v>0</v>
      </c>
      <c r="DY56" s="51">
        <v>0</v>
      </c>
      <c r="DZ56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56" s="51">
        <f>SET_RENDER_TABLE[[#This Row],[КРЯ:  Потребность]]</f>
        <v>0</v>
      </c>
      <c r="EC56" s="51">
        <v>0</v>
      </c>
      <c r="ED56" s="51">
        <v>0</v>
      </c>
      <c r="EE56" s="59">
        <v>0</v>
      </c>
      <c r="EF56" s="59">
        <v>0</v>
      </c>
      <c r="EG56" s="51">
        <v>0</v>
      </c>
      <c r="EH56" s="51">
        <v>0</v>
      </c>
      <c r="EI56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6" s="51">
        <f>SET_RENDER_TABLE[[#This Row],[БЛРС: Потребность]]</f>
        <v>0</v>
      </c>
      <c r="EL56" s="51">
        <v>0</v>
      </c>
      <c r="EM56" s="59">
        <v>0</v>
      </c>
      <c r="EN56" s="59">
        <v>0</v>
      </c>
      <c r="EO56" s="51">
        <v>0</v>
      </c>
      <c r="EP56" s="51">
        <v>0</v>
      </c>
      <c r="EQ56" s="51">
        <v>0</v>
      </c>
      <c r="ER56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6" s="51">
        <f>SET_RENDER_TABLE[[#This Row],[КЗХС:  Потребность]]</f>
        <v>0</v>
      </c>
      <c r="EU56" s="59">
        <v>0</v>
      </c>
      <c r="EV56" s="59">
        <v>0</v>
      </c>
      <c r="EW56" s="51">
        <v>0</v>
      </c>
      <c r="EX56" s="51">
        <v>0</v>
      </c>
      <c r="EY56" s="51">
        <v>0</v>
      </c>
      <c r="EZ56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6" s="51">
        <f>SET_RENDER_TABLE[[#This Row],[ОМСК:  Потребность]]</f>
        <v>0</v>
      </c>
      <c r="FC56" s="59">
        <v>0</v>
      </c>
      <c r="FD56" s="59">
        <v>0</v>
      </c>
      <c r="FE56" s="59">
        <v>0</v>
      </c>
      <c r="FF56" s="51">
        <v>0</v>
      </c>
      <c r="FG56" s="51">
        <v>0</v>
      </c>
      <c r="FH56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6" s="59">
        <f>SET_RENDER_TABLE[[#This Row],[ДВ:  Потребность]]</f>
        <v>0</v>
      </c>
      <c r="FJ56" s="59"/>
      <c r="FK56" s="51">
        <v>0</v>
      </c>
      <c r="FL56" s="59">
        <v>0</v>
      </c>
      <c r="FM56" s="59">
        <v>0</v>
      </c>
      <c r="FN56" s="51">
        <v>0</v>
      </c>
      <c r="FP56" s="51" t="str" cm="1">
        <f t="array" aca="1" ref="FP56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6" s="51" t="str" cm="1">
        <f t="array" aca="1" ref="FQ56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6" s="51" t="str" cm="1">
        <f t="array" aca="1" ref="FR56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6" s="51" t="str" cm="1">
        <f t="array" aca="1" ref="FS56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6" s="51" t="str" cm="1">
        <f t="array" aca="1" ref="FT56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6" s="51" t="str" cm="1">
        <f t="array" aca="1" ref="FU56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6" s="51" t="str" cm="1">
        <f t="array" aca="1" ref="FV56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6" s="51" t="str" cm="1">
        <f t="array" aca="1" ref="FW56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6" s="51" t="str" cm="1">
        <f t="array" aca="1" ref="FX56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6" s="51" t="str" cm="1">
        <f t="array" aca="1" ref="FY56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6" s="51" t="str" cm="1">
        <f t="array" aca="1" ref="FZ56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6" s="51" t="str" cm="1">
        <f t="array" aca="1" ref="GA56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6" s="51" t="str" cm="1">
        <f t="array" aca="1" ref="GB56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6" s="51" t="str" cm="1">
        <f t="array" aca="1" ref="GC56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6" s="51" t="str" cm="1">
        <f t="array" aca="1" ref="GD56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6" s="51" t="str" cm="1">
        <f t="array" aca="1" ref="GE56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6" s="51" t="str" cm="1">
        <f t="array" aca="1" ref="GF56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6" s="51" t="str" cm="1">
        <f t="array" aca="1" ref="GG56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6" s="59" cm="1">
        <f t="array" aca="1" ref="GI56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56" s="59" cm="1">
        <f t="array" aca="1" ref="GJ56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56" s="59" cm="1">
        <f t="array" aca="1" ref="GK56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56" s="59" cm="1">
        <f t="array" aca="1" ref="GL56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56" s="59" cm="1">
        <f t="array" aca="1" ref="GM56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6" s="59" cm="1">
        <f t="array" aca="1" ref="GN56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6" s="59" cm="1">
        <f t="array" aca="1" ref="GO56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56" s="59" cm="1">
        <f t="array" aca="1" ref="GP56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56" s="59" cm="1">
        <f t="array" aca="1" ref="GQ56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6" s="59" cm="1">
        <f t="array" aca="1" ref="GR56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6" s="59" cm="1">
        <f t="array" aca="1" ref="GS56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6" s="59" cm="1">
        <f t="array" aca="1" ref="GT56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56" s="59" cm="1">
        <f t="array" aca="1" ref="GU56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56" s="59" cm="1">
        <f t="array" aca="1" ref="GV56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56" s="59" cm="1">
        <f t="array" aca="1" ref="GW56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6" s="59" cm="1">
        <f t="array" aca="1" ref="GX56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6" s="59" cm="1">
        <f t="array" aca="1" ref="GY56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6" s="59" cm="1">
        <f t="array" aca="1" ref="GZ56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6" s="59">
        <f ca="1">SUM(SET_RENDER_TABLE[[#This Row],[МСК: Итого к отгр.]:[ДВ: Итого к отгр.]])</f>
        <v>0</v>
      </c>
      <c r="HB56" s="59">
        <f>SET_RENDER_TABLE[[#This Row],[Доступно для МП]]</f>
        <v>0</v>
      </c>
      <c r="HC56" s="59">
        <f ca="1">SET_RENDER_TABLE[[#This Row],[Доступно для МП (дубль)]]-SET_RENDER_TABLE[[#This Row],[Сумма резерва]]</f>
        <v>0</v>
      </c>
      <c r="HD56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56" s="59"/>
      <c r="HF56" s="59"/>
      <c r="HG56" s="59"/>
      <c r="HH56" s="59"/>
      <c r="HI56" s="59"/>
      <c r="HJ56" s="59"/>
      <c r="HK56" s="59"/>
      <c r="HL56" s="59"/>
      <c r="HM56" s="59"/>
      <c r="HN56" s="59"/>
      <c r="HO56" s="59"/>
      <c r="HP56" s="59"/>
      <c r="HQ56" s="59"/>
      <c r="HR56" s="59"/>
      <c r="HS56" s="59"/>
      <c r="HT56" s="59"/>
      <c r="HU56" s="59"/>
      <c r="HV56" s="59"/>
      <c r="HW56" s="59"/>
      <c r="HX56" s="59"/>
      <c r="HY56" s="59"/>
      <c r="HZ56" s="59"/>
      <c r="IA56" s="59"/>
      <c r="IB56" s="59"/>
      <c r="IC56" s="59"/>
      <c r="ID56" s="59"/>
      <c r="IE56" s="59"/>
      <c r="IF56" s="59"/>
      <c r="IG56" s="59"/>
      <c r="IH56" s="59"/>
    </row>
    <row r="57" spans="1:242" s="51" customFormat="1" x14ac:dyDescent="0.25">
      <c r="A57" s="67" t="s">
        <v>568</v>
      </c>
      <c r="B57" s="47" t="s">
        <v>78</v>
      </c>
      <c r="C57" s="59">
        <v>5</v>
      </c>
      <c r="D57" s="51">
        <v>2</v>
      </c>
      <c r="E57" s="51">
        <v>0</v>
      </c>
      <c r="F57" s="51">
        <v>3</v>
      </c>
      <c r="G57" s="59">
        <v>0</v>
      </c>
      <c r="H57" s="51">
        <v>3</v>
      </c>
      <c r="I57" s="51">
        <v>0</v>
      </c>
      <c r="J57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57" s="51">
        <f ca="1">SET_RENDER_TABLE[[#This Row],[Доступный ост (осн.)]]</f>
        <v>-3</v>
      </c>
      <c r="N57" s="60"/>
      <c r="O57" s="60"/>
      <c r="P57" s="51" t="s">
        <v>398</v>
      </c>
      <c r="Q57" s="51">
        <v>4.9000000000000004</v>
      </c>
      <c r="R57" s="51">
        <v>0</v>
      </c>
      <c r="S57" s="51">
        <v>0</v>
      </c>
      <c r="T57" s="51">
        <v>10</v>
      </c>
      <c r="U57" s="51">
        <v>2877</v>
      </c>
      <c r="V57" s="51">
        <v>0</v>
      </c>
      <c r="W57" s="51">
        <v>0</v>
      </c>
      <c r="X57" s="59">
        <v>2</v>
      </c>
      <c r="Y57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2</v>
      </c>
      <c r="Z57" s="51">
        <f>SET_RENDER_TABLE[[#This Row],[МСК:  Потребность]]</f>
        <v>2</v>
      </c>
      <c r="AB57" s="59">
        <v>3</v>
      </c>
      <c r="AC57" s="51">
        <v>0</v>
      </c>
      <c r="AD57" s="51">
        <v>0</v>
      </c>
      <c r="AE57" s="51">
        <v>0</v>
      </c>
      <c r="AF57" s="59">
        <v>1</v>
      </c>
      <c r="AG57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57" s="51">
        <f>SET_RENDER_TABLE[[#This Row],[СПБ:  Потребность]]</f>
        <v>1</v>
      </c>
      <c r="AJ57" s="59">
        <v>0</v>
      </c>
      <c r="AK57" s="51">
        <v>0</v>
      </c>
      <c r="AL57" s="51">
        <v>0</v>
      </c>
      <c r="AM57" s="51">
        <v>0</v>
      </c>
      <c r="AN57" s="59">
        <v>0</v>
      </c>
      <c r="AO57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57" s="51">
        <f>SET_RENDER_TABLE[[#This Row],[ВРЖ:  Потребность]]</f>
        <v>0</v>
      </c>
      <c r="AR57" s="59">
        <v>0</v>
      </c>
      <c r="AS57" s="51">
        <v>0</v>
      </c>
      <c r="AT57" s="51">
        <v>0</v>
      </c>
      <c r="AU57">
        <v>0</v>
      </c>
      <c r="AV57" s="51">
        <v>0</v>
      </c>
      <c r="AW57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57" s="51">
        <f>SET_RENDER_TABLE[[#This Row],[КЗН:  Потребность]]</f>
        <v>0</v>
      </c>
      <c r="AZ57" s="59">
        <v>0</v>
      </c>
      <c r="BA57" s="59">
        <v>0</v>
      </c>
      <c r="BB57" s="51">
        <v>0</v>
      </c>
      <c r="BC57" s="51">
        <v>0</v>
      </c>
      <c r="BD57" s="51">
        <v>0</v>
      </c>
      <c r="BE57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7" s="51">
        <f>SET_RENDER_TABLE[[#This Row],[УФА:  Потребность]]</f>
        <v>0</v>
      </c>
      <c r="BH57" s="59">
        <v>0</v>
      </c>
      <c r="BI57" s="59">
        <v>0</v>
      </c>
      <c r="BJ57" s="51">
        <v>0</v>
      </c>
      <c r="BK57" s="51">
        <v>0</v>
      </c>
      <c r="BL57" s="51">
        <v>0</v>
      </c>
      <c r="BM57" s="59">
        <v>0</v>
      </c>
      <c r="BN57" s="59">
        <v>0</v>
      </c>
      <c r="BO57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7" s="51">
        <f>SET_RENDER_TABLE[[#This Row],[УФА:  Потребность]]</f>
        <v>0</v>
      </c>
      <c r="BR57" s="51">
        <v>0</v>
      </c>
      <c r="BS57" s="51">
        <v>0</v>
      </c>
      <c r="BT57" s="51">
        <v>0</v>
      </c>
      <c r="BU57" s="59">
        <v>0</v>
      </c>
      <c r="BV57" s="59">
        <v>0</v>
      </c>
      <c r="BW57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57" s="51">
        <f>SET_RENDER_TABLE[[#This Row],[СМР:  Потребность]]</f>
        <v>0</v>
      </c>
      <c r="BZ57">
        <v>0</v>
      </c>
      <c r="CA57" s="51">
        <v>0</v>
      </c>
      <c r="CB57" s="51">
        <v>0</v>
      </c>
      <c r="CC57" s="51">
        <v>0</v>
      </c>
      <c r="CD57" s="59">
        <v>0</v>
      </c>
      <c r="CE57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57" s="51">
        <f>SET_RENDER_TABLE[[#This Row],[КРД:  Потребность]]</f>
        <v>0</v>
      </c>
      <c r="CH57" s="59">
        <v>0</v>
      </c>
      <c r="CI57" s="51">
        <v>0</v>
      </c>
      <c r="CJ57" s="51">
        <v>0</v>
      </c>
      <c r="CK57" s="51">
        <v>0</v>
      </c>
      <c r="CL57" s="59">
        <v>0</v>
      </c>
      <c r="CM57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7" s="51">
        <f>SET_RENDER_TABLE[[#This Row],[Урал:  Потребность]]</f>
        <v>0</v>
      </c>
      <c r="CP57" s="59">
        <v>0</v>
      </c>
      <c r="CQ57" s="51">
        <v>0</v>
      </c>
      <c r="CR57" s="51">
        <v>0</v>
      </c>
      <c r="CS57" s="51">
        <v>0</v>
      </c>
      <c r="CT57" s="59">
        <v>0</v>
      </c>
      <c r="CU57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7" s="51">
        <f>SET_RENDER_TABLE[[#This Row],[ВЛГ:  Потребность]]</f>
        <v>0</v>
      </c>
      <c r="CX57" s="59">
        <v>0</v>
      </c>
      <c r="CY57" s="51">
        <v>0</v>
      </c>
      <c r="CZ57" s="51">
        <v>0</v>
      </c>
      <c r="DA57" s="51">
        <v>0</v>
      </c>
      <c r="DB57">
        <v>0</v>
      </c>
      <c r="DC57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7" s="51">
        <f>SET_RENDER_TABLE[[#This Row],[КВК:  Потребность]]</f>
        <v>0</v>
      </c>
      <c r="DF57" s="59">
        <v>0</v>
      </c>
      <c r="DG57" s="59">
        <v>0</v>
      </c>
      <c r="DH57" s="51">
        <v>0</v>
      </c>
      <c r="DI57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57" s="51">
        <f>SET_RENDER_TABLE[[#This Row],[ТМН:  Потребность]]</f>
        <v>0</v>
      </c>
      <c r="DL57" s="51">
        <v>0</v>
      </c>
      <c r="DM57" s="51">
        <v>0</v>
      </c>
      <c r="DN57" s="59">
        <v>0</v>
      </c>
      <c r="DO57" s="59">
        <v>0</v>
      </c>
      <c r="DP57" s="51">
        <v>0</v>
      </c>
      <c r="DQ57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57" s="51">
        <f>SET_RENDER_TABLE[[#This Row],[НВСБ:  Потребность]]</f>
        <v>0</v>
      </c>
      <c r="DT57" s="51">
        <v>0</v>
      </c>
      <c r="DU57" s="51">
        <v>0</v>
      </c>
      <c r="DV57" s="59">
        <v>0</v>
      </c>
      <c r="DW57" s="59">
        <v>0</v>
      </c>
      <c r="DX57" s="59">
        <v>0</v>
      </c>
      <c r="DY57" s="51">
        <v>0</v>
      </c>
      <c r="DZ57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57" s="51">
        <f>SET_RENDER_TABLE[[#This Row],[КРЯ:  Потребность]]</f>
        <v>0</v>
      </c>
      <c r="EC57" s="51">
        <v>0</v>
      </c>
      <c r="ED57" s="51">
        <v>0</v>
      </c>
      <c r="EE57" s="59">
        <v>0</v>
      </c>
      <c r="EF57" s="59">
        <v>0</v>
      </c>
      <c r="EG57" s="51">
        <v>0</v>
      </c>
      <c r="EH57" s="51">
        <v>0</v>
      </c>
      <c r="EI57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7" s="51">
        <f>SET_RENDER_TABLE[[#This Row],[БЛРС: Потребность]]</f>
        <v>0</v>
      </c>
      <c r="EL57" s="51">
        <v>0</v>
      </c>
      <c r="EM57" s="59">
        <v>0</v>
      </c>
      <c r="EN57" s="59">
        <v>0</v>
      </c>
      <c r="EO57" s="51">
        <v>0</v>
      </c>
      <c r="EP57" s="51">
        <v>0</v>
      </c>
      <c r="EQ57" s="51">
        <v>0</v>
      </c>
      <c r="ER57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7" s="51">
        <f>SET_RENDER_TABLE[[#This Row],[КЗХС:  Потребность]]</f>
        <v>0</v>
      </c>
      <c r="EU57" s="59">
        <v>0</v>
      </c>
      <c r="EV57" s="59">
        <v>0</v>
      </c>
      <c r="EW57" s="51">
        <v>0</v>
      </c>
      <c r="EX57" s="51">
        <v>0</v>
      </c>
      <c r="EY57" s="51">
        <v>0</v>
      </c>
      <c r="EZ57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7" s="51">
        <f>SET_RENDER_TABLE[[#This Row],[ОМСК:  Потребность]]</f>
        <v>0</v>
      </c>
      <c r="FC57" s="59">
        <v>0</v>
      </c>
      <c r="FD57" s="59">
        <v>0</v>
      </c>
      <c r="FE57" s="59">
        <v>0</v>
      </c>
      <c r="FF57" s="51">
        <v>0</v>
      </c>
      <c r="FG57" s="51">
        <v>0</v>
      </c>
      <c r="FH57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7" s="59">
        <f>SET_RENDER_TABLE[[#This Row],[ДВ:  Потребность]]</f>
        <v>0</v>
      </c>
      <c r="FJ57" s="59"/>
      <c r="FK57" s="51">
        <v>0</v>
      </c>
      <c r="FL57" s="59">
        <v>0</v>
      </c>
      <c r="FM57" s="59">
        <v>0</v>
      </c>
      <c r="FN57" s="51">
        <v>0</v>
      </c>
      <c r="FP57" s="51" t="str" cm="1">
        <f t="array" aca="1" ref="FP57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7" s="51" t="str" cm="1">
        <f t="array" aca="1" ref="FQ57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7" s="51" t="str" cm="1">
        <f t="array" aca="1" ref="FR57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7" s="51" t="str" cm="1">
        <f t="array" aca="1" ref="FS57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7" s="51" t="str" cm="1">
        <f t="array" aca="1" ref="FT57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7" s="51" t="str" cm="1">
        <f t="array" aca="1" ref="FU57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7" s="51" t="str" cm="1">
        <f t="array" aca="1" ref="FV57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7" s="51" t="str" cm="1">
        <f t="array" aca="1" ref="FW57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7" s="51" t="str" cm="1">
        <f t="array" aca="1" ref="FX57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7" s="51" t="str" cm="1">
        <f t="array" aca="1" ref="FY57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7" s="51" t="str" cm="1">
        <f t="array" aca="1" ref="FZ57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7" s="51" t="str" cm="1">
        <f t="array" aca="1" ref="GA57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7" s="51" t="str" cm="1">
        <f t="array" aca="1" ref="GB57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7" s="51" t="str" cm="1">
        <f t="array" aca="1" ref="GC57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7" s="51" t="str" cm="1">
        <f t="array" aca="1" ref="GD57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7" s="51" t="str" cm="1">
        <f t="array" aca="1" ref="GE57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7" s="51" t="str" cm="1">
        <f t="array" aca="1" ref="GF57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7" s="51" t="str" cm="1">
        <f t="array" aca="1" ref="GG57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7" s="59" cm="1">
        <f t="array" aca="1" ref="GI57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J57" s="59" cm="1">
        <f t="array" aca="1" ref="GJ57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57" s="59" cm="1">
        <f t="array" aca="1" ref="GK57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57" s="59" cm="1">
        <f t="array" aca="1" ref="GL57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57" s="59" cm="1">
        <f t="array" aca="1" ref="GM57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7" s="59" cm="1">
        <f t="array" aca="1" ref="GN57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7" s="59" cm="1">
        <f t="array" aca="1" ref="GO57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57" s="59" cm="1">
        <f t="array" aca="1" ref="GP57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57" s="59" cm="1">
        <f t="array" aca="1" ref="GQ57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7" s="59" cm="1">
        <f t="array" aca="1" ref="GR57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7" s="59" cm="1">
        <f t="array" aca="1" ref="GS57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7" s="59" cm="1">
        <f t="array" aca="1" ref="GT57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57" s="59" cm="1">
        <f t="array" aca="1" ref="GU57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57" s="59" cm="1">
        <f t="array" aca="1" ref="GV57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57" s="59" cm="1">
        <f t="array" aca="1" ref="GW57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7" s="59" cm="1">
        <f t="array" aca="1" ref="GX57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7" s="59" cm="1">
        <f t="array" aca="1" ref="GY57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7" s="59" cm="1">
        <f t="array" aca="1" ref="GZ57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7" s="59">
        <f ca="1">SUM(SET_RENDER_TABLE[[#This Row],[МСК: Итого к отгр.]:[ДВ: Итого к отгр.]])</f>
        <v>3</v>
      </c>
      <c r="HB57" s="59">
        <f>SET_RENDER_TABLE[[#This Row],[Доступно для МП]]</f>
        <v>0</v>
      </c>
      <c r="HC57" s="59">
        <f ca="1">SET_RENDER_TABLE[[#This Row],[Доступно для МП (дубль)]]-SET_RENDER_TABLE[[#This Row],[Сумма резерва]]</f>
        <v>-3</v>
      </c>
      <c r="HD57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57" s="59"/>
      <c r="HF57" s="59"/>
      <c r="HG57" s="59"/>
      <c r="HH57" s="59"/>
      <c r="HI57" s="59"/>
      <c r="HJ57" s="59"/>
      <c r="HK57" s="59"/>
      <c r="HL57" s="59"/>
      <c r="HM57" s="59"/>
      <c r="HN57" s="59"/>
      <c r="HO57" s="59"/>
      <c r="HP57" s="59"/>
      <c r="HQ57" s="59"/>
      <c r="HR57" s="59"/>
      <c r="HS57" s="59"/>
      <c r="HT57" s="59"/>
      <c r="HU57" s="59"/>
      <c r="HV57" s="59"/>
      <c r="HW57" s="59"/>
      <c r="HX57" s="59"/>
      <c r="HY57" s="59"/>
      <c r="HZ57" s="59"/>
      <c r="IA57" s="59"/>
      <c r="IB57" s="59"/>
      <c r="IC57" s="59"/>
      <c r="ID57" s="59"/>
      <c r="IE57" s="59"/>
      <c r="IF57" s="59"/>
      <c r="IG57" s="59"/>
      <c r="IH57" s="59"/>
    </row>
    <row r="58" spans="1:242" s="51" customFormat="1" x14ac:dyDescent="0.25">
      <c r="A58" s="67" t="s">
        <v>613</v>
      </c>
      <c r="B58" s="47" t="s">
        <v>106</v>
      </c>
      <c r="C58" s="59">
        <v>5</v>
      </c>
      <c r="D58" s="51">
        <v>4</v>
      </c>
      <c r="E58" s="51">
        <v>0</v>
      </c>
      <c r="F58" s="51">
        <v>1</v>
      </c>
      <c r="G58" s="59">
        <v>0</v>
      </c>
      <c r="H58" s="51">
        <v>1</v>
      </c>
      <c r="I58" s="51">
        <v>0</v>
      </c>
      <c r="J58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58" s="51">
        <f ca="1">SET_RENDER_TABLE[[#This Row],[Доступный ост (осн.)]]</f>
        <v>-1</v>
      </c>
      <c r="P58" s="51" t="s">
        <v>403</v>
      </c>
      <c r="Q58" s="51">
        <v>0</v>
      </c>
      <c r="R58" s="51">
        <v>0</v>
      </c>
      <c r="S58" s="51">
        <v>0</v>
      </c>
      <c r="T58" s="51">
        <v>10</v>
      </c>
      <c r="U58" s="51">
        <v>3875.2</v>
      </c>
      <c r="V58" s="51">
        <v>0</v>
      </c>
      <c r="W58" s="51">
        <v>0</v>
      </c>
      <c r="X58" s="59">
        <v>1</v>
      </c>
      <c r="Y58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</v>
      </c>
      <c r="Z58" s="51">
        <f>SET_RENDER_TABLE[[#This Row],[МСК:  Потребность]]</f>
        <v>1</v>
      </c>
      <c r="AB58" s="59">
        <v>1</v>
      </c>
      <c r="AC58" s="51">
        <v>0</v>
      </c>
      <c r="AD58" s="51">
        <v>0</v>
      </c>
      <c r="AE58" s="51">
        <v>0</v>
      </c>
      <c r="AF58" s="59">
        <v>0</v>
      </c>
      <c r="AG58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58" s="51">
        <f>SET_RENDER_TABLE[[#This Row],[СПБ:  Потребность]]</f>
        <v>0</v>
      </c>
      <c r="AJ58" s="59">
        <v>0</v>
      </c>
      <c r="AK58" s="51">
        <v>0</v>
      </c>
      <c r="AL58" s="51">
        <v>0</v>
      </c>
      <c r="AM58" s="51">
        <v>0</v>
      </c>
      <c r="AN58" s="59">
        <v>0</v>
      </c>
      <c r="AO58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58" s="51">
        <f>SET_RENDER_TABLE[[#This Row],[ВРЖ:  Потребность]]</f>
        <v>0</v>
      </c>
      <c r="AR58" s="59">
        <v>0</v>
      </c>
      <c r="AS58" s="51">
        <v>0</v>
      </c>
      <c r="AT58" s="51">
        <v>0</v>
      </c>
      <c r="AU58">
        <v>0</v>
      </c>
      <c r="AV58" s="51">
        <v>0</v>
      </c>
      <c r="AW58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58" s="51">
        <f>SET_RENDER_TABLE[[#This Row],[КЗН:  Потребность]]</f>
        <v>0</v>
      </c>
      <c r="AZ58" s="59">
        <v>0</v>
      </c>
      <c r="BA58" s="59">
        <v>0</v>
      </c>
      <c r="BB58" s="51">
        <v>0</v>
      </c>
      <c r="BC58" s="51">
        <v>0</v>
      </c>
      <c r="BD58" s="51">
        <v>0</v>
      </c>
      <c r="BE58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8" s="51">
        <f>SET_RENDER_TABLE[[#This Row],[УФА:  Потребность]]</f>
        <v>0</v>
      </c>
      <c r="BH58" s="59">
        <v>0</v>
      </c>
      <c r="BI58" s="59">
        <v>0</v>
      </c>
      <c r="BJ58" s="51">
        <v>0</v>
      </c>
      <c r="BK58" s="51">
        <v>0</v>
      </c>
      <c r="BL58" s="51">
        <v>0</v>
      </c>
      <c r="BM58" s="59">
        <v>0</v>
      </c>
      <c r="BN58" s="59">
        <v>0</v>
      </c>
      <c r="BO58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8" s="51">
        <f>SET_RENDER_TABLE[[#This Row],[УФА:  Потребность]]</f>
        <v>0</v>
      </c>
      <c r="BR58" s="51">
        <v>0</v>
      </c>
      <c r="BS58" s="51">
        <v>0</v>
      </c>
      <c r="BT58" s="51">
        <v>0</v>
      </c>
      <c r="BU58" s="59">
        <v>0</v>
      </c>
      <c r="BV58" s="59">
        <v>0</v>
      </c>
      <c r="BW58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58" s="51">
        <f>SET_RENDER_TABLE[[#This Row],[СМР:  Потребность]]</f>
        <v>0</v>
      </c>
      <c r="BZ58">
        <v>0</v>
      </c>
      <c r="CA58" s="51">
        <v>0</v>
      </c>
      <c r="CB58" s="51">
        <v>0</v>
      </c>
      <c r="CC58" s="51">
        <v>0</v>
      </c>
      <c r="CD58" s="59">
        <v>0</v>
      </c>
      <c r="CE58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58" s="51">
        <f>SET_RENDER_TABLE[[#This Row],[КРД:  Потребность]]</f>
        <v>0</v>
      </c>
      <c r="CH58" s="59">
        <v>0</v>
      </c>
      <c r="CI58" s="51">
        <v>0</v>
      </c>
      <c r="CJ58" s="51">
        <v>0</v>
      </c>
      <c r="CK58" s="51">
        <v>0</v>
      </c>
      <c r="CL58" s="59">
        <v>0</v>
      </c>
      <c r="CM58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8" s="51">
        <f>SET_RENDER_TABLE[[#This Row],[Урал:  Потребность]]</f>
        <v>0</v>
      </c>
      <c r="CP58" s="59">
        <v>0</v>
      </c>
      <c r="CQ58" s="51">
        <v>0</v>
      </c>
      <c r="CR58" s="51">
        <v>0</v>
      </c>
      <c r="CS58" s="51">
        <v>0</v>
      </c>
      <c r="CT58" s="59">
        <v>0</v>
      </c>
      <c r="CU58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8" s="51">
        <f>SET_RENDER_TABLE[[#This Row],[ВЛГ:  Потребность]]</f>
        <v>0</v>
      </c>
      <c r="CX58" s="59">
        <v>0</v>
      </c>
      <c r="CY58" s="51">
        <v>0</v>
      </c>
      <c r="CZ58" s="51">
        <v>0</v>
      </c>
      <c r="DA58" s="51">
        <v>0</v>
      </c>
      <c r="DB58">
        <v>0</v>
      </c>
      <c r="DC58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8" s="51">
        <f>SET_RENDER_TABLE[[#This Row],[КВК:  Потребность]]</f>
        <v>0</v>
      </c>
      <c r="DF58" s="59">
        <v>0</v>
      </c>
      <c r="DG58" s="59">
        <v>0</v>
      </c>
      <c r="DH58" s="51">
        <v>0</v>
      </c>
      <c r="DI58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58" s="51">
        <f>SET_RENDER_TABLE[[#This Row],[ТМН:  Потребность]]</f>
        <v>0</v>
      </c>
      <c r="DL58" s="51">
        <v>0</v>
      </c>
      <c r="DM58" s="51">
        <v>0</v>
      </c>
      <c r="DN58" s="59">
        <v>0</v>
      </c>
      <c r="DO58" s="59">
        <v>0</v>
      </c>
      <c r="DP58" s="51">
        <v>0</v>
      </c>
      <c r="DQ58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58" s="51">
        <f>SET_RENDER_TABLE[[#This Row],[НВСБ:  Потребность]]</f>
        <v>0</v>
      </c>
      <c r="DT58" s="51">
        <v>0</v>
      </c>
      <c r="DU58" s="51">
        <v>0</v>
      </c>
      <c r="DV58" s="59">
        <v>0</v>
      </c>
      <c r="DW58" s="59">
        <v>0</v>
      </c>
      <c r="DX58" s="59">
        <v>0</v>
      </c>
      <c r="DY58" s="51">
        <v>0</v>
      </c>
      <c r="DZ58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58" s="51">
        <f>SET_RENDER_TABLE[[#This Row],[КРЯ:  Потребность]]</f>
        <v>0</v>
      </c>
      <c r="EC58" s="51">
        <v>0</v>
      </c>
      <c r="ED58" s="51">
        <v>0</v>
      </c>
      <c r="EE58" s="59">
        <v>0</v>
      </c>
      <c r="EF58" s="59">
        <v>0</v>
      </c>
      <c r="EG58" s="51">
        <v>0</v>
      </c>
      <c r="EH58" s="51">
        <v>0</v>
      </c>
      <c r="EI58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8" s="51">
        <f>SET_RENDER_TABLE[[#This Row],[БЛРС: Потребность]]</f>
        <v>0</v>
      </c>
      <c r="EL58" s="51">
        <v>0</v>
      </c>
      <c r="EM58" s="59">
        <v>0</v>
      </c>
      <c r="EN58" s="59">
        <v>0</v>
      </c>
      <c r="EO58" s="51">
        <v>0</v>
      </c>
      <c r="EP58" s="51">
        <v>0</v>
      </c>
      <c r="EQ58" s="51">
        <v>0</v>
      </c>
      <c r="ER58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8" s="51">
        <f>SET_RENDER_TABLE[[#This Row],[КЗХС:  Потребность]]</f>
        <v>0</v>
      </c>
      <c r="EU58" s="59">
        <v>0</v>
      </c>
      <c r="EV58" s="59">
        <v>0</v>
      </c>
      <c r="EW58" s="51">
        <v>0</v>
      </c>
      <c r="EX58" s="51">
        <v>0</v>
      </c>
      <c r="EY58" s="51">
        <v>0</v>
      </c>
      <c r="EZ58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8" s="51">
        <f>SET_RENDER_TABLE[[#This Row],[ОМСК:  Потребность]]</f>
        <v>0</v>
      </c>
      <c r="FC58" s="59">
        <v>0</v>
      </c>
      <c r="FD58" s="59">
        <v>0</v>
      </c>
      <c r="FE58" s="59">
        <v>0</v>
      </c>
      <c r="FF58" s="51">
        <v>0</v>
      </c>
      <c r="FG58" s="51">
        <v>0</v>
      </c>
      <c r="FH58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8" s="59">
        <f>SET_RENDER_TABLE[[#This Row],[ДВ:  Потребность]]</f>
        <v>0</v>
      </c>
      <c r="FJ58" s="59"/>
      <c r="FK58" s="51">
        <v>0</v>
      </c>
      <c r="FL58" s="59">
        <v>0</v>
      </c>
      <c r="FM58" s="59">
        <v>0</v>
      </c>
      <c r="FN58" s="51">
        <v>0</v>
      </c>
      <c r="FP58" s="51" t="str" cm="1">
        <f t="array" aca="1" ref="FP58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8" s="51" t="str" cm="1">
        <f t="array" aca="1" ref="FQ58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8" s="51" t="str" cm="1">
        <f t="array" aca="1" ref="FR58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8" s="51" t="str" cm="1">
        <f t="array" aca="1" ref="FS58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8" s="51" t="str" cm="1">
        <f t="array" aca="1" ref="FT58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8" s="51" t="str" cm="1">
        <f t="array" aca="1" ref="FU58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8" s="51" t="str" cm="1">
        <f t="array" aca="1" ref="FV58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8" s="51" t="str" cm="1">
        <f t="array" aca="1" ref="FW58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8" s="51" t="str" cm="1">
        <f t="array" aca="1" ref="FX58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8" s="51" t="str" cm="1">
        <f t="array" aca="1" ref="FY58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8" s="51" t="str" cm="1">
        <f t="array" aca="1" ref="FZ58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8" s="51" t="str" cm="1">
        <f t="array" aca="1" ref="GA58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8" s="51" t="str" cm="1">
        <f t="array" aca="1" ref="GB58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8" s="51" t="str" cm="1">
        <f t="array" aca="1" ref="GC58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8" s="51" t="str" cm="1">
        <f t="array" aca="1" ref="GD58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8" s="51" t="str" cm="1">
        <f t="array" aca="1" ref="GE58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8" s="51" t="str" cm="1">
        <f t="array" aca="1" ref="GF58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8" s="51" t="str" cm="1">
        <f t="array" aca="1" ref="GG58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8" s="59" cm="1">
        <f t="array" aca="1" ref="GI58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J58" s="59" cm="1">
        <f t="array" aca="1" ref="GJ58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58" s="59" cm="1">
        <f t="array" aca="1" ref="GK58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58" s="59" cm="1">
        <f t="array" aca="1" ref="GL58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58" s="59" cm="1">
        <f t="array" aca="1" ref="GM58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8" s="59" cm="1">
        <f t="array" aca="1" ref="GN58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8" s="59" cm="1">
        <f t="array" aca="1" ref="GO58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58" s="59" cm="1">
        <f t="array" aca="1" ref="GP58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58" s="59" cm="1">
        <f t="array" aca="1" ref="GQ58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8" s="59" cm="1">
        <f t="array" aca="1" ref="GR58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8" s="59" cm="1">
        <f t="array" aca="1" ref="GS58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8" s="59" cm="1">
        <f t="array" aca="1" ref="GT58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58" s="59" cm="1">
        <f t="array" aca="1" ref="GU58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58" s="59" cm="1">
        <f t="array" aca="1" ref="GV58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58" s="59" cm="1">
        <f t="array" aca="1" ref="GW58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8" s="59" cm="1">
        <f t="array" aca="1" ref="GX58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8" s="59" cm="1">
        <f t="array" aca="1" ref="GY58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8" s="59" cm="1">
        <f t="array" aca="1" ref="GZ58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8" s="59">
        <f ca="1">SUM(SET_RENDER_TABLE[[#This Row],[МСК: Итого к отгр.]:[ДВ: Итого к отгр.]])</f>
        <v>1</v>
      </c>
      <c r="HB58" s="59">
        <f>SET_RENDER_TABLE[[#This Row],[Доступно для МП]]</f>
        <v>0</v>
      </c>
      <c r="HC58" s="59">
        <f ca="1">SET_RENDER_TABLE[[#This Row],[Доступно для МП (дубль)]]-SET_RENDER_TABLE[[#This Row],[Сумма резерва]]</f>
        <v>-1</v>
      </c>
      <c r="HD58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58" s="59"/>
      <c r="HF58" s="59"/>
      <c r="HG58" s="59"/>
      <c r="HH58" s="59"/>
      <c r="HI58" s="59"/>
      <c r="HJ58" s="59"/>
      <c r="HK58" s="59"/>
      <c r="HL58" s="59"/>
      <c r="HM58" s="59"/>
      <c r="HN58" s="59"/>
      <c r="HO58" s="59"/>
      <c r="HP58" s="59"/>
      <c r="HQ58" s="59"/>
      <c r="HR58" s="59"/>
      <c r="HS58" s="59"/>
      <c r="HT58" s="59"/>
      <c r="HU58" s="59"/>
      <c r="HV58" s="59"/>
      <c r="HW58" s="59"/>
      <c r="HX58" s="59"/>
      <c r="HY58" s="59"/>
      <c r="HZ58" s="59"/>
      <c r="IA58" s="59"/>
      <c r="IB58" s="59"/>
      <c r="IC58" s="59"/>
      <c r="ID58" s="59"/>
      <c r="IE58" s="59"/>
      <c r="IF58" s="59"/>
      <c r="IG58" s="59"/>
      <c r="IH58" s="59"/>
    </row>
    <row r="59" spans="1:242" s="51" customFormat="1" x14ac:dyDescent="0.25">
      <c r="A59" s="67" t="s">
        <v>554</v>
      </c>
      <c r="B59" s="47" t="s">
        <v>45</v>
      </c>
      <c r="C59" s="59">
        <v>4</v>
      </c>
      <c r="D59" s="51">
        <v>2</v>
      </c>
      <c r="E59" s="51">
        <v>2</v>
      </c>
      <c r="F59" s="51">
        <v>0</v>
      </c>
      <c r="G59" s="59">
        <v>10</v>
      </c>
      <c r="H59" s="51">
        <v>0</v>
      </c>
      <c r="I59" s="51">
        <v>0</v>
      </c>
      <c r="J59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59" s="51">
        <f ca="1">SET_RENDER_TABLE[[#This Row],[Доступный ост (осн.)]]</f>
        <v>0</v>
      </c>
      <c r="P59" s="51" t="s">
        <v>393</v>
      </c>
      <c r="Q59" s="51">
        <v>3.5</v>
      </c>
      <c r="R59" s="51">
        <v>2</v>
      </c>
      <c r="S59" s="51">
        <v>122</v>
      </c>
      <c r="T59" s="51">
        <v>20</v>
      </c>
      <c r="U59" s="51">
        <v>820</v>
      </c>
      <c r="V59" s="51">
        <v>0</v>
      </c>
      <c r="W59" s="51">
        <v>7</v>
      </c>
      <c r="X59" s="59">
        <v>0</v>
      </c>
      <c r="Y59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59" s="51">
        <f>SET_RENDER_TABLE[[#This Row],[МСК:  Потребность]]</f>
        <v>0</v>
      </c>
      <c r="AB59" s="59">
        <v>0</v>
      </c>
      <c r="AC59" s="51">
        <v>0</v>
      </c>
      <c r="AD59" s="51">
        <v>0</v>
      </c>
      <c r="AE59" s="51">
        <v>2</v>
      </c>
      <c r="AF59" s="59">
        <v>0</v>
      </c>
      <c r="AG59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59" s="51">
        <f>SET_RENDER_TABLE[[#This Row],[СПБ:  Потребность]]</f>
        <v>0</v>
      </c>
      <c r="AJ59" s="59">
        <v>0</v>
      </c>
      <c r="AK59" s="51">
        <v>0</v>
      </c>
      <c r="AL59" s="51">
        <v>0</v>
      </c>
      <c r="AM59" s="51">
        <v>0</v>
      </c>
      <c r="AN59" s="59">
        <v>0</v>
      </c>
      <c r="AO59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59" s="51">
        <f>SET_RENDER_TABLE[[#This Row],[ВРЖ:  Потребность]]</f>
        <v>0</v>
      </c>
      <c r="AR59" s="59">
        <v>0</v>
      </c>
      <c r="AS59" s="51">
        <v>0</v>
      </c>
      <c r="AT59" s="51">
        <v>0</v>
      </c>
      <c r="AU59">
        <v>0</v>
      </c>
      <c r="AV59" s="51">
        <v>0</v>
      </c>
      <c r="AW59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59" s="51">
        <f>SET_RENDER_TABLE[[#This Row],[КЗН:  Потребность]]</f>
        <v>0</v>
      </c>
      <c r="AZ59" s="59">
        <v>0</v>
      </c>
      <c r="BA59" s="59">
        <v>0</v>
      </c>
      <c r="BB59" s="51">
        <v>0</v>
      </c>
      <c r="BC59" s="51">
        <v>0</v>
      </c>
      <c r="BD59" s="51">
        <v>0</v>
      </c>
      <c r="BE59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59" s="51">
        <f>SET_RENDER_TABLE[[#This Row],[УФА:  Потребность]]</f>
        <v>0</v>
      </c>
      <c r="BH59" s="59">
        <v>0</v>
      </c>
      <c r="BI59" s="59">
        <v>0</v>
      </c>
      <c r="BJ59" s="51">
        <v>0</v>
      </c>
      <c r="BK59" s="51">
        <v>0</v>
      </c>
      <c r="BL59" s="51">
        <v>0</v>
      </c>
      <c r="BM59" s="59">
        <v>0</v>
      </c>
      <c r="BN59" s="59">
        <v>0</v>
      </c>
      <c r="BO59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59" s="51">
        <f>SET_RENDER_TABLE[[#This Row],[УФА:  Потребность]]</f>
        <v>0</v>
      </c>
      <c r="BR59" s="51">
        <v>0</v>
      </c>
      <c r="BS59" s="51">
        <v>0</v>
      </c>
      <c r="BT59" s="51">
        <v>0</v>
      </c>
      <c r="BU59" s="59">
        <v>0</v>
      </c>
      <c r="BV59" s="59">
        <v>0</v>
      </c>
      <c r="BW59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59" s="51">
        <f>SET_RENDER_TABLE[[#This Row],[СМР:  Потребность]]</f>
        <v>0</v>
      </c>
      <c r="BZ59">
        <v>0</v>
      </c>
      <c r="CA59" s="51">
        <v>0</v>
      </c>
      <c r="CB59" s="51">
        <v>0</v>
      </c>
      <c r="CC59" s="51">
        <v>1</v>
      </c>
      <c r="CD59" s="59">
        <v>0</v>
      </c>
      <c r="CE59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59" s="51">
        <f>SET_RENDER_TABLE[[#This Row],[КРД:  Потребность]]</f>
        <v>0</v>
      </c>
      <c r="CH59" s="59">
        <v>0</v>
      </c>
      <c r="CI59" s="51">
        <v>0</v>
      </c>
      <c r="CJ59" s="51">
        <v>0</v>
      </c>
      <c r="CK59" s="51">
        <v>0</v>
      </c>
      <c r="CL59" s="59">
        <v>0</v>
      </c>
      <c r="CM59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59" s="51">
        <f>SET_RENDER_TABLE[[#This Row],[Урал:  Потребность]]</f>
        <v>0</v>
      </c>
      <c r="CP59" s="59">
        <v>0</v>
      </c>
      <c r="CQ59" s="51">
        <v>0</v>
      </c>
      <c r="CR59" s="51">
        <v>0</v>
      </c>
      <c r="CS59" s="51">
        <v>0</v>
      </c>
      <c r="CT59" s="59">
        <v>0</v>
      </c>
      <c r="CU59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59" s="51">
        <f>SET_RENDER_TABLE[[#This Row],[ВЛГ:  Потребность]]</f>
        <v>0</v>
      </c>
      <c r="CX59" s="59">
        <v>0</v>
      </c>
      <c r="CY59" s="51">
        <v>0</v>
      </c>
      <c r="CZ59" s="51">
        <v>0</v>
      </c>
      <c r="DA59" s="51">
        <v>0</v>
      </c>
      <c r="DB59">
        <v>0</v>
      </c>
      <c r="DC59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59" s="51">
        <f>SET_RENDER_TABLE[[#This Row],[КВК:  Потребность]]</f>
        <v>0</v>
      </c>
      <c r="DF59" s="59">
        <v>0</v>
      </c>
      <c r="DG59" s="59">
        <v>0</v>
      </c>
      <c r="DH59" s="51">
        <v>0</v>
      </c>
      <c r="DI59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59" s="51">
        <f>SET_RENDER_TABLE[[#This Row],[ТМН:  Потребность]]</f>
        <v>0</v>
      </c>
      <c r="DL59" s="51">
        <v>0</v>
      </c>
      <c r="DM59" s="51">
        <v>0</v>
      </c>
      <c r="DN59" s="59">
        <v>0</v>
      </c>
      <c r="DO59" s="59">
        <v>0</v>
      </c>
      <c r="DP59" s="51">
        <v>0</v>
      </c>
      <c r="DQ59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59" s="51">
        <f>SET_RENDER_TABLE[[#This Row],[НВСБ:  Потребность]]</f>
        <v>0</v>
      </c>
      <c r="DT59" s="51">
        <v>0</v>
      </c>
      <c r="DU59" s="51">
        <v>0</v>
      </c>
      <c r="DV59" s="59">
        <v>0</v>
      </c>
      <c r="DW59" s="59">
        <v>0</v>
      </c>
      <c r="DX59" s="59">
        <v>0</v>
      </c>
      <c r="DY59" s="51">
        <v>0</v>
      </c>
      <c r="DZ59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59" s="51">
        <f>SET_RENDER_TABLE[[#This Row],[КРЯ:  Потребность]]</f>
        <v>0</v>
      </c>
      <c r="EC59" s="51">
        <v>0</v>
      </c>
      <c r="ED59" s="51">
        <v>0</v>
      </c>
      <c r="EE59" s="59">
        <v>0</v>
      </c>
      <c r="EF59" s="59">
        <v>0</v>
      </c>
      <c r="EG59" s="51">
        <v>0</v>
      </c>
      <c r="EH59" s="51">
        <v>0</v>
      </c>
      <c r="EI59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59" s="51">
        <f>SET_RENDER_TABLE[[#This Row],[БЛРС: Потребность]]</f>
        <v>0</v>
      </c>
      <c r="EL59" s="51">
        <v>0</v>
      </c>
      <c r="EM59" s="59">
        <v>0</v>
      </c>
      <c r="EN59" s="59">
        <v>0</v>
      </c>
      <c r="EO59" s="51">
        <v>0</v>
      </c>
      <c r="EP59" s="51">
        <v>0</v>
      </c>
      <c r="EQ59" s="51">
        <v>0</v>
      </c>
      <c r="ER59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59" s="51">
        <f>SET_RENDER_TABLE[[#This Row],[КЗХС:  Потребность]]</f>
        <v>0</v>
      </c>
      <c r="EU59" s="59">
        <v>0</v>
      </c>
      <c r="EV59" s="59">
        <v>0</v>
      </c>
      <c r="EW59" s="51">
        <v>0</v>
      </c>
      <c r="EX59" s="51">
        <v>0</v>
      </c>
      <c r="EY59" s="51">
        <v>0</v>
      </c>
      <c r="EZ59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59" s="51">
        <f>SET_RENDER_TABLE[[#This Row],[ОМСК:  Потребность]]</f>
        <v>0</v>
      </c>
      <c r="FC59" s="59">
        <v>0</v>
      </c>
      <c r="FD59" s="59">
        <v>0</v>
      </c>
      <c r="FE59" s="59">
        <v>0</v>
      </c>
      <c r="FF59" s="51">
        <v>0</v>
      </c>
      <c r="FG59" s="51">
        <v>0</v>
      </c>
      <c r="FH59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59" s="59">
        <f>SET_RENDER_TABLE[[#This Row],[ДВ:  Потребность]]</f>
        <v>0</v>
      </c>
      <c r="FJ59" s="59"/>
      <c r="FK59" s="51">
        <v>0</v>
      </c>
      <c r="FL59" s="59">
        <v>0</v>
      </c>
      <c r="FM59" s="59">
        <v>0</v>
      </c>
      <c r="FN59" s="51">
        <v>0</v>
      </c>
      <c r="FP59" s="51" t="str" cm="1">
        <f t="array" aca="1" ref="FP59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59" s="51" t="str" cm="1">
        <f t="array" aca="1" ref="FQ59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59" s="51" t="str" cm="1">
        <f t="array" aca="1" ref="FR59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59" s="51" t="str" cm="1">
        <f t="array" aca="1" ref="FS59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59" s="51" t="str" cm="1">
        <f t="array" aca="1" ref="FT59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59" s="51" t="str" cm="1">
        <f t="array" aca="1" ref="FU59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59" s="51" t="str" cm="1">
        <f t="array" aca="1" ref="FV59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59" s="51" t="str" cm="1">
        <f t="array" aca="1" ref="FW59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59" s="51" t="str" cm="1">
        <f t="array" aca="1" ref="FX59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59" s="51" t="str" cm="1">
        <f t="array" aca="1" ref="FY59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59" s="51" t="str" cm="1">
        <f t="array" aca="1" ref="FZ59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59" s="51" t="str" cm="1">
        <f t="array" aca="1" ref="GA59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59" s="51" t="str" cm="1">
        <f t="array" aca="1" ref="GB59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59" s="51" t="str" cm="1">
        <f t="array" aca="1" ref="GC59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59" s="51" t="str" cm="1">
        <f t="array" aca="1" ref="GD59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59" s="51" t="str" cm="1">
        <f t="array" aca="1" ref="GE59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59" s="51" t="str" cm="1">
        <f t="array" aca="1" ref="GF59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59" s="51" t="str" cm="1">
        <f t="array" aca="1" ref="GG59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59" s="59" cm="1">
        <f t="array" aca="1" ref="GI59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59" s="59" cm="1">
        <f t="array" aca="1" ref="GJ59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59" s="59" cm="1">
        <f t="array" aca="1" ref="GK59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59" s="59" cm="1">
        <f t="array" aca="1" ref="GL59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59" s="59" cm="1">
        <f t="array" aca="1" ref="GM59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59" s="59" cm="1">
        <f t="array" aca="1" ref="GN59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59" s="59" cm="1">
        <f t="array" aca="1" ref="GO59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59" s="59" cm="1">
        <f t="array" aca="1" ref="GP59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59" s="59" cm="1">
        <f t="array" aca="1" ref="GQ59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59" s="59" cm="1">
        <f t="array" aca="1" ref="GR59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59" s="59" cm="1">
        <f t="array" aca="1" ref="GS59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59" s="59" cm="1">
        <f t="array" aca="1" ref="GT59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59" s="59" cm="1">
        <f t="array" aca="1" ref="GU59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59" s="59" cm="1">
        <f t="array" aca="1" ref="GV59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59" s="59" cm="1">
        <f t="array" aca="1" ref="GW59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59" s="59" cm="1">
        <f t="array" aca="1" ref="GX59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59" s="59" cm="1">
        <f t="array" aca="1" ref="GY59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59" s="59" cm="1">
        <f t="array" aca="1" ref="GZ59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59" s="59">
        <f ca="1">SUM(SET_RENDER_TABLE[[#This Row],[МСК: Итого к отгр.]:[ДВ: Итого к отгр.]])</f>
        <v>0</v>
      </c>
      <c r="HB59" s="59">
        <f>SET_RENDER_TABLE[[#This Row],[Доступно для МП]]</f>
        <v>0</v>
      </c>
      <c r="HC59" s="59">
        <f ca="1">SET_RENDER_TABLE[[#This Row],[Доступно для МП (дубль)]]-SET_RENDER_TABLE[[#This Row],[Сумма резерва]]</f>
        <v>0</v>
      </c>
      <c r="HD59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59" s="59"/>
      <c r="HF59" s="59"/>
      <c r="HG59" s="59"/>
      <c r="HH59" s="59"/>
      <c r="HI59" s="59"/>
      <c r="HJ59" s="59"/>
      <c r="HK59" s="59"/>
      <c r="HL59" s="59"/>
      <c r="HM59" s="59"/>
      <c r="HN59" s="59"/>
      <c r="HO59" s="59"/>
      <c r="HP59" s="59"/>
      <c r="HQ59" s="59"/>
      <c r="HR59" s="59"/>
      <c r="HS59" s="59"/>
      <c r="HT59" s="59"/>
      <c r="HU59" s="59"/>
      <c r="HV59" s="59"/>
      <c r="HW59" s="59"/>
      <c r="HX59" s="59"/>
      <c r="HY59" s="59"/>
      <c r="HZ59" s="59"/>
      <c r="IA59" s="59"/>
      <c r="IB59" s="59"/>
      <c r="IC59" s="59"/>
      <c r="ID59" s="59"/>
      <c r="IE59" s="59"/>
      <c r="IF59" s="59"/>
      <c r="IG59" s="59"/>
      <c r="IH59" s="59"/>
    </row>
    <row r="60" spans="1:242" s="51" customFormat="1" x14ac:dyDescent="0.25">
      <c r="A60" s="67" t="s">
        <v>569</v>
      </c>
      <c r="B60" s="47" t="s">
        <v>105</v>
      </c>
      <c r="C60" s="59">
        <v>4</v>
      </c>
      <c r="D60" s="51">
        <v>1</v>
      </c>
      <c r="E60" s="51">
        <v>3</v>
      </c>
      <c r="F60" s="51">
        <v>0</v>
      </c>
      <c r="G60" s="59">
        <v>0</v>
      </c>
      <c r="H60" s="51">
        <v>0</v>
      </c>
      <c r="I60" s="51">
        <v>0</v>
      </c>
      <c r="J60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60" s="51">
        <f ca="1">SET_RENDER_TABLE[[#This Row],[Доступный ост (осн.)]]</f>
        <v>0</v>
      </c>
      <c r="N60" s="60"/>
      <c r="O60" s="60"/>
      <c r="P60" s="51" t="s">
        <v>397</v>
      </c>
      <c r="Q60" s="51">
        <v>5</v>
      </c>
      <c r="R60" s="51">
        <v>0</v>
      </c>
      <c r="S60" s="51">
        <v>0</v>
      </c>
      <c r="T60" s="51">
        <v>10</v>
      </c>
      <c r="U60" s="51">
        <v>2877</v>
      </c>
      <c r="V60" s="51">
        <v>0</v>
      </c>
      <c r="W60" s="51">
        <v>0</v>
      </c>
      <c r="X60" s="59">
        <v>0</v>
      </c>
      <c r="Y60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60" s="51">
        <f>SET_RENDER_TABLE[[#This Row],[МСК:  Потребность]]</f>
        <v>0</v>
      </c>
      <c r="AB60" s="59">
        <v>0</v>
      </c>
      <c r="AC60" s="51">
        <v>0</v>
      </c>
      <c r="AD60" s="51">
        <v>0</v>
      </c>
      <c r="AE60" s="51">
        <v>0</v>
      </c>
      <c r="AF60" s="59">
        <v>0</v>
      </c>
      <c r="AG60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60" s="51">
        <f>SET_RENDER_TABLE[[#This Row],[СПБ:  Потребность]]</f>
        <v>0</v>
      </c>
      <c r="AJ60" s="59">
        <v>0</v>
      </c>
      <c r="AK60" s="51">
        <v>0</v>
      </c>
      <c r="AL60" s="51">
        <v>0</v>
      </c>
      <c r="AM60" s="51">
        <v>0</v>
      </c>
      <c r="AN60" s="59">
        <v>0</v>
      </c>
      <c r="AO60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60" s="51">
        <f>SET_RENDER_TABLE[[#This Row],[ВРЖ:  Потребность]]</f>
        <v>0</v>
      </c>
      <c r="AR60" s="59">
        <v>0</v>
      </c>
      <c r="AS60" s="51">
        <v>0</v>
      </c>
      <c r="AT60" s="51">
        <v>0</v>
      </c>
      <c r="AU60">
        <v>0</v>
      </c>
      <c r="AV60" s="51">
        <v>0</v>
      </c>
      <c r="AW60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60" s="51">
        <f>SET_RENDER_TABLE[[#This Row],[КЗН:  Потребность]]</f>
        <v>0</v>
      </c>
      <c r="AZ60" s="59">
        <v>0</v>
      </c>
      <c r="BA60" s="59">
        <v>0</v>
      </c>
      <c r="BB60" s="51">
        <v>0</v>
      </c>
      <c r="BC60" s="51">
        <v>0</v>
      </c>
      <c r="BD60" s="51">
        <v>0</v>
      </c>
      <c r="BE60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60" s="51">
        <f>SET_RENDER_TABLE[[#This Row],[УФА:  Потребность]]</f>
        <v>0</v>
      </c>
      <c r="BH60" s="59">
        <v>0</v>
      </c>
      <c r="BI60" s="59">
        <v>0</v>
      </c>
      <c r="BJ60" s="51">
        <v>0</v>
      </c>
      <c r="BK60" s="51">
        <v>0</v>
      </c>
      <c r="BL60" s="51">
        <v>0</v>
      </c>
      <c r="BM60" s="59">
        <v>0</v>
      </c>
      <c r="BN60" s="59">
        <v>0</v>
      </c>
      <c r="BO60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60" s="51">
        <f>SET_RENDER_TABLE[[#This Row],[УФА:  Потребность]]</f>
        <v>0</v>
      </c>
      <c r="BR60" s="51">
        <v>0</v>
      </c>
      <c r="BS60" s="51">
        <v>0</v>
      </c>
      <c r="BT60" s="51">
        <v>0</v>
      </c>
      <c r="BU60" s="59">
        <v>0</v>
      </c>
      <c r="BV60" s="59">
        <v>0</v>
      </c>
      <c r="BW60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60" s="51">
        <f>SET_RENDER_TABLE[[#This Row],[СМР:  Потребность]]</f>
        <v>0</v>
      </c>
      <c r="BZ60">
        <v>0</v>
      </c>
      <c r="CA60" s="51">
        <v>0</v>
      </c>
      <c r="CB60" s="51">
        <v>0</v>
      </c>
      <c r="CC60" s="51">
        <v>0</v>
      </c>
      <c r="CD60" s="59">
        <v>0</v>
      </c>
      <c r="CE60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60" s="51">
        <f>SET_RENDER_TABLE[[#This Row],[КРД:  Потребность]]</f>
        <v>0</v>
      </c>
      <c r="CH60" s="59">
        <v>0</v>
      </c>
      <c r="CI60" s="51">
        <v>0</v>
      </c>
      <c r="CJ60" s="51">
        <v>0</v>
      </c>
      <c r="CK60" s="51">
        <v>0</v>
      </c>
      <c r="CL60" s="59">
        <v>0</v>
      </c>
      <c r="CM60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60" s="51">
        <f>SET_RENDER_TABLE[[#This Row],[Урал:  Потребность]]</f>
        <v>0</v>
      </c>
      <c r="CP60" s="59">
        <v>0</v>
      </c>
      <c r="CQ60" s="51">
        <v>0</v>
      </c>
      <c r="CR60" s="51">
        <v>0</v>
      </c>
      <c r="CS60" s="51">
        <v>0</v>
      </c>
      <c r="CT60" s="59">
        <v>0</v>
      </c>
      <c r="CU60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60" s="51">
        <f>SET_RENDER_TABLE[[#This Row],[ВЛГ:  Потребность]]</f>
        <v>0</v>
      </c>
      <c r="CX60" s="59">
        <v>0</v>
      </c>
      <c r="CY60" s="51">
        <v>0</v>
      </c>
      <c r="CZ60" s="51">
        <v>0</v>
      </c>
      <c r="DA60" s="51">
        <v>0</v>
      </c>
      <c r="DB60">
        <v>0</v>
      </c>
      <c r="DC60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60" s="51">
        <f>SET_RENDER_TABLE[[#This Row],[КВК:  Потребность]]</f>
        <v>0</v>
      </c>
      <c r="DF60" s="59">
        <v>0</v>
      </c>
      <c r="DG60" s="59">
        <v>0</v>
      </c>
      <c r="DH60" s="51">
        <v>0</v>
      </c>
      <c r="DI60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60" s="51">
        <f>SET_RENDER_TABLE[[#This Row],[ТМН:  Потребность]]</f>
        <v>0</v>
      </c>
      <c r="DL60" s="51">
        <v>0</v>
      </c>
      <c r="DM60" s="51">
        <v>0</v>
      </c>
      <c r="DN60" s="59">
        <v>0</v>
      </c>
      <c r="DO60" s="59">
        <v>0</v>
      </c>
      <c r="DP60" s="51">
        <v>0</v>
      </c>
      <c r="DQ60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60" s="51">
        <f>SET_RENDER_TABLE[[#This Row],[НВСБ:  Потребность]]</f>
        <v>0</v>
      </c>
      <c r="DT60" s="51">
        <v>0</v>
      </c>
      <c r="DU60" s="51">
        <v>0</v>
      </c>
      <c r="DV60" s="59">
        <v>0</v>
      </c>
      <c r="DW60" s="59">
        <v>0</v>
      </c>
      <c r="DX60" s="59">
        <v>0</v>
      </c>
      <c r="DY60" s="51">
        <v>0</v>
      </c>
      <c r="DZ60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60" s="51">
        <f>SET_RENDER_TABLE[[#This Row],[КРЯ:  Потребность]]</f>
        <v>0</v>
      </c>
      <c r="EC60" s="51">
        <v>0</v>
      </c>
      <c r="ED60" s="51">
        <v>0</v>
      </c>
      <c r="EE60" s="59">
        <v>0</v>
      </c>
      <c r="EF60" s="59">
        <v>0</v>
      </c>
      <c r="EG60" s="51">
        <v>0</v>
      </c>
      <c r="EH60" s="51">
        <v>0</v>
      </c>
      <c r="EI60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60" s="51">
        <f>SET_RENDER_TABLE[[#This Row],[БЛРС: Потребность]]</f>
        <v>0</v>
      </c>
      <c r="EL60" s="51">
        <v>0</v>
      </c>
      <c r="EM60" s="59">
        <v>0</v>
      </c>
      <c r="EN60" s="59">
        <v>0</v>
      </c>
      <c r="EO60" s="51">
        <v>0</v>
      </c>
      <c r="EP60" s="51">
        <v>0</v>
      </c>
      <c r="EQ60" s="51">
        <v>0</v>
      </c>
      <c r="ER60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60" s="51">
        <f>SET_RENDER_TABLE[[#This Row],[КЗХС:  Потребность]]</f>
        <v>0</v>
      </c>
      <c r="EU60" s="59">
        <v>0</v>
      </c>
      <c r="EV60" s="59">
        <v>0</v>
      </c>
      <c r="EW60" s="51">
        <v>0</v>
      </c>
      <c r="EX60" s="51">
        <v>0</v>
      </c>
      <c r="EY60" s="51">
        <v>0</v>
      </c>
      <c r="EZ60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60" s="51">
        <f>SET_RENDER_TABLE[[#This Row],[ОМСК:  Потребность]]</f>
        <v>0</v>
      </c>
      <c r="FC60" s="59">
        <v>0</v>
      </c>
      <c r="FD60" s="59">
        <v>0</v>
      </c>
      <c r="FE60" s="59">
        <v>0</v>
      </c>
      <c r="FF60" s="51">
        <v>0</v>
      </c>
      <c r="FG60" s="51">
        <v>0</v>
      </c>
      <c r="FH60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60" s="59">
        <f>SET_RENDER_TABLE[[#This Row],[ДВ:  Потребность]]</f>
        <v>0</v>
      </c>
      <c r="FJ60" s="59"/>
      <c r="FK60" s="51">
        <v>0</v>
      </c>
      <c r="FL60" s="59">
        <v>0</v>
      </c>
      <c r="FM60" s="59">
        <v>0</v>
      </c>
      <c r="FN60" s="51">
        <v>0</v>
      </c>
      <c r="FP60" s="51" t="str" cm="1">
        <f t="array" aca="1" ref="FP60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60" s="51" t="str" cm="1">
        <f t="array" aca="1" ref="FQ60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60" s="51" t="str" cm="1">
        <f t="array" aca="1" ref="FR60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60" s="51" t="str" cm="1">
        <f t="array" aca="1" ref="FS60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60" s="51" t="str" cm="1">
        <f t="array" aca="1" ref="FT60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60" s="51" t="str" cm="1">
        <f t="array" aca="1" ref="FU60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60" s="51" t="str" cm="1">
        <f t="array" aca="1" ref="FV60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60" s="51" t="str" cm="1">
        <f t="array" aca="1" ref="FW60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60" s="51" t="str" cm="1">
        <f t="array" aca="1" ref="FX60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60" s="51" t="str" cm="1">
        <f t="array" aca="1" ref="FY60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60" s="51" t="str" cm="1">
        <f t="array" aca="1" ref="FZ60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60" s="51" t="str" cm="1">
        <f t="array" aca="1" ref="GA60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60" s="51" t="str" cm="1">
        <f t="array" aca="1" ref="GB60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60" s="51" t="str" cm="1">
        <f t="array" aca="1" ref="GC60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60" s="51" t="str" cm="1">
        <f t="array" aca="1" ref="GD60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60" s="51" t="str" cm="1">
        <f t="array" aca="1" ref="GE60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60" s="51" t="str" cm="1">
        <f t="array" aca="1" ref="GF60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60" s="51" t="str" cm="1">
        <f t="array" aca="1" ref="GG60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60" s="59" cm="1">
        <f t="array" aca="1" ref="GI60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60" s="59" cm="1">
        <f t="array" aca="1" ref="GJ60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60" s="59" cm="1">
        <f t="array" aca="1" ref="GK60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60" s="59" cm="1">
        <f t="array" aca="1" ref="GL60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60" s="59" cm="1">
        <f t="array" aca="1" ref="GM60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60" s="59" cm="1">
        <f t="array" aca="1" ref="GN60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60" s="59" cm="1">
        <f t="array" aca="1" ref="GO60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60" s="59" cm="1">
        <f t="array" aca="1" ref="GP60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60" s="59" cm="1">
        <f t="array" aca="1" ref="GQ60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60" s="59" cm="1">
        <f t="array" aca="1" ref="GR60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60" s="59" cm="1">
        <f t="array" aca="1" ref="GS60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60" s="59" cm="1">
        <f t="array" aca="1" ref="GT60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60" s="59" cm="1">
        <f t="array" aca="1" ref="GU60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60" s="59" cm="1">
        <f t="array" aca="1" ref="GV60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60" s="59" cm="1">
        <f t="array" aca="1" ref="GW60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60" s="59" cm="1">
        <f t="array" aca="1" ref="GX60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60" s="59" cm="1">
        <f t="array" aca="1" ref="GY60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60" s="59" cm="1">
        <f t="array" aca="1" ref="GZ60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60" s="59">
        <f ca="1">SUM(SET_RENDER_TABLE[[#This Row],[МСК: Итого к отгр.]:[ДВ: Итого к отгр.]])</f>
        <v>0</v>
      </c>
      <c r="HB60" s="59">
        <f>SET_RENDER_TABLE[[#This Row],[Доступно для МП]]</f>
        <v>0</v>
      </c>
      <c r="HC60" s="59">
        <f ca="1">SET_RENDER_TABLE[[#This Row],[Доступно для МП (дубль)]]-SET_RENDER_TABLE[[#This Row],[Сумма резерва]]</f>
        <v>0</v>
      </c>
      <c r="HD60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60" s="59"/>
      <c r="HF60" s="59"/>
      <c r="HG60" s="59"/>
      <c r="HH60" s="59"/>
      <c r="HI60" s="59"/>
      <c r="HJ60" s="59"/>
      <c r="HK60" s="59"/>
      <c r="HL60" s="59"/>
      <c r="HM60" s="59"/>
      <c r="HN60" s="59"/>
      <c r="HO60" s="59"/>
      <c r="HP60" s="59"/>
      <c r="HQ60" s="59"/>
      <c r="HR60" s="59"/>
      <c r="HS60" s="59"/>
      <c r="HT60" s="59"/>
      <c r="HU60" s="59"/>
      <c r="HV60" s="59"/>
      <c r="HW60" s="59"/>
      <c r="HX60" s="59"/>
      <c r="HY60" s="59"/>
      <c r="HZ60" s="59"/>
      <c r="IA60" s="59"/>
      <c r="IB60" s="59"/>
      <c r="IC60" s="59"/>
      <c r="ID60" s="59"/>
      <c r="IE60" s="59"/>
      <c r="IF60" s="59"/>
      <c r="IG60" s="59"/>
      <c r="IH60" s="59"/>
    </row>
    <row r="61" spans="1:242" s="51" customFormat="1" x14ac:dyDescent="0.25">
      <c r="A61" s="67" t="s">
        <v>618</v>
      </c>
      <c r="B61" s="47" t="s">
        <v>103</v>
      </c>
      <c r="C61" s="59">
        <v>4</v>
      </c>
      <c r="D61" s="51">
        <v>4</v>
      </c>
      <c r="E61" s="51">
        <v>0</v>
      </c>
      <c r="F61" s="51">
        <v>0</v>
      </c>
      <c r="G61" s="59">
        <v>0</v>
      </c>
      <c r="H61" s="51">
        <v>0</v>
      </c>
      <c r="I61" s="51">
        <v>0</v>
      </c>
      <c r="J61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61" s="51">
        <f ca="1">SET_RENDER_TABLE[[#This Row],[Доступный ост (осн.)]]</f>
        <v>0</v>
      </c>
      <c r="P61" s="51" t="s">
        <v>619</v>
      </c>
      <c r="Q61" s="51">
        <v>5</v>
      </c>
      <c r="R61" s="51">
        <v>0</v>
      </c>
      <c r="S61" s="51">
        <v>0</v>
      </c>
      <c r="T61" s="51">
        <v>200</v>
      </c>
      <c r="U61" s="51">
        <v>276</v>
      </c>
      <c r="V61" s="51">
        <v>0</v>
      </c>
      <c r="W61" s="51">
        <v>0</v>
      </c>
      <c r="X61" s="59">
        <v>0</v>
      </c>
      <c r="Y61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61" s="51">
        <f>SET_RENDER_TABLE[[#This Row],[МСК:  Потребность]]</f>
        <v>0</v>
      </c>
      <c r="AB61" s="59">
        <v>0</v>
      </c>
      <c r="AC61" s="51">
        <v>0</v>
      </c>
      <c r="AD61" s="51">
        <v>0</v>
      </c>
      <c r="AE61" s="51">
        <v>0</v>
      </c>
      <c r="AF61" s="59">
        <v>0</v>
      </c>
      <c r="AG61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61" s="51">
        <f>SET_RENDER_TABLE[[#This Row],[СПБ:  Потребность]]</f>
        <v>0</v>
      </c>
      <c r="AJ61" s="59">
        <v>0</v>
      </c>
      <c r="AK61" s="51">
        <v>0</v>
      </c>
      <c r="AL61" s="51">
        <v>0</v>
      </c>
      <c r="AM61" s="51">
        <v>0</v>
      </c>
      <c r="AN61" s="59">
        <v>0</v>
      </c>
      <c r="AO61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61" s="51">
        <f>SET_RENDER_TABLE[[#This Row],[ВРЖ:  Потребность]]</f>
        <v>0</v>
      </c>
      <c r="AR61" s="59">
        <v>0</v>
      </c>
      <c r="AS61" s="51">
        <v>0</v>
      </c>
      <c r="AT61" s="51">
        <v>0</v>
      </c>
      <c r="AU61">
        <v>0</v>
      </c>
      <c r="AV61" s="51">
        <v>0</v>
      </c>
      <c r="AW61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61" s="51">
        <f>SET_RENDER_TABLE[[#This Row],[КЗН:  Потребность]]</f>
        <v>0</v>
      </c>
      <c r="AZ61" s="59">
        <v>0</v>
      </c>
      <c r="BA61" s="59">
        <v>0</v>
      </c>
      <c r="BB61" s="51">
        <v>0</v>
      </c>
      <c r="BC61" s="51">
        <v>0</v>
      </c>
      <c r="BD61" s="51">
        <v>0</v>
      </c>
      <c r="BE61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61" s="51">
        <f>SET_RENDER_TABLE[[#This Row],[УФА:  Потребность]]</f>
        <v>0</v>
      </c>
      <c r="BH61" s="59">
        <v>0</v>
      </c>
      <c r="BI61" s="59">
        <v>0</v>
      </c>
      <c r="BJ61" s="51">
        <v>0</v>
      </c>
      <c r="BK61" s="51">
        <v>0</v>
      </c>
      <c r="BL61" s="51">
        <v>0</v>
      </c>
      <c r="BM61" s="59">
        <v>0</v>
      </c>
      <c r="BN61" s="59">
        <v>0</v>
      </c>
      <c r="BO61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61" s="51">
        <f>SET_RENDER_TABLE[[#This Row],[УФА:  Потребность]]</f>
        <v>0</v>
      </c>
      <c r="BR61" s="51">
        <v>0</v>
      </c>
      <c r="BS61" s="51">
        <v>0</v>
      </c>
      <c r="BT61" s="51">
        <v>0</v>
      </c>
      <c r="BU61" s="59">
        <v>0</v>
      </c>
      <c r="BV61" s="59">
        <v>0</v>
      </c>
      <c r="BW61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61" s="51">
        <f>SET_RENDER_TABLE[[#This Row],[СМР:  Потребность]]</f>
        <v>0</v>
      </c>
      <c r="BZ61">
        <v>0</v>
      </c>
      <c r="CA61" s="51">
        <v>0</v>
      </c>
      <c r="CB61" s="51">
        <v>0</v>
      </c>
      <c r="CC61" s="51">
        <v>0</v>
      </c>
      <c r="CD61" s="59">
        <v>0</v>
      </c>
      <c r="CE61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61" s="51">
        <f>SET_RENDER_TABLE[[#This Row],[КРД:  Потребность]]</f>
        <v>0</v>
      </c>
      <c r="CH61" s="59">
        <v>0</v>
      </c>
      <c r="CI61" s="51">
        <v>0</v>
      </c>
      <c r="CJ61" s="51">
        <v>0</v>
      </c>
      <c r="CK61" s="51">
        <v>0</v>
      </c>
      <c r="CL61" s="59">
        <v>0</v>
      </c>
      <c r="CM61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61" s="51">
        <f>SET_RENDER_TABLE[[#This Row],[Урал:  Потребность]]</f>
        <v>0</v>
      </c>
      <c r="CP61" s="59">
        <v>0</v>
      </c>
      <c r="CQ61" s="51">
        <v>0</v>
      </c>
      <c r="CR61" s="51">
        <v>0</v>
      </c>
      <c r="CS61" s="51">
        <v>0</v>
      </c>
      <c r="CT61" s="59">
        <v>0</v>
      </c>
      <c r="CU61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61" s="51">
        <f>SET_RENDER_TABLE[[#This Row],[ВЛГ:  Потребность]]</f>
        <v>0</v>
      </c>
      <c r="CX61" s="59">
        <v>0</v>
      </c>
      <c r="CY61" s="51">
        <v>0</v>
      </c>
      <c r="CZ61" s="51">
        <v>0</v>
      </c>
      <c r="DA61" s="51">
        <v>0</v>
      </c>
      <c r="DB61">
        <v>0</v>
      </c>
      <c r="DC61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61" s="51">
        <f>SET_RENDER_TABLE[[#This Row],[КВК:  Потребность]]</f>
        <v>0</v>
      </c>
      <c r="DF61" s="59">
        <v>0</v>
      </c>
      <c r="DG61" s="59">
        <v>0</v>
      </c>
      <c r="DH61" s="51">
        <v>0</v>
      </c>
      <c r="DI61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61" s="51">
        <f>SET_RENDER_TABLE[[#This Row],[ТМН:  Потребность]]</f>
        <v>0</v>
      </c>
      <c r="DL61" s="51">
        <v>0</v>
      </c>
      <c r="DM61" s="51">
        <v>0</v>
      </c>
      <c r="DN61" s="59">
        <v>0</v>
      </c>
      <c r="DO61" s="59">
        <v>0</v>
      </c>
      <c r="DP61" s="51">
        <v>0</v>
      </c>
      <c r="DQ61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61" s="51">
        <f>SET_RENDER_TABLE[[#This Row],[НВСБ:  Потребность]]</f>
        <v>0</v>
      </c>
      <c r="DT61" s="51">
        <v>0</v>
      </c>
      <c r="DU61" s="51">
        <v>0</v>
      </c>
      <c r="DV61" s="59">
        <v>0</v>
      </c>
      <c r="DW61" s="59">
        <v>0</v>
      </c>
      <c r="DX61" s="59">
        <v>0</v>
      </c>
      <c r="DY61" s="51">
        <v>0</v>
      </c>
      <c r="DZ61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61" s="51">
        <f>SET_RENDER_TABLE[[#This Row],[КРЯ:  Потребность]]</f>
        <v>0</v>
      </c>
      <c r="EC61" s="51">
        <v>0</v>
      </c>
      <c r="ED61" s="51">
        <v>0</v>
      </c>
      <c r="EE61" s="59">
        <v>0</v>
      </c>
      <c r="EF61" s="59">
        <v>0</v>
      </c>
      <c r="EG61" s="51">
        <v>0</v>
      </c>
      <c r="EH61" s="51">
        <v>0</v>
      </c>
      <c r="EI61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61" s="51">
        <f>SET_RENDER_TABLE[[#This Row],[БЛРС: Потребность]]</f>
        <v>0</v>
      </c>
      <c r="EL61" s="51">
        <v>0</v>
      </c>
      <c r="EM61" s="59">
        <v>0</v>
      </c>
      <c r="EN61" s="59">
        <v>0</v>
      </c>
      <c r="EO61" s="51">
        <v>0</v>
      </c>
      <c r="EP61" s="51">
        <v>0</v>
      </c>
      <c r="EQ61" s="51">
        <v>0</v>
      </c>
      <c r="ER61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61" s="51">
        <f>SET_RENDER_TABLE[[#This Row],[КЗХС:  Потребность]]</f>
        <v>0</v>
      </c>
      <c r="EU61" s="59">
        <v>0</v>
      </c>
      <c r="EV61" s="59">
        <v>0</v>
      </c>
      <c r="EW61" s="51">
        <v>0</v>
      </c>
      <c r="EX61" s="51">
        <v>0</v>
      </c>
      <c r="EY61" s="51">
        <v>0</v>
      </c>
      <c r="EZ61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61" s="51">
        <f>SET_RENDER_TABLE[[#This Row],[ОМСК:  Потребность]]</f>
        <v>0</v>
      </c>
      <c r="FC61" s="59">
        <v>0</v>
      </c>
      <c r="FD61" s="59">
        <v>0</v>
      </c>
      <c r="FE61" s="59">
        <v>0</v>
      </c>
      <c r="FF61" s="51">
        <v>0</v>
      </c>
      <c r="FG61" s="51">
        <v>0</v>
      </c>
      <c r="FH61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61" s="59">
        <f>SET_RENDER_TABLE[[#This Row],[ДВ:  Потребность]]</f>
        <v>0</v>
      </c>
      <c r="FJ61" s="59"/>
      <c r="FK61" s="51">
        <v>0</v>
      </c>
      <c r="FL61" s="59">
        <v>0</v>
      </c>
      <c r="FM61" s="59">
        <v>0</v>
      </c>
      <c r="FN61" s="51">
        <v>0</v>
      </c>
      <c r="FP61" s="51" t="str" cm="1">
        <f t="array" aca="1" ref="FP61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61" s="51" t="str" cm="1">
        <f t="array" aca="1" ref="FQ61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61" s="51" t="str" cm="1">
        <f t="array" aca="1" ref="FR61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61" s="51" t="str" cm="1">
        <f t="array" aca="1" ref="FS61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61" s="51" t="str" cm="1">
        <f t="array" aca="1" ref="FT61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61" s="51" t="str" cm="1">
        <f t="array" aca="1" ref="FU61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61" s="51" t="str" cm="1">
        <f t="array" aca="1" ref="FV61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61" s="51" t="str" cm="1">
        <f t="array" aca="1" ref="FW61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61" s="51" t="str" cm="1">
        <f t="array" aca="1" ref="FX61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61" s="51" t="str" cm="1">
        <f t="array" aca="1" ref="FY61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61" s="51" t="str" cm="1">
        <f t="array" aca="1" ref="FZ61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61" s="51" t="str" cm="1">
        <f t="array" aca="1" ref="GA61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61" s="51" t="str" cm="1">
        <f t="array" aca="1" ref="GB61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61" s="51" t="str" cm="1">
        <f t="array" aca="1" ref="GC61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61" s="51" t="str" cm="1">
        <f t="array" aca="1" ref="GD61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61" s="51" t="str" cm="1">
        <f t="array" aca="1" ref="GE61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61" s="51" t="str" cm="1">
        <f t="array" aca="1" ref="GF61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61" s="51" t="str" cm="1">
        <f t="array" aca="1" ref="GG61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61" s="59" cm="1">
        <f t="array" aca="1" ref="GI61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61" s="59" cm="1">
        <f t="array" aca="1" ref="GJ61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61" s="59" cm="1">
        <f t="array" aca="1" ref="GK61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61" s="59" cm="1">
        <f t="array" aca="1" ref="GL61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61" s="59" cm="1">
        <f t="array" aca="1" ref="GM61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61" s="59" cm="1">
        <f t="array" aca="1" ref="GN61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61" s="59" cm="1">
        <f t="array" aca="1" ref="GO61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61" s="59" cm="1">
        <f t="array" aca="1" ref="GP61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61" s="59" cm="1">
        <f t="array" aca="1" ref="GQ61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61" s="59" cm="1">
        <f t="array" aca="1" ref="GR61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61" s="59" cm="1">
        <f t="array" aca="1" ref="GS61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61" s="59" cm="1">
        <f t="array" aca="1" ref="GT61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61" s="59" cm="1">
        <f t="array" aca="1" ref="GU61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61" s="59" cm="1">
        <f t="array" aca="1" ref="GV61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61" s="59" cm="1">
        <f t="array" aca="1" ref="GW61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61" s="59" cm="1">
        <f t="array" aca="1" ref="GX61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61" s="59" cm="1">
        <f t="array" aca="1" ref="GY61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61" s="59" cm="1">
        <f t="array" aca="1" ref="GZ61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61" s="59">
        <f ca="1">SUM(SET_RENDER_TABLE[[#This Row],[МСК: Итого к отгр.]:[ДВ: Итого к отгр.]])</f>
        <v>0</v>
      </c>
      <c r="HB61" s="59">
        <f>SET_RENDER_TABLE[[#This Row],[Доступно для МП]]</f>
        <v>0</v>
      </c>
      <c r="HC61" s="59">
        <f ca="1">SET_RENDER_TABLE[[#This Row],[Доступно для МП (дубль)]]-SET_RENDER_TABLE[[#This Row],[Сумма резерва]]</f>
        <v>0</v>
      </c>
      <c r="HD61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61" s="59"/>
      <c r="HF61" s="59"/>
      <c r="HG61" s="59"/>
      <c r="HH61" s="59"/>
      <c r="HI61" s="59"/>
      <c r="HJ61" s="59"/>
      <c r="HK61" s="59"/>
      <c r="HL61" s="59"/>
      <c r="HM61" s="59"/>
      <c r="HN61" s="59"/>
      <c r="HO61" s="59"/>
      <c r="HP61" s="59"/>
      <c r="HQ61" s="59"/>
      <c r="HR61" s="59"/>
      <c r="HS61" s="59"/>
      <c r="HT61" s="59"/>
      <c r="HU61" s="59"/>
      <c r="HV61" s="59"/>
      <c r="HW61" s="59"/>
      <c r="HX61" s="59"/>
      <c r="HY61" s="59"/>
      <c r="HZ61" s="59"/>
      <c r="IA61" s="59"/>
      <c r="IB61" s="59"/>
      <c r="IC61" s="59"/>
      <c r="ID61" s="59"/>
      <c r="IE61" s="59"/>
      <c r="IF61" s="59"/>
      <c r="IG61" s="59"/>
      <c r="IH61" s="59"/>
    </row>
    <row r="62" spans="1:242" s="51" customFormat="1" x14ac:dyDescent="0.25">
      <c r="A62" s="67" t="s">
        <v>622</v>
      </c>
      <c r="B62" s="47" t="s">
        <v>91</v>
      </c>
      <c r="C62" s="59">
        <v>4</v>
      </c>
      <c r="D62" s="51">
        <v>2</v>
      </c>
      <c r="E62" s="51">
        <v>1</v>
      </c>
      <c r="F62" s="51">
        <v>1</v>
      </c>
      <c r="G62" s="59">
        <v>0</v>
      </c>
      <c r="H62" s="51">
        <v>1</v>
      </c>
      <c r="I62" s="51">
        <v>1</v>
      </c>
      <c r="J62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62" s="51">
        <f ca="1">SET_RENDER_TABLE[[#This Row],[Доступный ост (осн.)]]</f>
        <v>-1</v>
      </c>
      <c r="N62" s="60"/>
      <c r="O62" s="60"/>
      <c r="P62" s="51" t="s">
        <v>394</v>
      </c>
      <c r="Q62" s="51">
        <v>4.4000000000000004</v>
      </c>
      <c r="R62" s="51">
        <v>0</v>
      </c>
      <c r="S62" s="51">
        <v>0</v>
      </c>
      <c r="T62" s="51">
        <v>200</v>
      </c>
      <c r="U62" s="51">
        <v>276</v>
      </c>
      <c r="V62" s="51">
        <v>0</v>
      </c>
      <c r="W62" s="51">
        <v>0</v>
      </c>
      <c r="X62" s="59">
        <v>1</v>
      </c>
      <c r="Y62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</v>
      </c>
      <c r="Z62" s="51">
        <f>SET_RENDER_TABLE[[#This Row],[МСК:  Потребность]]</f>
        <v>1</v>
      </c>
      <c r="AB62" s="59">
        <v>1</v>
      </c>
      <c r="AC62" s="51">
        <v>0</v>
      </c>
      <c r="AD62" s="51">
        <v>0</v>
      </c>
      <c r="AE62" s="51">
        <v>0</v>
      </c>
      <c r="AF62" s="59">
        <v>0</v>
      </c>
      <c r="AG62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62" s="51">
        <f>SET_RENDER_TABLE[[#This Row],[СПБ:  Потребность]]</f>
        <v>0</v>
      </c>
      <c r="AJ62" s="59">
        <v>0</v>
      </c>
      <c r="AK62" s="51">
        <v>0</v>
      </c>
      <c r="AL62" s="51">
        <v>0</v>
      </c>
      <c r="AM62" s="51">
        <v>0</v>
      </c>
      <c r="AN62" s="59">
        <v>0</v>
      </c>
      <c r="AO62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62" s="51">
        <f>SET_RENDER_TABLE[[#This Row],[ВРЖ:  Потребность]]</f>
        <v>0</v>
      </c>
      <c r="AR62" s="59">
        <v>0</v>
      </c>
      <c r="AS62" s="51">
        <v>0</v>
      </c>
      <c r="AT62" s="51">
        <v>0</v>
      </c>
      <c r="AU62">
        <v>0</v>
      </c>
      <c r="AV62" s="51">
        <v>0</v>
      </c>
      <c r="AW62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62" s="51">
        <f>SET_RENDER_TABLE[[#This Row],[КЗН:  Потребность]]</f>
        <v>0</v>
      </c>
      <c r="AZ62" s="59">
        <v>0</v>
      </c>
      <c r="BA62" s="59">
        <v>0</v>
      </c>
      <c r="BB62" s="51">
        <v>0</v>
      </c>
      <c r="BC62" s="51">
        <v>0</v>
      </c>
      <c r="BD62" s="51">
        <v>0</v>
      </c>
      <c r="BE62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62" s="51">
        <f>SET_RENDER_TABLE[[#This Row],[УФА:  Потребность]]</f>
        <v>0</v>
      </c>
      <c r="BH62" s="59">
        <v>0</v>
      </c>
      <c r="BI62" s="59">
        <v>0</v>
      </c>
      <c r="BJ62" s="51">
        <v>0</v>
      </c>
      <c r="BK62" s="51">
        <v>0</v>
      </c>
      <c r="BL62" s="51">
        <v>0</v>
      </c>
      <c r="BM62" s="59">
        <v>0</v>
      </c>
      <c r="BN62" s="59">
        <v>0</v>
      </c>
      <c r="BO62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62" s="51">
        <f>SET_RENDER_TABLE[[#This Row],[УФА:  Потребность]]</f>
        <v>0</v>
      </c>
      <c r="BR62" s="51">
        <v>0</v>
      </c>
      <c r="BS62" s="51">
        <v>0</v>
      </c>
      <c r="BT62" s="51">
        <v>0</v>
      </c>
      <c r="BU62" s="59">
        <v>0</v>
      </c>
      <c r="BV62" s="59">
        <v>0</v>
      </c>
      <c r="BW62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62" s="51">
        <f>SET_RENDER_TABLE[[#This Row],[СМР:  Потребность]]</f>
        <v>0</v>
      </c>
      <c r="BZ62">
        <v>0</v>
      </c>
      <c r="CA62" s="51">
        <v>0</v>
      </c>
      <c r="CB62" s="51">
        <v>0</v>
      </c>
      <c r="CC62" s="51">
        <v>0</v>
      </c>
      <c r="CD62" s="59">
        <v>0</v>
      </c>
      <c r="CE62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62" s="51">
        <f>SET_RENDER_TABLE[[#This Row],[КРД:  Потребность]]</f>
        <v>0</v>
      </c>
      <c r="CH62" s="59">
        <v>0</v>
      </c>
      <c r="CI62" s="51">
        <v>0</v>
      </c>
      <c r="CJ62" s="51">
        <v>0</v>
      </c>
      <c r="CK62" s="51">
        <v>0</v>
      </c>
      <c r="CL62" s="59">
        <v>0</v>
      </c>
      <c r="CM62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62" s="51">
        <f>SET_RENDER_TABLE[[#This Row],[Урал:  Потребность]]</f>
        <v>0</v>
      </c>
      <c r="CP62" s="59">
        <v>0</v>
      </c>
      <c r="CQ62" s="51">
        <v>0</v>
      </c>
      <c r="CR62" s="51">
        <v>0</v>
      </c>
      <c r="CS62" s="51">
        <v>0</v>
      </c>
      <c r="CT62" s="59">
        <v>0</v>
      </c>
      <c r="CU62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62" s="51">
        <f>SET_RENDER_TABLE[[#This Row],[ВЛГ:  Потребность]]</f>
        <v>0</v>
      </c>
      <c r="CX62" s="59">
        <v>0</v>
      </c>
      <c r="CY62" s="51">
        <v>0</v>
      </c>
      <c r="CZ62" s="51">
        <v>0</v>
      </c>
      <c r="DA62" s="51">
        <v>0</v>
      </c>
      <c r="DB62">
        <v>0</v>
      </c>
      <c r="DC62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62" s="51">
        <f>SET_RENDER_TABLE[[#This Row],[КВК:  Потребность]]</f>
        <v>0</v>
      </c>
      <c r="DF62" s="59">
        <v>0</v>
      </c>
      <c r="DG62" s="59">
        <v>0</v>
      </c>
      <c r="DH62" s="51">
        <v>0</v>
      </c>
      <c r="DI62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62" s="51">
        <f>SET_RENDER_TABLE[[#This Row],[ТМН:  Потребность]]</f>
        <v>0</v>
      </c>
      <c r="DL62" s="51">
        <v>0</v>
      </c>
      <c r="DM62" s="51">
        <v>0</v>
      </c>
      <c r="DN62" s="59">
        <v>0</v>
      </c>
      <c r="DO62" s="59">
        <v>0</v>
      </c>
      <c r="DP62" s="51">
        <v>0</v>
      </c>
      <c r="DQ62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62" s="51">
        <f>SET_RENDER_TABLE[[#This Row],[НВСБ:  Потребность]]</f>
        <v>0</v>
      </c>
      <c r="DT62" s="51">
        <v>0</v>
      </c>
      <c r="DU62" s="51">
        <v>0</v>
      </c>
      <c r="DV62" s="59">
        <v>0</v>
      </c>
      <c r="DW62" s="59">
        <v>0</v>
      </c>
      <c r="DX62" s="59">
        <v>0</v>
      </c>
      <c r="DY62" s="51">
        <v>0</v>
      </c>
      <c r="DZ62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62" s="51">
        <f>SET_RENDER_TABLE[[#This Row],[КРЯ:  Потребность]]</f>
        <v>0</v>
      </c>
      <c r="EC62" s="51">
        <v>0</v>
      </c>
      <c r="ED62" s="51">
        <v>0</v>
      </c>
      <c r="EE62" s="59">
        <v>0</v>
      </c>
      <c r="EF62" s="59">
        <v>0</v>
      </c>
      <c r="EG62" s="51">
        <v>0</v>
      </c>
      <c r="EH62" s="51">
        <v>0</v>
      </c>
      <c r="EI62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62" s="51">
        <f>SET_RENDER_TABLE[[#This Row],[БЛРС: Потребность]]</f>
        <v>0</v>
      </c>
      <c r="EL62" s="51">
        <v>0</v>
      </c>
      <c r="EM62" s="59">
        <v>0</v>
      </c>
      <c r="EN62" s="59">
        <v>0</v>
      </c>
      <c r="EO62" s="51">
        <v>0</v>
      </c>
      <c r="EP62" s="51">
        <v>0</v>
      </c>
      <c r="EQ62" s="51">
        <v>0</v>
      </c>
      <c r="ER62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62" s="51">
        <f>SET_RENDER_TABLE[[#This Row],[КЗХС:  Потребность]]</f>
        <v>0</v>
      </c>
      <c r="EU62" s="59">
        <v>0</v>
      </c>
      <c r="EV62" s="59">
        <v>0</v>
      </c>
      <c r="EW62" s="51">
        <v>0</v>
      </c>
      <c r="EX62" s="51">
        <v>0</v>
      </c>
      <c r="EY62" s="51">
        <v>0</v>
      </c>
      <c r="EZ62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62" s="51">
        <f>SET_RENDER_TABLE[[#This Row],[ОМСК:  Потребность]]</f>
        <v>0</v>
      </c>
      <c r="FC62" s="59">
        <v>0</v>
      </c>
      <c r="FD62" s="59">
        <v>0</v>
      </c>
      <c r="FE62" s="59">
        <v>0</v>
      </c>
      <c r="FF62" s="51">
        <v>0</v>
      </c>
      <c r="FG62" s="51">
        <v>0</v>
      </c>
      <c r="FH62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62" s="59">
        <f>SET_RENDER_TABLE[[#This Row],[ДВ:  Потребность]]</f>
        <v>0</v>
      </c>
      <c r="FJ62" s="59"/>
      <c r="FK62" s="51">
        <v>0</v>
      </c>
      <c r="FL62" s="59">
        <v>0</v>
      </c>
      <c r="FM62" s="59">
        <v>0</v>
      </c>
      <c r="FN62" s="51">
        <v>0</v>
      </c>
      <c r="FP62" s="51" t="str" cm="1">
        <f t="array" aca="1" ref="FP62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62" s="51" t="str" cm="1">
        <f t="array" aca="1" ref="FQ62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62" s="51" t="str" cm="1">
        <f t="array" aca="1" ref="FR62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62" s="51" t="str" cm="1">
        <f t="array" aca="1" ref="FS62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62" s="51" t="str" cm="1">
        <f t="array" aca="1" ref="FT62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62" s="51" t="str" cm="1">
        <f t="array" aca="1" ref="FU62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62" s="51" t="str" cm="1">
        <f t="array" aca="1" ref="FV62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62" s="51" t="str" cm="1">
        <f t="array" aca="1" ref="FW62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62" s="51" t="str" cm="1">
        <f t="array" aca="1" ref="FX62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62" s="51" t="str" cm="1">
        <f t="array" aca="1" ref="FY62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62" s="51" t="str" cm="1">
        <f t="array" aca="1" ref="FZ62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62" s="51" t="str" cm="1">
        <f t="array" aca="1" ref="GA62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62" s="51" t="str" cm="1">
        <f t="array" aca="1" ref="GB62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62" s="51" t="str" cm="1">
        <f t="array" aca="1" ref="GC62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62" s="51" t="str" cm="1">
        <f t="array" aca="1" ref="GD62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62" s="51" t="str" cm="1">
        <f t="array" aca="1" ref="GE62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62" s="51" t="str" cm="1">
        <f t="array" aca="1" ref="GF62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62" s="51" t="str" cm="1">
        <f t="array" aca="1" ref="GG62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62" s="59" cm="1">
        <f t="array" aca="1" ref="GI62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J62" s="59" cm="1">
        <f t="array" aca="1" ref="GJ62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62" s="59" cm="1">
        <f t="array" aca="1" ref="GK62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62" s="59" cm="1">
        <f t="array" aca="1" ref="GL62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62" s="59" cm="1">
        <f t="array" aca="1" ref="GM62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62" s="59" cm="1">
        <f t="array" aca="1" ref="GN62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62" s="59" cm="1">
        <f t="array" aca="1" ref="GO62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62" s="59" cm="1">
        <f t="array" aca="1" ref="GP62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62" s="59" cm="1">
        <f t="array" aca="1" ref="GQ62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62" s="59" cm="1">
        <f t="array" aca="1" ref="GR62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62" s="59" cm="1">
        <f t="array" aca="1" ref="GS62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62" s="59" cm="1">
        <f t="array" aca="1" ref="GT62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62" s="59" cm="1">
        <f t="array" aca="1" ref="GU62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62" s="59" cm="1">
        <f t="array" aca="1" ref="GV62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62" s="59" cm="1">
        <f t="array" aca="1" ref="GW62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62" s="59" cm="1">
        <f t="array" aca="1" ref="GX62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62" s="59" cm="1">
        <f t="array" aca="1" ref="GY62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62" s="59" cm="1">
        <f t="array" aca="1" ref="GZ62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62" s="59">
        <f ca="1">SUM(SET_RENDER_TABLE[[#This Row],[МСК: Итого к отгр.]:[ДВ: Итого к отгр.]])</f>
        <v>1</v>
      </c>
      <c r="HB62" s="59">
        <f>SET_RENDER_TABLE[[#This Row],[Доступно для МП]]</f>
        <v>0</v>
      </c>
      <c r="HC62" s="59">
        <f ca="1">SET_RENDER_TABLE[[#This Row],[Доступно для МП (дубль)]]-SET_RENDER_TABLE[[#This Row],[Сумма резерва]]</f>
        <v>-1</v>
      </c>
      <c r="HD62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62" s="59"/>
      <c r="HF62" s="59"/>
      <c r="HG62" s="59"/>
      <c r="HH62" s="59"/>
      <c r="HI62" s="59"/>
      <c r="HJ62" s="59"/>
      <c r="HK62" s="59"/>
      <c r="HL62" s="59"/>
      <c r="HM62" s="59"/>
      <c r="HN62" s="59"/>
      <c r="HO62" s="59"/>
      <c r="HP62" s="59"/>
      <c r="HQ62" s="59"/>
      <c r="HR62" s="59"/>
      <c r="HS62" s="59"/>
      <c r="HT62" s="59"/>
      <c r="HU62" s="59"/>
      <c r="HV62" s="59"/>
      <c r="HW62" s="59"/>
      <c r="HX62" s="59"/>
      <c r="HY62" s="59"/>
      <c r="HZ62" s="59"/>
      <c r="IA62" s="59"/>
      <c r="IB62" s="59"/>
      <c r="IC62" s="59"/>
      <c r="ID62" s="59"/>
      <c r="IE62" s="59"/>
      <c r="IF62" s="59"/>
      <c r="IG62" s="59"/>
      <c r="IH62" s="59"/>
    </row>
    <row r="63" spans="1:242" s="51" customFormat="1" x14ac:dyDescent="0.25">
      <c r="A63" s="67" t="s">
        <v>634</v>
      </c>
      <c r="B63" s="47" t="s">
        <v>81</v>
      </c>
      <c r="C63" s="59">
        <v>4</v>
      </c>
      <c r="D63" s="51">
        <v>0</v>
      </c>
      <c r="E63" s="51">
        <v>0</v>
      </c>
      <c r="F63" s="51">
        <v>4</v>
      </c>
      <c r="G63" s="59">
        <v>9</v>
      </c>
      <c r="H63" s="51">
        <v>2</v>
      </c>
      <c r="I63" s="51">
        <v>2</v>
      </c>
      <c r="J63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63" s="51">
        <f ca="1">SET_RENDER_TABLE[[#This Row],[Доступный ост (осн.)]]</f>
        <v>-6</v>
      </c>
      <c r="P63" s="51" t="s">
        <v>407</v>
      </c>
      <c r="Q63" s="51">
        <v>5</v>
      </c>
      <c r="R63" s="51">
        <v>2</v>
      </c>
      <c r="S63" s="51">
        <v>51.91</v>
      </c>
      <c r="T63" s="51">
        <v>8</v>
      </c>
      <c r="U63" s="51">
        <v>1785</v>
      </c>
      <c r="V63" s="51">
        <v>0</v>
      </c>
      <c r="W63" s="51">
        <v>1</v>
      </c>
      <c r="X63" s="59">
        <v>1</v>
      </c>
      <c r="Y63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</v>
      </c>
      <c r="Z63" s="51">
        <f>SET_RENDER_TABLE[[#This Row],[МСК:  Потребность]]</f>
        <v>1</v>
      </c>
      <c r="AB63" s="59">
        <v>3</v>
      </c>
      <c r="AC63" s="51">
        <v>0</v>
      </c>
      <c r="AD63" s="51">
        <v>0</v>
      </c>
      <c r="AE63" s="51">
        <v>3</v>
      </c>
      <c r="AF63" s="59">
        <v>0</v>
      </c>
      <c r="AG63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63" s="51">
        <f>SET_RENDER_TABLE[[#This Row],[СПБ:  Потребность]]</f>
        <v>0</v>
      </c>
      <c r="AJ63" s="59">
        <v>0</v>
      </c>
      <c r="AK63" s="51">
        <v>0</v>
      </c>
      <c r="AL63" s="51">
        <v>0</v>
      </c>
      <c r="AM63" s="51">
        <v>2</v>
      </c>
      <c r="AN63" s="59">
        <v>0</v>
      </c>
      <c r="AO63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63" s="51">
        <f>SET_RENDER_TABLE[[#This Row],[ВРЖ:  Потребность]]</f>
        <v>0</v>
      </c>
      <c r="AR63" s="59">
        <v>0</v>
      </c>
      <c r="AS63" s="51">
        <v>0</v>
      </c>
      <c r="AT63" s="51">
        <v>1</v>
      </c>
      <c r="AU63">
        <v>0</v>
      </c>
      <c r="AV63" s="51">
        <v>1</v>
      </c>
      <c r="AW63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63" s="51">
        <f>SET_RENDER_TABLE[[#This Row],[КЗН:  Потребность]]</f>
        <v>0</v>
      </c>
      <c r="AZ63" s="59">
        <v>0</v>
      </c>
      <c r="BA63" s="59">
        <v>0</v>
      </c>
      <c r="BB63" s="51">
        <v>0</v>
      </c>
      <c r="BC63" s="51">
        <v>1</v>
      </c>
      <c r="BD63" s="51">
        <v>1</v>
      </c>
      <c r="BE63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2</v>
      </c>
      <c r="BF63" s="51">
        <f>SET_RENDER_TABLE[[#This Row],[УФА:  Потребность]]</f>
        <v>2</v>
      </c>
      <c r="BH63" s="59">
        <v>2</v>
      </c>
      <c r="BI63" s="59">
        <v>0</v>
      </c>
      <c r="BJ63" s="51">
        <v>0</v>
      </c>
      <c r="BK63" s="51">
        <v>0</v>
      </c>
      <c r="BL63" s="51">
        <v>0</v>
      </c>
      <c r="BM63" s="59">
        <v>0</v>
      </c>
      <c r="BN63" s="59">
        <v>0</v>
      </c>
      <c r="BO63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63" s="51">
        <f>SET_RENDER_TABLE[[#This Row],[УФА:  Потребность]]</f>
        <v>2</v>
      </c>
      <c r="BR63" s="51">
        <v>0</v>
      </c>
      <c r="BS63" s="51">
        <v>2</v>
      </c>
      <c r="BT63" s="51">
        <v>2</v>
      </c>
      <c r="BU63" s="59">
        <v>0</v>
      </c>
      <c r="BV63" s="59">
        <v>0</v>
      </c>
      <c r="BW63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63" s="51">
        <f>SET_RENDER_TABLE[[#This Row],[СМР:  Потребность]]</f>
        <v>0</v>
      </c>
      <c r="BZ63">
        <v>0</v>
      </c>
      <c r="CA63" s="51">
        <v>0</v>
      </c>
      <c r="CB63" s="51">
        <v>0</v>
      </c>
      <c r="CC63" s="51">
        <v>1</v>
      </c>
      <c r="CD63" s="59">
        <v>0</v>
      </c>
      <c r="CE63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63" s="51">
        <f>SET_RENDER_TABLE[[#This Row],[КРД:  Потребность]]</f>
        <v>0</v>
      </c>
      <c r="CH63" s="59">
        <v>0</v>
      </c>
      <c r="CI63" s="51">
        <v>0</v>
      </c>
      <c r="CJ63" s="51">
        <v>0</v>
      </c>
      <c r="CK63" s="51">
        <v>0</v>
      </c>
      <c r="CL63" s="59">
        <v>1</v>
      </c>
      <c r="CM63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1</v>
      </c>
      <c r="CN63" s="51">
        <f>SET_RENDER_TABLE[[#This Row],[Урал:  Потребность]]</f>
        <v>1</v>
      </c>
      <c r="CP63" s="59">
        <v>1</v>
      </c>
      <c r="CQ63" s="51">
        <v>0</v>
      </c>
      <c r="CR63" s="51">
        <v>0</v>
      </c>
      <c r="CS63" s="51">
        <v>0</v>
      </c>
      <c r="CT63" s="59">
        <v>0</v>
      </c>
      <c r="CU63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63" s="51">
        <f>SET_RENDER_TABLE[[#This Row],[ВЛГ:  Потребность]]</f>
        <v>0</v>
      </c>
      <c r="CX63" s="59">
        <v>0</v>
      </c>
      <c r="CY63" s="51">
        <v>0</v>
      </c>
      <c r="CZ63" s="51">
        <v>0</v>
      </c>
      <c r="DA63" s="51">
        <v>0</v>
      </c>
      <c r="DB63">
        <v>0</v>
      </c>
      <c r="DC63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63" s="51">
        <f>SET_RENDER_TABLE[[#This Row],[КВК:  Потребность]]</f>
        <v>0</v>
      </c>
      <c r="DF63" s="59">
        <v>0</v>
      </c>
      <c r="DG63" s="59">
        <v>0</v>
      </c>
      <c r="DH63" s="51">
        <v>0</v>
      </c>
      <c r="DI63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63" s="51">
        <f>SET_RENDER_TABLE[[#This Row],[ТМН:  Потребность]]</f>
        <v>0</v>
      </c>
      <c r="DL63" s="51">
        <v>0</v>
      </c>
      <c r="DM63" s="51">
        <v>0</v>
      </c>
      <c r="DN63" s="59">
        <v>0</v>
      </c>
      <c r="DO63" s="59">
        <v>0</v>
      </c>
      <c r="DP63" s="51">
        <v>0</v>
      </c>
      <c r="DQ63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63" s="51">
        <f>SET_RENDER_TABLE[[#This Row],[НВСБ:  Потребность]]</f>
        <v>0</v>
      </c>
      <c r="DT63" s="51">
        <v>0</v>
      </c>
      <c r="DU63" s="51">
        <v>0</v>
      </c>
      <c r="DV63" s="59">
        <v>0</v>
      </c>
      <c r="DW63" s="59">
        <v>0</v>
      </c>
      <c r="DX63" s="59">
        <v>0</v>
      </c>
      <c r="DY63" s="51">
        <v>0</v>
      </c>
      <c r="DZ63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63" s="51">
        <f>SET_RENDER_TABLE[[#This Row],[КРЯ:  Потребность]]</f>
        <v>0</v>
      </c>
      <c r="EC63" s="51">
        <v>0</v>
      </c>
      <c r="ED63" s="51">
        <v>0</v>
      </c>
      <c r="EE63" s="59">
        <v>0</v>
      </c>
      <c r="EF63" s="59">
        <v>0</v>
      </c>
      <c r="EG63" s="51">
        <v>0</v>
      </c>
      <c r="EH63" s="51">
        <v>0</v>
      </c>
      <c r="EI63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63" s="51">
        <f>SET_RENDER_TABLE[[#This Row],[БЛРС: Потребность]]</f>
        <v>0</v>
      </c>
      <c r="EL63" s="51">
        <v>0</v>
      </c>
      <c r="EM63" s="59">
        <v>0</v>
      </c>
      <c r="EN63" s="59">
        <v>0</v>
      </c>
      <c r="EO63" s="51">
        <v>0</v>
      </c>
      <c r="EP63" s="51">
        <v>0</v>
      </c>
      <c r="EQ63" s="51">
        <v>0</v>
      </c>
      <c r="ER63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63" s="51">
        <f>SET_RENDER_TABLE[[#This Row],[КЗХС:  Потребность]]</f>
        <v>0</v>
      </c>
      <c r="EU63" s="59">
        <v>0</v>
      </c>
      <c r="EV63" s="59">
        <v>0</v>
      </c>
      <c r="EW63" s="51">
        <v>0</v>
      </c>
      <c r="EX63" s="51">
        <v>0</v>
      </c>
      <c r="EY63" s="51">
        <v>2</v>
      </c>
      <c r="EZ63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63" s="51">
        <f>SET_RENDER_TABLE[[#This Row],[ОМСК:  Потребность]]</f>
        <v>0</v>
      </c>
      <c r="FC63" s="59">
        <v>0</v>
      </c>
      <c r="FD63" s="59">
        <v>0</v>
      </c>
      <c r="FE63" s="59">
        <v>0</v>
      </c>
      <c r="FF63" s="51">
        <v>0</v>
      </c>
      <c r="FG63" s="51">
        <v>0</v>
      </c>
      <c r="FH63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63" s="59">
        <f>SET_RENDER_TABLE[[#This Row],[ДВ:  Потребность]]</f>
        <v>0</v>
      </c>
      <c r="FJ63" s="59"/>
      <c r="FK63" s="51">
        <v>0</v>
      </c>
      <c r="FL63" s="59">
        <v>0</v>
      </c>
      <c r="FM63" s="59">
        <v>0</v>
      </c>
      <c r="FN63" s="51">
        <v>0</v>
      </c>
      <c r="FP63" s="51" t="str" cm="1">
        <f t="array" aca="1" ref="FP63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63" s="51" t="str" cm="1">
        <f t="array" aca="1" ref="FQ63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63" s="51" t="str" cm="1">
        <f t="array" aca="1" ref="FR63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63" s="51" t="str" cm="1">
        <f t="array" aca="1" ref="FS63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63" s="51" t="str" cm="1">
        <f t="array" aca="1" ref="FT63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63" s="51" t="str" cm="1">
        <f t="array" aca="1" ref="FU63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63" s="51" t="str" cm="1">
        <f t="array" aca="1" ref="FV63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63" s="51" t="str" cm="1">
        <f t="array" aca="1" ref="FW63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63" s="51" t="str" cm="1">
        <f t="array" aca="1" ref="FX63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63" s="51" t="str" cm="1">
        <f t="array" aca="1" ref="FY63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63" s="51" t="str" cm="1">
        <f t="array" aca="1" ref="FZ63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63" s="51" t="str" cm="1">
        <f t="array" aca="1" ref="GA63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63" s="51" t="str" cm="1">
        <f t="array" aca="1" ref="GB63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63" s="51" t="str" cm="1">
        <f t="array" aca="1" ref="GC63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63" s="51" t="str" cm="1">
        <f t="array" aca="1" ref="GD63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63" s="51" t="str" cm="1">
        <f t="array" aca="1" ref="GE63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63" s="51" t="str" cm="1">
        <f t="array" aca="1" ref="GF63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63" s="51" t="str" cm="1">
        <f t="array" aca="1" ref="GG63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63" s="59" cm="1">
        <f t="array" aca="1" ref="GI63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J63" s="59" cm="1">
        <f t="array" aca="1" ref="GJ63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63" s="59" cm="1">
        <f t="array" aca="1" ref="GK63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63" s="59" cm="1">
        <f t="array" aca="1" ref="GL63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63" s="59" cm="1">
        <f t="array" aca="1" ref="GM63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N63" s="59" cm="1">
        <f t="array" aca="1" ref="GN63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2</v>
      </c>
      <c r="GO63" s="59" cm="1">
        <f t="array" aca="1" ref="GO63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63" s="59" cm="1">
        <f t="array" aca="1" ref="GP63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63" s="59" cm="1">
        <f t="array" aca="1" ref="GQ63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R63" s="59" cm="1">
        <f t="array" aca="1" ref="GR63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63" s="59" cm="1">
        <f t="array" aca="1" ref="GS63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63" s="59" cm="1">
        <f t="array" aca="1" ref="GT63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63" s="59" cm="1">
        <f t="array" aca="1" ref="GU63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63" s="59" cm="1">
        <f t="array" aca="1" ref="GV63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63" s="59" cm="1">
        <f t="array" aca="1" ref="GW63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63" s="59" cm="1">
        <f t="array" aca="1" ref="GX63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63" s="59" cm="1">
        <f t="array" aca="1" ref="GY63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63" s="59" cm="1">
        <f t="array" aca="1" ref="GZ63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63" s="59">
        <f ca="1">SUM(SET_RENDER_TABLE[[#This Row],[МСК: Итого к отгр.]:[ДВ: Итого к отгр.]])</f>
        <v>6</v>
      </c>
      <c r="HB63" s="59">
        <f>SET_RENDER_TABLE[[#This Row],[Доступно для МП]]</f>
        <v>0</v>
      </c>
      <c r="HC63" s="59">
        <f ca="1">SET_RENDER_TABLE[[#This Row],[Доступно для МП (дубль)]]-SET_RENDER_TABLE[[#This Row],[Сумма резерва]]</f>
        <v>-6</v>
      </c>
      <c r="HD63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63" s="59"/>
      <c r="HF63" s="59"/>
      <c r="HG63" s="59"/>
      <c r="HH63" s="59"/>
      <c r="HI63" s="59"/>
      <c r="HJ63" s="59"/>
      <c r="HK63" s="59"/>
      <c r="HL63" s="59"/>
      <c r="HM63" s="59"/>
      <c r="HN63" s="59"/>
      <c r="HO63" s="59"/>
      <c r="HP63" s="59"/>
      <c r="HQ63" s="59"/>
      <c r="HR63" s="59"/>
      <c r="HS63" s="59"/>
      <c r="HT63" s="59"/>
      <c r="HU63" s="59"/>
      <c r="HV63" s="59"/>
      <c r="HW63" s="59"/>
      <c r="HX63" s="59"/>
      <c r="HY63" s="59"/>
      <c r="HZ63" s="59"/>
      <c r="IA63" s="59"/>
      <c r="IB63" s="59"/>
      <c r="IC63" s="59"/>
      <c r="ID63" s="59"/>
      <c r="IE63" s="59"/>
      <c r="IF63" s="59"/>
      <c r="IG63" s="59"/>
      <c r="IH63" s="59"/>
    </row>
    <row r="64" spans="1:242" s="51" customFormat="1" x14ac:dyDescent="0.25">
      <c r="A64" s="67" t="s">
        <v>553</v>
      </c>
      <c r="B64" s="47" t="s">
        <v>87</v>
      </c>
      <c r="C64" s="59">
        <v>3</v>
      </c>
      <c r="D64" s="51">
        <v>0</v>
      </c>
      <c r="E64" s="51">
        <v>2</v>
      </c>
      <c r="F64" s="51">
        <v>1</v>
      </c>
      <c r="G64" s="59">
        <v>11</v>
      </c>
      <c r="H64" s="51">
        <v>0</v>
      </c>
      <c r="I64" s="51">
        <v>0</v>
      </c>
      <c r="J64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64" s="51">
        <f ca="1">SET_RENDER_TABLE[[#This Row],[Доступный ост (осн.)]]</f>
        <v>-1</v>
      </c>
      <c r="P64" s="51" t="s">
        <v>392</v>
      </c>
      <c r="Q64" s="51">
        <v>0</v>
      </c>
      <c r="R64" s="51">
        <v>2</v>
      </c>
      <c r="S64" s="51">
        <v>6.18</v>
      </c>
      <c r="T64" s="51">
        <v>20</v>
      </c>
      <c r="U64" s="51">
        <v>820</v>
      </c>
      <c r="V64" s="51">
        <v>0</v>
      </c>
      <c r="W64" s="51">
        <v>8</v>
      </c>
      <c r="X64" s="59">
        <v>1</v>
      </c>
      <c r="Y64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</v>
      </c>
      <c r="Z64" s="51">
        <f>SET_RENDER_TABLE[[#This Row],[МСК:  Потребность]]</f>
        <v>1</v>
      </c>
      <c r="AB64" s="59">
        <v>1</v>
      </c>
      <c r="AC64" s="51">
        <v>0</v>
      </c>
      <c r="AD64" s="51">
        <v>0</v>
      </c>
      <c r="AE64" s="51">
        <v>2</v>
      </c>
      <c r="AF64" s="59">
        <v>0</v>
      </c>
      <c r="AG64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64" s="51">
        <f>SET_RENDER_TABLE[[#This Row],[СПБ:  Потребность]]</f>
        <v>0</v>
      </c>
      <c r="AJ64" s="59">
        <v>0</v>
      </c>
      <c r="AK64" s="51">
        <v>0</v>
      </c>
      <c r="AL64" s="51">
        <v>0</v>
      </c>
      <c r="AM64" s="51">
        <v>1</v>
      </c>
      <c r="AN64" s="59">
        <v>0</v>
      </c>
      <c r="AO64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64" s="51">
        <f>SET_RENDER_TABLE[[#This Row],[ВРЖ:  Потребность]]</f>
        <v>0</v>
      </c>
      <c r="AR64" s="59">
        <v>0</v>
      </c>
      <c r="AS64" s="51">
        <v>0</v>
      </c>
      <c r="AT64" s="51">
        <v>0</v>
      </c>
      <c r="AU64">
        <v>0</v>
      </c>
      <c r="AV64" s="51">
        <v>0</v>
      </c>
      <c r="AW64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64" s="51">
        <f>SET_RENDER_TABLE[[#This Row],[КЗН:  Потребность]]</f>
        <v>0</v>
      </c>
      <c r="AZ64" s="59">
        <v>0</v>
      </c>
      <c r="BA64" s="59">
        <v>0</v>
      </c>
      <c r="BB64" s="51">
        <v>0</v>
      </c>
      <c r="BC64" s="51">
        <v>0</v>
      </c>
      <c r="BD64" s="51">
        <v>0</v>
      </c>
      <c r="BE64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64" s="51">
        <f>SET_RENDER_TABLE[[#This Row],[УФА:  Потребность]]</f>
        <v>0</v>
      </c>
      <c r="BH64" s="59">
        <v>0</v>
      </c>
      <c r="BI64" s="59">
        <v>0</v>
      </c>
      <c r="BJ64" s="51">
        <v>0</v>
      </c>
      <c r="BK64" s="51">
        <v>0</v>
      </c>
      <c r="BL64" s="51">
        <v>0</v>
      </c>
      <c r="BM64" s="59">
        <v>0</v>
      </c>
      <c r="BN64" s="59">
        <v>0</v>
      </c>
      <c r="BO64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64" s="51">
        <f>SET_RENDER_TABLE[[#This Row],[УФА:  Потребность]]</f>
        <v>0</v>
      </c>
      <c r="BR64" s="51">
        <v>0</v>
      </c>
      <c r="BS64" s="51">
        <v>0</v>
      </c>
      <c r="BT64" s="51">
        <v>0</v>
      </c>
      <c r="BU64" s="59">
        <v>0</v>
      </c>
      <c r="BV64" s="59">
        <v>0</v>
      </c>
      <c r="BW64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64" s="51">
        <f>SET_RENDER_TABLE[[#This Row],[СМР:  Потребность]]</f>
        <v>0</v>
      </c>
      <c r="BZ64">
        <v>0</v>
      </c>
      <c r="CA64" s="51">
        <v>0</v>
      </c>
      <c r="CB64" s="51">
        <v>0</v>
      </c>
      <c r="CC64" s="51">
        <v>0</v>
      </c>
      <c r="CD64" s="59">
        <v>0</v>
      </c>
      <c r="CE64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64" s="51">
        <f>SET_RENDER_TABLE[[#This Row],[КРД:  Потребность]]</f>
        <v>0</v>
      </c>
      <c r="CH64" s="59">
        <v>0</v>
      </c>
      <c r="CI64" s="51">
        <v>0</v>
      </c>
      <c r="CJ64" s="51">
        <v>0</v>
      </c>
      <c r="CK64" s="51">
        <v>0</v>
      </c>
      <c r="CL64" s="59">
        <v>0</v>
      </c>
      <c r="CM64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64" s="51">
        <f>SET_RENDER_TABLE[[#This Row],[Урал:  Потребность]]</f>
        <v>0</v>
      </c>
      <c r="CP64" s="59">
        <v>0</v>
      </c>
      <c r="CQ64" s="51">
        <v>0</v>
      </c>
      <c r="CR64" s="51">
        <v>0</v>
      </c>
      <c r="CS64" s="51">
        <v>0</v>
      </c>
      <c r="CT64" s="59">
        <v>0</v>
      </c>
      <c r="CU64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64" s="51">
        <f>SET_RENDER_TABLE[[#This Row],[ВЛГ:  Потребность]]</f>
        <v>0</v>
      </c>
      <c r="CX64" s="59">
        <v>0</v>
      </c>
      <c r="CY64" s="51">
        <v>0</v>
      </c>
      <c r="CZ64" s="51">
        <v>0</v>
      </c>
      <c r="DA64" s="51">
        <v>0</v>
      </c>
      <c r="DB64">
        <v>0</v>
      </c>
      <c r="DC64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64" s="51">
        <f>SET_RENDER_TABLE[[#This Row],[КВК:  Потребность]]</f>
        <v>0</v>
      </c>
      <c r="DF64" s="59">
        <v>0</v>
      </c>
      <c r="DG64" s="59">
        <v>0</v>
      </c>
      <c r="DH64" s="51">
        <v>0</v>
      </c>
      <c r="DI64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64" s="51">
        <f>SET_RENDER_TABLE[[#This Row],[ТМН:  Потребность]]</f>
        <v>0</v>
      </c>
      <c r="DL64" s="51">
        <v>0</v>
      </c>
      <c r="DM64" s="51">
        <v>0</v>
      </c>
      <c r="DN64" s="59">
        <v>0</v>
      </c>
      <c r="DO64" s="59">
        <v>0</v>
      </c>
      <c r="DP64" s="51">
        <v>0</v>
      </c>
      <c r="DQ64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64" s="51">
        <f>SET_RENDER_TABLE[[#This Row],[НВСБ:  Потребность]]</f>
        <v>0</v>
      </c>
      <c r="DT64" s="51">
        <v>0</v>
      </c>
      <c r="DU64" s="51">
        <v>0</v>
      </c>
      <c r="DV64" s="59">
        <v>0</v>
      </c>
      <c r="DW64" s="59">
        <v>0</v>
      </c>
      <c r="DX64" s="59">
        <v>0</v>
      </c>
      <c r="DY64" s="51">
        <v>0</v>
      </c>
      <c r="DZ64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64" s="51">
        <f>SET_RENDER_TABLE[[#This Row],[КРЯ:  Потребность]]</f>
        <v>0</v>
      </c>
      <c r="EC64" s="51">
        <v>0</v>
      </c>
      <c r="ED64" s="51">
        <v>0</v>
      </c>
      <c r="EE64" s="59">
        <v>0</v>
      </c>
      <c r="EF64" s="59">
        <v>0</v>
      </c>
      <c r="EG64" s="51">
        <v>0</v>
      </c>
      <c r="EH64" s="51">
        <v>0</v>
      </c>
      <c r="EI64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64" s="51">
        <f>SET_RENDER_TABLE[[#This Row],[БЛРС: Потребность]]</f>
        <v>0</v>
      </c>
      <c r="EL64" s="51">
        <v>0</v>
      </c>
      <c r="EM64" s="59">
        <v>0</v>
      </c>
      <c r="EN64" s="59">
        <v>0</v>
      </c>
      <c r="EO64" s="51">
        <v>0</v>
      </c>
      <c r="EP64" s="51">
        <v>0</v>
      </c>
      <c r="EQ64" s="51">
        <v>0</v>
      </c>
      <c r="ER64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64" s="51">
        <f>SET_RENDER_TABLE[[#This Row],[КЗХС:  Потребность]]</f>
        <v>0</v>
      </c>
      <c r="EU64" s="59">
        <v>0</v>
      </c>
      <c r="EV64" s="59">
        <v>0</v>
      </c>
      <c r="EW64" s="51">
        <v>0</v>
      </c>
      <c r="EX64" s="51">
        <v>0</v>
      </c>
      <c r="EY64" s="51">
        <v>0</v>
      </c>
      <c r="EZ64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64" s="51">
        <f>SET_RENDER_TABLE[[#This Row],[ОМСК:  Потребность]]</f>
        <v>0</v>
      </c>
      <c r="FC64" s="59">
        <v>0</v>
      </c>
      <c r="FD64" s="59">
        <v>0</v>
      </c>
      <c r="FE64" s="59">
        <v>0</v>
      </c>
      <c r="FF64" s="51">
        <v>0</v>
      </c>
      <c r="FG64" s="51">
        <v>0</v>
      </c>
      <c r="FH64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64" s="59">
        <f>SET_RENDER_TABLE[[#This Row],[ДВ:  Потребность]]</f>
        <v>0</v>
      </c>
      <c r="FJ64" s="59"/>
      <c r="FK64" s="51">
        <v>0</v>
      </c>
      <c r="FL64" s="59">
        <v>0</v>
      </c>
      <c r="FM64" s="59">
        <v>0</v>
      </c>
      <c r="FN64" s="51">
        <v>0</v>
      </c>
      <c r="FP64" s="51" t="str" cm="1">
        <f t="array" aca="1" ref="FP64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64" s="51" t="str" cm="1">
        <f t="array" aca="1" ref="FQ64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64" s="51" t="str" cm="1">
        <f t="array" aca="1" ref="FR64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64" s="51" t="str" cm="1">
        <f t="array" aca="1" ref="FS64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64" s="51" t="str" cm="1">
        <f t="array" aca="1" ref="FT64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64" s="51" t="str" cm="1">
        <f t="array" aca="1" ref="FU64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64" s="51" t="str" cm="1">
        <f t="array" aca="1" ref="FV64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64" s="51" t="str" cm="1">
        <f t="array" aca="1" ref="FW64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64" s="51" t="str" cm="1">
        <f t="array" aca="1" ref="FX64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64" s="51" t="str" cm="1">
        <f t="array" aca="1" ref="FY64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64" s="51" t="str" cm="1">
        <f t="array" aca="1" ref="FZ64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64" s="51" t="str" cm="1">
        <f t="array" aca="1" ref="GA64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64" s="51" t="str" cm="1">
        <f t="array" aca="1" ref="GB64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64" s="51" t="str" cm="1">
        <f t="array" aca="1" ref="GC64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64" s="51" t="str" cm="1">
        <f t="array" aca="1" ref="GD64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64" s="51" t="str" cm="1">
        <f t="array" aca="1" ref="GE64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64" s="51" t="str" cm="1">
        <f t="array" aca="1" ref="GF64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64" s="51" t="str" cm="1">
        <f t="array" aca="1" ref="GG64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64" s="59" cm="1">
        <f t="array" aca="1" ref="GI64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J64" s="59" cm="1">
        <f t="array" aca="1" ref="GJ64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64" s="59" cm="1">
        <f t="array" aca="1" ref="GK64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64" s="59" cm="1">
        <f t="array" aca="1" ref="GL64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64" s="59" cm="1">
        <f t="array" aca="1" ref="GM64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64" s="59" cm="1">
        <f t="array" aca="1" ref="GN64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64" s="59" cm="1">
        <f t="array" aca="1" ref="GO64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64" s="59" cm="1">
        <f t="array" aca="1" ref="GP64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64" s="59" cm="1">
        <f t="array" aca="1" ref="GQ64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64" s="59" cm="1">
        <f t="array" aca="1" ref="GR64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64" s="59" cm="1">
        <f t="array" aca="1" ref="GS64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64" s="59" cm="1">
        <f t="array" aca="1" ref="GT64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64" s="59" cm="1">
        <f t="array" aca="1" ref="GU64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64" s="59" cm="1">
        <f t="array" aca="1" ref="GV64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64" s="59" cm="1">
        <f t="array" aca="1" ref="GW64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64" s="59" cm="1">
        <f t="array" aca="1" ref="GX64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64" s="59" cm="1">
        <f t="array" aca="1" ref="GY64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64" s="59" cm="1">
        <f t="array" aca="1" ref="GZ64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64" s="59">
        <f ca="1">SUM(SET_RENDER_TABLE[[#This Row],[МСК: Итого к отгр.]:[ДВ: Итого к отгр.]])</f>
        <v>1</v>
      </c>
      <c r="HB64" s="59">
        <f>SET_RENDER_TABLE[[#This Row],[Доступно для МП]]</f>
        <v>0</v>
      </c>
      <c r="HC64" s="59">
        <f ca="1">SET_RENDER_TABLE[[#This Row],[Доступно для МП (дубль)]]-SET_RENDER_TABLE[[#This Row],[Сумма резерва]]</f>
        <v>-1</v>
      </c>
      <c r="HD64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64" s="59"/>
      <c r="HF64" s="59"/>
      <c r="HG64" s="59"/>
      <c r="HH64" s="59"/>
      <c r="HI64" s="59"/>
      <c r="HJ64" s="59"/>
      <c r="HK64" s="59"/>
      <c r="HL64" s="59"/>
      <c r="HM64" s="59"/>
      <c r="HN64" s="59"/>
      <c r="HO64" s="59"/>
      <c r="HP64" s="59"/>
      <c r="HQ64" s="59"/>
      <c r="HR64" s="59"/>
      <c r="HS64" s="59"/>
      <c r="HT64" s="59"/>
      <c r="HU64" s="59"/>
      <c r="HV64" s="59"/>
      <c r="HW64" s="59"/>
      <c r="HX64" s="59"/>
      <c r="HY64" s="59"/>
      <c r="HZ64" s="59"/>
      <c r="IA64" s="59"/>
      <c r="IB64" s="59"/>
      <c r="IC64" s="59"/>
      <c r="ID64" s="59"/>
      <c r="IE64" s="59"/>
      <c r="IF64" s="59"/>
      <c r="IG64" s="59"/>
      <c r="IH64" s="59"/>
    </row>
    <row r="65" spans="1:242" s="51" customFormat="1" x14ac:dyDescent="0.25">
      <c r="A65" s="67" t="s">
        <v>596</v>
      </c>
      <c r="B65" s="47" t="s">
        <v>101</v>
      </c>
      <c r="C65" s="59">
        <v>3</v>
      </c>
      <c r="D65" s="51">
        <v>0</v>
      </c>
      <c r="E65" s="51">
        <v>2</v>
      </c>
      <c r="F65" s="51">
        <v>1</v>
      </c>
      <c r="G65" s="59">
        <v>8</v>
      </c>
      <c r="H65" s="51">
        <v>0</v>
      </c>
      <c r="I65" s="51">
        <v>0</v>
      </c>
      <c r="J65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65" s="51">
        <f ca="1">SET_RENDER_TABLE[[#This Row],[Доступный ост (осн.)]]</f>
        <v>-2</v>
      </c>
      <c r="P65" s="51" t="s">
        <v>406</v>
      </c>
      <c r="Q65" s="51">
        <v>5</v>
      </c>
      <c r="R65" s="51">
        <v>0</v>
      </c>
      <c r="S65" s="51">
        <v>0</v>
      </c>
      <c r="T65" s="51">
        <v>256</v>
      </c>
      <c r="U65" s="51">
        <v>367</v>
      </c>
      <c r="V65" s="51">
        <v>0</v>
      </c>
      <c r="W65" s="51">
        <v>2</v>
      </c>
      <c r="X65" s="59">
        <v>0</v>
      </c>
      <c r="Y65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65" s="51">
        <f>SET_RENDER_TABLE[[#This Row],[МСК:  Потребность]]</f>
        <v>0</v>
      </c>
      <c r="AB65" s="59">
        <v>1</v>
      </c>
      <c r="AC65" s="51">
        <v>0</v>
      </c>
      <c r="AD65" s="51">
        <v>0</v>
      </c>
      <c r="AE65" s="51">
        <v>2</v>
      </c>
      <c r="AF65" s="59">
        <v>0</v>
      </c>
      <c r="AG65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65" s="51">
        <f>SET_RENDER_TABLE[[#This Row],[СПБ:  Потребность]]</f>
        <v>0</v>
      </c>
      <c r="AJ65" s="59">
        <v>0</v>
      </c>
      <c r="AK65" s="51">
        <v>0</v>
      </c>
      <c r="AL65" s="51">
        <v>0</v>
      </c>
      <c r="AM65" s="51">
        <v>2</v>
      </c>
      <c r="AN65" s="59">
        <v>0</v>
      </c>
      <c r="AO65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65" s="51">
        <f>SET_RENDER_TABLE[[#This Row],[ВРЖ:  Потребность]]</f>
        <v>0</v>
      </c>
      <c r="AR65" s="59">
        <v>0</v>
      </c>
      <c r="AS65" s="51">
        <v>0</v>
      </c>
      <c r="AT65" s="51">
        <v>2</v>
      </c>
      <c r="AU65">
        <v>0</v>
      </c>
      <c r="AV65" s="51">
        <v>4</v>
      </c>
      <c r="AW65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65" s="51">
        <f>SET_RENDER_TABLE[[#This Row],[КЗН:  Потребность]]</f>
        <v>0</v>
      </c>
      <c r="AZ65" s="59">
        <v>0</v>
      </c>
      <c r="BA65" s="59">
        <v>0</v>
      </c>
      <c r="BB65" s="51">
        <v>0</v>
      </c>
      <c r="BC65" s="51">
        <v>1</v>
      </c>
      <c r="BD65" s="51">
        <v>1</v>
      </c>
      <c r="BE65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1</v>
      </c>
      <c r="BF65" s="51">
        <f>SET_RENDER_TABLE[[#This Row],[УФА:  Потребность]]</f>
        <v>1</v>
      </c>
      <c r="BH65" s="59">
        <v>1</v>
      </c>
      <c r="BI65" s="59">
        <v>0</v>
      </c>
      <c r="BJ65" s="51">
        <v>0</v>
      </c>
      <c r="BK65" s="51">
        <v>0</v>
      </c>
      <c r="BL65" s="51">
        <v>0</v>
      </c>
      <c r="BM65" s="59">
        <v>0</v>
      </c>
      <c r="BN65" s="59">
        <v>0</v>
      </c>
      <c r="BO65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65" s="51">
        <f>SET_RENDER_TABLE[[#This Row],[УФА:  Потребность]]</f>
        <v>1</v>
      </c>
      <c r="BR65" s="51">
        <v>0</v>
      </c>
      <c r="BS65" s="51">
        <v>0</v>
      </c>
      <c r="BT65" s="51">
        <v>0</v>
      </c>
      <c r="BU65" s="59">
        <v>0</v>
      </c>
      <c r="BV65" s="59">
        <v>0</v>
      </c>
      <c r="BW65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65" s="51">
        <f>SET_RENDER_TABLE[[#This Row],[СМР:  Потребность]]</f>
        <v>0</v>
      </c>
      <c r="BZ65">
        <v>0</v>
      </c>
      <c r="CA65" s="51">
        <v>0</v>
      </c>
      <c r="CB65" s="51">
        <v>0</v>
      </c>
      <c r="CC65" s="51">
        <v>0</v>
      </c>
      <c r="CD65" s="59">
        <v>0</v>
      </c>
      <c r="CE65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65" s="51">
        <f>SET_RENDER_TABLE[[#This Row],[КРД:  Потребность]]</f>
        <v>0</v>
      </c>
      <c r="CH65" s="59">
        <v>0</v>
      </c>
      <c r="CI65" s="51">
        <v>0</v>
      </c>
      <c r="CJ65" s="51">
        <v>0</v>
      </c>
      <c r="CK65" s="51">
        <v>0</v>
      </c>
      <c r="CL65" s="59">
        <v>0</v>
      </c>
      <c r="CM65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65" s="51">
        <f>SET_RENDER_TABLE[[#This Row],[Урал:  Потребность]]</f>
        <v>0</v>
      </c>
      <c r="CP65" s="59">
        <v>0</v>
      </c>
      <c r="CQ65" s="51">
        <v>0</v>
      </c>
      <c r="CR65" s="51">
        <v>0</v>
      </c>
      <c r="CS65" s="51">
        <v>0</v>
      </c>
      <c r="CT65" s="59">
        <v>0</v>
      </c>
      <c r="CU65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65" s="51">
        <f>SET_RENDER_TABLE[[#This Row],[ВЛГ:  Потребность]]</f>
        <v>0</v>
      </c>
      <c r="CX65" s="59">
        <v>0</v>
      </c>
      <c r="CY65" s="51">
        <v>0</v>
      </c>
      <c r="CZ65" s="51">
        <v>0</v>
      </c>
      <c r="DA65" s="51">
        <v>0</v>
      </c>
      <c r="DB65">
        <v>0</v>
      </c>
      <c r="DC65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65" s="51">
        <f>SET_RENDER_TABLE[[#This Row],[КВК:  Потребность]]</f>
        <v>0</v>
      </c>
      <c r="DF65" s="59">
        <v>0</v>
      </c>
      <c r="DG65" s="59">
        <v>0</v>
      </c>
      <c r="DH65" s="51">
        <v>0</v>
      </c>
      <c r="DI65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65" s="51">
        <f>SET_RENDER_TABLE[[#This Row],[ТМН:  Потребность]]</f>
        <v>0</v>
      </c>
      <c r="DL65" s="51">
        <v>0</v>
      </c>
      <c r="DM65" s="51">
        <v>0</v>
      </c>
      <c r="DN65" s="59">
        <v>0</v>
      </c>
      <c r="DO65" s="59">
        <v>0</v>
      </c>
      <c r="DP65" s="51">
        <v>0</v>
      </c>
      <c r="DQ65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65" s="51">
        <f>SET_RENDER_TABLE[[#This Row],[НВСБ:  Потребность]]</f>
        <v>0</v>
      </c>
      <c r="DT65" s="51">
        <v>0</v>
      </c>
      <c r="DU65" s="51">
        <v>0</v>
      </c>
      <c r="DV65" s="59">
        <v>0</v>
      </c>
      <c r="DW65" s="59">
        <v>0</v>
      </c>
      <c r="DX65" s="59">
        <v>0</v>
      </c>
      <c r="DY65" s="51">
        <v>0</v>
      </c>
      <c r="DZ65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65" s="51">
        <f>SET_RENDER_TABLE[[#This Row],[КРЯ:  Потребность]]</f>
        <v>0</v>
      </c>
      <c r="EC65" s="51">
        <v>0</v>
      </c>
      <c r="ED65" s="51">
        <v>0</v>
      </c>
      <c r="EE65" s="59">
        <v>0</v>
      </c>
      <c r="EF65" s="59">
        <v>0</v>
      </c>
      <c r="EG65" s="51">
        <v>0</v>
      </c>
      <c r="EH65" s="51">
        <v>0</v>
      </c>
      <c r="EI65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65" s="51">
        <f>SET_RENDER_TABLE[[#This Row],[БЛРС: Потребность]]</f>
        <v>0</v>
      </c>
      <c r="EL65" s="51">
        <v>0</v>
      </c>
      <c r="EM65" s="59">
        <v>0</v>
      </c>
      <c r="EN65" s="59">
        <v>0</v>
      </c>
      <c r="EO65" s="51">
        <v>0</v>
      </c>
      <c r="EP65" s="51">
        <v>0</v>
      </c>
      <c r="EQ65" s="51">
        <v>0</v>
      </c>
      <c r="ER65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65" s="51">
        <f>SET_RENDER_TABLE[[#This Row],[КЗХС:  Потребность]]</f>
        <v>0</v>
      </c>
      <c r="EU65" s="59">
        <v>0</v>
      </c>
      <c r="EV65" s="59">
        <v>0</v>
      </c>
      <c r="EW65" s="51">
        <v>0</v>
      </c>
      <c r="EX65" s="51">
        <v>0</v>
      </c>
      <c r="EY65" s="51">
        <v>0</v>
      </c>
      <c r="EZ65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65" s="51">
        <f>SET_RENDER_TABLE[[#This Row],[ОМСК:  Потребность]]</f>
        <v>0</v>
      </c>
      <c r="FC65" s="59">
        <v>0</v>
      </c>
      <c r="FD65" s="59">
        <v>0</v>
      </c>
      <c r="FE65" s="59">
        <v>0</v>
      </c>
      <c r="FF65" s="51">
        <v>0</v>
      </c>
      <c r="FG65" s="51">
        <v>0</v>
      </c>
      <c r="FH65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65" s="59">
        <f>SET_RENDER_TABLE[[#This Row],[ДВ:  Потребность]]</f>
        <v>0</v>
      </c>
      <c r="FJ65" s="59"/>
      <c r="FK65" s="51">
        <v>0</v>
      </c>
      <c r="FL65" s="59">
        <v>0</v>
      </c>
      <c r="FM65" s="59">
        <v>0</v>
      </c>
      <c r="FN65" s="51">
        <v>0</v>
      </c>
      <c r="FP65" s="51" t="str" cm="1">
        <f t="array" aca="1" ref="FP65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65" s="51" t="str" cm="1">
        <f t="array" aca="1" ref="FQ65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65" s="51" t="str" cm="1">
        <f t="array" aca="1" ref="FR65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65" s="51" t="str" cm="1">
        <f t="array" aca="1" ref="FS65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65" s="51" t="str" cm="1">
        <f t="array" aca="1" ref="FT65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65" s="51" t="str" cm="1">
        <f t="array" aca="1" ref="FU65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65" s="51" t="str" cm="1">
        <f t="array" aca="1" ref="FV65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65" s="51" t="str" cm="1">
        <f t="array" aca="1" ref="FW65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65" s="51" t="str" cm="1">
        <f t="array" aca="1" ref="FX65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65" s="51" t="str" cm="1">
        <f t="array" aca="1" ref="FY65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65" s="51" t="str" cm="1">
        <f t="array" aca="1" ref="FZ65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65" s="51" t="str" cm="1">
        <f t="array" aca="1" ref="GA65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65" s="51" t="str" cm="1">
        <f t="array" aca="1" ref="GB65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65" s="51" t="str" cm="1">
        <f t="array" aca="1" ref="GC65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65" s="51" t="str" cm="1">
        <f t="array" aca="1" ref="GD65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65" s="51" t="str" cm="1">
        <f t="array" aca="1" ref="GE65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65" s="51" t="str" cm="1">
        <f t="array" aca="1" ref="GF65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65" s="51" t="str" cm="1">
        <f t="array" aca="1" ref="GG65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65" s="59" cm="1">
        <f t="array" aca="1" ref="GI65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65" s="59" cm="1">
        <f t="array" aca="1" ref="GJ65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65" s="59" cm="1">
        <f t="array" aca="1" ref="GK65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65" s="59" cm="1">
        <f t="array" aca="1" ref="GL65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65" s="59" cm="1">
        <f t="array" aca="1" ref="GM65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N65" s="59" cm="1">
        <f t="array" aca="1" ref="GN65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O65" s="59" cm="1">
        <f t="array" aca="1" ref="GO65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65" s="59" cm="1">
        <f t="array" aca="1" ref="GP65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65" s="59" cm="1">
        <f t="array" aca="1" ref="GQ65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65" s="59" cm="1">
        <f t="array" aca="1" ref="GR65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65" s="59" cm="1">
        <f t="array" aca="1" ref="GS65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65" s="59" cm="1">
        <f t="array" aca="1" ref="GT65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65" s="59" cm="1">
        <f t="array" aca="1" ref="GU65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65" s="59" cm="1">
        <f t="array" aca="1" ref="GV65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65" s="59" cm="1">
        <f t="array" aca="1" ref="GW65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65" s="59" cm="1">
        <f t="array" aca="1" ref="GX65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65" s="59" cm="1">
        <f t="array" aca="1" ref="GY65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65" s="59" cm="1">
        <f t="array" aca="1" ref="GZ65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65" s="59">
        <f ca="1">SUM(SET_RENDER_TABLE[[#This Row],[МСК: Итого к отгр.]:[ДВ: Итого к отгр.]])</f>
        <v>2</v>
      </c>
      <c r="HB65" s="59">
        <f>SET_RENDER_TABLE[[#This Row],[Доступно для МП]]</f>
        <v>0</v>
      </c>
      <c r="HC65" s="59">
        <f ca="1">SET_RENDER_TABLE[[#This Row],[Доступно для МП (дубль)]]-SET_RENDER_TABLE[[#This Row],[Сумма резерва]]</f>
        <v>-2</v>
      </c>
      <c r="HD65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65" s="59"/>
      <c r="HF65" s="59"/>
      <c r="HG65" s="59"/>
      <c r="HH65" s="59"/>
      <c r="HI65" s="59"/>
      <c r="HJ65" s="59"/>
      <c r="HK65" s="59"/>
      <c r="HL65" s="59"/>
      <c r="HM65" s="59"/>
      <c r="HN65" s="59"/>
      <c r="HO65" s="59"/>
      <c r="HP65" s="59"/>
      <c r="HQ65" s="59"/>
      <c r="HR65" s="59"/>
      <c r="HS65" s="59"/>
      <c r="HT65" s="59"/>
      <c r="HU65" s="59"/>
      <c r="HV65" s="59"/>
      <c r="HW65" s="59"/>
      <c r="HX65" s="59"/>
      <c r="HY65" s="59"/>
      <c r="HZ65" s="59"/>
      <c r="IA65" s="59"/>
      <c r="IB65" s="59"/>
      <c r="IC65" s="59"/>
      <c r="ID65" s="59"/>
      <c r="IE65" s="59"/>
      <c r="IF65" s="59"/>
      <c r="IG65" s="59"/>
      <c r="IH65" s="59"/>
    </row>
    <row r="66" spans="1:242" s="51" customFormat="1" x14ac:dyDescent="0.25">
      <c r="A66" s="67" t="s">
        <v>593</v>
      </c>
      <c r="B66" s="47" t="s">
        <v>97</v>
      </c>
      <c r="C66" s="59">
        <v>2</v>
      </c>
      <c r="D66" s="51">
        <v>0</v>
      </c>
      <c r="E66" s="51">
        <v>0</v>
      </c>
      <c r="F66" s="51">
        <v>2</v>
      </c>
      <c r="G66" s="59">
        <v>10</v>
      </c>
      <c r="H66" s="51">
        <v>1</v>
      </c>
      <c r="I66" s="51">
        <v>0</v>
      </c>
      <c r="J66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66" s="51">
        <f ca="1">SET_RENDER_TABLE[[#This Row],[Доступный ост (осн.)]]</f>
        <v>-2</v>
      </c>
      <c r="P66" s="51" t="s">
        <v>545</v>
      </c>
      <c r="Q66" s="51">
        <v>4.9000000000000004</v>
      </c>
      <c r="R66" s="51">
        <v>0</v>
      </c>
      <c r="S66" s="51">
        <v>0</v>
      </c>
      <c r="T66" s="51">
        <v>50</v>
      </c>
      <c r="U66" s="51">
        <v>996</v>
      </c>
      <c r="V66" s="51">
        <v>0</v>
      </c>
      <c r="W66" s="51">
        <v>2</v>
      </c>
      <c r="X66" s="59">
        <v>1</v>
      </c>
      <c r="Y66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1</v>
      </c>
      <c r="Z66" s="51">
        <f>SET_RENDER_TABLE[[#This Row],[МСК:  Потребность]]</f>
        <v>1</v>
      </c>
      <c r="AB66" s="59">
        <v>2</v>
      </c>
      <c r="AC66" s="51">
        <v>0</v>
      </c>
      <c r="AD66" s="51">
        <v>0</v>
      </c>
      <c r="AE66" s="51">
        <v>2</v>
      </c>
      <c r="AF66" s="59">
        <v>0</v>
      </c>
      <c r="AG66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0</v>
      </c>
      <c r="AH66" s="51">
        <f>SET_RENDER_TABLE[[#This Row],[СПБ:  Потребность]]</f>
        <v>0</v>
      </c>
      <c r="AJ66" s="59">
        <v>0</v>
      </c>
      <c r="AK66" s="51">
        <v>0</v>
      </c>
      <c r="AL66" s="51">
        <v>0</v>
      </c>
      <c r="AM66" s="51">
        <v>2</v>
      </c>
      <c r="AN66" s="59">
        <v>0</v>
      </c>
      <c r="AO66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66" s="51">
        <f>SET_RENDER_TABLE[[#This Row],[ВРЖ:  Потребность]]</f>
        <v>0</v>
      </c>
      <c r="AR66" s="59">
        <v>0</v>
      </c>
      <c r="AS66" s="51">
        <v>0</v>
      </c>
      <c r="AT66" s="51">
        <v>0</v>
      </c>
      <c r="AU66">
        <v>0</v>
      </c>
      <c r="AV66" s="51">
        <v>3</v>
      </c>
      <c r="AW66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66" s="51">
        <f>SET_RENDER_TABLE[[#This Row],[КЗН:  Потребность]]</f>
        <v>0</v>
      </c>
      <c r="AZ66" s="59">
        <v>0</v>
      </c>
      <c r="BA66" s="59">
        <v>0</v>
      </c>
      <c r="BB66" s="51">
        <v>0</v>
      </c>
      <c r="BC66" s="51">
        <v>2</v>
      </c>
      <c r="BD66" s="51">
        <v>2</v>
      </c>
      <c r="BE66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66" s="51">
        <f>SET_RENDER_TABLE[[#This Row],[УФА:  Потребность]]</f>
        <v>0</v>
      </c>
      <c r="BH66" s="59">
        <v>0</v>
      </c>
      <c r="BI66" s="59">
        <v>0</v>
      </c>
      <c r="BJ66" s="51">
        <v>0</v>
      </c>
      <c r="BK66" s="51">
        <v>0</v>
      </c>
      <c r="BL66" s="51">
        <v>0</v>
      </c>
      <c r="BM66" s="59">
        <v>0</v>
      </c>
      <c r="BN66" s="59">
        <v>0</v>
      </c>
      <c r="BO66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66" s="51">
        <f>SET_RENDER_TABLE[[#This Row],[УФА:  Потребность]]</f>
        <v>0</v>
      </c>
      <c r="BR66" s="51">
        <v>0</v>
      </c>
      <c r="BS66" s="51">
        <v>0</v>
      </c>
      <c r="BT66" s="51">
        <v>1</v>
      </c>
      <c r="BU66" s="59">
        <v>0</v>
      </c>
      <c r="BV66" s="59">
        <v>0</v>
      </c>
      <c r="BW66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66" s="51">
        <f>SET_RENDER_TABLE[[#This Row],[СМР:  Потребность]]</f>
        <v>0</v>
      </c>
      <c r="BZ66">
        <v>0</v>
      </c>
      <c r="CA66" s="51">
        <v>0</v>
      </c>
      <c r="CB66" s="51">
        <v>0</v>
      </c>
      <c r="CC66" s="51">
        <v>0</v>
      </c>
      <c r="CD66" s="59">
        <v>0</v>
      </c>
      <c r="CE66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66" s="51">
        <f>SET_RENDER_TABLE[[#This Row],[КРД:  Потребность]]</f>
        <v>0</v>
      </c>
      <c r="CH66" s="59">
        <v>0</v>
      </c>
      <c r="CI66" s="51">
        <v>0</v>
      </c>
      <c r="CJ66" s="51">
        <v>0</v>
      </c>
      <c r="CK66" s="51">
        <v>0</v>
      </c>
      <c r="CL66" s="59">
        <v>0</v>
      </c>
      <c r="CM66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66" s="51">
        <f>SET_RENDER_TABLE[[#This Row],[Урал:  Потребность]]</f>
        <v>0</v>
      </c>
      <c r="CP66" s="59">
        <v>0</v>
      </c>
      <c r="CQ66" s="51">
        <v>0</v>
      </c>
      <c r="CR66" s="51">
        <v>0</v>
      </c>
      <c r="CS66" s="51">
        <v>0</v>
      </c>
      <c r="CT66" s="59">
        <v>1</v>
      </c>
      <c r="CU66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1</v>
      </c>
      <c r="CV66" s="51">
        <f>SET_RENDER_TABLE[[#This Row],[ВЛГ:  Потребность]]</f>
        <v>1</v>
      </c>
      <c r="CX66" s="59">
        <v>0</v>
      </c>
      <c r="CY66" s="51">
        <v>0</v>
      </c>
      <c r="CZ66" s="51">
        <v>0</v>
      </c>
      <c r="DA66" s="51">
        <v>0</v>
      </c>
      <c r="DB66">
        <v>0</v>
      </c>
      <c r="DC66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66" s="51">
        <f>SET_RENDER_TABLE[[#This Row],[КВК:  Потребность]]</f>
        <v>0</v>
      </c>
      <c r="DF66" s="59">
        <v>0</v>
      </c>
      <c r="DG66" s="59">
        <v>0</v>
      </c>
      <c r="DH66" s="51">
        <v>0</v>
      </c>
      <c r="DI66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66" s="51">
        <f>SET_RENDER_TABLE[[#This Row],[ТМН:  Потребность]]</f>
        <v>0</v>
      </c>
      <c r="DL66" s="51">
        <v>0</v>
      </c>
      <c r="DM66" s="51">
        <v>0</v>
      </c>
      <c r="DN66" s="59">
        <v>0</v>
      </c>
      <c r="DO66" s="59">
        <v>0</v>
      </c>
      <c r="DP66" s="51">
        <v>0</v>
      </c>
      <c r="DQ66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66" s="51">
        <f>SET_RENDER_TABLE[[#This Row],[НВСБ:  Потребность]]</f>
        <v>0</v>
      </c>
      <c r="DT66" s="51">
        <v>0</v>
      </c>
      <c r="DU66" s="51">
        <v>0</v>
      </c>
      <c r="DV66" s="59">
        <v>0</v>
      </c>
      <c r="DW66" s="59">
        <v>0</v>
      </c>
      <c r="DX66" s="59">
        <v>0</v>
      </c>
      <c r="DY66" s="51">
        <v>0</v>
      </c>
      <c r="DZ66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66" s="51">
        <f>SET_RENDER_TABLE[[#This Row],[КРЯ:  Потребность]]</f>
        <v>0</v>
      </c>
      <c r="EC66" s="51">
        <v>0</v>
      </c>
      <c r="ED66" s="51">
        <v>0</v>
      </c>
      <c r="EE66" s="59">
        <v>0</v>
      </c>
      <c r="EF66" s="59">
        <v>0</v>
      </c>
      <c r="EG66" s="51">
        <v>0</v>
      </c>
      <c r="EH66" s="51">
        <v>0</v>
      </c>
      <c r="EI66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66" s="51">
        <f>SET_RENDER_TABLE[[#This Row],[БЛРС: Потребность]]</f>
        <v>0</v>
      </c>
      <c r="EL66" s="51">
        <v>0</v>
      </c>
      <c r="EM66" s="59">
        <v>0</v>
      </c>
      <c r="EN66" s="59">
        <v>0</v>
      </c>
      <c r="EO66" s="51">
        <v>0</v>
      </c>
      <c r="EP66" s="51">
        <v>0</v>
      </c>
      <c r="EQ66" s="51">
        <v>0</v>
      </c>
      <c r="ER66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66" s="51">
        <f>SET_RENDER_TABLE[[#This Row],[КЗХС:  Потребность]]</f>
        <v>0</v>
      </c>
      <c r="EU66" s="59">
        <v>0</v>
      </c>
      <c r="EV66" s="59">
        <v>0</v>
      </c>
      <c r="EW66" s="51">
        <v>0</v>
      </c>
      <c r="EX66" s="51">
        <v>0</v>
      </c>
      <c r="EY66" s="51">
        <v>0</v>
      </c>
      <c r="EZ66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66" s="51">
        <f>SET_RENDER_TABLE[[#This Row],[ОМСК:  Потребность]]</f>
        <v>0</v>
      </c>
      <c r="FC66" s="59">
        <v>0</v>
      </c>
      <c r="FD66" s="59">
        <v>0</v>
      </c>
      <c r="FE66" s="59">
        <v>0</v>
      </c>
      <c r="FF66" s="51">
        <v>0</v>
      </c>
      <c r="FG66" s="51">
        <v>0</v>
      </c>
      <c r="FH66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66" s="59">
        <f>SET_RENDER_TABLE[[#This Row],[ДВ:  Потребность]]</f>
        <v>0</v>
      </c>
      <c r="FJ66" s="59"/>
      <c r="FK66" s="51">
        <v>0</v>
      </c>
      <c r="FL66" s="59">
        <v>0</v>
      </c>
      <c r="FM66" s="59">
        <v>0</v>
      </c>
      <c r="FN66" s="51">
        <v>0</v>
      </c>
      <c r="FP66" s="51" t="str" cm="1">
        <f t="array" aca="1" ref="FP66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66" s="51" t="str" cm="1">
        <f t="array" aca="1" ref="FQ66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66" s="51" t="str" cm="1">
        <f t="array" aca="1" ref="FR66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66" s="51" t="str" cm="1">
        <f t="array" aca="1" ref="FS66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66" s="51" t="str" cm="1">
        <f t="array" aca="1" ref="FT66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66" s="51" t="str" cm="1">
        <f t="array" aca="1" ref="FU66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66" s="51" t="str" cm="1">
        <f t="array" aca="1" ref="FV66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66" s="51" t="str" cm="1">
        <f t="array" aca="1" ref="FW66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66" s="51" t="str" cm="1">
        <f t="array" aca="1" ref="FX66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66" s="51" t="str" cm="1">
        <f t="array" aca="1" ref="FY66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66" s="51" t="str" cm="1">
        <f t="array" aca="1" ref="FZ66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66" s="51" t="str" cm="1">
        <f t="array" aca="1" ref="GA66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66" s="51" t="str" cm="1">
        <f t="array" aca="1" ref="GB66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66" s="51" t="str" cm="1">
        <f t="array" aca="1" ref="GC66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66" s="51" t="str" cm="1">
        <f t="array" aca="1" ref="GD66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66" s="51" t="str" cm="1">
        <f t="array" aca="1" ref="GE66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66" s="51" t="str" cm="1">
        <f t="array" aca="1" ref="GF66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66" s="51" t="str" cm="1">
        <f t="array" aca="1" ref="GG66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66" s="59" cm="1">
        <f t="array" aca="1" ref="GI66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J66" s="59" cm="1">
        <f t="array" aca="1" ref="GJ66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K66" s="59" cm="1">
        <f t="array" aca="1" ref="GK66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66" s="59" cm="1">
        <f t="array" aca="1" ref="GL66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66" s="59" cm="1">
        <f t="array" aca="1" ref="GM66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66" s="59" cm="1">
        <f t="array" aca="1" ref="GN66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66" s="59" cm="1">
        <f t="array" aca="1" ref="GO66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66" s="59" cm="1">
        <f t="array" aca="1" ref="GP66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66" s="59" cm="1">
        <f t="array" aca="1" ref="GQ66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66" s="59" cm="1">
        <f t="array" aca="1" ref="GR66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S66" s="59" cm="1">
        <f t="array" aca="1" ref="GS66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66" s="59" cm="1">
        <f t="array" aca="1" ref="GT66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66" s="59" cm="1">
        <f t="array" aca="1" ref="GU66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66" s="59" cm="1">
        <f t="array" aca="1" ref="GV66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66" s="59" cm="1">
        <f t="array" aca="1" ref="GW66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66" s="59" cm="1">
        <f t="array" aca="1" ref="GX66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66" s="59" cm="1">
        <f t="array" aca="1" ref="GY66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66" s="59" cm="1">
        <f t="array" aca="1" ref="GZ66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66" s="59">
        <f ca="1">SUM(SET_RENDER_TABLE[[#This Row],[МСК: Итого к отгр.]:[ДВ: Итого к отгр.]])</f>
        <v>2</v>
      </c>
      <c r="HB66" s="59">
        <f>SET_RENDER_TABLE[[#This Row],[Доступно для МП]]</f>
        <v>0</v>
      </c>
      <c r="HC66" s="59">
        <f ca="1">SET_RENDER_TABLE[[#This Row],[Доступно для МП (дубль)]]-SET_RENDER_TABLE[[#This Row],[Сумма резерва]]</f>
        <v>-2</v>
      </c>
      <c r="HD66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66" s="59"/>
      <c r="HF66" s="59"/>
      <c r="HG66" s="59"/>
      <c r="HH66" s="59"/>
      <c r="HI66" s="59"/>
      <c r="HJ66" s="59"/>
      <c r="HK66" s="59"/>
      <c r="HL66" s="59"/>
      <c r="HM66" s="59"/>
      <c r="HN66" s="59"/>
      <c r="HO66" s="59"/>
      <c r="HP66" s="59"/>
      <c r="HQ66" s="59"/>
      <c r="HR66" s="59"/>
      <c r="HS66" s="59"/>
      <c r="HT66" s="59"/>
      <c r="HU66" s="59"/>
      <c r="HV66" s="59"/>
      <c r="HW66" s="59"/>
      <c r="HX66" s="59"/>
      <c r="HY66" s="59"/>
      <c r="HZ66" s="59"/>
      <c r="IA66" s="59"/>
      <c r="IB66" s="59"/>
      <c r="IC66" s="59"/>
      <c r="ID66" s="59"/>
      <c r="IE66" s="59"/>
      <c r="IF66" s="59"/>
      <c r="IG66" s="59"/>
      <c r="IH66" s="59"/>
    </row>
    <row r="67" spans="1:242" s="51" customFormat="1" x14ac:dyDescent="0.25">
      <c r="A67" s="67" t="s">
        <v>597</v>
      </c>
      <c r="B67" s="47" t="s">
        <v>95</v>
      </c>
      <c r="C67" s="59">
        <v>2</v>
      </c>
      <c r="D67" s="51">
        <v>0</v>
      </c>
      <c r="E67" s="51">
        <v>1</v>
      </c>
      <c r="F67" s="51">
        <v>1</v>
      </c>
      <c r="G67" s="59">
        <v>8</v>
      </c>
      <c r="H67" s="51">
        <v>1</v>
      </c>
      <c r="I67" s="51">
        <v>0</v>
      </c>
      <c r="J67" s="51">
        <f>_xlfn.LET(
_xlpm._available_stock, SET_RENDER_TABLE[[#This Row],[Доступно в МС]],
_xlpm._availability_cf_custom,SET_RENDER_TABLE[[#This Row],[Доступность ручн. %]],
_xlpm._availability_cf_general, $B$1,
_xlpm._min_stock, 2,
_xlpm._availability_cf, IF(_xlpm._availability_cf_custom = "", _xlpm._availability_cf_general, _xlpm._availability_cf_custom),
_xlpm._calc_availability, (_xlpm._available_stock * _xlpm._availability_cf) -_xlpm._min_stock,
_xlpm._calc_res, IF(_xlpm._calc_availability &lt; 0, 0, ROUNDUP(_xlpm._calc_availability,0)),
_xlpm._calc_res
)</f>
        <v>0</v>
      </c>
      <c r="K67" s="51">
        <f ca="1">SET_RENDER_TABLE[[#This Row],[Доступный ост (осн.)]]</f>
        <v>-1</v>
      </c>
      <c r="P67" s="51" t="s">
        <v>402</v>
      </c>
      <c r="Q67" s="51">
        <v>4.5999999999999996</v>
      </c>
      <c r="R67" s="51">
        <v>0</v>
      </c>
      <c r="S67" s="51">
        <v>0</v>
      </c>
      <c r="T67" s="51">
        <v>50</v>
      </c>
      <c r="U67" s="51">
        <v>955</v>
      </c>
      <c r="V67" s="51">
        <v>0</v>
      </c>
      <c r="W67" s="51">
        <v>2</v>
      </c>
      <c r="X67" s="59">
        <v>0</v>
      </c>
      <c r="Y67" s="51">
        <f>_xlfn.LET(
_xlpm._col_need, SET_RENDER_TABLE[[#This Row],[МСК: Дост-30 (IN)]],
_xlpm._col_fbo_total,  SET_RENDER_TABLE[[#This Row],[МСК:  FBO Итог]],
_xlpm._calc, ROUNDUP((_xlpm._col_need / 30*$B$2)-_xlpm._col_fbo_total,0),
_xlpm._x, IF(_xlpm._calc &lt; 0, 0, _xlpm._calc),
_xlpm._col_need
)</f>
        <v>0</v>
      </c>
      <c r="Z67" s="51">
        <f>SET_RENDER_TABLE[[#This Row],[МСК:  Потребность]]</f>
        <v>0</v>
      </c>
      <c r="AB67" s="59">
        <v>1</v>
      </c>
      <c r="AC67" s="51">
        <v>0</v>
      </c>
      <c r="AD67" s="51">
        <v>0</v>
      </c>
      <c r="AE67" s="51">
        <v>2</v>
      </c>
      <c r="AF67" s="59">
        <v>1</v>
      </c>
      <c r="AG67" s="59">
        <f>_xlfn.LET(
_xlpm._col_need, SET_RENDER_TABLE[[#This Row],[СПБ: Дост-30 (IN)]],
_xlpm._col_fbo_total,  SET_RENDER_TABLE[[#This Row],[СПБ:  FBO Итог]],
_xlpm._calc, ROUNDUP((_xlpm._col_need / 30*$B$2)-_xlpm._col_fbo_total,0),
_xlpm._x, IF(_xlpm._calc &lt; 0, 0, _xlpm._calc),
_xlpm._col_need
)</f>
        <v>1</v>
      </c>
      <c r="AH67" s="51">
        <f>SET_RENDER_TABLE[[#This Row],[СПБ:  Потребность]]</f>
        <v>1</v>
      </c>
      <c r="AJ67" s="59">
        <v>0</v>
      </c>
      <c r="AK67" s="51">
        <v>0</v>
      </c>
      <c r="AL67" s="51">
        <v>0</v>
      </c>
      <c r="AM67" s="51">
        <v>2</v>
      </c>
      <c r="AN67" s="59">
        <v>0</v>
      </c>
      <c r="AO67" s="51">
        <f>_xlfn.LET(
_xlpm._col_need, SET_RENDER_TABLE[[#This Row],[ВРЖ: Дост-30 (IN)]],
_xlpm._col_fbo_total,  SET_RENDER_TABLE[[#This Row],[ВРЖ:  FBO Итог]],
_xlpm._calc, ROUNDUP((_xlpm._col_need / 30*$B$2)-_xlpm._col_fbo_total,0),
_xlpm._x, IF(_xlpm._calc &lt; 0, 0, _xlpm._calc),
_xlpm._col_need
)</f>
        <v>0</v>
      </c>
      <c r="AP67" s="51">
        <f>SET_RENDER_TABLE[[#This Row],[ВРЖ:  Потребность]]</f>
        <v>0</v>
      </c>
      <c r="AR67" s="59">
        <v>0</v>
      </c>
      <c r="AS67" s="51">
        <v>0</v>
      </c>
      <c r="AT67" s="51">
        <v>0</v>
      </c>
      <c r="AU67">
        <v>0</v>
      </c>
      <c r="AV67" s="51">
        <v>2</v>
      </c>
      <c r="AW67" s="51">
        <f>_xlfn.LET(
_xlpm._col_need, SET_RENDER_TABLE[[#This Row],[КЗН: Дост-30 (IN)]],
_xlpm._col_fbo_total,  SET_RENDER_TABLE[[#This Row],[КЗН:  FBO Итог]],
_xlpm._calc, ROUNDUP((_xlpm._col_need / 30*$B$2)-_xlpm._col_fbo_total,0),
_xlpm._x, IF(_xlpm._calc &lt; 0, 0, _xlpm._calc),
_xlpm._col_need
)</f>
        <v>0</v>
      </c>
      <c r="AX67" s="51">
        <f>SET_RENDER_TABLE[[#This Row],[КЗН:  Потребность]]</f>
        <v>0</v>
      </c>
      <c r="AZ67" s="59">
        <v>0</v>
      </c>
      <c r="BA67" s="59">
        <v>0</v>
      </c>
      <c r="BB67" s="51">
        <v>0</v>
      </c>
      <c r="BC67" s="51">
        <v>2</v>
      </c>
      <c r="BD67" s="51">
        <v>2</v>
      </c>
      <c r="BE67" s="51">
        <f>_xlfn.LET(
_xlpm._col_need, SET_RENDER_TABLE[[#This Row],[УФА: Дост-30 (IN)]],
_xlpm._col_fbo_total,  SET_RENDER_TABLE[[#This Row],[УФА:  FBO Итог]],
_xlpm._calc, ROUNDUP((_xlpm._col_need / 30*$B$2)-_xlpm._col_fbo_total,0),
_xlpm._x, IF(_xlpm._calc &lt; 0, 0, _xlpm._calc),
_xlpm._col_need
)</f>
        <v>0</v>
      </c>
      <c r="BF67" s="51">
        <f>SET_RENDER_TABLE[[#This Row],[УФА:  Потребность]]</f>
        <v>0</v>
      </c>
      <c r="BH67" s="59">
        <v>0</v>
      </c>
      <c r="BI67" s="59">
        <v>0</v>
      </c>
      <c r="BJ67" s="51">
        <v>0</v>
      </c>
      <c r="BK67" s="51">
        <v>0</v>
      </c>
      <c r="BL67" s="51">
        <v>0</v>
      </c>
      <c r="BM67" s="59">
        <v>0</v>
      </c>
      <c r="BN67" s="59">
        <v>0</v>
      </c>
      <c r="BO67" s="51">
        <f>_xlfn.LET(
_xlpm._col_need, SET_RENDER_TABLE[[#This Row],[РСТ: Дост-30 (IN)]],
_xlpm._col_fbo_total,  SET_RENDER_TABLE[[#This Row],[РСТ:  FBO Итог]],
_xlpm._calc, ROUNDUP((_xlpm._col_need / 30*$B$2)-_xlpm._col_fbo_total,0),
_xlpm._x, IF(_xlpm._calc &lt; 0, 0, _xlpm._calc),
_xlpm._col_need
)</f>
        <v>0</v>
      </c>
      <c r="BP67" s="51">
        <f>SET_RENDER_TABLE[[#This Row],[УФА:  Потребность]]</f>
        <v>0</v>
      </c>
      <c r="BR67" s="51">
        <v>0</v>
      </c>
      <c r="BS67" s="51">
        <v>0</v>
      </c>
      <c r="BT67" s="51">
        <v>0</v>
      </c>
      <c r="BU67" s="59">
        <v>0</v>
      </c>
      <c r="BV67" s="59">
        <v>0</v>
      </c>
      <c r="BW67" s="51">
        <f>_xlfn.LET(
_xlpm._col_need, SET_RENDER_TABLE[[#This Row],[СМР: Дост-30 (IN)]],
_xlpm._col_fbo_total,  SET_RENDER_TABLE[[#This Row],[СМР:  FBO Итог]],
_xlpm._calc, ROUNDUP((_xlpm._col_need / 30*$B$2)-_xlpm._col_fbo_total,0),
_xlpm._x, IF(_xlpm._calc &lt; 0, 0, _xlpm._calc),
_xlpm._col_need
)</f>
        <v>0</v>
      </c>
      <c r="BX67" s="51">
        <f>SET_RENDER_TABLE[[#This Row],[СМР:  Потребность]]</f>
        <v>0</v>
      </c>
      <c r="BZ67">
        <v>0</v>
      </c>
      <c r="CA67" s="51">
        <v>0</v>
      </c>
      <c r="CB67" s="51">
        <v>0</v>
      </c>
      <c r="CC67" s="51">
        <v>0</v>
      </c>
      <c r="CD67" s="59">
        <v>0</v>
      </c>
      <c r="CE67" s="51">
        <f>_xlfn.LET(
_xlpm._col_need, SET_RENDER_TABLE[[#This Row],[КРД: Дост-30 (IN)]],
_xlpm._col_fbo_total,  SET_RENDER_TABLE[[#This Row],[КРД:  FBO Итог]],
_xlpm._calc, ROUNDUP((_xlpm._col_need / 30*$B$2)-_xlpm._col_fbo_total,0),
_xlpm._x, IF(_xlpm._calc &lt; 0, 0, _xlpm._calc),
_xlpm._col_need
)</f>
        <v>0</v>
      </c>
      <c r="CF67" s="51">
        <f>SET_RENDER_TABLE[[#This Row],[КРД:  Потребность]]</f>
        <v>0</v>
      </c>
      <c r="CH67" s="59">
        <v>0</v>
      </c>
      <c r="CI67" s="51">
        <v>0</v>
      </c>
      <c r="CJ67" s="51">
        <v>0</v>
      </c>
      <c r="CK67" s="51">
        <v>0</v>
      </c>
      <c r="CL67" s="59">
        <v>0</v>
      </c>
      <c r="CM67" s="51">
        <f>_xlfn.LET(
_xlpm._col_need, SET_RENDER_TABLE[[#This Row],[Урал: Дост-30 (IN)]],
_xlpm._col_fbo_total,  SET_RENDER_TABLE[[#This Row],[Урал:  FBO Итог]],
_xlpm._calc, ROUNDUP((_xlpm._col_need / 30*$B$2)-_xlpm._col_fbo_total,0),
_xlpm._x, IF(_xlpm._calc &lt; 0, 0, _xlpm._calc),
_xlpm._col_need
)</f>
        <v>0</v>
      </c>
      <c r="CN67" s="51">
        <f>SET_RENDER_TABLE[[#This Row],[Урал:  Потребность]]</f>
        <v>0</v>
      </c>
      <c r="CP67" s="59">
        <v>0</v>
      </c>
      <c r="CQ67" s="51">
        <v>0</v>
      </c>
      <c r="CR67" s="51">
        <v>0</v>
      </c>
      <c r="CS67" s="51">
        <v>0</v>
      </c>
      <c r="CT67" s="59">
        <v>0</v>
      </c>
      <c r="CU67" s="51">
        <f>_xlfn.LET(
_xlpm._col_need, SET_RENDER_TABLE[[#This Row],[ВЛГ: Дост-30 (IN)]],
_xlpm._col_fbo_total,  SET_RENDER_TABLE[[#This Row],[ВЛГ:  FBO Итог]],
_xlpm._calc, ROUNDUP((_xlpm._col_need / 30*$B$2)-_xlpm._col_fbo_total,0),
_xlpm._x, IF(_xlpm._calc &lt; 0, 0, _xlpm._calc),
_xlpm._col_need
)</f>
        <v>0</v>
      </c>
      <c r="CV67" s="51">
        <f>SET_RENDER_TABLE[[#This Row],[ВЛГ:  Потребность]]</f>
        <v>0</v>
      </c>
      <c r="CX67" s="59">
        <v>0</v>
      </c>
      <c r="CY67" s="51">
        <v>0</v>
      </c>
      <c r="CZ67" s="51">
        <v>0</v>
      </c>
      <c r="DA67" s="51">
        <v>0</v>
      </c>
      <c r="DB67">
        <v>0</v>
      </c>
      <c r="DC67" s="51">
        <f>_xlfn.LET(
_xlpm._col_need, SET_RENDER_TABLE[[#This Row],[КВК: Дост-30 (IN)]],
_xlpm._col_fbo_total,  SET_RENDER_TABLE[[#This Row],[КВК:  FBO Итог]],
_xlpm._calc, ROUNDUP((_xlpm._col_need / 30*$B$2)-_xlpm._col_fbo_total,0),
_xlpm._x, IF(_xlpm._calc &lt; 0, 0, _xlpm._calc),
_xlpm._col_need
)</f>
        <v>0</v>
      </c>
      <c r="DD67" s="51">
        <f>SET_RENDER_TABLE[[#This Row],[КВК:  Потребность]]</f>
        <v>0</v>
      </c>
      <c r="DF67" s="59">
        <v>0</v>
      </c>
      <c r="DG67" s="59">
        <v>0</v>
      </c>
      <c r="DH67" s="51">
        <v>0</v>
      </c>
      <c r="DI67" s="51">
        <f>_xlfn.LET(
_xlpm._col_need, SET_RENDER_TABLE[[#This Row],[ТМН: Дост-30 (IN)]],
_xlpm._col_fbo_total,  SET_RENDER_TABLE[[#This Row],[ТМН:  FBO Итог]],
_xlpm._calc, ROUNDUP((_xlpm._col_need / 30*$B$2)-_xlpm._col_fbo_total,0),
_xlpm._x, IF(_xlpm._calc &lt; 0, 0, _xlpm._calc),
_xlpm._col_need
)</f>
        <v>0</v>
      </c>
      <c r="DJ67" s="51">
        <f>SET_RENDER_TABLE[[#This Row],[ТМН:  Потребность]]</f>
        <v>0</v>
      </c>
      <c r="DL67" s="51">
        <v>0</v>
      </c>
      <c r="DM67" s="51">
        <v>0</v>
      </c>
      <c r="DN67" s="59">
        <v>0</v>
      </c>
      <c r="DO67" s="59">
        <v>0</v>
      </c>
      <c r="DP67" s="51">
        <v>0</v>
      </c>
      <c r="DQ67" s="51">
        <f>_xlfn.LET(
_xlpm._col_need, SET_RENDER_TABLE[[#This Row],[НВСБ: Дост-30 (IN)]],
_xlpm._col_fbo_total,  SET_RENDER_TABLE[[#This Row],[НВСБ:  FBO Итог]],
_xlpm._calc, ROUNDUP((_xlpm._col_need / 30*$B$2)-_xlpm._col_fbo_total,0),
_xlpm._x, IF(_xlpm._calc &lt; 0, 0, _xlpm._calc),
_xlpm._col_need
)</f>
        <v>0</v>
      </c>
      <c r="DR67" s="51">
        <f>SET_RENDER_TABLE[[#This Row],[НВСБ:  Потребность]]</f>
        <v>0</v>
      </c>
      <c r="DT67" s="51">
        <v>0</v>
      </c>
      <c r="DU67" s="51">
        <v>0</v>
      </c>
      <c r="DV67" s="59">
        <v>0</v>
      </c>
      <c r="DW67" s="59">
        <v>0</v>
      </c>
      <c r="DX67" s="59">
        <v>0</v>
      </c>
      <c r="DY67" s="51">
        <v>0</v>
      </c>
      <c r="DZ67" s="51">
        <f>_xlfn.LET(
_xlpm._col_need, SET_RENDER_TABLE[[#This Row],[КРЯ: Дост-30 (IN)]],
_xlpm._col_fbo_total,  SET_RENDER_TABLE[[#This Row],[КРЯ:  FBO Итог]],
_xlpm._calc, ROUNDUP((_xlpm._col_need / 30*$B$2)-_xlpm._col_fbo_total,0),
_xlpm._x, IF(_xlpm._calc &lt; 0, 0, _xlpm._calc),
_xlpm._col_need
)</f>
        <v>0</v>
      </c>
      <c r="EA67" s="51">
        <f>SET_RENDER_TABLE[[#This Row],[КРЯ:  Потребность]]</f>
        <v>0</v>
      </c>
      <c r="EC67" s="51">
        <v>0</v>
      </c>
      <c r="ED67" s="51">
        <v>0</v>
      </c>
      <c r="EE67" s="59">
        <v>0</v>
      </c>
      <c r="EF67" s="59">
        <v>0</v>
      </c>
      <c r="EG67" s="51">
        <v>0</v>
      </c>
      <c r="EH67" s="51">
        <v>0</v>
      </c>
      <c r="EI67" s="59">
        <f>_xlfn.LET(
_xlpm._col_need, SET_RENDER_TABLE[[#This Row],[БЛРС: Дост-30 (IN)]],
_xlpm._col_fbo_total,  SET_RENDER_TABLE[[#This Row],[БЛРС:  FBO Итог]],
_xlpm._calc, ROUNDUP((_xlpm._col_need / 30*$B$2)-_xlpm._col_fbo_total,0),
_xlpm._x, IF(_xlpm._calc &lt; 0, 0, _xlpm._calc),
_xlpm._col_need
)</f>
        <v>0</v>
      </c>
      <c r="EJ67" s="51">
        <f>SET_RENDER_TABLE[[#This Row],[БЛРС: Потребность]]</f>
        <v>0</v>
      </c>
      <c r="EL67" s="51">
        <v>0</v>
      </c>
      <c r="EM67" s="59">
        <v>0</v>
      </c>
      <c r="EN67" s="59">
        <v>0</v>
      </c>
      <c r="EO67" s="51">
        <v>0</v>
      </c>
      <c r="EP67" s="51">
        <v>0</v>
      </c>
      <c r="EQ67" s="51">
        <v>0</v>
      </c>
      <c r="ER67" s="51">
        <f>_xlfn.LET(
_xlpm._col_need, SET_RENDER_TABLE[[#This Row],[КЗХС: Дост-30 (IN)]],
_xlpm._col_fbo_total,  SET_RENDER_TABLE[[#This Row],[КЗХС:  FBO Итог]],
_xlpm._calc, ROUNDUP((_xlpm._col_need / 30*$B$2)-_xlpm._col_fbo_total,0),
_xlpm._x, IF(_xlpm._calc &lt; 0, 0, _xlpm._calc),
_xlpm._col_need
)</f>
        <v>0</v>
      </c>
      <c r="ES67" s="51">
        <f>SET_RENDER_TABLE[[#This Row],[КЗХС:  Потребность]]</f>
        <v>0</v>
      </c>
      <c r="EU67" s="59">
        <v>0</v>
      </c>
      <c r="EV67" s="59">
        <v>0</v>
      </c>
      <c r="EW67" s="51">
        <v>0</v>
      </c>
      <c r="EX67" s="51">
        <v>0</v>
      </c>
      <c r="EY67" s="51">
        <v>0</v>
      </c>
      <c r="EZ67" s="51">
        <f>_xlfn.LET(
_xlpm._col_need, SET_RENDER_TABLE[[#This Row],[ОМСК: Дост-30 (IN)]],
_xlpm._col_fbo_total,  SET_RENDER_TABLE[[#This Row],[ОМСК:  FBO Итог]],
_xlpm._calc, ROUNDUP((_xlpm._col_need / 30*$B$2)-_xlpm._col_fbo_total,0),
_xlpm._x, IF(_xlpm._calc &lt; 0, 0, _xlpm._calc),
_xlpm._col_need
)</f>
        <v>0</v>
      </c>
      <c r="FA67" s="51">
        <f>SET_RENDER_TABLE[[#This Row],[ОМСК:  Потребность]]</f>
        <v>0</v>
      </c>
      <c r="FC67" s="59">
        <v>0</v>
      </c>
      <c r="FD67" s="59">
        <v>0</v>
      </c>
      <c r="FE67" s="59">
        <v>0</v>
      </c>
      <c r="FF67" s="51">
        <v>0</v>
      </c>
      <c r="FG67" s="51">
        <v>0</v>
      </c>
      <c r="FH67" s="59">
        <f>_xlfn.LET(
_xlpm._col_need, SET_RENDER_TABLE[[#This Row],[ДВ: Дост-30 (IN)]],
_xlpm._col_fbo_total,  SET_RENDER_TABLE[[#This Row],[ДВ:  FBO Итог]],
_xlpm._calc, ROUNDUP((_xlpm._col_need / 30*$B$2)-_xlpm._col_fbo_total,0),
_xlpm._x, IF(_xlpm._calc &lt; 0, 0, _xlpm._calc),
_xlpm._col_need
)</f>
        <v>0</v>
      </c>
      <c r="FI67" s="59">
        <f>SET_RENDER_TABLE[[#This Row],[ДВ:  Потребность]]</f>
        <v>0</v>
      </c>
      <c r="FJ67" s="59"/>
      <c r="FK67" s="51">
        <v>0</v>
      </c>
      <c r="FL67" s="59">
        <v>0</v>
      </c>
      <c r="FM67" s="59">
        <v>0</v>
      </c>
      <c r="FN67" s="51">
        <v>0</v>
      </c>
      <c r="FP67" s="51" t="str" cm="1">
        <f t="array" aca="1" ref="FP67" ca="1">IF($GG$2="Нет","",_xlfn.LET(
_xlpm._cluster_name,HA$1&amp;":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Q67" s="51" t="str" cm="1">
        <f t="array" aca="1" ref="FQ67" ca="1">IF($GG$2="Нет","",_xlfn.LET(
_xlpm._cluster_name,HB$1&amp;":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R67" s="51" t="str" cm="1">
        <f t="array" aca="1" ref="FR67" ca="1">IF($GG$2="Нет","",_xlfn.LET(
_xlpm._cluster_name,HC$1&amp;":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S67" s="51" t="str" cm="1">
        <f t="array" aca="1" ref="FS67" ca="1">IF($GG$2="Нет","",_xlfn.LET(
_xlpm._cluster_name,HD$1&amp;":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T67" s="51" t="str" cm="1">
        <f t="array" aca="1" ref="FT67" ca="1">IF($GG$2="Нет","",_xlfn.LET(
_xlpm._cluster_name,HE$1&amp;":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U67" s="51" t="str" cm="1">
        <f t="array" aca="1" ref="FU67" ca="1">IF($GG$2="Нет","",_xlfn.LET(
_xlpm._cluster_name,HF$1&amp;":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V67" s="51" t="str" cm="1">
        <f t="array" aca="1" ref="FV67" ca="1">IF($GG$2="Нет","",_xlfn.LET(
_xlpm._cluster_name,HG$1&amp;":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W67" s="51" t="str" cm="1">
        <f t="array" aca="1" ref="FW67" ca="1">IF($GG$2="Нет","",_xlfn.LET(
_xlpm._cluster_name,HH$1&amp;":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X67" s="51" t="str" cm="1">
        <f t="array" aca="1" ref="FX67" ca="1">IF($GG$2="Нет","",_xlfn.LET(
_xlpm._cluster_name,HI$1&amp;":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Y67" s="51" t="str" cm="1">
        <f t="array" aca="1" ref="FY67" ca="1">IF($GG$2="Нет","",_xlfn.LET(
_xlpm._cluster_name,HJ$1&amp;":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FZ67" s="51" t="str" cm="1">
        <f t="array" aca="1" ref="FZ67" ca="1">IF($GG$2="Нет","",_xlfn.LET(
_xlpm._cluster_name,HK$1&amp;":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A67" s="51" t="str" cm="1">
        <f t="array" aca="1" ref="GA67" ca="1">IF($GG$2="Нет","",_xlfn.LET(
_xlpm._cluster_name,HL$1&amp;":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B67" s="51" t="str" cm="1">
        <f t="array" aca="1" ref="GB67" ca="1">IF($GG$2="Нет","",_xlfn.LET(
_xlpm._cluster_name,HM$1&amp;":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C67" s="51" t="str" cm="1">
        <f t="array" aca="1" ref="GC67" ca="1">IF($GG$2="Нет","",_xlfn.LET(
_xlpm._cluster_name,HN$1&amp;":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D67" s="51" t="str" cm="1">
        <f t="array" aca="1" ref="GD67" ca="1">IF($GG$2="Нет","",_xlfn.LET(
_xlpm._cluster_name,HO$1&amp;":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E67" s="51" t="str" cm="1">
        <f t="array" aca="1" ref="GE67" ca="1">IF($GG$2="Нет","",_xlfn.LET(
_xlpm._cluster_name,HP$1&amp;":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F67" s="51" t="str" cm="1">
        <f t="array" aca="1" ref="GF67" ca="1">IF($GG$2="Нет","",_xlfn.LET(
_xlpm._cluster_name,HQ$1&amp;":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G67" s="51" t="str" cm="1">
        <f t="array" aca="1" ref="GG67" ca="1">IF($GG$2="Нет","",_xlfn.LET(
_xlpm._cluster_name,HR$1&amp;": ",
_xlpm._col_name1,$GH$2,
_xlpm._col_name2,$GH$3,
_xlpm._col_name3,$GH$4,
_xlpm._col_render1,INDIRECT("SET_RENDER_TABLE[@["&amp;_xlpm._cluster_name&amp;_xlpm._col_name1&amp;"]]"),
_xlpm._col_render2,INDIRECT("SET_RENDER_TABLE[@["&amp;_xlpm._cluster_name&amp;_xlpm._col_name2&amp;"]]"),
_xlpm._col_render3,INDIRECT("SET_RENDER_TABLE[@["&amp;_xlpm._cluster_name&amp;_xlpm._col_name3&amp;"]]"),
_xlpm._calc_res,_xlfn.IFS(
_xlpm._col_name3&lt;&gt;"",_xlpm._col_render1&amp;" / "&amp;_xlpm._col_render2&amp;" / "&amp;_xlpm._col_render3,
_xlpm._col_name2&lt;&gt;"",_xlpm._col_render1&amp;" / "&amp;_xlpm._col_render2,
_xlpm._col_name1&lt;&gt;"",_xlpm._col_render1
),
_xlpm._calc_res
))</f>
        <v/>
      </c>
      <c r="GI67" s="59" cm="1">
        <f t="array" aca="1" ref="GI67" ca="1">_xlfn.LET(
_xlpm._cluster_name, HA$1,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J67" s="59" cm="1">
        <f t="array" aca="1" ref="GJ67" ca="1">_xlfn.LET(
_xlpm._cluster_name, HB$1,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1</v>
      </c>
      <c r="GK67" s="59" cm="1">
        <f t="array" aca="1" ref="GK67" ca="1">_xlfn.LET(
_xlpm._cluster_name, HC$1,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L67" s="59" cm="1">
        <f t="array" aca="1" ref="GL67" ca="1">_xlfn.LET(
_xlpm._cluster_name, HD$1,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M67" s="59" cm="1">
        <f t="array" aca="1" ref="GM67" ca="1">_xlfn.LET(
_xlpm._cluster_name, HE$1,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N67" s="59" cm="1">
        <f t="array" aca="1" ref="GN67" ca="1">_xlfn.LET(
_xlpm._cluster_name, HF$1,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O67" s="59" cm="1">
        <f t="array" aca="1" ref="GO67" ca="1">_xlfn.LET(
_xlpm._cluster_name, HG$1,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P67" s="59" cm="1">
        <f t="array" aca="1" ref="GP67" ca="1">_xlfn.LET(
_xlpm._cluster_name, HH$1,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Q67" s="59" cm="1">
        <f t="array" aca="1" ref="GQ67" ca="1">_xlfn.LET(
_xlpm._cluster_name, HI$1,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R67" s="59" cm="1">
        <f t="array" aca="1" ref="GR67" ca="1">_xlfn.LET(
_xlpm._cluster_name, HJ$1,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S67" s="59" cm="1">
        <f t="array" aca="1" ref="GS67" ca="1">_xlfn.LET(
_xlpm._cluster_name, HK$1,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T67" s="59" cm="1">
        <f t="array" aca="1" ref="GT67" ca="1">_xlfn.LET(
_xlpm._cluster_name, HL$1,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U67" s="59" cm="1">
        <f t="array" aca="1" ref="GU67" ca="1">_xlfn.LET(
_xlpm._cluster_name, HM$1,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V67" s="59" cm="1">
        <f t="array" aca="1" ref="GV67" ca="1">_xlfn.LET(
_xlpm._cluster_name, HN$1,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W67" s="59" cm="1">
        <f t="array" aca="1" ref="GW67" ca="1">_xlfn.LET(
_xlpm._cluster_name, HO$1,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X67" s="59" cm="1">
        <f t="array" aca="1" ref="GX67" ca="1">_xlfn.LET(
_xlpm._cluster_name, HP$1,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Y67" s="59" cm="1">
        <f t="array" aca="1" ref="GY67" ca="1">_xlfn.LET(
_xlpm._cluster_name, HQ$1,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GZ67" s="59" cm="1">
        <f t="array" aca="1" ref="GZ67" ca="1">_xlfn.LET(
_xlpm._cluster_name, HR$1,
_xlpm._col_name_auto, ": Авто",
_xlpm._col_name_manual, ": Ручн",
_xlpm._col_name_manual_priority, ": Ручн. (п)",
_xlpm._col_auto, INDIRECT("SET_RENDER_TABLE[@[" &amp; _xlpm._cluster_name &amp; _xlpm._col_name_auto &amp; "]]"),
_xlpm._col_manual, INDIRECT("SET_RENDER_TABLE[@[" &amp; _xlpm._cluster_name &amp; _xlpm._col_name_manual &amp; "]]"),
_xlpm._col_manual_priority, INDIRECT("SET_RENDER_TABLE[@[" &amp; _xlpm._cluster_name &amp; _xlpm._col_name_manual_priority &amp; "]]"),
_xlpm._calc_res, _xlfn.IFS(
_xlpm._col_manual_priority &lt;&gt; "", _xlpm._col_manual_priority,
_xlpm._col_manual &lt;&gt; "", _xlpm._col_manual,
TRUE, _xlpm._col_auto
),
_xlpm._calc_res
)</f>
        <v>0</v>
      </c>
      <c r="HA67" s="59">
        <f ca="1">SUM(SET_RENDER_TABLE[[#This Row],[МСК: Итого к отгр.]:[ДВ: Итого к отгр.]])</f>
        <v>1</v>
      </c>
      <c r="HB67" s="59">
        <f>SET_RENDER_TABLE[[#This Row],[Доступно для МП]]</f>
        <v>0</v>
      </c>
      <c r="HC67" s="59">
        <f ca="1">SET_RENDER_TABLE[[#This Row],[Доступно для МП (дубль)]]-SET_RENDER_TABLE[[#This Row],[Сумма резерва]]</f>
        <v>-1</v>
      </c>
      <c r="HD67" s="59">
        <f>IF(SET_RENDER_TABLE[[#This Row],[Доступно для МП (дубль)]] = 0, 0, SET_RENDER_TABLE[[#This Row],[Доступный ост (осн.)]] / SET_RENDER_TABLE[[#This Row],[Доступно для МП (дубль)]])</f>
        <v>0</v>
      </c>
      <c r="HE67" s="59"/>
      <c r="HF67" s="59"/>
      <c r="HG67" s="59"/>
      <c r="HH67" s="59"/>
      <c r="HI67" s="59"/>
      <c r="HJ67" s="59"/>
      <c r="HK67" s="59"/>
      <c r="HL67" s="59"/>
      <c r="HM67" s="59"/>
      <c r="HN67" s="59"/>
      <c r="HO67" s="59"/>
      <c r="HP67" s="59"/>
      <c r="HQ67" s="59"/>
      <c r="HR67" s="59"/>
      <c r="HS67" s="59"/>
      <c r="HT67" s="59"/>
      <c r="HU67" s="59"/>
      <c r="HV67" s="59"/>
      <c r="HW67" s="59"/>
      <c r="HX67" s="59"/>
      <c r="HY67" s="59"/>
      <c r="HZ67" s="59"/>
      <c r="IA67" s="59"/>
      <c r="IB67" s="59"/>
      <c r="IC67" s="59"/>
      <c r="ID67" s="59"/>
      <c r="IE67" s="59"/>
      <c r="IF67" s="59"/>
      <c r="IG67" s="59"/>
      <c r="IH67" s="59"/>
    </row>
    <row r="68" spans="1:242" s="51" customFormat="1" x14ac:dyDescent="0.25">
      <c r="A68" s="54"/>
      <c r="B68" s="47"/>
      <c r="C68" s="42"/>
      <c r="D68" s="42"/>
      <c r="E68" s="42"/>
      <c r="F68" s="42"/>
      <c r="G68" s="42"/>
      <c r="I68" s="42"/>
      <c r="J68" s="42"/>
      <c r="K68" s="42"/>
      <c r="L68" s="42"/>
      <c r="M68" s="42"/>
      <c r="N68" s="42"/>
      <c r="O68" s="42"/>
      <c r="P68"/>
      <c r="Q68"/>
      <c r="R68" s="52"/>
      <c r="S68" s="53"/>
      <c r="T68" s="42"/>
      <c r="U68" s="42"/>
      <c r="V68" s="42"/>
      <c r="W68" s="42"/>
      <c r="X68" s="13"/>
      <c r="Y68" s="13"/>
      <c r="Z68" s="13"/>
      <c r="AA68" s="42"/>
      <c r="AB68" s="42"/>
      <c r="AC68"/>
      <c r="AD68" s="42"/>
      <c r="AE68"/>
      <c r="AF68"/>
      <c r="AG68" s="13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/>
      <c r="BY68"/>
      <c r="BZ68" s="42"/>
      <c r="CA68" s="42"/>
      <c r="CB68" s="42"/>
      <c r="CC68" s="42"/>
      <c r="CD68" s="42"/>
      <c r="CE68" s="42"/>
      <c r="CF68" s="42"/>
      <c r="CG68"/>
      <c r="CH68"/>
      <c r="CI68" s="42"/>
      <c r="CJ68" s="42"/>
      <c r="CK68" s="42"/>
      <c r="CL68" s="42"/>
      <c r="CM68" s="42"/>
      <c r="CN68" s="42"/>
      <c r="CO68" s="42"/>
      <c r="CP68"/>
      <c r="CQ68"/>
      <c r="CR68" s="42"/>
      <c r="CS68" s="42"/>
      <c r="CT68" s="42"/>
      <c r="CU68" s="42"/>
      <c r="CV68" s="42"/>
      <c r="CW68" s="42"/>
      <c r="CX68" s="42"/>
      <c r="CY68"/>
      <c r="CZ68"/>
      <c r="DA68" s="42"/>
      <c r="DB68" s="42"/>
      <c r="DC68" s="42"/>
      <c r="DD68" s="42"/>
      <c r="DE68" s="42"/>
      <c r="DF68" s="42"/>
      <c r="DG68" s="42"/>
      <c r="DH68"/>
      <c r="DI68"/>
      <c r="DJ68" s="42"/>
      <c r="DK68" s="42"/>
      <c r="DL68" s="42"/>
      <c r="DM68" s="42"/>
      <c r="DN68" s="42"/>
      <c r="DO68" s="42"/>
      <c r="DP68" s="42"/>
      <c r="DQ68"/>
      <c r="DR68"/>
      <c r="DS68" s="42"/>
      <c r="DT68" s="42"/>
      <c r="DU68" s="42"/>
      <c r="DV68" s="42"/>
      <c r="DW68" s="42"/>
      <c r="DX68" s="42"/>
      <c r="DY68" s="42"/>
      <c r="DZ68" s="42"/>
      <c r="EA68" s="42"/>
      <c r="EB68" s="42"/>
      <c r="EC68" s="42"/>
      <c r="ED68" s="42"/>
      <c r="EE68" s="42"/>
      <c r="EF68" s="42"/>
      <c r="EG68" s="42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/>
      <c r="EU68" s="42"/>
      <c r="EV68" s="42"/>
      <c r="EW68" s="42"/>
      <c r="EX68" s="42"/>
      <c r="EY68" s="42"/>
      <c r="EZ68" s="42"/>
      <c r="FA68" s="42"/>
      <c r="FB68"/>
      <c r="FC68" s="42"/>
      <c r="FD68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/>
      <c r="FR68"/>
      <c r="FS68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IH68" s="59"/>
    </row>
  </sheetData>
  <phoneticPr fontId="10" type="noConversion"/>
  <conditionalFormatting sqref="A1:XFD5 JR69:XFD1048576 R68:W1048576 AA68:AB1048576 AD68:AD1048576 AH68:BW1048576 BZ68:CF1048576 CI68:CO1048576 CR68:CX1048576 DA68:DG1048576 DJ68:DP1048576 DS68:ES1048576 EU68:FA1048576 FC68:FP1048576 A68:O1048576 FT68:IG1048576 IH69:JP1048576 A6:BZ67 DA68:XFD68 CA67:CY67 CA6:CZ66 CZ6:XFD67">
    <cfRule type="cellIs" dxfId="240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5736-D48A-45AD-A934-21D16921941B}">
  <sheetPr codeName="Sheet1"/>
  <dimension ref="A1:K14"/>
  <sheetViews>
    <sheetView workbookViewId="0">
      <selection activeCell="D5" sqref="D5"/>
    </sheetView>
  </sheetViews>
  <sheetFormatPr defaultRowHeight="15" x14ac:dyDescent="0.25"/>
  <cols>
    <col min="1" max="1" width="6.42578125" style="2" customWidth="1"/>
    <col min="2" max="2" width="16.5703125" style="2" customWidth="1"/>
    <col min="3" max="3" width="40.140625" style="4" customWidth="1"/>
    <col min="4" max="4" width="22.28515625" style="5" customWidth="1"/>
    <col min="5" max="5" width="39.140625" style="2" customWidth="1"/>
    <col min="6" max="6" width="38.85546875" style="2" customWidth="1"/>
    <col min="7" max="7" width="11.5703125" style="2" customWidth="1"/>
    <col min="8" max="8" width="19.42578125" style="2" customWidth="1"/>
    <col min="9" max="9" width="80.5703125" style="2" customWidth="1"/>
    <col min="10" max="10" width="9" style="2" customWidth="1"/>
    <col min="11" max="11" width="13.140625" style="2" customWidth="1"/>
    <col min="12" max="16384" width="9.140625" style="2"/>
  </cols>
  <sheetData>
    <row r="1" spans="1:11" x14ac:dyDescent="0.25">
      <c r="B1" s="3" t="s">
        <v>121</v>
      </c>
      <c r="C1" s="4" t="b">
        <f>IF(COUNTIF(B5:B14, FALSE) &gt; 0, FALSE, TRUE)</f>
        <v>0</v>
      </c>
    </row>
    <row r="2" spans="1:11" ht="17.25" customHeight="1" x14ac:dyDescent="0.25">
      <c r="A2" s="3" t="str">
        <f>"1.2.2"</f>
        <v>1.2.2</v>
      </c>
      <c r="B2" s="3" t="s">
        <v>122</v>
      </c>
      <c r="C2" s="71" t="str" cm="1">
        <f t="array" aca="1" ref="C2" ca="1">_xlfn.LET(
_xlpm._cell_path, CELL("filename", A2),
MID(_xlpm._cell_path,1, FIND( "[",  _xlpm._cell_path) - 1)
)</f>
        <v>C:\Users\User\Desktop\Поставки\</v>
      </c>
      <c r="D2" s="71"/>
      <c r="E2" s="71"/>
      <c r="F2" s="71"/>
      <c r="G2" s="71"/>
      <c r="H2" s="71"/>
    </row>
    <row r="3" spans="1:11" ht="27" customHeight="1" x14ac:dyDescent="0.25">
      <c r="E3" s="6" t="s">
        <v>123</v>
      </c>
      <c r="F3" s="6"/>
      <c r="G3" s="6"/>
    </row>
    <row r="4" spans="1:11" ht="57.75" customHeight="1" x14ac:dyDescent="0.25">
      <c r="B4" s="7" t="s">
        <v>124</v>
      </c>
      <c r="C4" s="8" t="s">
        <v>125</v>
      </c>
      <c r="D4" s="8" t="s">
        <v>126</v>
      </c>
      <c r="E4" s="8" t="s">
        <v>127</v>
      </c>
      <c r="F4" s="8" t="s">
        <v>128</v>
      </c>
      <c r="G4" s="8" t="s">
        <v>129</v>
      </c>
      <c r="H4" s="8" t="s">
        <v>130</v>
      </c>
      <c r="I4" s="9" t="s">
        <v>131</v>
      </c>
      <c r="J4" s="8" t="s">
        <v>132</v>
      </c>
      <c r="K4" s="8" t="s">
        <v>133</v>
      </c>
    </row>
    <row r="5" spans="1:11" ht="31.5" customHeight="1" x14ac:dyDescent="0.25">
      <c r="B5" s="10" t="b" cm="1">
        <f t="array" ref="B5">_xlfn.IFS(
((D5 &lt;&gt; "") + (I5 &lt;&gt; "")) = 1, FALSE,
((D5 = "") + (I5 = "")) = 2, "",
((D5 &lt;&gt; "") + (I5 &lt;&gt; "")) = 2, TRUE)</f>
        <v>0</v>
      </c>
      <c r="C5" s="11" t="s">
        <v>134</v>
      </c>
      <c r="D5" s="12" t="s">
        <v>135</v>
      </c>
      <c r="E5" s="12" t="str" cm="1">
        <f t="array" ref="E5">_xlfn.LET(
_xlpm._criteria,D5,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>Ошибка: Не найдено ни одного файла</v>
      </c>
      <c r="F5" s="12" t="s">
        <v>136</v>
      </c>
      <c r="G5" s="12" t="s">
        <v>98</v>
      </c>
      <c r="H5" s="12" t="s">
        <v>137</v>
      </c>
      <c r="I5" s="12" t="str">
        <f>IF(E5="","",IF(ISERROR(FIND("Ошибка",E5)),$C$2 &amp; E5,""))</f>
        <v/>
      </c>
      <c r="J5" s="11"/>
      <c r="K5" s="10" t="str" cm="1">
        <f t="array" ref="K5">QUERY_PATH_MS_EXPORT</f>
        <v/>
      </c>
    </row>
    <row r="6" spans="1:11" ht="31.5" customHeight="1" x14ac:dyDescent="0.25">
      <c r="B6" s="10" t="b" cm="1">
        <f t="array" ref="B6">_xlfn.IFS(
((D6 &lt;&gt; "") + (I6 &lt;&gt; "")) = 1, FALSE,
((D6 = "") + (I6 = "")) = 2, "",
((D6 &lt;&gt; "") + (I6 &lt;&gt; "")) = 2, TRUE)</f>
        <v>0</v>
      </c>
      <c r="C6" s="11" t="s">
        <v>138</v>
      </c>
      <c r="D6" s="12" t="s">
        <v>139</v>
      </c>
      <c r="E6" s="12" t="str" cm="1">
        <f t="array" ref="E6">_xlfn.LET(
_xlpm._criteria,D6,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>Ошибка: Не найдено ни одного файла</v>
      </c>
      <c r="F6" s="12" t="s">
        <v>140</v>
      </c>
      <c r="G6" s="12" t="s">
        <v>98</v>
      </c>
      <c r="H6" s="12" t="s">
        <v>141</v>
      </c>
      <c r="I6" s="12" t="str">
        <f t="shared" ref="I6:I14" si="0">IF(E6="","",IF(ISERROR(FIND("Ошибка",E6)),$C$2 &amp; E6,""))</f>
        <v/>
      </c>
      <c r="J6" s="11"/>
      <c r="K6" s="10" t="str" cm="1">
        <f t="array" ref="K6">QUERY_PATH_MS_STOCKS</f>
        <v/>
      </c>
    </row>
    <row r="7" spans="1:11" ht="31.5" customHeight="1" x14ac:dyDescent="0.25">
      <c r="B7" s="10" t="b" cm="1">
        <f t="array" ref="B7">_xlfn.IFS(
((D7 &lt;&gt; "") + (I7 &lt;&gt; "")) = 1, FALSE,
((D7 = "") + (I7 = "")) = 2, "",
((D7 &lt;&gt; "") + (I7 &lt;&gt; "")) = 2, TRUE)</f>
        <v>0</v>
      </c>
      <c r="C7" s="11" t="s">
        <v>142</v>
      </c>
      <c r="D7" s="12" t="s">
        <v>143</v>
      </c>
      <c r="E7" s="12" t="str" cm="1">
        <f t="array" ref="E7">_xlfn.LET(
_xlpm._criteria,D7,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>Ошибка: Не найдено ни одного файла</v>
      </c>
      <c r="F7" s="12" t="str" cm="1">
        <f t="array" ref="F7">LEFT(_xlfn.CHOOSECOLS(_xlfn.TEXTSPLIT(E7,"."),1),31)</f>
        <v>Ошибка: Не найдено ни одного фа</v>
      </c>
      <c r="G7" s="12" t="s">
        <v>0</v>
      </c>
      <c r="H7" s="12" t="s">
        <v>144</v>
      </c>
      <c r="I7" s="12" t="str">
        <f t="shared" si="0"/>
        <v/>
      </c>
      <c r="J7" s="11"/>
      <c r="K7" s="10" t="str" cm="1">
        <f t="array" ref="K7">QUERY_PATH_SELLER_PRODUCTS</f>
        <v/>
      </c>
    </row>
    <row r="8" spans="1:11" ht="31.5" customHeight="1" x14ac:dyDescent="0.25">
      <c r="B8" s="10" t="b" cm="1">
        <f t="array" ref="B8">_xlfn.IFS(
((D8 &lt;&gt; "") + (I8 &lt;&gt; "")) = 1, FALSE,
((D8 = "") + (I8 = "")) = 2, "",
((D8 &lt;&gt; "") + (I8 &lt;&gt; "")) = 2, TRUE)</f>
        <v>0</v>
      </c>
      <c r="C8" s="11" t="s">
        <v>145</v>
      </c>
      <c r="D8" s="12" t="s">
        <v>146</v>
      </c>
      <c r="E8" s="12" t="str" cm="1">
        <f t="array" ref="E8">_xlfn.LET(
_xlpm._criteria,D8,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>Ошибка: Не найдено ни одного файла</v>
      </c>
      <c r="F8" s="12" t="str" cm="1">
        <f t="array" ref="F8">LEFT(_xlfn.CHOOSECOLS(_xlfn.TEXTSPLIT(E8,"."),1),31)</f>
        <v>Ошибка: Не найдено ни одного фа</v>
      </c>
      <c r="G8" s="12" t="s">
        <v>0</v>
      </c>
      <c r="H8" s="12" t="s">
        <v>147</v>
      </c>
      <c r="I8" s="12" t="str">
        <f t="shared" si="0"/>
        <v/>
      </c>
      <c r="J8" s="11"/>
      <c r="K8" s="10" t="str" cm="1">
        <f t="array" ref="K8">QUERY_PATH_FBS_ORDERS</f>
        <v/>
      </c>
    </row>
    <row r="9" spans="1:11" ht="31.5" customHeight="1" x14ac:dyDescent="0.25">
      <c r="B9" s="10" t="b" cm="1">
        <f t="array" ref="B9">_xlfn.IFS(
((D9 &lt;&gt; "") + (I9 &lt;&gt; "")) = 1, FALSE,
((D9 = "") + (I9 = "")) = 2, "",
((D9 &lt;&gt; "") + (I9 &lt;&gt; "")) = 2, TRUE)</f>
        <v>0</v>
      </c>
      <c r="C9" s="11" t="s">
        <v>148</v>
      </c>
      <c r="D9" s="12" t="s">
        <v>149</v>
      </c>
      <c r="E9" s="12" t="str" cm="1">
        <f t="array" ref="E9">_xlfn.LET(
_xlpm._criteria,D9,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>Ошибка: Не найдено ни одного файла</v>
      </c>
      <c r="F9" s="12" t="str" cm="1">
        <f t="array" ref="F9">LEFT(_xlfn.CHOOSECOLS(_xlfn.TEXTSPLIT(E9,"."),1),31)</f>
        <v>Ошибка: Не найдено ни одного фа</v>
      </c>
      <c r="G9" s="12" t="s">
        <v>0</v>
      </c>
      <c r="H9" s="12" t="s">
        <v>150</v>
      </c>
      <c r="I9" s="12" t="str">
        <f t="shared" si="0"/>
        <v/>
      </c>
      <c r="J9" s="11"/>
      <c r="K9" s="10" t="str" cm="1">
        <f t="array" ref="K9">QUERY_PATH_FBO_ORDERS</f>
        <v/>
      </c>
    </row>
    <row r="10" spans="1:11" ht="31.5" customHeight="1" x14ac:dyDescent="0.25">
      <c r="B10" s="10" t="b" cm="1">
        <f t="array" ref="B10">_xlfn.IFS(
((D10 &lt;&gt; "") + (I10 &lt;&gt; "")) = 1, FALSE,
((D10 = "") + (I10 = "")) = 2, "",
((D10 &lt;&gt; "") + (I10 &lt;&gt; "")) = 2, TRUE)</f>
        <v>0</v>
      </c>
      <c r="C10" s="11" t="s">
        <v>151</v>
      </c>
      <c r="D10" s="12" t="s">
        <v>152</v>
      </c>
      <c r="E10" s="12" t="str" cm="1">
        <f t="array" ref="E10">_xlfn.LET(
_xlpm._criteria,D10,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>Ошибка: Не найдено ни одного файла</v>
      </c>
      <c r="F10" s="12" t="s">
        <v>153</v>
      </c>
      <c r="G10" s="12" t="s">
        <v>0</v>
      </c>
      <c r="H10" s="12" t="s">
        <v>154</v>
      </c>
      <c r="I10" s="12" t="str">
        <f t="shared" si="0"/>
        <v/>
      </c>
      <c r="J10" s="11"/>
      <c r="K10" s="10" t="str" cm="1">
        <f t="array" ref="K10">QUERY_PATH_MP_STOCKS_1</f>
        <v/>
      </c>
    </row>
    <row r="11" spans="1:11" ht="31.5" customHeight="1" x14ac:dyDescent="0.25">
      <c r="B11" s="10" t="b" cm="1">
        <f t="array" ref="B11">_xlfn.IFS(
((D11 &lt;&gt; "") + (I11 &lt;&gt; "")) = 1, FALSE,
((D11 = "") + (I11 = "")) = 2, "",
((D11 &lt;&gt; "") + (I11 &lt;&gt; "")) = 2, TRUE)</f>
        <v>0</v>
      </c>
      <c r="C11" s="11" t="s">
        <v>151</v>
      </c>
      <c r="D11" s="12" t="s">
        <v>152</v>
      </c>
      <c r="E11" s="12" t="str" cm="1">
        <f t="array" ref="E11">_xlfn.LET(
_xlpm._criteria,D11,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>Ошибка: Не найдено ни одного файла</v>
      </c>
      <c r="F11" s="12" t="s">
        <v>155</v>
      </c>
      <c r="G11" s="12" t="s">
        <v>0</v>
      </c>
      <c r="H11" s="12" t="s">
        <v>156</v>
      </c>
      <c r="I11" s="12" t="str">
        <f t="shared" si="0"/>
        <v/>
      </c>
      <c r="J11" s="11"/>
      <c r="K11" s="10" t="str" cm="1">
        <f t="array" ref="K11">QUERY_PATH_MP_STOCKS_2</f>
        <v/>
      </c>
    </row>
    <row r="12" spans="1:11" ht="31.5" customHeight="1" x14ac:dyDescent="0.25">
      <c r="B12" s="10" t="str" cm="1">
        <f t="array" ref="B12">_xlfn.IFS(
((D12 &lt;&gt; "") + (I12 &lt;&gt; "")) = 1, FALSE,
((D12 = "") + (I12 = "")) = 2, "",
((D12 &lt;&gt; "") + (I12 &lt;&gt; "")) = 2, TRUE)</f>
        <v/>
      </c>
      <c r="C12" s="11"/>
      <c r="D12" s="12"/>
      <c r="E12" s="12" t="str" cm="1">
        <f t="array" ref="E12">_xlfn.LET(
_xlpm._criteria,D12,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/>
      </c>
      <c r="F12" s="12"/>
      <c r="G12" s="12"/>
      <c r="H12" s="12"/>
      <c r="I12" s="12" t="str">
        <f t="shared" si="0"/>
        <v/>
      </c>
      <c r="J12" s="11"/>
      <c r="K12" s="10"/>
    </row>
    <row r="13" spans="1:11" ht="31.5" customHeight="1" x14ac:dyDescent="0.25">
      <c r="B13" s="10" t="str" cm="1">
        <f t="array" ref="B13">_xlfn.IFS(
((D13 &lt;&gt; "") + (I13 &lt;&gt; "")) = 1, FALSE,
((D13 = "") + (I13 = "")) = 2, "",
((D13 &lt;&gt; "") + (I13 &lt;&gt; "")) = 2, TRUE)</f>
        <v/>
      </c>
      <c r="C13" s="11"/>
      <c r="D13" s="12"/>
      <c r="E13" s="12" t="str" cm="1">
        <f t="array" ref="E13">_xlfn.LET(
_xlpm._criteria,D13,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/>
      </c>
      <c r="F13" s="12"/>
      <c r="G13" s="12"/>
      <c r="H13" s="12"/>
      <c r="I13" s="12" t="str">
        <f t="shared" si="0"/>
        <v/>
      </c>
      <c r="J13" s="11"/>
      <c r="K13" s="10"/>
    </row>
    <row r="14" spans="1:11" ht="31.5" customHeight="1" x14ac:dyDescent="0.25">
      <c r="B14" s="10" t="str" cm="1">
        <f t="array" ref="B14">_xlfn.IFS(
((D14 &lt;&gt; "") + (I14 &lt;&gt; "")) = 1, FALSE,
((D14 = "") + (I14 = "")) = 2, "",
((D14 &lt;&gt; "") + (I14 &lt;&gt; "")) = 2, TRUE)</f>
        <v/>
      </c>
      <c r="C14" s="11"/>
      <c r="D14" s="12"/>
      <c r="E14" s="12" t="str" cm="1">
        <f t="array" ref="E14">_xlfn.LET(
_xlpm._criteria,D14,
IF(_xlpm._criteria="","",_xlfn.LET(
_xlpm._range,TRANSPOSE(file_files_list_),
_xlpm._res_range,_xlfn.BYROW(_xlpm._range,_xlfn.LAMBDA(_xlpm._val,IF(ISERR(FIND(_xlpm._criteria,_xlpm._val)),"",_xlpm._val))),
_xlpm._res_range_filtered,_xlfn._xlws.FILTER(_xlpm._res_range,_xlpm._res_range&lt;&gt;""),
_xlpm._count_response,COUNTA(_xlpm._res_range_filtered),
_xlfn.CHOOSEROWS(_xlfn.IFNA(_xlfn.IFS(
ISERROR(_xlpm._res_range_filtered),"Ошибка: Не найдено ни одного файла",
_xlpm._count_response&gt;1,"Ошибка: Найдено более 1 файла! Найдено файлов: "&amp;_xlpm._count_response
),
_xlpm._res_range_filtered),1)
)))</f>
        <v/>
      </c>
      <c r="F14" s="12"/>
      <c r="G14" s="12"/>
      <c r="H14" s="12"/>
      <c r="I14" s="12" t="str">
        <f t="shared" si="0"/>
        <v/>
      </c>
      <c r="J14" s="11"/>
      <c r="K14" s="10"/>
    </row>
  </sheetData>
  <mergeCells count="1">
    <mergeCell ref="C2:H2"/>
  </mergeCells>
  <conditionalFormatting sqref="B5:K14">
    <cfRule type="expression" dxfId="239" priority="1">
      <formula>AND($K5 = FALSE, $K5 &lt;&gt;"")</formula>
    </cfRule>
    <cfRule type="expression" dxfId="238" priority="2">
      <formula>$K5 = TRUE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12A5-44F4-4688-BACD-816DB3E6693B}">
  <dimension ref="A1:C63"/>
  <sheetViews>
    <sheetView topLeftCell="A49" workbookViewId="0">
      <selection activeCell="F14" sqref="F14"/>
    </sheetView>
  </sheetViews>
  <sheetFormatPr defaultRowHeight="15" x14ac:dyDescent="0.25"/>
  <cols>
    <col min="1" max="1" width="10.85546875" bestFit="1" customWidth="1"/>
    <col min="2" max="2" width="27.140625" bestFit="1" customWidth="1"/>
    <col min="3" max="3" width="18.28515625" customWidth="1"/>
  </cols>
  <sheetData>
    <row r="1" spans="1:3" x14ac:dyDescent="0.25">
      <c r="A1" t="s">
        <v>0</v>
      </c>
      <c r="B1" t="s">
        <v>263</v>
      </c>
      <c r="C1" t="s">
        <v>264</v>
      </c>
    </row>
    <row r="2" spans="1:3" x14ac:dyDescent="0.25">
      <c r="A2" t="s">
        <v>79</v>
      </c>
      <c r="B2">
        <v>10</v>
      </c>
      <c r="C2">
        <v>3252.6</v>
      </c>
    </row>
    <row r="3" spans="1:3" x14ac:dyDescent="0.25">
      <c r="A3" t="s">
        <v>73</v>
      </c>
      <c r="B3">
        <v>10</v>
      </c>
      <c r="C3">
        <v>2589</v>
      </c>
    </row>
    <row r="4" spans="1:3" x14ac:dyDescent="0.25">
      <c r="A4" t="s">
        <v>65</v>
      </c>
      <c r="B4">
        <v>10</v>
      </c>
      <c r="C4">
        <v>3505</v>
      </c>
    </row>
    <row r="5" spans="1:3" x14ac:dyDescent="0.25">
      <c r="A5" t="s">
        <v>62</v>
      </c>
      <c r="B5">
        <v>10</v>
      </c>
      <c r="C5">
        <v>2589</v>
      </c>
    </row>
    <row r="6" spans="1:3" x14ac:dyDescent="0.25">
      <c r="A6" t="s">
        <v>32</v>
      </c>
      <c r="B6">
        <v>100</v>
      </c>
      <c r="C6">
        <v>216</v>
      </c>
    </row>
    <row r="7" spans="1:3" x14ac:dyDescent="0.25">
      <c r="A7" t="s">
        <v>57</v>
      </c>
      <c r="B7">
        <v>8</v>
      </c>
      <c r="C7">
        <v>1779</v>
      </c>
    </row>
    <row r="8" spans="1:3" x14ac:dyDescent="0.25">
      <c r="A8" t="s">
        <v>72</v>
      </c>
      <c r="B8">
        <v>8</v>
      </c>
      <c r="C8">
        <v>2354.5</v>
      </c>
    </row>
    <row r="9" spans="1:3" x14ac:dyDescent="0.25">
      <c r="A9" t="s">
        <v>81</v>
      </c>
      <c r="B9">
        <v>8</v>
      </c>
      <c r="C9">
        <v>2034.8</v>
      </c>
    </row>
    <row r="10" spans="1:3" x14ac:dyDescent="0.25">
      <c r="A10" t="s">
        <v>64</v>
      </c>
      <c r="B10">
        <v>6</v>
      </c>
      <c r="C10">
        <v>2648</v>
      </c>
    </row>
    <row r="11" spans="1:3" x14ac:dyDescent="0.25">
      <c r="A11" t="s">
        <v>69</v>
      </c>
      <c r="B11">
        <v>6</v>
      </c>
      <c r="C11">
        <v>3036</v>
      </c>
    </row>
    <row r="12" spans="1:3" x14ac:dyDescent="0.25">
      <c r="A12" t="s">
        <v>16</v>
      </c>
      <c r="B12">
        <v>10</v>
      </c>
      <c r="C12">
        <v>3263</v>
      </c>
    </row>
    <row r="13" spans="1:3" x14ac:dyDescent="0.25">
      <c r="A13" t="s">
        <v>90</v>
      </c>
      <c r="B13">
        <v>6</v>
      </c>
      <c r="C13">
        <v>2336</v>
      </c>
    </row>
    <row r="14" spans="1:3" x14ac:dyDescent="0.25">
      <c r="A14" t="s">
        <v>100</v>
      </c>
      <c r="B14">
        <v>8</v>
      </c>
      <c r="C14">
        <v>2314</v>
      </c>
    </row>
    <row r="15" spans="1:3" x14ac:dyDescent="0.25">
      <c r="A15" t="s">
        <v>102</v>
      </c>
      <c r="B15">
        <v>256</v>
      </c>
      <c r="C15">
        <v>215</v>
      </c>
    </row>
    <row r="16" spans="1:3" x14ac:dyDescent="0.25">
      <c r="A16" t="s">
        <v>101</v>
      </c>
      <c r="B16">
        <v>256</v>
      </c>
      <c r="C16">
        <v>367</v>
      </c>
    </row>
    <row r="17" spans="1:3" x14ac:dyDescent="0.25">
      <c r="A17" t="s">
        <v>37</v>
      </c>
      <c r="B17">
        <v>10</v>
      </c>
      <c r="C17">
        <v>2589</v>
      </c>
    </row>
    <row r="18" spans="1:3" x14ac:dyDescent="0.25">
      <c r="A18" t="s">
        <v>21</v>
      </c>
      <c r="B18">
        <v>10</v>
      </c>
      <c r="C18">
        <v>3505</v>
      </c>
    </row>
    <row r="19" spans="1:3" x14ac:dyDescent="0.25">
      <c r="A19" t="s">
        <v>38</v>
      </c>
      <c r="B19">
        <v>10</v>
      </c>
      <c r="C19">
        <v>2584.9</v>
      </c>
    </row>
    <row r="20" spans="1:3" x14ac:dyDescent="0.25">
      <c r="A20" t="s">
        <v>66</v>
      </c>
      <c r="B20">
        <v>280</v>
      </c>
      <c r="C20">
        <v>216</v>
      </c>
    </row>
    <row r="21" spans="1:3" x14ac:dyDescent="0.25">
      <c r="A21" t="s">
        <v>49</v>
      </c>
      <c r="B21">
        <v>50</v>
      </c>
      <c r="C21">
        <v>373</v>
      </c>
    </row>
    <row r="22" spans="1:3" x14ac:dyDescent="0.25">
      <c r="A22" t="s">
        <v>25</v>
      </c>
      <c r="B22">
        <v>50</v>
      </c>
      <c r="C22">
        <v>665</v>
      </c>
    </row>
    <row r="23" spans="1:3" x14ac:dyDescent="0.25">
      <c r="A23" t="s">
        <v>56</v>
      </c>
      <c r="B23">
        <v>50</v>
      </c>
      <c r="C23">
        <v>654.6</v>
      </c>
    </row>
    <row r="24" spans="1:3" x14ac:dyDescent="0.25">
      <c r="A24" t="s">
        <v>97</v>
      </c>
      <c r="B24">
        <v>50</v>
      </c>
      <c r="C24">
        <v>996</v>
      </c>
    </row>
    <row r="25" spans="1:3" x14ac:dyDescent="0.25">
      <c r="A25" t="s">
        <v>87</v>
      </c>
      <c r="B25">
        <v>20</v>
      </c>
      <c r="C25">
        <v>820</v>
      </c>
    </row>
    <row r="26" spans="1:3" x14ac:dyDescent="0.25">
      <c r="A26" t="s">
        <v>70</v>
      </c>
      <c r="B26">
        <v>10</v>
      </c>
      <c r="C26">
        <v>2665</v>
      </c>
    </row>
    <row r="27" spans="1:3" x14ac:dyDescent="0.25">
      <c r="A27" t="s">
        <v>83</v>
      </c>
      <c r="B27">
        <v>10</v>
      </c>
      <c r="C27">
        <v>1551</v>
      </c>
    </row>
    <row r="28" spans="1:3" x14ac:dyDescent="0.25">
      <c r="A28" t="s">
        <v>41</v>
      </c>
      <c r="B28">
        <v>10</v>
      </c>
      <c r="C28">
        <v>1946</v>
      </c>
    </row>
    <row r="29" spans="1:3" x14ac:dyDescent="0.25">
      <c r="A29" t="s">
        <v>104</v>
      </c>
      <c r="B29">
        <v>20</v>
      </c>
      <c r="C29">
        <v>1897</v>
      </c>
    </row>
    <row r="30" spans="1:3" x14ac:dyDescent="0.25">
      <c r="A30" t="s">
        <v>78</v>
      </c>
      <c r="B30">
        <v>10</v>
      </c>
      <c r="C30">
        <v>2877</v>
      </c>
    </row>
    <row r="31" spans="1:3" x14ac:dyDescent="0.25">
      <c r="A31" t="s">
        <v>89</v>
      </c>
      <c r="B31">
        <v>20</v>
      </c>
      <c r="C31">
        <v>1897</v>
      </c>
    </row>
    <row r="32" spans="1:3" x14ac:dyDescent="0.25">
      <c r="A32" t="s">
        <v>45</v>
      </c>
      <c r="B32">
        <v>20</v>
      </c>
      <c r="C32">
        <v>820</v>
      </c>
    </row>
    <row r="33" spans="1:3" x14ac:dyDescent="0.25">
      <c r="A33" t="s">
        <v>46</v>
      </c>
      <c r="B33">
        <v>10</v>
      </c>
      <c r="C33">
        <v>2354</v>
      </c>
    </row>
    <row r="34" spans="1:3" x14ac:dyDescent="0.25">
      <c r="A34" t="s">
        <v>86</v>
      </c>
      <c r="B34">
        <v>10</v>
      </c>
      <c r="C34">
        <v>1551</v>
      </c>
    </row>
    <row r="35" spans="1:3" x14ac:dyDescent="0.25">
      <c r="A35" t="s">
        <v>85</v>
      </c>
      <c r="B35">
        <v>10</v>
      </c>
      <c r="C35">
        <v>2665</v>
      </c>
    </row>
    <row r="36" spans="1:3" x14ac:dyDescent="0.25">
      <c r="A36" t="s">
        <v>105</v>
      </c>
      <c r="B36">
        <v>10</v>
      </c>
      <c r="C36">
        <v>2877</v>
      </c>
    </row>
    <row r="37" spans="1:3" x14ac:dyDescent="0.25">
      <c r="A37" t="s">
        <v>103</v>
      </c>
      <c r="B37">
        <v>200</v>
      </c>
      <c r="C37">
        <v>276</v>
      </c>
    </row>
    <row r="38" spans="1:3" x14ac:dyDescent="0.25">
      <c r="A38" t="s">
        <v>96</v>
      </c>
      <c r="B38">
        <v>200</v>
      </c>
      <c r="C38">
        <v>276</v>
      </c>
    </row>
    <row r="39" spans="1:3" x14ac:dyDescent="0.25">
      <c r="A39" t="s">
        <v>91</v>
      </c>
      <c r="B39">
        <v>200</v>
      </c>
      <c r="C39">
        <v>276</v>
      </c>
    </row>
    <row r="40" spans="1:3" x14ac:dyDescent="0.25">
      <c r="A40" t="s">
        <v>95</v>
      </c>
      <c r="B40">
        <v>50</v>
      </c>
      <c r="C40">
        <v>955</v>
      </c>
    </row>
    <row r="41" spans="1:3" x14ac:dyDescent="0.25">
      <c r="A41" t="s">
        <v>60</v>
      </c>
      <c r="B41">
        <v>10</v>
      </c>
      <c r="C41">
        <v>1551</v>
      </c>
    </row>
    <row r="42" spans="1:3" x14ac:dyDescent="0.25">
      <c r="A42" t="s">
        <v>40</v>
      </c>
      <c r="B42">
        <v>10</v>
      </c>
      <c r="C42">
        <v>1946</v>
      </c>
    </row>
    <row r="43" spans="1:3" x14ac:dyDescent="0.25">
      <c r="A43" t="s">
        <v>68</v>
      </c>
      <c r="B43">
        <v>10</v>
      </c>
      <c r="C43">
        <v>2354</v>
      </c>
    </row>
    <row r="44" spans="1:3" x14ac:dyDescent="0.25">
      <c r="A44" t="s">
        <v>27</v>
      </c>
      <c r="B44">
        <v>10</v>
      </c>
      <c r="C44">
        <v>2665</v>
      </c>
    </row>
    <row r="45" spans="1:3" x14ac:dyDescent="0.25">
      <c r="A45" t="s">
        <v>43</v>
      </c>
      <c r="B45">
        <v>10</v>
      </c>
      <c r="C45">
        <v>2877</v>
      </c>
    </row>
    <row r="46" spans="1:3" x14ac:dyDescent="0.25">
      <c r="A46" t="s">
        <v>4</v>
      </c>
      <c r="B46">
        <v>10</v>
      </c>
      <c r="C46">
        <v>4845</v>
      </c>
    </row>
    <row r="47" spans="1:3" x14ac:dyDescent="0.25">
      <c r="A47" t="s">
        <v>63</v>
      </c>
      <c r="B47">
        <v>10</v>
      </c>
      <c r="C47">
        <v>5535.1</v>
      </c>
    </row>
    <row r="48" spans="1:3" x14ac:dyDescent="0.25">
      <c r="A48" t="s">
        <v>74</v>
      </c>
      <c r="B48">
        <v>10</v>
      </c>
      <c r="C48">
        <v>5205</v>
      </c>
    </row>
    <row r="49" spans="1:3" x14ac:dyDescent="0.25">
      <c r="A49" t="s">
        <v>30</v>
      </c>
      <c r="B49">
        <v>20</v>
      </c>
      <c r="C49">
        <v>1790</v>
      </c>
    </row>
    <row r="50" spans="1:3" x14ac:dyDescent="0.25">
      <c r="A50" t="s">
        <v>23</v>
      </c>
      <c r="B50">
        <v>20</v>
      </c>
      <c r="C50">
        <v>2264</v>
      </c>
    </row>
    <row r="51" spans="1:3" x14ac:dyDescent="0.25">
      <c r="A51" t="s">
        <v>34</v>
      </c>
      <c r="B51">
        <v>20</v>
      </c>
      <c r="C51">
        <v>1897</v>
      </c>
    </row>
    <row r="52" spans="1:3" x14ac:dyDescent="0.25">
      <c r="A52" t="s">
        <v>51</v>
      </c>
      <c r="B52">
        <v>20</v>
      </c>
      <c r="C52">
        <v>3053</v>
      </c>
    </row>
    <row r="53" spans="1:3" x14ac:dyDescent="0.25">
      <c r="A53" t="s">
        <v>67</v>
      </c>
      <c r="B53">
        <v>10</v>
      </c>
      <c r="C53">
        <v>1576</v>
      </c>
    </row>
    <row r="54" spans="1:3" x14ac:dyDescent="0.25">
      <c r="A54" t="s">
        <v>44</v>
      </c>
      <c r="B54">
        <v>20</v>
      </c>
      <c r="C54">
        <v>820</v>
      </c>
    </row>
    <row r="55" spans="1:3" x14ac:dyDescent="0.25">
      <c r="A55" t="s">
        <v>29</v>
      </c>
      <c r="B55">
        <v>20</v>
      </c>
      <c r="C55">
        <v>1357</v>
      </c>
    </row>
    <row r="56" spans="1:3" x14ac:dyDescent="0.25">
      <c r="A56" t="s">
        <v>106</v>
      </c>
      <c r="B56">
        <v>10</v>
      </c>
      <c r="C56">
        <v>3875.2</v>
      </c>
    </row>
    <row r="57" spans="1:3" x14ac:dyDescent="0.25">
      <c r="A57" t="s">
        <v>92</v>
      </c>
      <c r="B57">
        <v>20</v>
      </c>
      <c r="C57">
        <v>734</v>
      </c>
    </row>
    <row r="58" spans="1:3" x14ac:dyDescent="0.25">
      <c r="A58" t="s">
        <v>94</v>
      </c>
      <c r="B58">
        <v>20</v>
      </c>
      <c r="C58">
        <v>842</v>
      </c>
    </row>
    <row r="59" spans="1:3" x14ac:dyDescent="0.25">
      <c r="A59" t="s">
        <v>93</v>
      </c>
      <c r="B59">
        <v>20</v>
      </c>
      <c r="C59">
        <v>1410</v>
      </c>
    </row>
    <row r="60" spans="1:3" x14ac:dyDescent="0.25">
      <c r="A60" t="s">
        <v>80</v>
      </c>
      <c r="B60">
        <v>10</v>
      </c>
      <c r="C60">
        <v>1946</v>
      </c>
    </row>
    <row r="61" spans="1:3" x14ac:dyDescent="0.25">
      <c r="A61" t="s">
        <v>61</v>
      </c>
      <c r="B61">
        <v>20</v>
      </c>
      <c r="C61">
        <v>1897</v>
      </c>
    </row>
    <row r="62" spans="1:3" x14ac:dyDescent="0.25">
      <c r="A62" t="s">
        <v>82</v>
      </c>
      <c r="B62">
        <v>10</v>
      </c>
      <c r="C62">
        <v>2345.6999999999998</v>
      </c>
    </row>
    <row r="63" spans="1:3" x14ac:dyDescent="0.25">
      <c r="A63" t="s">
        <v>88</v>
      </c>
      <c r="B63">
        <v>10</v>
      </c>
      <c r="C63">
        <v>2354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A2DB-0566-440F-A495-8D4F6668DCD0}">
  <sheetPr codeName="Sheet9"/>
  <dimension ref="A1:C2"/>
  <sheetViews>
    <sheetView workbookViewId="0">
      <selection activeCell="E20" sqref="E20"/>
    </sheetView>
  </sheetViews>
  <sheetFormatPr defaultRowHeight="15" x14ac:dyDescent="0.25"/>
  <cols>
    <col min="1" max="1" width="24.140625" bestFit="1" customWidth="1"/>
    <col min="2" max="2" width="15.42578125" bestFit="1" customWidth="1"/>
    <col min="3" max="3" width="7.140625" bestFit="1" customWidth="1"/>
  </cols>
  <sheetData>
    <row r="1" spans="1:3" x14ac:dyDescent="0.25">
      <c r="A1" t="s">
        <v>107</v>
      </c>
      <c r="B1" t="s">
        <v>0</v>
      </c>
      <c r="C1" t="s">
        <v>120</v>
      </c>
    </row>
    <row r="2" spans="1:3" x14ac:dyDescent="0.25">
      <c r="B2" t="s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9513-2CCE-4DE5-84AE-A28FD5266361}">
  <sheetPr codeName="Sheet3"/>
  <dimension ref="A1:AL61"/>
  <sheetViews>
    <sheetView workbookViewId="0">
      <selection activeCell="E15" sqref="E15"/>
    </sheetView>
  </sheetViews>
  <sheetFormatPr defaultRowHeight="15" x14ac:dyDescent="0.25"/>
  <cols>
    <col min="1" max="1" width="30.28515625" customWidth="1"/>
    <col min="2" max="2" width="34.42578125" customWidth="1"/>
    <col min="3" max="3" width="32.85546875" customWidth="1"/>
    <col min="4" max="4" width="18.5703125" customWidth="1"/>
    <col min="5" max="5" width="42.140625" customWidth="1"/>
    <col min="6" max="7" width="24.5703125" customWidth="1"/>
    <col min="9" max="9" width="20.85546875" customWidth="1"/>
    <col min="10" max="10" width="14.140625" style="13" customWidth="1"/>
    <col min="11" max="11" width="27" customWidth="1"/>
    <col min="12" max="12" width="12.42578125" style="13" customWidth="1"/>
    <col min="13" max="13" width="14.140625" customWidth="1"/>
    <col min="14" max="14" width="24.5703125" customWidth="1"/>
    <col min="15" max="15" width="15.85546875" customWidth="1"/>
    <col min="16" max="16" width="14.140625" customWidth="1"/>
    <col min="17" max="17" width="15.7109375" customWidth="1"/>
    <col min="18" max="18" width="12.5703125" customWidth="1"/>
    <col min="19" max="19" width="11.7109375" customWidth="1"/>
    <col min="20" max="21" width="14" customWidth="1"/>
    <col min="22" max="27" width="14.140625" customWidth="1"/>
    <col min="29" max="29" width="39" customWidth="1"/>
    <col min="30" max="30" width="6.140625" style="13" customWidth="1"/>
    <col min="31" max="31" width="9.5703125" customWidth="1"/>
    <col min="32" max="32" width="28.7109375" customWidth="1"/>
    <col min="33" max="33" width="6" style="13" customWidth="1"/>
    <col min="34" max="34" width="9.5703125" customWidth="1"/>
    <col min="35" max="35" width="25.7109375" customWidth="1"/>
    <col min="36" max="36" width="9.140625" style="13"/>
    <col min="38" max="38" width="11.42578125" customWidth="1"/>
  </cols>
  <sheetData>
    <row r="1" spans="1:38" ht="18.75" x14ac:dyDescent="0.3">
      <c r="A1" t="s">
        <v>108</v>
      </c>
      <c r="B1" t="s">
        <v>109</v>
      </c>
      <c r="D1" s="62">
        <v>1</v>
      </c>
      <c r="E1" s="70" t="s">
        <v>550</v>
      </c>
      <c r="F1" t="s">
        <v>126</v>
      </c>
      <c r="G1" t="s">
        <v>130</v>
      </c>
      <c r="I1" s="13" t="s">
        <v>1</v>
      </c>
      <c r="J1" s="14" t="s">
        <v>174</v>
      </c>
      <c r="K1" s="13" t="s">
        <v>172</v>
      </c>
      <c r="L1" s="13" t="s">
        <v>173</v>
      </c>
      <c r="N1" t="s">
        <v>1</v>
      </c>
      <c r="O1" t="s">
        <v>174</v>
      </c>
      <c r="Q1" t="s">
        <v>251</v>
      </c>
      <c r="R1" t="s">
        <v>257</v>
      </c>
      <c r="S1" t="s">
        <v>258</v>
      </c>
      <c r="T1" t="s">
        <v>259</v>
      </c>
      <c r="U1" t="s">
        <v>260</v>
      </c>
      <c r="W1" t="s">
        <v>248</v>
      </c>
      <c r="X1" s="30" t="s">
        <v>246</v>
      </c>
      <c r="Y1" s="30" t="s">
        <v>247</v>
      </c>
      <c r="Z1" s="31" t="s">
        <v>249</v>
      </c>
      <c r="AA1" s="31" t="s">
        <v>250</v>
      </c>
      <c r="AC1" t="s">
        <v>161</v>
      </c>
      <c r="AD1" s="16">
        <f>_xlfn.XLOOKUP('1. Загрузка кодов'!B1,TABLE_LOAD_CODES_MODE[Режим выгрузки],TABLE_LOAD_CODES_MODE[ID],"x",0)</f>
        <v>1</v>
      </c>
      <c r="AF1" t="s">
        <v>162</v>
      </c>
      <c r="AG1" s="16">
        <f>_xlfn.XLOOKUP('1. Загрузка кодов'!B2,TABLE_LOAD_HEADERS_MODE[Режим заголовков],TABLE_LOAD_HEADERS_MODE[ID],"x",0)</f>
        <v>2</v>
      </c>
      <c r="AI1" t="s">
        <v>168</v>
      </c>
      <c r="AJ1" s="13" t="s">
        <v>163</v>
      </c>
      <c r="AL1" t="s">
        <v>237</v>
      </c>
    </row>
    <row r="2" spans="1:38" ht="30" x14ac:dyDescent="0.25">
      <c r="A2" s="1">
        <f>'1. Загрузка кодов'!C2</f>
        <v>45768</v>
      </c>
      <c r="B2" s="65">
        <f>A2-89</f>
        <v>45679</v>
      </c>
      <c r="C2" s="61" t="s">
        <v>540</v>
      </c>
      <c r="E2" s="61" t="s">
        <v>538</v>
      </c>
      <c r="F2" t="s">
        <v>143</v>
      </c>
      <c r="G2" t="s">
        <v>144</v>
      </c>
      <c r="I2" t="s">
        <v>175</v>
      </c>
      <c r="J2" s="13" t="s">
        <v>176</v>
      </c>
      <c r="K2" t="s">
        <v>42</v>
      </c>
      <c r="L2" s="13">
        <v>1</v>
      </c>
      <c r="N2" t="s">
        <v>175</v>
      </c>
      <c r="O2" t="s">
        <v>176</v>
      </c>
      <c r="Q2" t="s">
        <v>176</v>
      </c>
      <c r="R2" s="34">
        <v>0.38</v>
      </c>
      <c r="S2" s="33">
        <v>0.25</v>
      </c>
      <c r="T2" s="35">
        <f>R2+S2</f>
        <v>0.63</v>
      </c>
      <c r="W2" t="s">
        <v>176</v>
      </c>
      <c r="X2" t="s">
        <v>184</v>
      </c>
      <c r="Y2" t="s">
        <v>204</v>
      </c>
      <c r="Z2" t="s">
        <v>193</v>
      </c>
      <c r="AA2" t="s">
        <v>227</v>
      </c>
      <c r="AC2" t="s">
        <v>241</v>
      </c>
      <c r="AD2" s="13" t="s">
        <v>163</v>
      </c>
      <c r="AF2" t="s">
        <v>162</v>
      </c>
      <c r="AG2" s="13" t="s">
        <v>163</v>
      </c>
      <c r="AL2" s="15" t="s">
        <v>236</v>
      </c>
    </row>
    <row r="3" spans="1:38" x14ac:dyDescent="0.25">
      <c r="A3" s="1"/>
      <c r="B3" s="1"/>
      <c r="E3" s="61" t="s">
        <v>537</v>
      </c>
      <c r="F3" t="s">
        <v>146</v>
      </c>
      <c r="G3" t="s">
        <v>147</v>
      </c>
      <c r="I3" t="s">
        <v>175</v>
      </c>
      <c r="J3" s="13" t="s">
        <v>176</v>
      </c>
      <c r="K3" t="s">
        <v>177</v>
      </c>
      <c r="L3" s="13">
        <v>1</v>
      </c>
      <c r="N3" t="s">
        <v>6</v>
      </c>
      <c r="O3" t="s">
        <v>184</v>
      </c>
      <c r="Q3" t="s">
        <v>184</v>
      </c>
      <c r="R3" s="34">
        <v>0.15</v>
      </c>
      <c r="S3" s="33"/>
      <c r="W3" t="s">
        <v>184</v>
      </c>
      <c r="X3" t="s">
        <v>176</v>
      </c>
      <c r="Y3" t="s">
        <v>227</v>
      </c>
      <c r="Z3" t="s">
        <v>240</v>
      </c>
      <c r="AA3" t="s">
        <v>240</v>
      </c>
      <c r="AC3" t="s">
        <v>164</v>
      </c>
      <c r="AD3" s="13">
        <v>1</v>
      </c>
      <c r="AF3" t="s">
        <v>166</v>
      </c>
      <c r="AG3" s="13">
        <v>1</v>
      </c>
      <c r="AL3" t="s">
        <v>232</v>
      </c>
    </row>
    <row r="4" spans="1:38" x14ac:dyDescent="0.25">
      <c r="A4" t="s">
        <v>110</v>
      </c>
      <c r="B4" t="s">
        <v>111</v>
      </c>
      <c r="E4" s="61" t="s">
        <v>541</v>
      </c>
      <c r="F4" t="s">
        <v>149</v>
      </c>
      <c r="G4" t="s">
        <v>150</v>
      </c>
      <c r="I4" t="s">
        <v>175</v>
      </c>
      <c r="J4" s="13" t="s">
        <v>176</v>
      </c>
      <c r="K4" t="s">
        <v>178</v>
      </c>
      <c r="L4" s="13">
        <v>1</v>
      </c>
      <c r="N4" t="s">
        <v>203</v>
      </c>
      <c r="O4" t="s">
        <v>204</v>
      </c>
      <c r="Q4" t="s">
        <v>193</v>
      </c>
      <c r="R4" s="34">
        <v>3.5000000000000003E-2</v>
      </c>
      <c r="S4" s="33"/>
      <c r="W4" t="s">
        <v>193</v>
      </c>
      <c r="X4" t="s">
        <v>176</v>
      </c>
      <c r="Y4" t="s">
        <v>204</v>
      </c>
      <c r="Z4" t="s">
        <v>190</v>
      </c>
      <c r="AA4" t="s">
        <v>208</v>
      </c>
      <c r="AC4" t="s">
        <v>165</v>
      </c>
      <c r="AD4" s="13">
        <v>2</v>
      </c>
      <c r="AF4" t="s">
        <v>167</v>
      </c>
      <c r="AG4" s="13">
        <v>2</v>
      </c>
      <c r="AL4" t="s">
        <v>171</v>
      </c>
    </row>
    <row r="5" spans="1:38" x14ac:dyDescent="0.25">
      <c r="A5" s="1">
        <f>B2</f>
        <v>45679</v>
      </c>
      <c r="B5" s="1">
        <f>B2+30</f>
        <v>45709</v>
      </c>
      <c r="E5" s="61" t="s">
        <v>536</v>
      </c>
      <c r="F5" t="s">
        <v>157</v>
      </c>
      <c r="G5" t="s">
        <v>141</v>
      </c>
      <c r="I5" t="s">
        <v>175</v>
      </c>
      <c r="J5" s="13" t="s">
        <v>176</v>
      </c>
      <c r="K5" t="s">
        <v>53</v>
      </c>
      <c r="L5" s="13">
        <v>1</v>
      </c>
      <c r="N5" t="s">
        <v>24</v>
      </c>
      <c r="O5" t="s">
        <v>24</v>
      </c>
      <c r="Q5" t="s">
        <v>204</v>
      </c>
      <c r="R5" s="34">
        <v>5.5E-2</v>
      </c>
      <c r="S5" s="33"/>
      <c r="W5" t="s">
        <v>204</v>
      </c>
      <c r="X5" t="s">
        <v>176</v>
      </c>
      <c r="Y5" t="s">
        <v>193</v>
      </c>
      <c r="Z5" t="s">
        <v>211</v>
      </c>
      <c r="AA5" t="s">
        <v>208</v>
      </c>
      <c r="AC5" t="s">
        <v>265</v>
      </c>
      <c r="AD5" s="13">
        <v>3</v>
      </c>
      <c r="AL5" t="s">
        <v>233</v>
      </c>
    </row>
    <row r="6" spans="1:38" x14ac:dyDescent="0.25">
      <c r="A6" s="1"/>
      <c r="B6" s="1"/>
      <c r="E6" s="61" t="s">
        <v>134</v>
      </c>
      <c r="F6" t="s">
        <v>262</v>
      </c>
      <c r="G6" t="s">
        <v>137</v>
      </c>
      <c r="I6" t="s">
        <v>175</v>
      </c>
      <c r="J6" s="13" t="s">
        <v>176</v>
      </c>
      <c r="K6" t="s">
        <v>179</v>
      </c>
      <c r="L6" s="13">
        <v>1</v>
      </c>
      <c r="N6" t="s">
        <v>197</v>
      </c>
      <c r="O6" t="s">
        <v>198</v>
      </c>
      <c r="Q6" t="s">
        <v>211</v>
      </c>
      <c r="R6" s="34"/>
      <c r="S6" s="33"/>
      <c r="W6" t="s">
        <v>211</v>
      </c>
      <c r="X6" t="s">
        <v>204</v>
      </c>
      <c r="Y6" t="s">
        <v>208</v>
      </c>
      <c r="Z6" t="s">
        <v>24</v>
      </c>
      <c r="AA6" t="s">
        <v>240</v>
      </c>
      <c r="AL6" t="s">
        <v>234</v>
      </c>
    </row>
    <row r="7" spans="1:38" x14ac:dyDescent="0.25">
      <c r="A7" s="1" t="s">
        <v>112</v>
      </c>
      <c r="B7" s="1" t="s">
        <v>118</v>
      </c>
      <c r="E7" s="61" t="s">
        <v>542</v>
      </c>
      <c r="F7" t="s">
        <v>159</v>
      </c>
      <c r="G7" t="s">
        <v>158</v>
      </c>
      <c r="I7" t="s">
        <v>175</v>
      </c>
      <c r="J7" s="13" t="s">
        <v>176</v>
      </c>
      <c r="K7" t="s">
        <v>33</v>
      </c>
      <c r="L7" s="13">
        <v>1</v>
      </c>
      <c r="N7" t="s">
        <v>189</v>
      </c>
      <c r="O7" t="s">
        <v>190</v>
      </c>
      <c r="Q7" t="s">
        <v>190</v>
      </c>
      <c r="R7" s="34"/>
      <c r="S7" s="33"/>
      <c r="W7" t="s">
        <v>190</v>
      </c>
      <c r="X7" t="s">
        <v>193</v>
      </c>
      <c r="Y7" t="s">
        <v>198</v>
      </c>
      <c r="Z7" t="s">
        <v>201</v>
      </c>
      <c r="AA7" t="s">
        <v>196</v>
      </c>
      <c r="AL7" t="s">
        <v>235</v>
      </c>
    </row>
    <row r="8" spans="1:38" x14ac:dyDescent="0.25">
      <c r="A8" s="1">
        <f>B2+31</f>
        <v>45710</v>
      </c>
      <c r="B8" s="1">
        <f>B2+60</f>
        <v>45739</v>
      </c>
      <c r="I8" t="s">
        <v>175</v>
      </c>
      <c r="J8" s="13" t="s">
        <v>176</v>
      </c>
      <c r="K8" t="s">
        <v>11</v>
      </c>
      <c r="L8" s="13">
        <v>1</v>
      </c>
      <c r="N8" t="s">
        <v>207</v>
      </c>
      <c r="O8" t="s">
        <v>208</v>
      </c>
      <c r="Q8" t="s">
        <v>208</v>
      </c>
      <c r="R8" s="34"/>
      <c r="S8" s="33"/>
      <c r="W8" t="s">
        <v>208</v>
      </c>
      <c r="X8" t="s">
        <v>193</v>
      </c>
      <c r="Y8" t="s">
        <v>204</v>
      </c>
      <c r="Z8" t="s">
        <v>211</v>
      </c>
      <c r="AA8" t="s">
        <v>196</v>
      </c>
    </row>
    <row r="9" spans="1:38" x14ac:dyDescent="0.25">
      <c r="A9" s="1"/>
      <c r="B9" s="1"/>
      <c r="I9" t="s">
        <v>175</v>
      </c>
      <c r="J9" s="13" t="s">
        <v>176</v>
      </c>
      <c r="K9" t="s">
        <v>180</v>
      </c>
      <c r="L9" s="13">
        <v>1</v>
      </c>
      <c r="N9" t="s">
        <v>239</v>
      </c>
      <c r="O9" t="s">
        <v>211</v>
      </c>
      <c r="Q9" t="s">
        <v>198</v>
      </c>
      <c r="R9" s="34"/>
      <c r="S9" s="33"/>
      <c r="W9" t="s">
        <v>198</v>
      </c>
      <c r="X9" t="s">
        <v>193</v>
      </c>
      <c r="Y9" t="s">
        <v>190</v>
      </c>
      <c r="Z9" t="s">
        <v>201</v>
      </c>
      <c r="AA9" t="s">
        <v>196</v>
      </c>
    </row>
    <row r="10" spans="1:38" x14ac:dyDescent="0.25">
      <c r="A10" s="1" t="s">
        <v>113</v>
      </c>
      <c r="B10" s="1" t="s">
        <v>115</v>
      </c>
      <c r="I10" t="s">
        <v>175</v>
      </c>
      <c r="J10" s="13" t="s">
        <v>176</v>
      </c>
      <c r="K10" t="s">
        <v>181</v>
      </c>
      <c r="L10" s="13">
        <v>1</v>
      </c>
      <c r="N10" t="s">
        <v>223</v>
      </c>
      <c r="O10" t="s">
        <v>224</v>
      </c>
      <c r="Q10" t="s">
        <v>24</v>
      </c>
      <c r="R10" s="34"/>
      <c r="S10" s="33"/>
      <c r="W10" t="s">
        <v>24</v>
      </c>
      <c r="X10" t="s">
        <v>211</v>
      </c>
      <c r="Y10" t="s">
        <v>216</v>
      </c>
      <c r="Z10" t="s">
        <v>240</v>
      </c>
      <c r="AA10" t="s">
        <v>240</v>
      </c>
    </row>
    <row r="11" spans="1:38" x14ac:dyDescent="0.25">
      <c r="A11" s="1">
        <f>B2+61</f>
        <v>45740</v>
      </c>
      <c r="B11" s="1">
        <f>A2-1</f>
        <v>45767</v>
      </c>
      <c r="D11" s="1"/>
      <c r="I11" t="s">
        <v>175</v>
      </c>
      <c r="J11" s="13" t="s">
        <v>176</v>
      </c>
      <c r="K11" t="s">
        <v>17</v>
      </c>
      <c r="L11" s="13">
        <v>1</v>
      </c>
      <c r="N11" t="s">
        <v>200</v>
      </c>
      <c r="O11" t="s">
        <v>201</v>
      </c>
      <c r="Q11" t="s">
        <v>196</v>
      </c>
      <c r="R11" s="34"/>
      <c r="S11" s="33"/>
      <c r="W11" t="s">
        <v>196</v>
      </c>
      <c r="X11" t="s">
        <v>193</v>
      </c>
      <c r="Y11" t="s">
        <v>190</v>
      </c>
      <c r="Z11" t="s">
        <v>208</v>
      </c>
      <c r="AA11" t="s">
        <v>201</v>
      </c>
    </row>
    <row r="12" spans="1:38" x14ac:dyDescent="0.25">
      <c r="A12" s="1"/>
      <c r="B12" s="1"/>
      <c r="I12" t="s">
        <v>175</v>
      </c>
      <c r="J12" s="13" t="s">
        <v>176</v>
      </c>
      <c r="K12" t="s">
        <v>9</v>
      </c>
      <c r="L12" s="13">
        <v>1</v>
      </c>
      <c r="N12" t="s">
        <v>192</v>
      </c>
      <c r="O12" t="s">
        <v>193</v>
      </c>
      <c r="Q12" t="s">
        <v>201</v>
      </c>
      <c r="R12" s="34"/>
      <c r="S12" s="33"/>
      <c r="W12" t="s">
        <v>201</v>
      </c>
      <c r="X12" t="s">
        <v>190</v>
      </c>
      <c r="Y12" t="s">
        <v>198</v>
      </c>
      <c r="Z12" t="s">
        <v>196</v>
      </c>
      <c r="AA12" t="s">
        <v>240</v>
      </c>
    </row>
    <row r="13" spans="1:38" x14ac:dyDescent="0.25">
      <c r="A13" t="s">
        <v>114</v>
      </c>
      <c r="B13" t="s">
        <v>119</v>
      </c>
      <c r="I13" t="s">
        <v>175</v>
      </c>
      <c r="J13" s="13" t="s">
        <v>176</v>
      </c>
      <c r="K13" t="s">
        <v>8</v>
      </c>
      <c r="L13" s="13">
        <v>1</v>
      </c>
      <c r="N13" t="s">
        <v>195</v>
      </c>
      <c r="O13" t="s">
        <v>196</v>
      </c>
      <c r="Q13" t="s">
        <v>216</v>
      </c>
      <c r="R13" s="34"/>
      <c r="S13" s="33"/>
      <c r="W13" t="s">
        <v>216</v>
      </c>
      <c r="X13" t="s">
        <v>24</v>
      </c>
      <c r="Y13" t="s">
        <v>220</v>
      </c>
      <c r="Z13" t="s">
        <v>211</v>
      </c>
      <c r="AA13" t="s">
        <v>224</v>
      </c>
    </row>
    <row r="14" spans="1:38" x14ac:dyDescent="0.25">
      <c r="A14" s="1">
        <f>A2-14-1</f>
        <v>45753</v>
      </c>
      <c r="B14" s="1">
        <f>A2-1</f>
        <v>45767</v>
      </c>
      <c r="I14" t="s">
        <v>175</v>
      </c>
      <c r="J14" s="13" t="s">
        <v>176</v>
      </c>
      <c r="K14" t="s">
        <v>182</v>
      </c>
      <c r="L14" s="13">
        <v>1</v>
      </c>
      <c r="N14" t="s">
        <v>215</v>
      </c>
      <c r="O14" t="s">
        <v>216</v>
      </c>
      <c r="Q14" t="s">
        <v>220</v>
      </c>
      <c r="R14" s="34"/>
      <c r="S14" s="33"/>
      <c r="W14" t="s">
        <v>220</v>
      </c>
      <c r="X14" t="s">
        <v>218</v>
      </c>
      <c r="Y14" t="s">
        <v>24</v>
      </c>
      <c r="Z14" t="s">
        <v>240</v>
      </c>
      <c r="AA14" t="s">
        <v>240</v>
      </c>
    </row>
    <row r="15" spans="1:38" x14ac:dyDescent="0.25">
      <c r="A15" s="1"/>
      <c r="B15" s="1"/>
      <c r="I15" t="s">
        <v>175</v>
      </c>
      <c r="J15" s="13" t="s">
        <v>176</v>
      </c>
      <c r="K15" t="s">
        <v>10</v>
      </c>
      <c r="L15" s="13">
        <v>1</v>
      </c>
      <c r="N15" t="s">
        <v>217</v>
      </c>
      <c r="O15" t="s">
        <v>218</v>
      </c>
      <c r="Q15" t="s">
        <v>218</v>
      </c>
      <c r="R15" s="34"/>
      <c r="S15" s="33"/>
      <c r="W15" t="s">
        <v>218</v>
      </c>
      <c r="X15" t="s">
        <v>220</v>
      </c>
      <c r="Y15" t="s">
        <v>24</v>
      </c>
      <c r="Z15" t="s">
        <v>240</v>
      </c>
      <c r="AA15" t="s">
        <v>240</v>
      </c>
    </row>
    <row r="16" spans="1:38" x14ac:dyDescent="0.25">
      <c r="A16" t="s">
        <v>116</v>
      </c>
      <c r="B16" t="s">
        <v>117</v>
      </c>
      <c r="I16" t="s">
        <v>175</v>
      </c>
      <c r="J16" s="13" t="s">
        <v>176</v>
      </c>
      <c r="K16" t="s">
        <v>2</v>
      </c>
      <c r="L16" s="13">
        <v>1</v>
      </c>
      <c r="N16" t="s">
        <v>219</v>
      </c>
      <c r="O16" t="s">
        <v>220</v>
      </c>
      <c r="Q16" t="s">
        <v>227</v>
      </c>
      <c r="R16" s="34"/>
      <c r="S16" s="33"/>
      <c r="W16" t="s">
        <v>227</v>
      </c>
      <c r="X16" t="s">
        <v>176</v>
      </c>
      <c r="Y16" t="s">
        <v>184</v>
      </c>
      <c r="Z16" t="s">
        <v>240</v>
      </c>
      <c r="AA16" t="s">
        <v>240</v>
      </c>
    </row>
    <row r="17" spans="1:34" x14ac:dyDescent="0.25">
      <c r="A17" s="1">
        <f>A2-7-1</f>
        <v>45760</v>
      </c>
      <c r="B17" s="1">
        <f>A2-1</f>
        <v>45767</v>
      </c>
      <c r="I17" t="s">
        <v>175</v>
      </c>
      <c r="J17" s="13" t="s">
        <v>176</v>
      </c>
      <c r="K17" t="s">
        <v>31</v>
      </c>
      <c r="L17" s="13">
        <v>1</v>
      </c>
      <c r="N17" t="s">
        <v>35</v>
      </c>
      <c r="O17" t="s">
        <v>225</v>
      </c>
      <c r="Q17" t="s">
        <v>229</v>
      </c>
      <c r="R17" s="34"/>
      <c r="S17" s="33"/>
      <c r="W17" t="s">
        <v>229</v>
      </c>
      <c r="X17" t="s">
        <v>24</v>
      </c>
      <c r="Y17" t="s">
        <v>240</v>
      </c>
      <c r="Z17" t="s">
        <v>240</v>
      </c>
      <c r="AA17" t="s">
        <v>240</v>
      </c>
    </row>
    <row r="18" spans="1:34" x14ac:dyDescent="0.25">
      <c r="I18" t="s">
        <v>175</v>
      </c>
      <c r="J18" s="13" t="s">
        <v>176</v>
      </c>
      <c r="K18" t="s">
        <v>183</v>
      </c>
      <c r="L18" s="13">
        <v>1</v>
      </c>
      <c r="N18" t="s">
        <v>19</v>
      </c>
      <c r="O18" t="s">
        <v>226</v>
      </c>
      <c r="Q18" t="s">
        <v>224</v>
      </c>
      <c r="R18" s="34"/>
      <c r="S18" s="33"/>
      <c r="W18" t="s">
        <v>224</v>
      </c>
      <c r="X18" t="s">
        <v>220</v>
      </c>
      <c r="Y18" t="s">
        <v>24</v>
      </c>
      <c r="Z18" t="s">
        <v>240</v>
      </c>
      <c r="AA18" t="s">
        <v>240</v>
      </c>
    </row>
    <row r="19" spans="1:34" x14ac:dyDescent="0.25">
      <c r="I19" t="s">
        <v>175</v>
      </c>
      <c r="J19" s="13" t="s">
        <v>176</v>
      </c>
      <c r="K19" t="s">
        <v>3</v>
      </c>
      <c r="L19" s="13">
        <v>1</v>
      </c>
      <c r="N19" t="s">
        <v>76</v>
      </c>
      <c r="O19" t="s">
        <v>227</v>
      </c>
      <c r="Q19" t="s">
        <v>226</v>
      </c>
      <c r="R19" s="34"/>
      <c r="S19" s="33"/>
      <c r="W19" t="s">
        <v>226</v>
      </c>
      <c r="X19" t="s">
        <v>220</v>
      </c>
      <c r="Y19" t="s">
        <v>240</v>
      </c>
      <c r="Z19" t="s">
        <v>240</v>
      </c>
      <c r="AA19" t="s">
        <v>240</v>
      </c>
    </row>
    <row r="20" spans="1:34" x14ac:dyDescent="0.25">
      <c r="I20" t="s">
        <v>6</v>
      </c>
      <c r="J20" s="13" t="s">
        <v>184</v>
      </c>
      <c r="K20" t="s">
        <v>185</v>
      </c>
      <c r="L20" s="13">
        <v>2</v>
      </c>
      <c r="N20" t="s">
        <v>58</v>
      </c>
      <c r="O20" t="s">
        <v>229</v>
      </c>
      <c r="Q20" t="s">
        <v>225</v>
      </c>
      <c r="R20" s="34"/>
      <c r="S20" s="33"/>
      <c r="W20" t="s">
        <v>225</v>
      </c>
      <c r="X20" t="s">
        <v>227</v>
      </c>
      <c r="Y20" t="s">
        <v>240</v>
      </c>
      <c r="Z20" t="s">
        <v>240</v>
      </c>
      <c r="AA20" t="s">
        <v>240</v>
      </c>
    </row>
    <row r="21" spans="1:34" x14ac:dyDescent="0.25">
      <c r="I21" t="s">
        <v>6</v>
      </c>
      <c r="J21" s="13" t="s">
        <v>184</v>
      </c>
      <c r="K21" t="s">
        <v>7</v>
      </c>
      <c r="L21" s="13">
        <v>2</v>
      </c>
    </row>
    <row r="22" spans="1:34" x14ac:dyDescent="0.25">
      <c r="I22" t="s">
        <v>6</v>
      </c>
      <c r="J22" s="13" t="s">
        <v>184</v>
      </c>
      <c r="K22" t="s">
        <v>186</v>
      </c>
      <c r="L22" s="13">
        <v>2</v>
      </c>
    </row>
    <row r="23" spans="1:34" x14ac:dyDescent="0.25">
      <c r="I23" t="s">
        <v>6</v>
      </c>
      <c r="J23" s="13" t="s">
        <v>184</v>
      </c>
      <c r="K23" t="s">
        <v>187</v>
      </c>
      <c r="L23" s="13">
        <v>2</v>
      </c>
    </row>
    <row r="24" spans="1:34" x14ac:dyDescent="0.25">
      <c r="I24" t="s">
        <v>6</v>
      </c>
      <c r="J24" s="13" t="s">
        <v>184</v>
      </c>
      <c r="K24" t="s">
        <v>54</v>
      </c>
      <c r="L24" s="13">
        <v>2</v>
      </c>
    </row>
    <row r="25" spans="1:34" x14ac:dyDescent="0.25">
      <c r="I25" t="s">
        <v>6</v>
      </c>
      <c r="J25" s="13" t="s">
        <v>184</v>
      </c>
      <c r="K25" t="s">
        <v>26</v>
      </c>
      <c r="L25" s="13">
        <v>2</v>
      </c>
      <c r="N25" t="s">
        <v>252</v>
      </c>
      <c r="O25" s="32" t="s">
        <v>253</v>
      </c>
      <c r="P25" t="str" cm="1">
        <f t="array" ref="P25:AH25">TRANSPOSE(W2:W20)</f>
        <v>МСК</v>
      </c>
      <c r="Q25" t="str">
        <v>СПБ</v>
      </c>
      <c r="R25" t="str">
        <v>ВРЖ</v>
      </c>
      <c r="S25" t="str">
        <v>КЗН</v>
      </c>
      <c r="T25" t="str">
        <v>УФА</v>
      </c>
      <c r="U25" t="str">
        <v>РСТ</v>
      </c>
      <c r="V25" t="str">
        <v>СМР</v>
      </c>
      <c r="W25" t="str">
        <v>КРД</v>
      </c>
      <c r="X25" t="str">
        <v>Урал</v>
      </c>
      <c r="Y25" t="str">
        <v>ВЛГ</v>
      </c>
      <c r="Z25" t="str">
        <v>КВК</v>
      </c>
      <c r="AA25" t="str">
        <v>ТМН</v>
      </c>
      <c r="AB25" t="str">
        <v>НВСБ</v>
      </c>
      <c r="AC25" t="str">
        <v>КРЯ</v>
      </c>
      <c r="AD25" s="13" t="str">
        <v>БЛРС</v>
      </c>
      <c r="AE25" t="str">
        <v>КЗХС</v>
      </c>
      <c r="AF25" t="str">
        <v>ОМСК</v>
      </c>
      <c r="AG25" s="13" t="str">
        <v>ДВ</v>
      </c>
      <c r="AH25" t="str">
        <v>КЛГД</v>
      </c>
    </row>
    <row r="26" spans="1:34" x14ac:dyDescent="0.25">
      <c r="I26" t="s">
        <v>6</v>
      </c>
      <c r="J26" s="13" t="s">
        <v>184</v>
      </c>
      <c r="K26" t="s">
        <v>188</v>
      </c>
      <c r="L26" s="13">
        <v>2</v>
      </c>
      <c r="N26">
        <v>50</v>
      </c>
      <c r="O26" s="32">
        <f>SUM(P26:AJ26)</f>
        <v>100</v>
      </c>
      <c r="P26">
        <v>51</v>
      </c>
      <c r="Q26">
        <v>25</v>
      </c>
      <c r="R26">
        <v>10</v>
      </c>
      <c r="T26">
        <v>0</v>
      </c>
      <c r="V26">
        <v>5</v>
      </c>
      <c r="W26">
        <v>7</v>
      </c>
      <c r="X26">
        <v>2</v>
      </c>
    </row>
    <row r="27" spans="1:34" x14ac:dyDescent="0.25">
      <c r="I27" t="s">
        <v>203</v>
      </c>
      <c r="J27" s="13" t="s">
        <v>204</v>
      </c>
      <c r="K27" t="s">
        <v>205</v>
      </c>
      <c r="L27" s="13" t="s">
        <v>231</v>
      </c>
      <c r="O27" t="s">
        <v>261</v>
      </c>
      <c r="P27" s="33">
        <f>P26/ SUM($P$26:$X$26)</f>
        <v>0.51</v>
      </c>
      <c r="Q27" s="33">
        <f t="shared" ref="Q27:X27" si="0">Q26/ SUM($P$26:$X$26)</f>
        <v>0.25</v>
      </c>
      <c r="R27" s="33">
        <f t="shared" si="0"/>
        <v>0.1</v>
      </c>
      <c r="S27" s="33">
        <f t="shared" si="0"/>
        <v>0</v>
      </c>
      <c r="T27" s="33">
        <f t="shared" si="0"/>
        <v>0</v>
      </c>
      <c r="U27" s="33">
        <f t="shared" si="0"/>
        <v>0</v>
      </c>
      <c r="V27" s="33">
        <f t="shared" si="0"/>
        <v>0.05</v>
      </c>
      <c r="W27" s="33">
        <f t="shared" si="0"/>
        <v>7.0000000000000007E-2</v>
      </c>
      <c r="X27" s="33">
        <f t="shared" si="0"/>
        <v>0.02</v>
      </c>
    </row>
    <row r="28" spans="1:34" x14ac:dyDescent="0.25">
      <c r="I28" t="s">
        <v>203</v>
      </c>
      <c r="J28" s="13" t="s">
        <v>204</v>
      </c>
      <c r="K28" t="s">
        <v>206</v>
      </c>
      <c r="L28" s="13" t="s">
        <v>231</v>
      </c>
      <c r="M28" t="s">
        <v>256</v>
      </c>
    </row>
    <row r="29" spans="1:34" x14ac:dyDescent="0.25">
      <c r="I29" t="s">
        <v>203</v>
      </c>
      <c r="J29" s="13" t="s">
        <v>204</v>
      </c>
      <c r="K29" t="s">
        <v>55</v>
      </c>
      <c r="L29" s="13" t="s">
        <v>231</v>
      </c>
      <c r="N29" t="s">
        <v>255</v>
      </c>
      <c r="O29" t="s">
        <v>254</v>
      </c>
    </row>
    <row r="30" spans="1:34" x14ac:dyDescent="0.25">
      <c r="I30" t="s">
        <v>24</v>
      </c>
      <c r="J30" s="13" t="s">
        <v>24</v>
      </c>
      <c r="K30" t="s">
        <v>212</v>
      </c>
      <c r="L30" s="13" t="s">
        <v>231</v>
      </c>
    </row>
    <row r="31" spans="1:34" x14ac:dyDescent="0.25">
      <c r="I31" t="s">
        <v>24</v>
      </c>
      <c r="J31" s="13" t="s">
        <v>24</v>
      </c>
      <c r="K31" t="s">
        <v>213</v>
      </c>
      <c r="L31" s="13" t="s">
        <v>231</v>
      </c>
    </row>
    <row r="32" spans="1:34" x14ac:dyDescent="0.25">
      <c r="I32" t="s">
        <v>24</v>
      </c>
      <c r="J32" s="13" t="s">
        <v>24</v>
      </c>
      <c r="K32" t="s">
        <v>214</v>
      </c>
      <c r="L32" s="13" t="s">
        <v>231</v>
      </c>
    </row>
    <row r="33" spans="9:12" x14ac:dyDescent="0.25">
      <c r="I33" t="s">
        <v>24</v>
      </c>
      <c r="J33" s="13" t="s">
        <v>24</v>
      </c>
      <c r="K33" t="s">
        <v>52</v>
      </c>
      <c r="L33" s="13" t="s">
        <v>231</v>
      </c>
    </row>
    <row r="34" spans="9:12" x14ac:dyDescent="0.25">
      <c r="I34" t="s">
        <v>197</v>
      </c>
      <c r="J34" s="13" t="s">
        <v>198</v>
      </c>
      <c r="K34" t="s">
        <v>75</v>
      </c>
      <c r="L34" s="13" t="s">
        <v>231</v>
      </c>
    </row>
    <row r="35" spans="9:12" x14ac:dyDescent="0.25">
      <c r="I35" t="s">
        <v>197</v>
      </c>
      <c r="J35" s="13" t="s">
        <v>198</v>
      </c>
      <c r="K35" t="s">
        <v>202</v>
      </c>
      <c r="L35" s="13" t="s">
        <v>231</v>
      </c>
    </row>
    <row r="36" spans="9:12" x14ac:dyDescent="0.25">
      <c r="I36" t="s">
        <v>197</v>
      </c>
      <c r="J36" s="13" t="s">
        <v>198</v>
      </c>
      <c r="K36" t="s">
        <v>28</v>
      </c>
      <c r="L36" s="13" t="s">
        <v>231</v>
      </c>
    </row>
    <row r="37" spans="9:12" x14ac:dyDescent="0.25">
      <c r="I37" t="s">
        <v>197</v>
      </c>
      <c r="J37" s="13" t="s">
        <v>198</v>
      </c>
      <c r="K37" t="s">
        <v>199</v>
      </c>
      <c r="L37" s="13" t="s">
        <v>231</v>
      </c>
    </row>
    <row r="38" spans="9:12" x14ac:dyDescent="0.25">
      <c r="I38" t="s">
        <v>189</v>
      </c>
      <c r="J38" s="13" t="s">
        <v>190</v>
      </c>
      <c r="K38" t="s">
        <v>191</v>
      </c>
      <c r="L38" s="13" t="s">
        <v>231</v>
      </c>
    </row>
    <row r="39" spans="9:12" x14ac:dyDescent="0.25">
      <c r="I39" t="s">
        <v>207</v>
      </c>
      <c r="J39" s="13" t="s">
        <v>208</v>
      </c>
      <c r="K39" t="s">
        <v>22</v>
      </c>
      <c r="L39" s="13" t="s">
        <v>231</v>
      </c>
    </row>
    <row r="40" spans="9:12" x14ac:dyDescent="0.25">
      <c r="I40" t="s">
        <v>207</v>
      </c>
      <c r="J40" s="13" t="s">
        <v>208</v>
      </c>
      <c r="K40" t="s">
        <v>209</v>
      </c>
      <c r="L40" s="13" t="s">
        <v>231</v>
      </c>
    </row>
    <row r="41" spans="9:12" x14ac:dyDescent="0.25">
      <c r="I41" t="s">
        <v>207</v>
      </c>
      <c r="J41" s="13" t="s">
        <v>208</v>
      </c>
      <c r="K41" t="s">
        <v>210</v>
      </c>
      <c r="L41" s="13" t="s">
        <v>231</v>
      </c>
    </row>
    <row r="42" spans="9:12" x14ac:dyDescent="0.25">
      <c r="I42" t="s">
        <v>207</v>
      </c>
      <c r="J42" s="13" t="s">
        <v>208</v>
      </c>
      <c r="K42" t="s">
        <v>12</v>
      </c>
      <c r="L42" s="13" t="s">
        <v>231</v>
      </c>
    </row>
    <row r="43" spans="9:12" x14ac:dyDescent="0.25">
      <c r="I43" t="s">
        <v>211</v>
      </c>
      <c r="J43" s="13" t="s">
        <v>211</v>
      </c>
      <c r="K43" t="s">
        <v>50</v>
      </c>
      <c r="L43" s="13" t="s">
        <v>231</v>
      </c>
    </row>
    <row r="44" spans="9:12" x14ac:dyDescent="0.25">
      <c r="I44" t="s">
        <v>211</v>
      </c>
      <c r="J44" s="13" t="s">
        <v>211</v>
      </c>
      <c r="K44" t="s">
        <v>48</v>
      </c>
      <c r="L44" s="13" t="s">
        <v>231</v>
      </c>
    </row>
    <row r="45" spans="9:12" x14ac:dyDescent="0.25">
      <c r="I45" t="s">
        <v>223</v>
      </c>
      <c r="J45" s="13" t="s">
        <v>224</v>
      </c>
      <c r="K45" t="s">
        <v>5</v>
      </c>
      <c r="L45" s="13" t="s">
        <v>231</v>
      </c>
    </row>
    <row r="46" spans="9:12" x14ac:dyDescent="0.25">
      <c r="I46" t="s">
        <v>200</v>
      </c>
      <c r="J46" s="13" t="s">
        <v>201</v>
      </c>
      <c r="K46" t="s">
        <v>13</v>
      </c>
      <c r="L46" s="13" t="s">
        <v>231</v>
      </c>
    </row>
    <row r="47" spans="9:12" x14ac:dyDescent="0.25">
      <c r="I47" t="s">
        <v>192</v>
      </c>
      <c r="J47" s="13" t="s">
        <v>193</v>
      </c>
      <c r="K47" t="s">
        <v>39</v>
      </c>
      <c r="L47" s="13" t="s">
        <v>231</v>
      </c>
    </row>
    <row r="48" spans="9:12" x14ac:dyDescent="0.25">
      <c r="I48" t="s">
        <v>192</v>
      </c>
      <c r="J48" s="13" t="s">
        <v>193</v>
      </c>
      <c r="K48" t="s">
        <v>15</v>
      </c>
      <c r="L48" s="13" t="s">
        <v>231</v>
      </c>
    </row>
    <row r="49" spans="9:12" x14ac:dyDescent="0.25">
      <c r="I49" t="s">
        <v>192</v>
      </c>
      <c r="J49" s="13" t="s">
        <v>193</v>
      </c>
      <c r="K49" t="s">
        <v>194</v>
      </c>
      <c r="L49" s="13" t="s">
        <v>231</v>
      </c>
    </row>
    <row r="50" spans="9:12" x14ac:dyDescent="0.25">
      <c r="I50" t="s">
        <v>195</v>
      </c>
      <c r="J50" s="13" t="s">
        <v>196</v>
      </c>
      <c r="K50" t="s">
        <v>47</v>
      </c>
      <c r="L50" s="13" t="s">
        <v>231</v>
      </c>
    </row>
    <row r="51" spans="9:12" x14ac:dyDescent="0.25">
      <c r="I51" t="s">
        <v>215</v>
      </c>
      <c r="J51" s="13" t="s">
        <v>216</v>
      </c>
      <c r="K51" t="s">
        <v>71</v>
      </c>
      <c r="L51" s="13" t="s">
        <v>231</v>
      </c>
    </row>
    <row r="52" spans="9:12" x14ac:dyDescent="0.25">
      <c r="I52" t="s">
        <v>217</v>
      </c>
      <c r="J52" s="13" t="s">
        <v>218</v>
      </c>
      <c r="K52" t="s">
        <v>18</v>
      </c>
      <c r="L52" s="13" t="s">
        <v>231</v>
      </c>
    </row>
    <row r="53" spans="9:12" x14ac:dyDescent="0.25">
      <c r="I53" t="s">
        <v>219</v>
      </c>
      <c r="J53" s="13" t="s">
        <v>220</v>
      </c>
      <c r="K53" t="s">
        <v>221</v>
      </c>
      <c r="L53" s="13" t="s">
        <v>231</v>
      </c>
    </row>
    <row r="54" spans="9:12" x14ac:dyDescent="0.25">
      <c r="I54" t="s">
        <v>219</v>
      </c>
      <c r="J54" s="13" t="s">
        <v>220</v>
      </c>
      <c r="K54" t="s">
        <v>222</v>
      </c>
      <c r="L54" s="13" t="s">
        <v>231</v>
      </c>
    </row>
    <row r="55" spans="9:12" x14ac:dyDescent="0.25">
      <c r="I55" t="s">
        <v>35</v>
      </c>
      <c r="J55" s="13" t="s">
        <v>225</v>
      </c>
      <c r="K55" t="s">
        <v>36</v>
      </c>
      <c r="L55" s="13" t="s">
        <v>231</v>
      </c>
    </row>
    <row r="56" spans="9:12" x14ac:dyDescent="0.25">
      <c r="I56" t="s">
        <v>19</v>
      </c>
      <c r="J56" s="13" t="s">
        <v>226</v>
      </c>
      <c r="K56" t="s">
        <v>20</v>
      </c>
      <c r="L56" s="13" t="s">
        <v>231</v>
      </c>
    </row>
    <row r="57" spans="9:12" x14ac:dyDescent="0.25">
      <c r="I57" t="s">
        <v>76</v>
      </c>
      <c r="J57" s="13" t="s">
        <v>227</v>
      </c>
      <c r="K57" t="s">
        <v>77</v>
      </c>
      <c r="L57" s="13" t="s">
        <v>231</v>
      </c>
    </row>
    <row r="58" spans="9:12" x14ac:dyDescent="0.25">
      <c r="I58" t="s">
        <v>76</v>
      </c>
      <c r="J58" s="13" t="s">
        <v>227</v>
      </c>
      <c r="K58" t="s">
        <v>228</v>
      </c>
      <c r="L58" s="13" t="s">
        <v>231</v>
      </c>
    </row>
    <row r="59" spans="9:12" x14ac:dyDescent="0.25">
      <c r="I59" t="s">
        <v>58</v>
      </c>
      <c r="J59" s="13" t="s">
        <v>229</v>
      </c>
      <c r="K59" t="s">
        <v>59</v>
      </c>
      <c r="L59" s="13" t="s">
        <v>231</v>
      </c>
    </row>
    <row r="60" spans="9:12" x14ac:dyDescent="0.25">
      <c r="I60" t="s">
        <v>58</v>
      </c>
      <c r="J60" s="13" t="s">
        <v>229</v>
      </c>
      <c r="K60" t="s">
        <v>230</v>
      </c>
      <c r="L60" s="13" t="s">
        <v>231</v>
      </c>
    </row>
    <row r="61" spans="9:12" x14ac:dyDescent="0.25">
      <c r="I61" t="s">
        <v>58</v>
      </c>
      <c r="J61" s="13" t="s">
        <v>229</v>
      </c>
      <c r="K61" t="s">
        <v>84</v>
      </c>
      <c r="L61" s="13" t="s">
        <v>231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5426-B580-4833-AF1A-4C6F3B9D1053}">
  <dimension ref="A1:T20"/>
  <sheetViews>
    <sheetView topLeftCell="A7" zoomScale="85" zoomScaleNormal="85" workbookViewId="0">
      <selection activeCell="I11" sqref="I11"/>
    </sheetView>
  </sheetViews>
  <sheetFormatPr defaultRowHeight="15" x14ac:dyDescent="0.25"/>
  <cols>
    <col min="1" max="1" width="41.140625" customWidth="1"/>
    <col min="2" max="2" width="13.28515625" customWidth="1"/>
  </cols>
  <sheetData>
    <row r="1" spans="1:20" ht="27" customHeight="1" x14ac:dyDescent="0.25">
      <c r="A1" s="17" t="s">
        <v>238</v>
      </c>
      <c r="B1" s="27" t="s">
        <v>175</v>
      </c>
      <c r="C1" s="28" t="s">
        <v>6</v>
      </c>
      <c r="D1" s="28" t="s">
        <v>192</v>
      </c>
      <c r="E1" s="28" t="s">
        <v>245</v>
      </c>
      <c r="F1" s="28" t="s">
        <v>195</v>
      </c>
      <c r="G1" s="28" t="s">
        <v>203</v>
      </c>
      <c r="H1" s="28" t="s">
        <v>207</v>
      </c>
      <c r="I1" s="28" t="s">
        <v>239</v>
      </c>
      <c r="J1" s="28" t="s">
        <v>197</v>
      </c>
      <c r="K1" s="28" t="s">
        <v>200</v>
      </c>
      <c r="L1" s="28" t="s">
        <v>24</v>
      </c>
      <c r="M1" s="28" t="s">
        <v>215</v>
      </c>
      <c r="N1" s="28" t="s">
        <v>223</v>
      </c>
      <c r="O1" s="28" t="s">
        <v>219</v>
      </c>
      <c r="P1" s="28" t="s">
        <v>217</v>
      </c>
      <c r="Q1" s="28" t="s">
        <v>19</v>
      </c>
      <c r="R1" s="28" t="s">
        <v>35</v>
      </c>
      <c r="S1" s="28" t="s">
        <v>76</v>
      </c>
      <c r="T1" s="29" t="s">
        <v>58</v>
      </c>
    </row>
    <row r="2" spans="1:20" ht="27" customHeight="1" x14ac:dyDescent="0.25">
      <c r="A2" s="18" t="s">
        <v>175</v>
      </c>
      <c r="B2" s="19">
        <v>28</v>
      </c>
      <c r="C2" s="20">
        <v>45</v>
      </c>
      <c r="D2" s="20">
        <v>45</v>
      </c>
      <c r="E2" s="21">
        <v>60</v>
      </c>
      <c r="F2" s="21">
        <v>60</v>
      </c>
      <c r="G2" s="20">
        <v>45</v>
      </c>
      <c r="H2" s="21">
        <v>60</v>
      </c>
      <c r="I2" s="21">
        <v>60</v>
      </c>
      <c r="J2" s="21">
        <v>60</v>
      </c>
      <c r="K2" s="21">
        <v>60</v>
      </c>
      <c r="L2" s="21">
        <v>75</v>
      </c>
      <c r="M2" s="21">
        <v>90</v>
      </c>
      <c r="N2" s="21">
        <v>90</v>
      </c>
      <c r="O2" s="21">
        <v>105</v>
      </c>
      <c r="P2" s="21">
        <v>135</v>
      </c>
      <c r="Q2" s="21">
        <v>150</v>
      </c>
      <c r="R2" s="21">
        <v>60</v>
      </c>
      <c r="S2" s="20">
        <v>45</v>
      </c>
      <c r="T2" s="22">
        <v>90</v>
      </c>
    </row>
    <row r="3" spans="1:20" ht="27" customHeight="1" x14ac:dyDescent="0.25">
      <c r="A3" s="18" t="s">
        <v>6</v>
      </c>
      <c r="B3" s="20">
        <v>45</v>
      </c>
      <c r="C3" s="19">
        <v>28</v>
      </c>
      <c r="D3" s="21">
        <v>60</v>
      </c>
      <c r="E3" s="21">
        <v>75</v>
      </c>
      <c r="F3" s="21">
        <v>75</v>
      </c>
      <c r="G3" s="21">
        <v>60</v>
      </c>
      <c r="H3" s="21">
        <v>75</v>
      </c>
      <c r="I3" s="21">
        <v>75</v>
      </c>
      <c r="J3" s="21">
        <v>75</v>
      </c>
      <c r="K3" s="21">
        <v>75</v>
      </c>
      <c r="L3" s="21">
        <v>90</v>
      </c>
      <c r="M3" s="21">
        <v>90</v>
      </c>
      <c r="N3" s="21">
        <v>105</v>
      </c>
      <c r="O3" s="21">
        <v>120</v>
      </c>
      <c r="P3" s="21">
        <v>150</v>
      </c>
      <c r="Q3" s="21">
        <v>150</v>
      </c>
      <c r="R3" s="21">
        <v>60</v>
      </c>
      <c r="S3" s="20">
        <v>45</v>
      </c>
      <c r="T3" s="22">
        <v>120</v>
      </c>
    </row>
    <row r="4" spans="1:20" ht="27" customHeight="1" x14ac:dyDescent="0.25">
      <c r="A4" s="18" t="s">
        <v>192</v>
      </c>
      <c r="B4" s="20">
        <v>45</v>
      </c>
      <c r="C4" s="21">
        <v>60</v>
      </c>
      <c r="D4" s="19">
        <v>28</v>
      </c>
      <c r="E4" s="20">
        <v>45</v>
      </c>
      <c r="F4" s="20">
        <v>45</v>
      </c>
      <c r="G4" s="20">
        <v>45</v>
      </c>
      <c r="H4" s="20">
        <v>45</v>
      </c>
      <c r="I4" s="21">
        <v>60</v>
      </c>
      <c r="J4" s="20">
        <v>45</v>
      </c>
      <c r="K4" s="21">
        <v>60</v>
      </c>
      <c r="L4" s="21">
        <v>75</v>
      </c>
      <c r="M4" s="21">
        <v>90</v>
      </c>
      <c r="N4" s="21">
        <v>90</v>
      </c>
      <c r="O4" s="21">
        <v>105</v>
      </c>
      <c r="P4" s="21">
        <v>135</v>
      </c>
      <c r="Q4" s="21">
        <v>150</v>
      </c>
      <c r="R4" s="21">
        <v>60</v>
      </c>
      <c r="S4" s="20">
        <v>45</v>
      </c>
      <c r="T4" s="22">
        <v>90</v>
      </c>
    </row>
    <row r="5" spans="1:20" ht="27" customHeight="1" x14ac:dyDescent="0.25">
      <c r="A5" s="18" t="s">
        <v>189</v>
      </c>
      <c r="B5" s="21">
        <v>60</v>
      </c>
      <c r="C5" s="21">
        <v>75</v>
      </c>
      <c r="D5" s="20">
        <v>45</v>
      </c>
      <c r="E5" s="19">
        <v>28</v>
      </c>
      <c r="F5" s="20">
        <v>45</v>
      </c>
      <c r="G5" s="21">
        <v>60</v>
      </c>
      <c r="H5" s="21">
        <v>60</v>
      </c>
      <c r="I5" s="21">
        <v>75</v>
      </c>
      <c r="J5" s="20">
        <v>45</v>
      </c>
      <c r="K5" s="20">
        <v>45</v>
      </c>
      <c r="L5" s="21">
        <v>75</v>
      </c>
      <c r="M5" s="21">
        <v>90</v>
      </c>
      <c r="N5" s="21">
        <v>105</v>
      </c>
      <c r="O5" s="21">
        <v>120</v>
      </c>
      <c r="P5" s="21">
        <v>135</v>
      </c>
      <c r="Q5" s="21">
        <v>150</v>
      </c>
      <c r="R5" s="21">
        <v>75</v>
      </c>
      <c r="S5" s="21">
        <v>60</v>
      </c>
      <c r="T5" s="22">
        <v>105</v>
      </c>
    </row>
    <row r="6" spans="1:20" ht="27" customHeight="1" x14ac:dyDescent="0.25">
      <c r="A6" s="18" t="s">
        <v>195</v>
      </c>
      <c r="B6" s="21">
        <v>60</v>
      </c>
      <c r="C6" s="21">
        <v>75</v>
      </c>
      <c r="D6" s="20">
        <v>45</v>
      </c>
      <c r="E6" s="20">
        <v>45</v>
      </c>
      <c r="F6" s="19">
        <v>28</v>
      </c>
      <c r="G6" s="21">
        <v>60</v>
      </c>
      <c r="H6" s="20">
        <v>45</v>
      </c>
      <c r="I6" s="21">
        <v>60</v>
      </c>
      <c r="J6" s="20">
        <v>45</v>
      </c>
      <c r="K6" s="20">
        <v>45</v>
      </c>
      <c r="L6" s="21">
        <v>75</v>
      </c>
      <c r="M6" s="21">
        <v>90</v>
      </c>
      <c r="N6" s="21">
        <v>90</v>
      </c>
      <c r="O6" s="21">
        <v>105</v>
      </c>
      <c r="P6" s="21">
        <v>120</v>
      </c>
      <c r="Q6" s="21">
        <v>150</v>
      </c>
      <c r="R6" s="21">
        <v>75</v>
      </c>
      <c r="S6" s="21">
        <v>60</v>
      </c>
      <c r="T6" s="22">
        <v>90</v>
      </c>
    </row>
    <row r="7" spans="1:20" ht="27" customHeight="1" x14ac:dyDescent="0.25">
      <c r="A7" s="18" t="s">
        <v>203</v>
      </c>
      <c r="B7" s="20">
        <v>45</v>
      </c>
      <c r="C7" s="21">
        <v>60</v>
      </c>
      <c r="D7" s="20">
        <v>45</v>
      </c>
      <c r="E7" s="21">
        <v>60</v>
      </c>
      <c r="F7" s="21">
        <v>60</v>
      </c>
      <c r="G7" s="19">
        <v>28</v>
      </c>
      <c r="H7" s="20">
        <v>45</v>
      </c>
      <c r="I7" s="20">
        <v>45</v>
      </c>
      <c r="J7" s="21">
        <v>75</v>
      </c>
      <c r="K7" s="21">
        <v>75</v>
      </c>
      <c r="L7" s="21">
        <v>60</v>
      </c>
      <c r="M7" s="21">
        <v>75</v>
      </c>
      <c r="N7" s="21">
        <v>75</v>
      </c>
      <c r="O7" s="21">
        <v>90</v>
      </c>
      <c r="P7" s="21">
        <v>120</v>
      </c>
      <c r="Q7" s="21">
        <v>150</v>
      </c>
      <c r="R7" s="21">
        <v>75</v>
      </c>
      <c r="S7" s="21">
        <v>60</v>
      </c>
      <c r="T7" s="22">
        <v>90</v>
      </c>
    </row>
    <row r="8" spans="1:20" ht="27" customHeight="1" x14ac:dyDescent="0.25">
      <c r="A8" s="18" t="s">
        <v>207</v>
      </c>
      <c r="B8" s="21">
        <v>60</v>
      </c>
      <c r="C8" s="21">
        <v>75</v>
      </c>
      <c r="D8" s="20">
        <v>45</v>
      </c>
      <c r="E8" s="21">
        <v>60</v>
      </c>
      <c r="F8" s="20">
        <v>45</v>
      </c>
      <c r="G8" s="20">
        <v>45</v>
      </c>
      <c r="H8" s="19">
        <v>28</v>
      </c>
      <c r="I8" s="20">
        <v>45</v>
      </c>
      <c r="J8" s="21">
        <v>60</v>
      </c>
      <c r="K8" s="21">
        <v>60</v>
      </c>
      <c r="L8" s="21">
        <v>60</v>
      </c>
      <c r="M8" s="21">
        <v>75</v>
      </c>
      <c r="N8" s="21">
        <v>75</v>
      </c>
      <c r="O8" s="21">
        <v>90</v>
      </c>
      <c r="P8" s="21">
        <v>120</v>
      </c>
      <c r="Q8" s="21">
        <v>150</v>
      </c>
      <c r="R8" s="21">
        <v>75</v>
      </c>
      <c r="S8" s="21">
        <v>60</v>
      </c>
      <c r="T8" s="22">
        <v>75</v>
      </c>
    </row>
    <row r="9" spans="1:20" ht="27" customHeight="1" x14ac:dyDescent="0.25">
      <c r="A9" s="18" t="s">
        <v>239</v>
      </c>
      <c r="B9" s="21">
        <v>60</v>
      </c>
      <c r="C9" s="21">
        <v>75</v>
      </c>
      <c r="D9" s="21">
        <v>60</v>
      </c>
      <c r="E9" s="21">
        <v>75</v>
      </c>
      <c r="F9" s="21">
        <v>60</v>
      </c>
      <c r="G9" s="20">
        <v>45</v>
      </c>
      <c r="H9" s="20">
        <v>45</v>
      </c>
      <c r="I9" s="19">
        <v>28</v>
      </c>
      <c r="J9" s="21">
        <v>75</v>
      </c>
      <c r="K9" s="21">
        <v>75</v>
      </c>
      <c r="L9" s="20">
        <v>45</v>
      </c>
      <c r="M9" s="21">
        <v>60</v>
      </c>
      <c r="N9" s="21">
        <v>60</v>
      </c>
      <c r="O9" s="21">
        <v>75</v>
      </c>
      <c r="P9" s="21">
        <v>105</v>
      </c>
      <c r="Q9" s="21">
        <v>150</v>
      </c>
      <c r="R9" s="21">
        <v>90</v>
      </c>
      <c r="S9" s="21">
        <v>75</v>
      </c>
      <c r="T9" s="22">
        <v>75</v>
      </c>
    </row>
    <row r="10" spans="1:20" ht="27" customHeight="1" x14ac:dyDescent="0.25">
      <c r="A10" s="18" t="s">
        <v>197</v>
      </c>
      <c r="B10" s="21">
        <v>60</v>
      </c>
      <c r="C10" s="21">
        <v>75</v>
      </c>
      <c r="D10" s="20">
        <v>45</v>
      </c>
      <c r="E10" s="20">
        <v>45</v>
      </c>
      <c r="F10" s="20">
        <v>45</v>
      </c>
      <c r="G10" s="21">
        <v>75</v>
      </c>
      <c r="H10" s="21">
        <v>60</v>
      </c>
      <c r="I10" s="21">
        <v>75</v>
      </c>
      <c r="J10" s="19">
        <v>28</v>
      </c>
      <c r="K10" s="20">
        <v>45</v>
      </c>
      <c r="L10" s="21">
        <v>90</v>
      </c>
      <c r="M10" s="21">
        <v>105</v>
      </c>
      <c r="N10" s="21">
        <v>105</v>
      </c>
      <c r="O10" s="21">
        <v>120</v>
      </c>
      <c r="P10" s="21">
        <v>150</v>
      </c>
      <c r="Q10" s="21">
        <v>150</v>
      </c>
      <c r="R10" s="21">
        <v>90</v>
      </c>
      <c r="S10" s="21">
        <v>75</v>
      </c>
      <c r="T10" s="22">
        <v>105</v>
      </c>
    </row>
    <row r="11" spans="1:20" ht="27" customHeight="1" x14ac:dyDescent="0.25">
      <c r="A11" s="18" t="s">
        <v>200</v>
      </c>
      <c r="B11" s="21">
        <v>60</v>
      </c>
      <c r="C11" s="21">
        <v>75</v>
      </c>
      <c r="D11" s="21">
        <v>60</v>
      </c>
      <c r="E11" s="20">
        <v>45</v>
      </c>
      <c r="F11" s="20">
        <v>45</v>
      </c>
      <c r="G11" s="21">
        <v>75</v>
      </c>
      <c r="H11" s="21">
        <v>60</v>
      </c>
      <c r="I11" s="21">
        <v>75</v>
      </c>
      <c r="J11" s="20">
        <v>45</v>
      </c>
      <c r="K11" s="19">
        <v>28</v>
      </c>
      <c r="L11" s="21">
        <v>90</v>
      </c>
      <c r="M11" s="21">
        <v>90</v>
      </c>
      <c r="N11" s="21">
        <v>105</v>
      </c>
      <c r="O11" s="21">
        <v>120</v>
      </c>
      <c r="P11" s="21">
        <v>135</v>
      </c>
      <c r="Q11" s="21">
        <v>150</v>
      </c>
      <c r="R11" s="21">
        <v>90</v>
      </c>
      <c r="S11" s="21">
        <v>75</v>
      </c>
      <c r="T11" s="22">
        <v>105</v>
      </c>
    </row>
    <row r="12" spans="1:20" ht="27" customHeight="1" x14ac:dyDescent="0.25">
      <c r="A12" s="18" t="s">
        <v>24</v>
      </c>
      <c r="B12" s="21">
        <v>75</v>
      </c>
      <c r="C12" s="21">
        <v>90</v>
      </c>
      <c r="D12" s="21">
        <v>75</v>
      </c>
      <c r="E12" s="21">
        <v>75</v>
      </c>
      <c r="F12" s="21">
        <v>75</v>
      </c>
      <c r="G12" s="21">
        <v>60</v>
      </c>
      <c r="H12" s="21">
        <v>60</v>
      </c>
      <c r="I12" s="20">
        <v>45</v>
      </c>
      <c r="J12" s="21">
        <v>90</v>
      </c>
      <c r="K12" s="21">
        <v>90</v>
      </c>
      <c r="L12" s="19">
        <v>28</v>
      </c>
      <c r="M12" s="20">
        <v>45</v>
      </c>
      <c r="N12" s="21">
        <v>60</v>
      </c>
      <c r="O12" s="21">
        <v>75</v>
      </c>
      <c r="P12" s="21">
        <v>90</v>
      </c>
      <c r="Q12" s="21">
        <v>150</v>
      </c>
      <c r="R12" s="21">
        <v>105</v>
      </c>
      <c r="S12" s="21">
        <v>90</v>
      </c>
      <c r="T12" s="22">
        <v>75</v>
      </c>
    </row>
    <row r="13" spans="1:20" ht="27" customHeight="1" x14ac:dyDescent="0.25">
      <c r="A13" s="18" t="s">
        <v>215</v>
      </c>
      <c r="B13" s="21">
        <v>90</v>
      </c>
      <c r="C13" s="21">
        <v>90</v>
      </c>
      <c r="D13" s="21">
        <v>90</v>
      </c>
      <c r="E13" s="21">
        <v>90</v>
      </c>
      <c r="F13" s="21">
        <v>90</v>
      </c>
      <c r="G13" s="21">
        <v>75</v>
      </c>
      <c r="H13" s="21">
        <v>75</v>
      </c>
      <c r="I13" s="21">
        <v>60</v>
      </c>
      <c r="J13" s="21">
        <v>105</v>
      </c>
      <c r="K13" s="21">
        <v>90</v>
      </c>
      <c r="L13" s="20">
        <v>45</v>
      </c>
      <c r="M13" s="19">
        <v>28</v>
      </c>
      <c r="N13" s="20">
        <v>45</v>
      </c>
      <c r="O13" s="21">
        <v>60</v>
      </c>
      <c r="P13" s="21">
        <v>90</v>
      </c>
      <c r="Q13" s="21">
        <v>150</v>
      </c>
      <c r="R13" s="21">
        <v>120</v>
      </c>
      <c r="S13" s="21">
        <v>90</v>
      </c>
      <c r="T13" s="22">
        <v>75</v>
      </c>
    </row>
    <row r="14" spans="1:20" ht="27" customHeight="1" x14ac:dyDescent="0.25">
      <c r="A14" s="18" t="s">
        <v>223</v>
      </c>
      <c r="B14" s="21">
        <v>90</v>
      </c>
      <c r="C14" s="21">
        <v>105</v>
      </c>
      <c r="D14" s="21">
        <v>90</v>
      </c>
      <c r="E14" s="21">
        <v>105</v>
      </c>
      <c r="F14" s="21">
        <v>90</v>
      </c>
      <c r="G14" s="21">
        <v>75</v>
      </c>
      <c r="H14" s="21">
        <v>75</v>
      </c>
      <c r="I14" s="21">
        <v>60</v>
      </c>
      <c r="J14" s="21">
        <v>105</v>
      </c>
      <c r="K14" s="21">
        <v>105</v>
      </c>
      <c r="L14" s="21">
        <v>60</v>
      </c>
      <c r="M14" s="20">
        <v>45</v>
      </c>
      <c r="N14" s="19">
        <v>28</v>
      </c>
      <c r="O14" s="20">
        <v>45</v>
      </c>
      <c r="P14" s="21">
        <v>75</v>
      </c>
      <c r="Q14" s="21">
        <v>150</v>
      </c>
      <c r="R14" s="21">
        <v>120</v>
      </c>
      <c r="S14" s="21">
        <v>105</v>
      </c>
      <c r="T14" s="23">
        <v>60</v>
      </c>
    </row>
    <row r="15" spans="1:20" ht="27" customHeight="1" x14ac:dyDescent="0.25">
      <c r="A15" s="18" t="s">
        <v>219</v>
      </c>
      <c r="B15" s="21">
        <v>105</v>
      </c>
      <c r="C15" s="21">
        <v>120</v>
      </c>
      <c r="D15" s="21">
        <v>105</v>
      </c>
      <c r="E15" s="21">
        <v>120</v>
      </c>
      <c r="F15" s="21">
        <v>105</v>
      </c>
      <c r="G15" s="21">
        <v>90</v>
      </c>
      <c r="H15" s="21">
        <v>90</v>
      </c>
      <c r="I15" s="21">
        <v>75</v>
      </c>
      <c r="J15" s="21">
        <v>120</v>
      </c>
      <c r="K15" s="21">
        <v>120</v>
      </c>
      <c r="L15" s="21">
        <v>75</v>
      </c>
      <c r="M15" s="21">
        <v>60</v>
      </c>
      <c r="N15" s="20">
        <v>45</v>
      </c>
      <c r="O15" s="19">
        <v>28</v>
      </c>
      <c r="P15" s="20">
        <v>45</v>
      </c>
      <c r="Q15" s="21">
        <v>150</v>
      </c>
      <c r="R15" s="21">
        <v>135</v>
      </c>
      <c r="S15" s="21">
        <v>120</v>
      </c>
      <c r="T15" s="22">
        <v>75</v>
      </c>
    </row>
    <row r="16" spans="1:20" ht="27" customHeight="1" x14ac:dyDescent="0.25">
      <c r="A16" s="18" t="s">
        <v>217</v>
      </c>
      <c r="B16" s="21">
        <v>135</v>
      </c>
      <c r="C16" s="21">
        <v>150</v>
      </c>
      <c r="D16" s="21">
        <v>135</v>
      </c>
      <c r="E16" s="21">
        <v>135</v>
      </c>
      <c r="F16" s="21">
        <v>120</v>
      </c>
      <c r="G16" s="21">
        <v>120</v>
      </c>
      <c r="H16" s="21">
        <v>120</v>
      </c>
      <c r="I16" s="21">
        <v>105</v>
      </c>
      <c r="J16" s="21">
        <v>150</v>
      </c>
      <c r="K16" s="21">
        <v>135</v>
      </c>
      <c r="L16" s="21">
        <v>90</v>
      </c>
      <c r="M16" s="21">
        <v>90</v>
      </c>
      <c r="N16" s="21">
        <v>75</v>
      </c>
      <c r="O16" s="20">
        <v>45</v>
      </c>
      <c r="P16" s="19">
        <v>28</v>
      </c>
      <c r="Q16" s="21">
        <v>120</v>
      </c>
      <c r="R16" s="21">
        <v>150</v>
      </c>
      <c r="S16" s="21">
        <v>150</v>
      </c>
      <c r="T16" s="22">
        <v>90</v>
      </c>
    </row>
    <row r="17" spans="1:20" ht="27" customHeight="1" x14ac:dyDescent="0.25">
      <c r="A17" s="18" t="s">
        <v>19</v>
      </c>
      <c r="B17" s="21">
        <v>150</v>
      </c>
      <c r="C17" s="21">
        <v>150</v>
      </c>
      <c r="D17" s="21">
        <v>150</v>
      </c>
      <c r="E17" s="21">
        <v>150</v>
      </c>
      <c r="F17" s="21">
        <v>150</v>
      </c>
      <c r="G17" s="21">
        <v>150</v>
      </c>
      <c r="H17" s="21">
        <v>150</v>
      </c>
      <c r="I17" s="21">
        <v>150</v>
      </c>
      <c r="J17" s="21">
        <v>150</v>
      </c>
      <c r="K17" s="21">
        <v>150</v>
      </c>
      <c r="L17" s="21">
        <v>150</v>
      </c>
      <c r="M17" s="21">
        <v>150</v>
      </c>
      <c r="N17" s="21">
        <v>150</v>
      </c>
      <c r="O17" s="21">
        <v>150</v>
      </c>
      <c r="P17" s="21">
        <v>120</v>
      </c>
      <c r="Q17" s="19">
        <v>28</v>
      </c>
      <c r="R17" s="21">
        <v>150</v>
      </c>
      <c r="S17" s="21">
        <v>150</v>
      </c>
      <c r="T17" s="22">
        <v>150</v>
      </c>
    </row>
    <row r="18" spans="1:20" ht="27" customHeight="1" x14ac:dyDescent="0.25">
      <c r="A18" s="18" t="s">
        <v>35</v>
      </c>
      <c r="B18" s="21">
        <v>60</v>
      </c>
      <c r="C18" s="21">
        <v>60</v>
      </c>
      <c r="D18" s="21">
        <v>60</v>
      </c>
      <c r="E18" s="21">
        <v>75</v>
      </c>
      <c r="F18" s="21">
        <v>75</v>
      </c>
      <c r="G18" s="21">
        <v>75</v>
      </c>
      <c r="H18" s="21">
        <v>75</v>
      </c>
      <c r="I18" s="21">
        <v>90</v>
      </c>
      <c r="J18" s="21">
        <v>90</v>
      </c>
      <c r="K18" s="21">
        <v>90</v>
      </c>
      <c r="L18" s="21">
        <v>105</v>
      </c>
      <c r="M18" s="21">
        <v>120</v>
      </c>
      <c r="N18" s="21">
        <v>120</v>
      </c>
      <c r="O18" s="21">
        <v>135</v>
      </c>
      <c r="P18" s="21">
        <v>150</v>
      </c>
      <c r="Q18" s="21">
        <v>150</v>
      </c>
      <c r="R18" s="19">
        <v>28</v>
      </c>
      <c r="S18" s="20">
        <v>45</v>
      </c>
      <c r="T18" s="22">
        <v>120</v>
      </c>
    </row>
    <row r="19" spans="1:20" ht="27" customHeight="1" x14ac:dyDescent="0.25">
      <c r="A19" s="18" t="s">
        <v>76</v>
      </c>
      <c r="B19" s="20">
        <v>45</v>
      </c>
      <c r="C19" s="20">
        <v>45</v>
      </c>
      <c r="D19" s="20">
        <v>45</v>
      </c>
      <c r="E19" s="21">
        <v>60</v>
      </c>
      <c r="F19" s="21">
        <v>60</v>
      </c>
      <c r="G19" s="21">
        <v>60</v>
      </c>
      <c r="H19" s="21">
        <v>60</v>
      </c>
      <c r="I19" s="21">
        <v>75</v>
      </c>
      <c r="J19" s="21">
        <v>75</v>
      </c>
      <c r="K19" s="21">
        <v>75</v>
      </c>
      <c r="L19" s="21">
        <v>90</v>
      </c>
      <c r="M19" s="21">
        <v>90</v>
      </c>
      <c r="N19" s="21">
        <v>105</v>
      </c>
      <c r="O19" s="21">
        <v>120</v>
      </c>
      <c r="P19" s="21">
        <v>150</v>
      </c>
      <c r="Q19" s="21">
        <v>150</v>
      </c>
      <c r="R19" s="20">
        <v>45</v>
      </c>
      <c r="S19" s="19">
        <v>28</v>
      </c>
      <c r="T19" s="22">
        <v>105</v>
      </c>
    </row>
    <row r="20" spans="1:20" ht="27" customHeight="1" x14ac:dyDescent="0.25">
      <c r="A20" s="24" t="s">
        <v>58</v>
      </c>
      <c r="B20" s="25">
        <v>90</v>
      </c>
      <c r="C20" s="25">
        <v>120</v>
      </c>
      <c r="D20" s="25">
        <v>90</v>
      </c>
      <c r="E20" s="25">
        <v>105</v>
      </c>
      <c r="F20" s="25">
        <v>90</v>
      </c>
      <c r="G20" s="25">
        <v>90</v>
      </c>
      <c r="H20" s="25">
        <v>75</v>
      </c>
      <c r="I20" s="25">
        <v>75</v>
      </c>
      <c r="J20" s="25">
        <v>105</v>
      </c>
      <c r="K20" s="25">
        <v>105</v>
      </c>
      <c r="L20" s="25">
        <v>75</v>
      </c>
      <c r="M20" s="25">
        <v>75</v>
      </c>
      <c r="N20" s="25">
        <v>60</v>
      </c>
      <c r="O20" s="25">
        <v>75</v>
      </c>
      <c r="P20" s="25">
        <v>90</v>
      </c>
      <c r="Q20" s="25">
        <v>150</v>
      </c>
      <c r="R20" s="25">
        <v>120</v>
      </c>
      <c r="S20" s="25">
        <v>105</v>
      </c>
      <c r="T20" s="2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3F3-E7CB-4FB4-B40E-F6B6B2BFF02C}">
  <dimension ref="A1:Y10000"/>
  <sheetViews>
    <sheetView topLeftCell="A5" zoomScale="85" zoomScaleNormal="85" workbookViewId="0">
      <selection activeCell="F8" sqref="F8"/>
    </sheetView>
  </sheetViews>
  <sheetFormatPr defaultRowHeight="15" x14ac:dyDescent="0.25"/>
  <cols>
    <col min="1" max="1" width="18.28515625" customWidth="1"/>
    <col min="2" max="2" width="12.7109375" customWidth="1"/>
    <col min="3" max="3" width="16.85546875" customWidth="1"/>
    <col min="5" max="6" width="14.85546875" customWidth="1"/>
    <col min="8" max="8" width="14" customWidth="1"/>
    <col min="26" max="26" width="11.42578125" customWidth="1"/>
  </cols>
  <sheetData>
    <row r="1" spans="1:25" hidden="1" x14ac:dyDescent="0.25"/>
    <row r="2" spans="1:25" hidden="1" x14ac:dyDescent="0.25"/>
    <row r="3" spans="1:25" hidden="1" x14ac:dyDescent="0.25"/>
    <row r="4" spans="1:25" hidden="1" x14ac:dyDescent="0.25"/>
    <row r="5" spans="1:25" x14ac:dyDescent="0.25"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16</v>
      </c>
      <c r="V5">
        <v>17</v>
      </c>
      <c r="W5">
        <v>18</v>
      </c>
    </row>
    <row r="6" spans="1:25" x14ac:dyDescent="0.25">
      <c r="A6" t="s">
        <v>0</v>
      </c>
      <c r="B6" t="s">
        <v>340</v>
      </c>
      <c r="C6" t="s">
        <v>341</v>
      </c>
      <c r="D6" t="s">
        <v>346</v>
      </c>
      <c r="E6" t="s">
        <v>331</v>
      </c>
      <c r="F6" t="s">
        <v>176</v>
      </c>
      <c r="G6" t="s">
        <v>184</v>
      </c>
      <c r="H6" t="s">
        <v>193</v>
      </c>
      <c r="I6" t="s">
        <v>204</v>
      </c>
      <c r="J6" t="s">
        <v>211</v>
      </c>
      <c r="K6" t="s">
        <v>190</v>
      </c>
      <c r="L6" t="s">
        <v>208</v>
      </c>
      <c r="M6" t="s">
        <v>198</v>
      </c>
      <c r="N6" t="s">
        <v>24</v>
      </c>
      <c r="O6" t="s">
        <v>196</v>
      </c>
      <c r="P6" t="s">
        <v>201</v>
      </c>
      <c r="Q6" t="s">
        <v>216</v>
      </c>
      <c r="R6" t="s">
        <v>220</v>
      </c>
      <c r="S6" t="s">
        <v>218</v>
      </c>
      <c r="T6" t="s">
        <v>227</v>
      </c>
      <c r="U6" t="s">
        <v>229</v>
      </c>
      <c r="V6" t="s">
        <v>224</v>
      </c>
      <c r="W6" t="s">
        <v>226</v>
      </c>
      <c r="X6" t="s">
        <v>330</v>
      </c>
      <c r="Y6" t="s">
        <v>339</v>
      </c>
    </row>
    <row r="7" spans="1:25" x14ac:dyDescent="0.25">
      <c r="A7" t="str">
        <f>IFERROR(SET_RENDER_TABLE[[#This Row],[Артикул]], "")</f>
        <v>I01002</v>
      </c>
      <c r="B7">
        <f>SET_RENDER_TABLE[[#This Row],[Сценарий Префикс]]</f>
        <v>0</v>
      </c>
      <c r="C7">
        <f>SET_RENDER_TABLE[[#This Row],[Сценарий Параметры]]</f>
        <v>0</v>
      </c>
      <c r="D7">
        <f>SET_RENDER_TABLE[[#This Row],[Доступно для МП]]</f>
        <v>107</v>
      </c>
      <c r="F7" s="40" t="e" cm="1">
        <f t="array" ref="F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7" s="40" t="e" cm="1">
        <f t="array" ref="G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7" s="40" t="e" cm="1">
        <f t="array" ref="H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7" s="40" t="e" cm="1">
        <f t="array" ref="I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7" s="40" t="e" cm="1">
        <f t="array" ref="J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</row>
    <row r="8" spans="1:25" x14ac:dyDescent="0.25">
      <c r="A8" t="str">
        <f>IFERROR(SET_RENDER_TABLE[[#This Row],[Артикул]], "")</f>
        <v>I01003</v>
      </c>
      <c r="B8">
        <f>SET_RENDER_TABLE[[#This Row],[Сценарий Префикс]]</f>
        <v>0</v>
      </c>
      <c r="C8">
        <f>SET_RENDER_TABLE[[#This Row],[Сценарий Параметры]]</f>
        <v>0</v>
      </c>
      <c r="D8">
        <f>SET_RENDER_TABLE[[#This Row],[Доступно для МП]]</f>
        <v>141</v>
      </c>
      <c r="F8" s="40" t="e" cm="1">
        <f t="array" ref="F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8" s="40" t="e" cm="1">
        <f t="array" ref="G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8" s="40" t="e" cm="1">
        <f t="array" ref="H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8" s="40" t="e" cm="1">
        <f t="array" ref="I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8" s="40" t="e" cm="1">
        <f t="array" ref="J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8" s="40"/>
    </row>
    <row r="9" spans="1:25" x14ac:dyDescent="0.25">
      <c r="A9" t="str">
        <f>IFERROR(SET_RENDER_TABLE[[#This Row],[Артикул]], "")</f>
        <v>I01004</v>
      </c>
      <c r="B9">
        <f>SET_RENDER_TABLE[[#This Row],[Сценарий Префикс]]</f>
        <v>0</v>
      </c>
      <c r="C9">
        <f>SET_RENDER_TABLE[[#This Row],[Сценарий Параметры]]</f>
        <v>0</v>
      </c>
      <c r="D9">
        <f>SET_RENDER_TABLE[[#This Row],[Доступно для МП]]</f>
        <v>0</v>
      </c>
      <c r="F9" s="40" t="e" cm="1">
        <f t="array" ref="F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9" s="40" t="e" cm="1">
        <f t="array" ref="G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9" s="40" t="e" cm="1">
        <f t="array" ref="H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9" s="40" t="e" cm="1">
        <f t="array" ref="I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9" s="40" t="e" cm="1">
        <f t="array" ref="J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9" s="40"/>
    </row>
    <row r="10" spans="1:25" x14ac:dyDescent="0.25">
      <c r="A10" t="str">
        <f>IFERROR(SET_RENDER_TABLE[[#This Row],[Артикул]], "")</f>
        <v>I01030</v>
      </c>
      <c r="B10">
        <f>SET_RENDER_TABLE[[#This Row],[Сценарий Префикс]]</f>
        <v>0</v>
      </c>
      <c r="C10">
        <f>SET_RENDER_TABLE[[#This Row],[Сценарий Параметры]]</f>
        <v>0</v>
      </c>
      <c r="D10">
        <f>SET_RENDER_TABLE[[#This Row],[Доступно для МП]]</f>
        <v>0</v>
      </c>
      <c r="F10" s="40" t="e" cm="1">
        <f t="array" ref="F1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0" s="40" t="e" cm="1">
        <f t="array" ref="G1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0" s="40" t="e" cm="1">
        <f t="array" ref="H1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0" s="40" t="e" cm="1">
        <f t="array" ref="I1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0" s="40" t="e" cm="1">
        <f t="array" ref="J1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0" s="40"/>
    </row>
    <row r="11" spans="1:25" x14ac:dyDescent="0.25">
      <c r="A11" t="str">
        <f>IFERROR(SET_RENDER_TABLE[[#This Row],[Артикул]], "")</f>
        <v>I02467</v>
      </c>
      <c r="B11">
        <f>SET_RENDER_TABLE[[#This Row],[Сценарий Префикс]]</f>
        <v>0</v>
      </c>
      <c r="C11">
        <f>SET_RENDER_TABLE[[#This Row],[Сценарий Параметры]]</f>
        <v>0</v>
      </c>
      <c r="D11">
        <f>SET_RENDER_TABLE[[#This Row],[Доступно для МП]]</f>
        <v>0</v>
      </c>
      <c r="F11" s="40" t="e" cm="1">
        <f t="array" ref="F1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1" s="40" t="e" cm="1">
        <f t="array" ref="G1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1" s="40" t="e" cm="1">
        <f t="array" ref="H1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1" s="40" t="e" cm="1">
        <f t="array" ref="I1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1" s="40" t="e" cm="1">
        <f t="array" ref="J1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1" s="40"/>
    </row>
    <row r="12" spans="1:25" x14ac:dyDescent="0.25">
      <c r="A12" t="str">
        <f>IFERROR(SET_RENDER_TABLE[[#This Row],[Артикул]], "")</f>
        <v>I00000</v>
      </c>
      <c r="B12">
        <f>SET_RENDER_TABLE[[#This Row],[Сценарий Префикс]]</f>
        <v>0</v>
      </c>
      <c r="C12">
        <f>SET_RENDER_TABLE[[#This Row],[Сценарий Параметры]]</f>
        <v>0</v>
      </c>
      <c r="D12">
        <f>SET_RENDER_TABLE[[#This Row],[Доступно для МП]]</f>
        <v>52</v>
      </c>
      <c r="F12" s="40" t="e" cm="1">
        <f t="array" ref="F1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2" s="40" t="e" cm="1">
        <f t="array" ref="G1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2" s="40" t="e" cm="1">
        <f t="array" ref="H1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2" s="40" t="e" cm="1">
        <f t="array" ref="I1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2" s="40" t="e" cm="1">
        <f t="array" ref="J1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2" s="40"/>
    </row>
    <row r="13" spans="1:25" x14ac:dyDescent="0.25">
      <c r="A13" t="str">
        <f>IFERROR(SET_RENDER_TABLE[[#This Row],[Артикул]], "")</f>
        <v>I01475</v>
      </c>
      <c r="B13">
        <f>SET_RENDER_TABLE[[#This Row],[Сценарий Префикс]]</f>
        <v>0</v>
      </c>
      <c r="C13">
        <f>SET_RENDER_TABLE[[#This Row],[Сценарий Параметры]]</f>
        <v>0</v>
      </c>
      <c r="D13">
        <f>SET_RENDER_TABLE[[#This Row],[Доступно для МП]]</f>
        <v>24</v>
      </c>
      <c r="F13" s="40" t="e" cm="1">
        <f t="array" ref="F1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3" s="40" t="e" cm="1">
        <f t="array" ref="G1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3" s="40" t="e" cm="1">
        <f t="array" ref="H1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3" s="40" t="e" cm="1">
        <f t="array" ref="I1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3" s="40" t="e" cm="1">
        <f t="array" ref="J1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3" s="40"/>
    </row>
    <row r="14" spans="1:25" x14ac:dyDescent="0.25">
      <c r="A14" t="str">
        <f>IFERROR(SET_RENDER_TABLE[[#This Row],[Артикул]], "")</f>
        <v>I00043</v>
      </c>
      <c r="B14">
        <f>SET_RENDER_TABLE[[#This Row],[Сценарий Префикс]]</f>
        <v>0</v>
      </c>
      <c r="C14">
        <f>SET_RENDER_TABLE[[#This Row],[Сценарий Параметры]]</f>
        <v>0</v>
      </c>
      <c r="D14">
        <f>SET_RENDER_TABLE[[#This Row],[Доступно для МП]]</f>
        <v>150</v>
      </c>
      <c r="F14" s="40" t="e" cm="1">
        <f t="array" ref="F1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4" s="40" t="e" cm="1">
        <f t="array" ref="G1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4" s="40" t="e" cm="1">
        <f t="array" ref="H1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4" s="40" t="e" cm="1">
        <f t="array" ref="I1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4" s="40" t="e" cm="1">
        <f t="array" ref="J1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4" s="40"/>
    </row>
    <row r="15" spans="1:25" x14ac:dyDescent="0.25">
      <c r="A15" t="str">
        <f>IFERROR(SET_RENDER_TABLE[[#This Row],[Артикул]], "")</f>
        <v>I00023</v>
      </c>
      <c r="B15">
        <f>SET_RENDER_TABLE[[#This Row],[Сценарий Префикс]]</f>
        <v>0</v>
      </c>
      <c r="C15">
        <f>SET_RENDER_TABLE[[#This Row],[Сценарий Параметры]]</f>
        <v>0</v>
      </c>
      <c r="D15">
        <f>SET_RENDER_TABLE[[#This Row],[Доступно для МП]]</f>
        <v>143</v>
      </c>
      <c r="F15" s="40" t="e" cm="1">
        <f t="array" ref="F1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5" s="40" t="e" cm="1">
        <f t="array" ref="G1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5" s="40" t="e" cm="1">
        <f t="array" ref="H1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5" s="40" t="e" cm="1">
        <f t="array" ref="I1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5" s="40" t="e" cm="1">
        <f t="array" ref="J1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5" s="40"/>
    </row>
    <row r="16" spans="1:25" x14ac:dyDescent="0.25">
      <c r="A16" t="str">
        <f>IFERROR(SET_RENDER_TABLE[[#This Row],[Артикул]], "")</f>
        <v>I00003</v>
      </c>
      <c r="B16">
        <f>SET_RENDER_TABLE[[#This Row],[Сценарий Префикс]]</f>
        <v>0</v>
      </c>
      <c r="C16">
        <f>SET_RENDER_TABLE[[#This Row],[Сценарий Параметры]]</f>
        <v>0</v>
      </c>
      <c r="D16">
        <f>SET_RENDER_TABLE[[#This Row],[Доступно для МП]]</f>
        <v>0</v>
      </c>
      <c r="F16" s="40" t="e" cm="1">
        <f t="array" ref="F1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6" s="40" t="e" cm="1">
        <f t="array" ref="G1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6" s="40" t="e" cm="1">
        <f t="array" ref="H1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6" s="40" t="e" cm="1">
        <f t="array" ref="I1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6" s="40" t="e" cm="1">
        <f t="array" ref="J1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6" s="40"/>
    </row>
    <row r="17" spans="1:24" x14ac:dyDescent="0.25">
      <c r="A17" t="str">
        <f>IFERROR(SET_RENDER_TABLE[[#This Row],[Артикул]], "")</f>
        <v>I01476</v>
      </c>
      <c r="B17">
        <f>SET_RENDER_TABLE[[#This Row],[Сценарий Префикс]]</f>
        <v>0</v>
      </c>
      <c r="C17">
        <f>SET_RENDER_TABLE[[#This Row],[Сценарий Параметры]]</f>
        <v>0</v>
      </c>
      <c r="D17">
        <f>SET_RENDER_TABLE[[#This Row],[Доступно для МП]]</f>
        <v>0</v>
      </c>
      <c r="F17" s="40" t="e" cm="1">
        <f t="array" ref="F1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7" s="40" t="e" cm="1">
        <f t="array" ref="G1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7" s="40" t="e" cm="1">
        <f t="array" ref="H1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7" s="40" t="e" cm="1">
        <f t="array" ref="I1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7" s="40" t="e" cm="1">
        <f t="array" ref="J1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7" s="40"/>
    </row>
    <row r="18" spans="1:24" x14ac:dyDescent="0.25">
      <c r="A18" t="str">
        <f>IFERROR(SET_RENDER_TABLE[[#This Row],[Артикул]], "")</f>
        <v>I01169</v>
      </c>
      <c r="B18">
        <f>SET_RENDER_TABLE[[#This Row],[Сценарий Префикс]]</f>
        <v>0</v>
      </c>
      <c r="C18">
        <f>SET_RENDER_TABLE[[#This Row],[Сценарий Параметры]]</f>
        <v>0</v>
      </c>
      <c r="D18">
        <f>SET_RENDER_TABLE[[#This Row],[Доступно для МП]]</f>
        <v>0</v>
      </c>
      <c r="F18" s="40" t="e" cm="1">
        <f t="array" ref="F1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8" s="40" t="e" cm="1">
        <f t="array" ref="G1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8" s="40" t="e" cm="1">
        <f t="array" ref="H1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8" s="40" t="e" cm="1">
        <f t="array" ref="I1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8" s="40" t="e" cm="1">
        <f t="array" ref="J1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8" s="40"/>
    </row>
    <row r="19" spans="1:24" x14ac:dyDescent="0.25">
      <c r="A19" t="str">
        <f>IFERROR(SET_RENDER_TABLE[[#This Row],[Артикул]], "")</f>
        <v>I01475-2</v>
      </c>
      <c r="B19">
        <f>SET_RENDER_TABLE[[#This Row],[Сценарий Префикс]]</f>
        <v>0</v>
      </c>
      <c r="C19">
        <f>SET_RENDER_TABLE[[#This Row],[Сценарий Параметры]]</f>
        <v>0</v>
      </c>
      <c r="D19">
        <f>SET_RENDER_TABLE[[#This Row],[Доступно для МП]]</f>
        <v>65</v>
      </c>
      <c r="F19" s="40" t="e" cm="1">
        <f t="array" ref="F1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19" s="40" t="e" cm="1">
        <f t="array" ref="G1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19" s="40" t="e" cm="1">
        <f t="array" ref="H1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19" s="40" t="e" cm="1">
        <f t="array" ref="I1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19" s="40" t="e" cm="1">
        <f t="array" ref="J1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19" s="40"/>
    </row>
    <row r="20" spans="1:24" x14ac:dyDescent="0.25">
      <c r="A20" t="str">
        <f>IFERROR(SET_RENDER_TABLE[[#This Row],[Артикул]], "")</f>
        <v>I01475-4</v>
      </c>
      <c r="B20">
        <f>SET_RENDER_TABLE[[#This Row],[Сценарий Префикс]]</f>
        <v>0</v>
      </c>
      <c r="C20">
        <f>SET_RENDER_TABLE[[#This Row],[Сценарий Параметры]]</f>
        <v>0</v>
      </c>
      <c r="D20">
        <f>SET_RENDER_TABLE[[#This Row],[Доступно для МП]]</f>
        <v>34</v>
      </c>
      <c r="F20" s="40" t="e" cm="1">
        <f t="array" ref="F2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0" s="40" t="e" cm="1">
        <f t="array" ref="G2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0" s="40" t="e" cm="1">
        <f t="array" ref="H2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0" s="40" t="e" cm="1">
        <f t="array" ref="I2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0" s="40" t="e" cm="1">
        <f t="array" ref="J2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0" s="40"/>
    </row>
    <row r="21" spans="1:24" x14ac:dyDescent="0.25">
      <c r="A21" t="str">
        <f>IFERROR(SET_RENDER_TABLE[[#This Row],[Артикул]], "")</f>
        <v>I01476-2</v>
      </c>
      <c r="B21">
        <f>SET_RENDER_TABLE[[#This Row],[Сценарий Префикс]]</f>
        <v>0</v>
      </c>
      <c r="C21">
        <f>SET_RENDER_TABLE[[#This Row],[Сценарий Параметры]]</f>
        <v>0</v>
      </c>
      <c r="D21">
        <f>SET_RENDER_TABLE[[#This Row],[Доступно для МП]]</f>
        <v>0</v>
      </c>
      <c r="F21" s="40" t="e" cm="1">
        <f t="array" ref="F2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1" s="40" t="e" cm="1">
        <f t="array" ref="G2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1" s="40" t="e" cm="1">
        <f t="array" ref="H2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1" s="40" t="e" cm="1">
        <f t="array" ref="I2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1" s="40" t="e" cm="1">
        <f t="array" ref="J2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1" s="40"/>
    </row>
    <row r="22" spans="1:24" x14ac:dyDescent="0.25">
      <c r="A22" t="str">
        <f>IFERROR(SET_RENDER_TABLE[[#This Row],[Артикул]], "")</f>
        <v>I01476-4</v>
      </c>
      <c r="B22">
        <f>SET_RENDER_TABLE[[#This Row],[Сценарий Префикс]]</f>
        <v>0</v>
      </c>
      <c r="C22">
        <f>SET_RENDER_TABLE[[#This Row],[Сценарий Параметры]]</f>
        <v>0</v>
      </c>
      <c r="D22">
        <f>SET_RENDER_TABLE[[#This Row],[Доступно для МП]]</f>
        <v>0</v>
      </c>
      <c r="F22" s="40" t="e" cm="1">
        <f t="array" ref="F2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2" s="40" t="e" cm="1">
        <f t="array" ref="G2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2" s="40" t="e" cm="1">
        <f t="array" ref="H2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2" s="40" t="e" cm="1">
        <f t="array" ref="I2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2" s="40" t="e" cm="1">
        <f t="array" ref="J2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2" s="40"/>
    </row>
    <row r="23" spans="1:24" x14ac:dyDescent="0.25">
      <c r="A23" t="str">
        <f>IFERROR(SET_RENDER_TABLE[[#This Row],[Артикул]], "")</f>
        <v>I00044</v>
      </c>
      <c r="B23">
        <f>SET_RENDER_TABLE[[#This Row],[Сценарий Префикс]]</f>
        <v>0</v>
      </c>
      <c r="C23">
        <f>SET_RENDER_TABLE[[#This Row],[Сценарий Параметры]]</f>
        <v>0</v>
      </c>
      <c r="D23">
        <f>SET_RENDER_TABLE[[#This Row],[Доступно для МП]]</f>
        <v>0</v>
      </c>
      <c r="F23" s="40" t="e" cm="1">
        <f t="array" ref="F2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3" s="40" t="e" cm="1">
        <f t="array" ref="G2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3" s="40" t="e" cm="1">
        <f t="array" ref="H2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3" s="40" t="e" cm="1">
        <f t="array" ref="I2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3" s="40" t="e" cm="1">
        <f t="array" ref="J2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3" s="40"/>
    </row>
    <row r="24" spans="1:24" x14ac:dyDescent="0.25">
      <c r="A24" t="str">
        <f>IFERROR(SET_RENDER_TABLE[[#This Row],[Артикул]], "")</f>
        <v>I01004-2</v>
      </c>
      <c r="B24">
        <f>SET_RENDER_TABLE[[#This Row],[Сценарий Префикс]]</f>
        <v>0</v>
      </c>
      <c r="C24">
        <f>SET_RENDER_TABLE[[#This Row],[Сценарий Параметры]]</f>
        <v>0</v>
      </c>
      <c r="D24">
        <f>SET_RENDER_TABLE[[#This Row],[Доступно для МП]]</f>
        <v>1</v>
      </c>
      <c r="F24" s="40" t="e" cm="1">
        <f t="array" ref="F2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4" s="40" t="e" cm="1">
        <f t="array" ref="G2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4" s="40" t="e" cm="1">
        <f t="array" ref="H2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4" s="40" t="e" cm="1">
        <f t="array" ref="I2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4" s="40" t="e" cm="1">
        <f t="array" ref="J2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4" s="40"/>
    </row>
    <row r="25" spans="1:24" x14ac:dyDescent="0.25">
      <c r="A25" t="str">
        <f>IFERROR(SET_RENDER_TABLE[[#This Row],[Артикул]], "")</f>
        <v>I01029</v>
      </c>
      <c r="B25">
        <f>SET_RENDER_TABLE[[#This Row],[Сценарий Префикс]]</f>
        <v>0</v>
      </c>
      <c r="C25">
        <f>SET_RENDER_TABLE[[#This Row],[Сценарий Параметры]]</f>
        <v>0</v>
      </c>
      <c r="D25">
        <f>SET_RENDER_TABLE[[#This Row],[Доступно для МП]]</f>
        <v>90</v>
      </c>
      <c r="F25" s="40" t="e" cm="1">
        <f t="array" ref="F2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5" s="40" t="e" cm="1">
        <f t="array" ref="G2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5" s="40" t="e" cm="1">
        <f t="array" ref="H2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5" s="40" t="e" cm="1">
        <f t="array" ref="I2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5" s="40" t="e" cm="1">
        <f t="array" ref="J2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5" s="40"/>
    </row>
    <row r="26" spans="1:24" x14ac:dyDescent="0.25">
      <c r="A26" t="str">
        <f>IFERROR(SET_RENDER_TABLE[[#This Row],[Артикул]], "")</f>
        <v>I02185</v>
      </c>
      <c r="B26">
        <f>SET_RENDER_TABLE[[#This Row],[Сценарий Префикс]]</f>
        <v>0</v>
      </c>
      <c r="C26">
        <f>SET_RENDER_TABLE[[#This Row],[Сценарий Параметры]]</f>
        <v>0</v>
      </c>
      <c r="D26">
        <f>SET_RENDER_TABLE[[#This Row],[Доступно для МП]]</f>
        <v>0</v>
      </c>
      <c r="F26" s="40" t="e" cm="1">
        <f t="array" ref="F2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6" s="40" t="e" cm="1">
        <f t="array" ref="G2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6" s="40" t="e" cm="1">
        <f t="array" ref="H2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6" s="40" t="e" cm="1">
        <f t="array" ref="I2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6" s="40" t="e" cm="1">
        <f t="array" ref="J2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6" s="40"/>
    </row>
    <row r="27" spans="1:24" x14ac:dyDescent="0.25">
      <c r="A27" t="str">
        <f>IFERROR(SET_RENDER_TABLE[[#This Row],[Артикул]], "")</f>
        <v>I01874</v>
      </c>
      <c r="B27">
        <f>SET_RENDER_TABLE[[#This Row],[Сценарий Префикс]]</f>
        <v>0</v>
      </c>
      <c r="C27">
        <f>SET_RENDER_TABLE[[#This Row],[Сценарий Параметры]]</f>
        <v>0</v>
      </c>
      <c r="D27">
        <f>SET_RENDER_TABLE[[#This Row],[Доступно для МП]]</f>
        <v>0</v>
      </c>
      <c r="F27" s="40" t="e" cm="1">
        <f t="array" ref="F2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7" s="40" t="e" cm="1">
        <f t="array" ref="G2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7" s="40" t="e" cm="1">
        <f t="array" ref="H2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7" s="40" t="e" cm="1">
        <f t="array" ref="I2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7" s="40" t="e" cm="1">
        <f t="array" ref="J2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7" s="40"/>
    </row>
    <row r="28" spans="1:24" x14ac:dyDescent="0.25">
      <c r="A28" t="str">
        <f>IFERROR(SET_RENDER_TABLE[[#This Row],[Артикул]], "")</f>
        <v>I01475-3</v>
      </c>
      <c r="B28">
        <f>SET_RENDER_TABLE[[#This Row],[Сценарий Префикс]]</f>
        <v>0</v>
      </c>
      <c r="C28">
        <f>SET_RENDER_TABLE[[#This Row],[Сценарий Параметры]]</f>
        <v>0</v>
      </c>
      <c r="D28">
        <f>SET_RENDER_TABLE[[#This Row],[Доступно для МП]]</f>
        <v>33</v>
      </c>
      <c r="F28" s="40" t="e" cm="1">
        <f t="array" ref="F2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8" s="40" t="e" cm="1">
        <f t="array" ref="G2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8" s="40" t="e" cm="1">
        <f t="array" ref="H2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8" s="40" t="e" cm="1">
        <f t="array" ref="I2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8" s="40" t="e" cm="1">
        <f t="array" ref="J2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8" s="40"/>
    </row>
    <row r="29" spans="1:24" x14ac:dyDescent="0.25">
      <c r="A29" t="str">
        <f>IFERROR(SET_RENDER_TABLE[[#This Row],[Артикул]], "")</f>
        <v>I01003-2</v>
      </c>
      <c r="B29">
        <f>SET_RENDER_TABLE[[#This Row],[Сценарий Префикс]]</f>
        <v>0</v>
      </c>
      <c r="C29">
        <f>SET_RENDER_TABLE[[#This Row],[Сценарий Параметры]]</f>
        <v>0</v>
      </c>
      <c r="D29">
        <f>SET_RENDER_TABLE[[#This Row],[Доступно для МП]]</f>
        <v>0</v>
      </c>
      <c r="F29" s="40" t="e" cm="1">
        <f t="array" ref="F2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29" s="40" t="e" cm="1">
        <f t="array" ref="G2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29" s="40" t="e" cm="1">
        <f t="array" ref="H2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29" s="40" t="e" cm="1">
        <f t="array" ref="I2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29" s="40" t="e" cm="1">
        <f t="array" ref="J2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29" s="40"/>
    </row>
    <row r="30" spans="1:24" x14ac:dyDescent="0.25">
      <c r="A30" t="str">
        <f>IFERROR(SET_RENDER_TABLE[[#This Row],[Артикул]], "")</f>
        <v>I02071</v>
      </c>
      <c r="B30">
        <f>SET_RENDER_TABLE[[#This Row],[Сценарий Префикс]]</f>
        <v>0</v>
      </c>
      <c r="C30">
        <f>SET_RENDER_TABLE[[#This Row],[Сценарий Параметры]]</f>
        <v>0</v>
      </c>
      <c r="D30">
        <f>SET_RENDER_TABLE[[#This Row],[Доступно для МП]]</f>
        <v>0</v>
      </c>
      <c r="F30" s="40" t="e" cm="1">
        <f t="array" ref="F3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0" s="40" t="e" cm="1">
        <f t="array" ref="G3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0" s="40" t="e" cm="1">
        <f t="array" ref="H3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0" s="40" t="e" cm="1">
        <f t="array" ref="I3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0" s="40" t="e" cm="1">
        <f t="array" ref="J3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0" s="40"/>
    </row>
    <row r="31" spans="1:24" x14ac:dyDescent="0.25">
      <c r="A31" t="str">
        <f>IFERROR(SET_RENDER_TABLE[[#This Row],[Артикул]], "")</f>
        <v>I01167</v>
      </c>
      <c r="B31">
        <f>SET_RENDER_TABLE[[#This Row],[Сценарий Префикс]]</f>
        <v>0</v>
      </c>
      <c r="C31">
        <f>SET_RENDER_TABLE[[#This Row],[Сценарий Параметры]]</f>
        <v>0</v>
      </c>
      <c r="D31">
        <f>SET_RENDER_TABLE[[#This Row],[Доступно для МП]]</f>
        <v>0</v>
      </c>
      <c r="F31" s="40" t="e" cm="1">
        <f t="array" ref="F3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1" s="40" t="e" cm="1">
        <f t="array" ref="G3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1" s="40" t="e" cm="1">
        <f t="array" ref="H3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1" s="40" t="e" cm="1">
        <f t="array" ref="I3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1" s="40" t="e" cm="1">
        <f t="array" ref="J3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1" s="40"/>
    </row>
    <row r="32" spans="1:24" x14ac:dyDescent="0.25">
      <c r="A32" t="str">
        <f>IFERROR(SET_RENDER_TABLE[[#This Row],[Артикул]], "")</f>
        <v>I00001</v>
      </c>
      <c r="B32">
        <f>SET_RENDER_TABLE[[#This Row],[Сценарий Префикс]]</f>
        <v>0</v>
      </c>
      <c r="C32">
        <f>SET_RENDER_TABLE[[#This Row],[Сценарий Параметры]]</f>
        <v>0</v>
      </c>
      <c r="D32">
        <f>SET_RENDER_TABLE[[#This Row],[Доступно для МП]]</f>
        <v>0</v>
      </c>
      <c r="F32" s="40" t="e" cm="1">
        <f t="array" ref="F3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2" s="40" t="e" cm="1">
        <f t="array" ref="G3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2" s="40" t="e" cm="1">
        <f t="array" ref="H3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2" s="40" t="e" cm="1">
        <f t="array" ref="I3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2" s="40" t="e" cm="1">
        <f t="array" ref="J3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2" s="40"/>
    </row>
    <row r="33" spans="1:24" x14ac:dyDescent="0.25">
      <c r="A33" t="str">
        <f>IFERROR(SET_RENDER_TABLE[[#This Row],[Артикул]], "")</f>
        <v>I01002-2</v>
      </c>
      <c r="B33">
        <f>SET_RENDER_TABLE[[#This Row],[Сценарий Префикс]]</f>
        <v>0</v>
      </c>
      <c r="C33">
        <f>SET_RENDER_TABLE[[#This Row],[Сценарий Параметры]]</f>
        <v>0</v>
      </c>
      <c r="D33">
        <f>SET_RENDER_TABLE[[#This Row],[Доступно для МП]]</f>
        <v>8</v>
      </c>
      <c r="F33" s="40" t="e" cm="1">
        <f t="array" ref="F3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3" s="40" t="e" cm="1">
        <f t="array" ref="G3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3" s="40" t="e" cm="1">
        <f t="array" ref="H3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3" s="40" t="e" cm="1">
        <f t="array" ref="I3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3" s="40" t="e" cm="1">
        <f t="array" ref="J3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3" s="40"/>
    </row>
    <row r="34" spans="1:24" x14ac:dyDescent="0.25">
      <c r="A34" t="str">
        <f>IFERROR(SET_RENDER_TABLE[[#This Row],[Артикул]], "")</f>
        <v>I02069</v>
      </c>
      <c r="B34">
        <f>SET_RENDER_TABLE[[#This Row],[Сценарий Префикс]]</f>
        <v>0</v>
      </c>
      <c r="C34">
        <f>SET_RENDER_TABLE[[#This Row],[Сценарий Параметры]]</f>
        <v>0</v>
      </c>
      <c r="D34">
        <f>SET_RENDER_TABLE[[#This Row],[Доступно для МП]]</f>
        <v>0</v>
      </c>
      <c r="F34" s="40" t="e" cm="1">
        <f t="array" ref="F3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4" s="40" t="e" cm="1">
        <f t="array" ref="G3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4" s="40" t="e" cm="1">
        <f t="array" ref="H3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4" s="40" t="e" cm="1">
        <f t="array" ref="I3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4" s="40" t="e" cm="1">
        <f t="array" ref="J3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4" s="40"/>
    </row>
    <row r="35" spans="1:24" x14ac:dyDescent="0.25">
      <c r="A35" t="str">
        <f>IFERROR(SET_RENDER_TABLE[[#This Row],[Артикул]], "")</f>
        <v>I02407</v>
      </c>
      <c r="B35">
        <f>SET_RENDER_TABLE[[#This Row],[Сценарий Префикс]]</f>
        <v>0</v>
      </c>
      <c r="C35">
        <f>SET_RENDER_TABLE[[#This Row],[Сценарий Параметры]]</f>
        <v>0</v>
      </c>
      <c r="D35">
        <f>SET_RENDER_TABLE[[#This Row],[Доступно для МП]]</f>
        <v>0</v>
      </c>
      <c r="F35" s="40" t="e" cm="1">
        <f t="array" ref="F3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5" s="40" t="e" cm="1">
        <f t="array" ref="G3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5" s="40" t="e" cm="1">
        <f t="array" ref="H3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5" s="40" t="e" cm="1">
        <f t="array" ref="I3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5" s="40" t="e" cm="1">
        <f t="array" ref="J3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5" s="40"/>
    </row>
    <row r="36" spans="1:24" x14ac:dyDescent="0.25">
      <c r="A36" t="str">
        <f>IFERROR(SET_RENDER_TABLE[[#This Row],[Артикул]], "")</f>
        <v>I00023-2</v>
      </c>
      <c r="B36">
        <f>SET_RENDER_TABLE[[#This Row],[Сценарий Префикс]]</f>
        <v>0</v>
      </c>
      <c r="C36">
        <f>SET_RENDER_TABLE[[#This Row],[Сценарий Параметры]]</f>
        <v>0</v>
      </c>
      <c r="D36">
        <f>SET_RENDER_TABLE[[#This Row],[Доступно для МП]]</f>
        <v>0</v>
      </c>
      <c r="F36" s="40" t="e" cm="1">
        <f t="array" ref="F3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6" s="40" t="e" cm="1">
        <f t="array" ref="G3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6" s="40" t="e" cm="1">
        <f t="array" ref="H3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6" s="40" t="e" cm="1">
        <f t="array" ref="I3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6" s="40" t="e" cm="1">
        <f t="array" ref="J3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6" s="40"/>
    </row>
    <row r="37" spans="1:24" x14ac:dyDescent="0.25">
      <c r="A37" t="str">
        <f>IFERROR(SET_RENDER_TABLE[[#This Row],[Артикул]], "")</f>
        <v>I01003-3</v>
      </c>
      <c r="B37">
        <f>SET_RENDER_TABLE[[#This Row],[Сценарий Префикс]]</f>
        <v>0</v>
      </c>
      <c r="C37">
        <f>SET_RENDER_TABLE[[#This Row],[Сценарий Параметры]]</f>
        <v>0</v>
      </c>
      <c r="D37">
        <f>SET_RENDER_TABLE[[#This Row],[Доступно для МП]]</f>
        <v>0</v>
      </c>
      <c r="F37" s="40" t="e" cm="1">
        <f t="array" ref="F3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7" s="40" t="e" cm="1">
        <f t="array" ref="G3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7" s="40" t="e" cm="1">
        <f t="array" ref="H3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7" s="40" t="e" cm="1">
        <f t="array" ref="I3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7" s="40" t="e" cm="1">
        <f t="array" ref="J3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7" s="40"/>
    </row>
    <row r="38" spans="1:24" x14ac:dyDescent="0.25">
      <c r="A38" t="str">
        <f>IFERROR(SET_RENDER_TABLE[[#This Row],[Артикул]], "")</f>
        <v>I01504</v>
      </c>
      <c r="B38">
        <f>SET_RENDER_TABLE[[#This Row],[Сценарий Префикс]]</f>
        <v>0</v>
      </c>
      <c r="C38">
        <f>SET_RENDER_TABLE[[#This Row],[Сценарий Параметры]]</f>
        <v>0</v>
      </c>
      <c r="D38">
        <f>SET_RENDER_TABLE[[#This Row],[Доступно для МП]]</f>
        <v>57</v>
      </c>
      <c r="F38" s="40" t="e" cm="1">
        <f t="array" ref="F3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8" s="40" t="e" cm="1">
        <f t="array" ref="G3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8" s="40" t="e" cm="1">
        <f t="array" ref="H3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8" s="40" t="e" cm="1">
        <f t="array" ref="I3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8" s="40" t="e" cm="1">
        <f t="array" ref="J3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8" s="40"/>
    </row>
    <row r="39" spans="1:24" x14ac:dyDescent="0.25">
      <c r="A39" t="str">
        <f>IFERROR(SET_RENDER_TABLE[[#This Row],[Артикул]], "")</f>
        <v>I02406</v>
      </c>
      <c r="B39">
        <f>SET_RENDER_TABLE[[#This Row],[Сценарий Префикс]]</f>
        <v>0</v>
      </c>
      <c r="C39">
        <f>SET_RENDER_TABLE[[#This Row],[Сценарий Параметры]]</f>
        <v>0</v>
      </c>
      <c r="D39">
        <f>SET_RENDER_TABLE[[#This Row],[Доступно для МП]]</f>
        <v>0</v>
      </c>
      <c r="F39" s="40" t="e" cm="1">
        <f t="array" ref="F3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39" s="40" t="e" cm="1">
        <f t="array" ref="G3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39" s="40" t="e" cm="1">
        <f t="array" ref="H3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39" s="40" t="e" cm="1">
        <f t="array" ref="I3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39" s="40" t="e" cm="1">
        <f t="array" ref="J3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39" s="40"/>
    </row>
    <row r="40" spans="1:24" x14ac:dyDescent="0.25">
      <c r="A40" t="str">
        <f>IFERROR(SET_RENDER_TABLE[[#This Row],[Артикул]], "")</f>
        <v>I02135</v>
      </c>
      <c r="B40">
        <f>SET_RENDER_TABLE[[#This Row],[Сценарий Префикс]]</f>
        <v>0</v>
      </c>
      <c r="C40">
        <f>SET_RENDER_TABLE[[#This Row],[Сценарий Параметры]]</f>
        <v>0</v>
      </c>
      <c r="D40">
        <f>SET_RENDER_TABLE[[#This Row],[Доступно для МП]]</f>
        <v>0</v>
      </c>
      <c r="F40" s="40" t="e" cm="1">
        <f t="array" ref="F4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0" s="40" t="e" cm="1">
        <f t="array" ref="G4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0" s="40" t="e" cm="1">
        <f t="array" ref="H4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0" s="40" t="e" cm="1">
        <f t="array" ref="I4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0" s="40" t="e" cm="1">
        <f t="array" ref="J4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0" s="40"/>
    </row>
    <row r="41" spans="1:24" x14ac:dyDescent="0.25">
      <c r="A41" t="str">
        <f>IFERROR(SET_RENDER_TABLE[[#This Row],[Артикул]], "")</f>
        <v>I00023-3</v>
      </c>
      <c r="B41">
        <f>SET_RENDER_TABLE[[#This Row],[Сценарий Префикс]]</f>
        <v>0</v>
      </c>
      <c r="C41">
        <f>SET_RENDER_TABLE[[#This Row],[Сценарий Параметры]]</f>
        <v>0</v>
      </c>
      <c r="D41">
        <f>SET_RENDER_TABLE[[#This Row],[Доступно для МП]]</f>
        <v>20</v>
      </c>
      <c r="F41" s="40" t="e" cm="1">
        <f t="array" ref="F4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1" s="40" t="e" cm="1">
        <f t="array" ref="G4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1" s="40" t="e" cm="1">
        <f t="array" ref="H4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1" s="40" t="e" cm="1">
        <f t="array" ref="I4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1" s="40" t="e" cm="1">
        <f t="array" ref="J4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1" s="40"/>
    </row>
    <row r="42" spans="1:24" x14ac:dyDescent="0.25">
      <c r="A42" t="str">
        <f>IFERROR(SET_RENDER_TABLE[[#This Row],[Артикул]], "")</f>
        <v>I01002-3</v>
      </c>
      <c r="B42">
        <f>SET_RENDER_TABLE[[#This Row],[Сценарий Префикс]]</f>
        <v>0</v>
      </c>
      <c r="C42">
        <f>SET_RENDER_TABLE[[#This Row],[Сценарий Параметры]]</f>
        <v>0</v>
      </c>
      <c r="D42">
        <f>SET_RENDER_TABLE[[#This Row],[Доступно для МП]]</f>
        <v>8</v>
      </c>
      <c r="F42" s="40" t="e" cm="1">
        <f t="array" ref="F4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2" s="40" t="e" cm="1">
        <f t="array" ref="G4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2" s="40" t="e" cm="1">
        <f t="array" ref="H4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2" s="40" t="e" cm="1">
        <f t="array" ref="I4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2" s="40" t="e" cm="1">
        <f t="array" ref="J4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2" s="40"/>
    </row>
    <row r="43" spans="1:24" x14ac:dyDescent="0.25">
      <c r="A43" t="str">
        <f>IFERROR(SET_RENDER_TABLE[[#This Row],[Артикул]], "")</f>
        <v>I00043-2</v>
      </c>
      <c r="B43">
        <f>SET_RENDER_TABLE[[#This Row],[Сценарий Префикс]]</f>
        <v>0</v>
      </c>
      <c r="C43">
        <f>SET_RENDER_TABLE[[#This Row],[Сценарий Параметры]]</f>
        <v>0</v>
      </c>
      <c r="D43">
        <f>SET_RENDER_TABLE[[#This Row],[Доступно для МП]]</f>
        <v>0</v>
      </c>
      <c r="F43" s="40" t="e" cm="1">
        <f t="array" ref="F4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3" s="40" t="e" cm="1">
        <f t="array" ref="G4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3" s="40" t="e" cm="1">
        <f t="array" ref="H4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3" s="40" t="e" cm="1">
        <f t="array" ref="I4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3" s="40" t="e" cm="1">
        <f t="array" ref="J4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3" s="40"/>
    </row>
    <row r="44" spans="1:24" x14ac:dyDescent="0.25">
      <c r="A44" t="str">
        <f>IFERROR(SET_RENDER_TABLE[[#This Row],[Артикул]], "")</f>
        <v>I02070</v>
      </c>
      <c r="B44">
        <f>SET_RENDER_TABLE[[#This Row],[Сценарий Префикс]]</f>
        <v>0</v>
      </c>
      <c r="C44">
        <f>SET_RENDER_TABLE[[#This Row],[Сценарий Параметры]]</f>
        <v>0</v>
      </c>
      <c r="D44">
        <f>SET_RENDER_TABLE[[#This Row],[Доступно для МП]]</f>
        <v>7</v>
      </c>
      <c r="F44" s="40" t="e" cm="1">
        <f t="array" ref="F4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4" s="40" t="e" cm="1">
        <f t="array" ref="G4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4" s="40" t="e" cm="1">
        <f t="array" ref="H4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4" s="40" t="e" cm="1">
        <f t="array" ref="I4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4" s="40" t="e" cm="1">
        <f t="array" ref="J4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4" s="40"/>
    </row>
    <row r="45" spans="1:24" x14ac:dyDescent="0.25">
      <c r="A45" t="str">
        <f>IFERROR(SET_RENDER_TABLE[[#This Row],[Артикул]], "")</f>
        <v>I01004-3</v>
      </c>
      <c r="B45">
        <f>SET_RENDER_TABLE[[#This Row],[Сценарий Префикс]]</f>
        <v>0</v>
      </c>
      <c r="C45">
        <f>SET_RENDER_TABLE[[#This Row],[Сценарий Параметры]]</f>
        <v>0</v>
      </c>
      <c r="D45">
        <f>SET_RENDER_TABLE[[#This Row],[Доступно для МП]]</f>
        <v>11</v>
      </c>
      <c r="F45" s="40" t="e" cm="1">
        <f t="array" ref="F4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5" s="40" t="e" cm="1">
        <f t="array" ref="G4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5" s="40" t="e" cm="1">
        <f t="array" ref="H4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5" s="40" t="e" cm="1">
        <f t="array" ref="I4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5" s="40" t="e" cm="1">
        <f t="array" ref="J4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5" s="40"/>
    </row>
    <row r="46" spans="1:24" x14ac:dyDescent="0.25">
      <c r="A46" t="str">
        <f>IFERROR(SET_RENDER_TABLE[[#This Row],[Артикул]], "")</f>
        <v>I02455</v>
      </c>
      <c r="B46">
        <f>SET_RENDER_TABLE[[#This Row],[Сценарий Префикс]]</f>
        <v>0</v>
      </c>
      <c r="C46">
        <f>SET_RENDER_TABLE[[#This Row],[Сценарий Параметры]]</f>
        <v>0</v>
      </c>
      <c r="D46">
        <f>SET_RENDER_TABLE[[#This Row],[Доступно для МП]]</f>
        <v>26</v>
      </c>
      <c r="F46" s="40" t="e" cm="1">
        <f t="array" ref="F4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6" s="40" t="e" cm="1">
        <f t="array" ref="G4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6" s="40" t="e" cm="1">
        <f t="array" ref="H4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6" s="40" t="e" cm="1">
        <f t="array" ref="I4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6" s="40" t="e" cm="1">
        <f t="array" ref="J4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6" s="40"/>
    </row>
    <row r="47" spans="1:24" x14ac:dyDescent="0.25">
      <c r="A47" t="str">
        <f>IFERROR(SET_RENDER_TABLE[[#This Row],[Артикул]], "")</f>
        <v>I01004-4</v>
      </c>
      <c r="B47">
        <f>SET_RENDER_TABLE[[#This Row],[Сценарий Префикс]]</f>
        <v>0</v>
      </c>
      <c r="C47">
        <f>SET_RENDER_TABLE[[#This Row],[Сценарий Параметры]]</f>
        <v>0</v>
      </c>
      <c r="D47">
        <f>SET_RENDER_TABLE[[#This Row],[Доступно для МП]]</f>
        <v>8</v>
      </c>
      <c r="F47" s="40" t="e" cm="1">
        <f t="array" ref="F4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7" s="40" t="e" cm="1">
        <f t="array" ref="G4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7" s="40" t="e" cm="1">
        <f t="array" ref="H4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7" s="40" t="e" cm="1">
        <f t="array" ref="I4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7" s="40" t="e" cm="1">
        <f t="array" ref="J4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7" s="40"/>
    </row>
    <row r="48" spans="1:24" x14ac:dyDescent="0.25">
      <c r="A48" t="str">
        <f>IFERROR(SET_RENDER_TABLE[[#This Row],[Артикул]], "")</f>
        <v>I02095</v>
      </c>
      <c r="B48">
        <f>SET_RENDER_TABLE[[#This Row],[Сценарий Префикс]]</f>
        <v>0</v>
      </c>
      <c r="C48">
        <f>SET_RENDER_TABLE[[#This Row],[Сценарий Параметры]]</f>
        <v>0</v>
      </c>
      <c r="D48">
        <f>SET_RENDER_TABLE[[#This Row],[Доступно для МП]]</f>
        <v>0</v>
      </c>
      <c r="F48" s="40" t="e" cm="1">
        <f t="array" ref="F4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8" s="40" t="e" cm="1">
        <f t="array" ref="G4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8" s="40" t="e" cm="1">
        <f t="array" ref="H4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8" s="40" t="e" cm="1">
        <f t="array" ref="I4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8" s="40" t="e" cm="1">
        <f t="array" ref="J4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8" s="40"/>
    </row>
    <row r="49" spans="1:24" x14ac:dyDescent="0.25">
      <c r="A49" t="str">
        <f>IFERROR(SET_RENDER_TABLE[[#This Row],[Артикул]], "")</f>
        <v>I01476-3</v>
      </c>
      <c r="B49">
        <f>SET_RENDER_TABLE[[#This Row],[Сценарий Префикс]]</f>
        <v>0</v>
      </c>
      <c r="C49">
        <f>SET_RENDER_TABLE[[#This Row],[Сценарий Параметры]]</f>
        <v>0</v>
      </c>
      <c r="D49">
        <f>SET_RENDER_TABLE[[#This Row],[Доступно для МП]]</f>
        <v>0</v>
      </c>
      <c r="F49" s="40" t="e" cm="1">
        <f t="array" ref="F4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49" s="40" t="e" cm="1">
        <f t="array" ref="G4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49" s="40" t="e" cm="1">
        <f t="array" ref="H4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49" s="40" t="e" cm="1">
        <f t="array" ref="I4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49" s="40" t="e" cm="1">
        <f t="array" ref="J4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49" s="40"/>
    </row>
    <row r="50" spans="1:24" x14ac:dyDescent="0.25">
      <c r="A50" t="str">
        <f>IFERROR(SET_RENDER_TABLE[[#This Row],[Артикул]], "")</f>
        <v>I02452</v>
      </c>
      <c r="B50">
        <f>SET_RENDER_TABLE[[#This Row],[Сценарий Префикс]]</f>
        <v>0</v>
      </c>
      <c r="C50">
        <f>SET_RENDER_TABLE[[#This Row],[Сценарий Параметры]]</f>
        <v>0</v>
      </c>
      <c r="D50">
        <f>SET_RENDER_TABLE[[#This Row],[Доступно для МП]]</f>
        <v>158</v>
      </c>
      <c r="F50" s="40" t="e" cm="1">
        <f t="array" ref="F5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0" s="40" t="e" cm="1">
        <f t="array" ref="G5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0" s="40" t="e" cm="1">
        <f t="array" ref="H5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0" s="40" t="e" cm="1">
        <f t="array" ref="I5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0" s="40" t="e" cm="1">
        <f t="array" ref="J5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0" s="40"/>
    </row>
    <row r="51" spans="1:24" x14ac:dyDescent="0.25">
      <c r="A51" t="str">
        <f>IFERROR(SET_RENDER_TABLE[[#This Row],[Артикул]], "")</f>
        <v>I02244</v>
      </c>
      <c r="B51">
        <f>SET_RENDER_TABLE[[#This Row],[Сценарий Префикс]]</f>
        <v>0</v>
      </c>
      <c r="C51">
        <f>SET_RENDER_TABLE[[#This Row],[Сценарий Параметры]]</f>
        <v>0</v>
      </c>
      <c r="D51">
        <f>SET_RENDER_TABLE[[#This Row],[Доступно для МП]]</f>
        <v>239</v>
      </c>
      <c r="F51" s="40" t="e" cm="1">
        <f t="array" ref="F5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1" s="40" t="e" cm="1">
        <f t="array" ref="G5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1" s="40" t="e" cm="1">
        <f t="array" ref="H5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1" s="40" t="e" cm="1">
        <f t="array" ref="I5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1" s="40" t="e" cm="1">
        <f t="array" ref="J5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1" s="40"/>
    </row>
    <row r="52" spans="1:24" x14ac:dyDescent="0.25">
      <c r="A52" t="str">
        <f>IFERROR(SET_RENDER_TABLE[[#This Row],[Артикул]], "")</f>
        <v>I02457</v>
      </c>
      <c r="B52">
        <f>SET_RENDER_TABLE[[#This Row],[Сценарий Префикс]]</f>
        <v>0</v>
      </c>
      <c r="C52">
        <f>SET_RENDER_TABLE[[#This Row],[Сценарий Параметры]]</f>
        <v>0</v>
      </c>
      <c r="D52">
        <f>SET_RENDER_TABLE[[#This Row],[Доступно для МП]]</f>
        <v>22</v>
      </c>
      <c r="F52" s="40" t="e" cm="1">
        <f t="array" ref="F5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2" s="40" t="e" cm="1">
        <f t="array" ref="G5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2" s="40" t="e" cm="1">
        <f t="array" ref="H5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2" s="40" t="e" cm="1">
        <f t="array" ref="I5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2" s="40" t="e" cm="1">
        <f t="array" ref="J5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2" s="40"/>
    </row>
    <row r="53" spans="1:24" x14ac:dyDescent="0.25">
      <c r="A53" t="str">
        <f>IFERROR(SET_RENDER_TABLE[[#This Row],[Артикул]], "")</f>
        <v>I00332</v>
      </c>
      <c r="B53">
        <f>SET_RENDER_TABLE[[#This Row],[Сценарий Префикс]]</f>
        <v>0</v>
      </c>
      <c r="C53">
        <f>SET_RENDER_TABLE[[#This Row],[Сценарий Параметры]]</f>
        <v>0</v>
      </c>
      <c r="D53">
        <f>SET_RENDER_TABLE[[#This Row],[Доступно для МП]]</f>
        <v>0</v>
      </c>
      <c r="F53" s="40" t="e" cm="1">
        <f t="array" ref="F5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3" s="40" t="e" cm="1">
        <f t="array" ref="G5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3" s="40" t="e" cm="1">
        <f t="array" ref="H5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3" s="40" t="e" cm="1">
        <f t="array" ref="I5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3" s="40" t="e" cm="1">
        <f t="array" ref="J5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3" s="40"/>
    </row>
    <row r="54" spans="1:24" x14ac:dyDescent="0.25">
      <c r="A54" t="str">
        <f>IFERROR(SET_RENDER_TABLE[[#This Row],[Артикул]], "")</f>
        <v>I02456</v>
      </c>
      <c r="B54">
        <f>SET_RENDER_TABLE[[#This Row],[Сценарий Префикс]]</f>
        <v>0</v>
      </c>
      <c r="C54">
        <f>SET_RENDER_TABLE[[#This Row],[Сценарий Параметры]]</f>
        <v>0</v>
      </c>
      <c r="D54">
        <f>SET_RENDER_TABLE[[#This Row],[Доступно для МП]]</f>
        <v>0</v>
      </c>
      <c r="F54" s="40" t="e" cm="1">
        <f t="array" ref="F5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4" s="40" t="e" cm="1">
        <f t="array" ref="G5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4" s="40" t="e" cm="1">
        <f t="array" ref="H5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4" s="40" t="e" cm="1">
        <f t="array" ref="I5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4" s="40" t="e" cm="1">
        <f t="array" ref="J5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4" s="40"/>
    </row>
    <row r="55" spans="1:24" x14ac:dyDescent="0.25">
      <c r="A55" t="str">
        <f>IFERROR(SET_RENDER_TABLE[[#This Row],[Артикул]], "")</f>
        <v>I02405</v>
      </c>
      <c r="B55">
        <f>SET_RENDER_TABLE[[#This Row],[Сценарий Префикс]]</f>
        <v>0</v>
      </c>
      <c r="C55">
        <f>SET_RENDER_TABLE[[#This Row],[Сценарий Параметры]]</f>
        <v>0</v>
      </c>
      <c r="D55">
        <f>SET_RENDER_TABLE[[#This Row],[Доступно для МП]]</f>
        <v>42</v>
      </c>
      <c r="F55" s="40" t="e" cm="1">
        <f t="array" ref="F5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5" s="40" t="e" cm="1">
        <f t="array" ref="G5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5" s="40" t="e" cm="1">
        <f t="array" ref="H5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5" s="40" t="e" cm="1">
        <f t="array" ref="I5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5" s="40" t="e" cm="1">
        <f t="array" ref="J5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5" s="40"/>
    </row>
    <row r="56" spans="1:24" x14ac:dyDescent="0.25">
      <c r="A56" t="str">
        <f>IFERROR(SET_RENDER_TABLE[[#This Row],[Артикул]], "")</f>
        <v>I00043-3</v>
      </c>
      <c r="B56">
        <f>SET_RENDER_TABLE[[#This Row],[Сценарий Префикс]]</f>
        <v>0</v>
      </c>
      <c r="C56">
        <f>SET_RENDER_TABLE[[#This Row],[Сценарий Параметры]]</f>
        <v>0</v>
      </c>
      <c r="D56">
        <f>SET_RENDER_TABLE[[#This Row],[Доступно для МП]]</f>
        <v>0</v>
      </c>
      <c r="F56" s="40" t="e" cm="1">
        <f t="array" ref="F5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6" s="40" t="e" cm="1">
        <f t="array" ref="G5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6" s="40" t="e" cm="1">
        <f t="array" ref="H5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6" s="40" t="e" cm="1">
        <f t="array" ref="I5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6" s="40" t="e" cm="1">
        <f t="array" ref="J5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6" s="40"/>
    </row>
    <row r="57" spans="1:24" x14ac:dyDescent="0.25">
      <c r="A57" t="str">
        <f>IFERROR(SET_RENDER_TABLE[[#This Row],[Артикул]], "")</f>
        <v>I00044-2</v>
      </c>
      <c r="B57">
        <f>SET_RENDER_TABLE[[#This Row],[Сценарий Префикс]]</f>
        <v>0</v>
      </c>
      <c r="C57">
        <f>SET_RENDER_TABLE[[#This Row],[Сценарий Параметры]]</f>
        <v>0</v>
      </c>
      <c r="D57">
        <f>SET_RENDER_TABLE[[#This Row],[Доступно для МП]]</f>
        <v>0</v>
      </c>
      <c r="F57" s="40" t="e" cm="1">
        <f t="array" ref="F5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7" s="40" t="e" cm="1">
        <f t="array" ref="G5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7" s="40" t="e" cm="1">
        <f t="array" ref="H5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7" s="40" t="e" cm="1">
        <f t="array" ref="I5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7" s="40" t="e" cm="1">
        <f t="array" ref="J5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7" s="40"/>
    </row>
    <row r="58" spans="1:24" x14ac:dyDescent="0.25">
      <c r="A58" t="str">
        <f>IFERROR(SET_RENDER_TABLE[[#This Row],[Артикул]], "")</f>
        <v>I02068</v>
      </c>
      <c r="B58">
        <f>SET_RENDER_TABLE[[#This Row],[Сценарий Префикс]]</f>
        <v>0</v>
      </c>
      <c r="C58">
        <f>SET_RENDER_TABLE[[#This Row],[Сценарий Параметры]]</f>
        <v>0</v>
      </c>
      <c r="D58">
        <f>SET_RENDER_TABLE[[#This Row],[Доступно для МП]]</f>
        <v>0</v>
      </c>
      <c r="F58" s="40" t="e" cm="1">
        <f t="array" ref="F5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8" s="40" t="e" cm="1">
        <f t="array" ref="G5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8" s="40" t="e" cm="1">
        <f t="array" ref="H5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8" s="40" t="e" cm="1">
        <f t="array" ref="I5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8" s="40" t="e" cm="1">
        <f t="array" ref="J5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8" s="40"/>
    </row>
    <row r="59" spans="1:24" x14ac:dyDescent="0.25">
      <c r="A59" t="str">
        <f>IFERROR(SET_RENDER_TABLE[[#This Row],[Артикул]], "")</f>
        <v>I00000-3</v>
      </c>
      <c r="B59">
        <f>SET_RENDER_TABLE[[#This Row],[Сценарий Префикс]]</f>
        <v>0</v>
      </c>
      <c r="C59">
        <f>SET_RENDER_TABLE[[#This Row],[Сценарий Параметры]]</f>
        <v>0</v>
      </c>
      <c r="D59">
        <f>SET_RENDER_TABLE[[#This Row],[Доступно для МП]]</f>
        <v>0</v>
      </c>
      <c r="F59" s="40" t="e" cm="1">
        <f t="array" ref="F5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59" s="40" t="e" cm="1">
        <f t="array" ref="G5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59" s="40" t="e" cm="1">
        <f t="array" ref="H5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59" s="40" t="e" cm="1">
        <f t="array" ref="I5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59" s="40" t="e" cm="1">
        <f t="array" ref="J5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59" s="40"/>
    </row>
    <row r="60" spans="1:24" x14ac:dyDescent="0.25">
      <c r="A60" t="str">
        <f>IFERROR(SET_RENDER_TABLE[[#This Row],[Артикул]], "")</f>
        <v>I00044-3</v>
      </c>
      <c r="B60">
        <f>SET_RENDER_TABLE[[#This Row],[Сценарий Префикс]]</f>
        <v>0</v>
      </c>
      <c r="C60">
        <f>SET_RENDER_TABLE[[#This Row],[Сценарий Параметры]]</f>
        <v>0</v>
      </c>
      <c r="D60">
        <f>SET_RENDER_TABLE[[#This Row],[Доступно для МП]]</f>
        <v>0</v>
      </c>
      <c r="F60" s="40" t="e" cm="1">
        <f t="array" ref="F6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60" s="40" t="e" cm="1">
        <f t="array" ref="G6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60" s="40" t="e" cm="1">
        <f t="array" ref="H6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60" s="40" t="e" cm="1">
        <f t="array" ref="I6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60" s="40" t="e" cm="1">
        <f t="array" ref="J6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60" s="40"/>
    </row>
    <row r="61" spans="1:24" x14ac:dyDescent="0.25">
      <c r="A61" t="str">
        <f>IFERROR(SET_RENDER_TABLE[[#This Row],[Артикул]], "")</f>
        <v>I02134</v>
      </c>
      <c r="B61">
        <f>SET_RENDER_TABLE[[#This Row],[Сценарий Префикс]]</f>
        <v>0</v>
      </c>
      <c r="C61">
        <f>SET_RENDER_TABLE[[#This Row],[Сценарий Параметры]]</f>
        <v>0</v>
      </c>
      <c r="D61">
        <f>SET_RENDER_TABLE[[#This Row],[Доступно для МП]]</f>
        <v>0</v>
      </c>
      <c r="F61" s="40" t="e" cm="1">
        <f t="array" ref="F6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61" s="40" t="e" cm="1">
        <f t="array" ref="G6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61" s="40" t="e" cm="1">
        <f t="array" ref="H6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61" s="40" t="e" cm="1">
        <f t="array" ref="I6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61" s="40" t="e" cm="1">
        <f t="array" ref="J6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61" s="40"/>
    </row>
    <row r="62" spans="1:24" x14ac:dyDescent="0.25">
      <c r="A62" t="str">
        <f>IFERROR(SET_RENDER_TABLE[[#This Row],[Артикул]], "")</f>
        <v>I02136</v>
      </c>
      <c r="B62">
        <f>SET_RENDER_TABLE[[#This Row],[Сценарий Префикс]]</f>
        <v>0</v>
      </c>
      <c r="C62">
        <f>SET_RENDER_TABLE[[#This Row],[Сценарий Параметры]]</f>
        <v>0</v>
      </c>
      <c r="D62">
        <f>SET_RENDER_TABLE[[#This Row],[Доступно для МП]]</f>
        <v>0</v>
      </c>
      <c r="F62" s="40" t="e" cm="1">
        <f t="array" ref="F6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62" s="40" t="e" cm="1">
        <f t="array" ref="G6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62" s="40" t="e" cm="1">
        <f t="array" ref="H6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62" s="40" t="e" cm="1">
        <f t="array" ref="I6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62" s="40" t="e" cm="1">
        <f t="array" ref="J6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62" s="40"/>
    </row>
    <row r="63" spans="1:24" x14ac:dyDescent="0.25">
      <c r="A63" t="str">
        <f>IFERROR(SET_RENDER_TABLE[[#This Row],[Артикул]], "")</f>
        <v>I02454</v>
      </c>
      <c r="B63">
        <f>SET_RENDER_TABLE[[#This Row],[Сценарий Префикс]]</f>
        <v>0</v>
      </c>
      <c r="C63">
        <f>SET_RENDER_TABLE[[#This Row],[Сценарий Параметры]]</f>
        <v>0</v>
      </c>
      <c r="D63">
        <f>SET_RENDER_TABLE[[#This Row],[Доступно для МП]]</f>
        <v>0</v>
      </c>
      <c r="F63" s="40" t="e" cm="1">
        <f t="array" ref="F6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63" s="40" t="e" cm="1">
        <f t="array" ref="G6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63" s="40" t="e" cm="1">
        <f t="array" ref="H6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63" s="40" t="e" cm="1">
        <f t="array" ref="I6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63" s="40" t="e" cm="1">
        <f t="array" ref="J6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63" s="40"/>
    </row>
    <row r="64" spans="1:24" x14ac:dyDescent="0.25">
      <c r="A64" t="str">
        <f>IFERROR(SET_RENDER_TABLE[[#This Row],[Артикул]], "")</f>
        <v>I00000-2</v>
      </c>
      <c r="B64">
        <f>SET_RENDER_TABLE[[#This Row],[Сценарий Префикс]]</f>
        <v>0</v>
      </c>
      <c r="C64">
        <f>SET_RENDER_TABLE[[#This Row],[Сценарий Параметры]]</f>
        <v>0</v>
      </c>
      <c r="D64">
        <f>SET_RENDER_TABLE[[#This Row],[Доступно для МП]]</f>
        <v>0</v>
      </c>
      <c r="F64" s="40" t="e" cm="1">
        <f t="array" ref="F6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64" s="40" t="e" cm="1">
        <f t="array" ref="G6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64" s="40" t="e" cm="1">
        <f t="array" ref="H6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64" s="40" t="e" cm="1">
        <f t="array" ref="I6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64" s="40" t="e" cm="1">
        <f t="array" ref="J6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64" s="40"/>
    </row>
    <row r="65" spans="1:24" x14ac:dyDescent="0.25">
      <c r="A65" t="str">
        <f>IFERROR(SET_RENDER_TABLE[[#This Row],[Артикул]], "")</f>
        <v>I01174</v>
      </c>
      <c r="B65">
        <f>SET_RENDER_TABLE[[#This Row],[Сценарий Префикс]]</f>
        <v>0</v>
      </c>
      <c r="C65">
        <f>SET_RENDER_TABLE[[#This Row],[Сценарий Параметры]]</f>
        <v>0</v>
      </c>
      <c r="D65">
        <f>SET_RENDER_TABLE[[#This Row],[Доступно для МП]]</f>
        <v>0</v>
      </c>
      <c r="F65" s="40" t="e" cm="1">
        <f t="array" ref="F6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65" s="40" t="e" cm="1">
        <f t="array" ref="G6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65" s="40" t="e" cm="1">
        <f t="array" ref="H6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65" s="40" t="e" cm="1">
        <f t="array" ref="I6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65" s="40" t="e" cm="1">
        <f t="array" ref="J6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65" s="40"/>
    </row>
    <row r="66" spans="1:24" x14ac:dyDescent="0.25">
      <c r="A66" t="str">
        <f>IFERROR(SET_RENDER_TABLE[[#This Row],[Артикул]], "")</f>
        <v>I01168</v>
      </c>
      <c r="B66">
        <f>SET_RENDER_TABLE[[#This Row],[Сценарий Префикс]]</f>
        <v>0</v>
      </c>
      <c r="C66">
        <f>SET_RENDER_TABLE[[#This Row],[Сценарий Параметры]]</f>
        <v>0</v>
      </c>
      <c r="D66">
        <f>SET_RENDER_TABLE[[#This Row],[Доступно для МП]]</f>
        <v>0</v>
      </c>
      <c r="F66" s="40" t="e" cm="1">
        <f t="array" ref="F6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66" s="40" t="e" cm="1">
        <f t="array" ref="G6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66" s="40" t="e" cm="1">
        <f t="array" ref="H6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66" s="40" t="e" cm="1">
        <f t="array" ref="I6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66" s="40" t="e" cm="1">
        <f t="array" ref="J6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66" s="40"/>
    </row>
    <row r="67" spans="1:24" x14ac:dyDescent="0.25">
      <c r="A67" t="str">
        <f>IFERROR(SET_RENDER_TABLE[[#This Row],[Артикул]], "")</f>
        <v>I01459</v>
      </c>
      <c r="B67">
        <f>SET_RENDER_TABLE[[#This Row],[Сценарий Префикс]]</f>
        <v>0</v>
      </c>
      <c r="C67">
        <f>SET_RENDER_TABLE[[#This Row],[Сценарий Параметры]]</f>
        <v>0</v>
      </c>
      <c r="D67">
        <f>SET_RENDER_TABLE[[#This Row],[Доступно для МП]]</f>
        <v>0</v>
      </c>
      <c r="F67" s="40" t="e" cm="1">
        <f t="array" ref="F6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G67" s="40" t="e" cm="1">
        <f t="array" ref="G6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H67" s="40" t="e" cm="1">
        <f t="array" ref="H6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I67" s="40" t="e" cm="1">
        <f t="array" ref="I6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J67" s="40" t="e" cm="1">
        <f t="array" ref="J6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#N/A</v>
      </c>
      <c r="X67" s="40"/>
    </row>
    <row r="68" spans="1:24" x14ac:dyDescent="0.25">
      <c r="A68" t="str">
        <f>IFERROR(SET_RENDER_TABLE[[#This Row],[Артикул]], "")</f>
        <v/>
      </c>
      <c r="B68" t="e">
        <f>SET_RENDER_TABLE[[#This Row],[Сценарий Префикс]]</f>
        <v>#VALUE!</v>
      </c>
      <c r="C68" t="e">
        <f>SET_RENDER_TABLE[[#This Row],[Сценарий Параметры]]</f>
        <v>#VALUE!</v>
      </c>
      <c r="D68" t="e">
        <f>SET_RENDER_TABLE[[#This Row],[Доступно для МП]]</f>
        <v>#VALUE!</v>
      </c>
      <c r="F68" s="40" t="e" cm="1">
        <f t="array" ref="F6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68" s="40" t="e" cm="1">
        <f t="array" ref="G6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68" s="40" t="e" cm="1">
        <f t="array" ref="H6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68" s="40" t="e" cm="1">
        <f t="array" ref="I6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68" s="40" t="e" cm="1">
        <f t="array" ref="J6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68" s="40"/>
    </row>
    <row r="69" spans="1:24" x14ac:dyDescent="0.25">
      <c r="A69" t="str">
        <f>IFERROR(SET_RENDER_TABLE[[#This Row],[Артикул]], "")</f>
        <v/>
      </c>
      <c r="B69" t="e">
        <f>SET_RENDER_TABLE[[#This Row],[Сценарий Префикс]]</f>
        <v>#VALUE!</v>
      </c>
      <c r="C69" t="e">
        <f>SET_RENDER_TABLE[[#This Row],[Сценарий Параметры]]</f>
        <v>#VALUE!</v>
      </c>
      <c r="D69" t="e">
        <f>SET_RENDER_TABLE[[#This Row],[Доступно для МП]]</f>
        <v>#VALUE!</v>
      </c>
      <c r="F69" s="40" t="e" cm="1">
        <f t="array" ref="F6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69" s="40" t="e" cm="1">
        <f t="array" ref="G6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69" s="40" t="e" cm="1">
        <f t="array" ref="H6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69" s="40" t="e" cm="1">
        <f t="array" ref="I6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69" s="40" t="e" cm="1">
        <f t="array" ref="J6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69" s="40"/>
    </row>
    <row r="70" spans="1:24" x14ac:dyDescent="0.25">
      <c r="A70" t="str">
        <f>IFERROR(SET_RENDER_TABLE[[#This Row],[Артикул]], "")</f>
        <v/>
      </c>
      <c r="B70" t="e">
        <f>SET_RENDER_TABLE[[#This Row],[Сценарий Префикс]]</f>
        <v>#VALUE!</v>
      </c>
      <c r="C70" t="e">
        <f>SET_RENDER_TABLE[[#This Row],[Сценарий Параметры]]</f>
        <v>#VALUE!</v>
      </c>
      <c r="D70" t="e">
        <f>SET_RENDER_TABLE[[#This Row],[Доступно для МП]]</f>
        <v>#VALUE!</v>
      </c>
      <c r="F70" s="40" t="e" cm="1">
        <f t="array" ref="F7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0" s="40" t="e" cm="1">
        <f t="array" ref="G7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0" s="40" t="e" cm="1">
        <f t="array" ref="H7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0" s="40" t="e" cm="1">
        <f t="array" ref="I7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0" s="40" t="e" cm="1">
        <f t="array" ref="J7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0" s="40"/>
    </row>
    <row r="71" spans="1:24" x14ac:dyDescent="0.25">
      <c r="A71" t="str">
        <f>IFERROR(SET_RENDER_TABLE[[#This Row],[Артикул]], "")</f>
        <v/>
      </c>
      <c r="B71" t="e">
        <f>SET_RENDER_TABLE[[#This Row],[Сценарий Префикс]]</f>
        <v>#VALUE!</v>
      </c>
      <c r="C71" t="e">
        <f>SET_RENDER_TABLE[[#This Row],[Сценарий Параметры]]</f>
        <v>#VALUE!</v>
      </c>
      <c r="D71" t="e">
        <f>SET_RENDER_TABLE[[#This Row],[Доступно для МП]]</f>
        <v>#VALUE!</v>
      </c>
      <c r="F71" s="40" t="e" cm="1">
        <f t="array" ref="F7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1" s="40" t="e" cm="1">
        <f t="array" ref="G7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1" s="40" t="e" cm="1">
        <f t="array" ref="H7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1" s="40" t="e" cm="1">
        <f t="array" ref="I7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1" s="40" t="e" cm="1">
        <f t="array" ref="J7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1" s="40"/>
    </row>
    <row r="72" spans="1:24" x14ac:dyDescent="0.25">
      <c r="A72" t="str">
        <f>IFERROR(SET_RENDER_TABLE[[#This Row],[Артикул]], "")</f>
        <v/>
      </c>
      <c r="B72" t="e">
        <f>SET_RENDER_TABLE[[#This Row],[Сценарий Префикс]]</f>
        <v>#VALUE!</v>
      </c>
      <c r="C72" t="e">
        <f>SET_RENDER_TABLE[[#This Row],[Сценарий Параметры]]</f>
        <v>#VALUE!</v>
      </c>
      <c r="D72" t="e">
        <f>SET_RENDER_TABLE[[#This Row],[Доступно для МП]]</f>
        <v>#VALUE!</v>
      </c>
      <c r="F72" s="40" t="e" cm="1">
        <f t="array" ref="F7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2" s="40" t="e" cm="1">
        <f t="array" ref="G7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2" s="40" t="e" cm="1">
        <f t="array" ref="H7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2" s="40" t="e" cm="1">
        <f t="array" ref="I7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2" s="40" t="e" cm="1">
        <f t="array" ref="J7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2" s="40"/>
    </row>
    <row r="73" spans="1:24" x14ac:dyDescent="0.25">
      <c r="A73" t="str">
        <f>IFERROR(SET_RENDER_TABLE[[#This Row],[Артикул]], "")</f>
        <v/>
      </c>
      <c r="B73" t="e">
        <f>SET_RENDER_TABLE[[#This Row],[Сценарий Префикс]]</f>
        <v>#VALUE!</v>
      </c>
      <c r="C73" t="e">
        <f>SET_RENDER_TABLE[[#This Row],[Сценарий Параметры]]</f>
        <v>#VALUE!</v>
      </c>
      <c r="D73" t="e">
        <f>SET_RENDER_TABLE[[#This Row],[Доступно для МП]]</f>
        <v>#VALUE!</v>
      </c>
      <c r="F73" s="40" t="e" cm="1">
        <f t="array" ref="F7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3" s="40" t="e" cm="1">
        <f t="array" ref="G7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3" s="40" t="e" cm="1">
        <f t="array" ref="H7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3" s="40" t="e" cm="1">
        <f t="array" ref="I7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3" s="40" t="e" cm="1">
        <f t="array" ref="J7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3" s="40"/>
    </row>
    <row r="74" spans="1:24" x14ac:dyDescent="0.25">
      <c r="A74" t="str">
        <f>IFERROR(SET_RENDER_TABLE[[#This Row],[Артикул]], "")</f>
        <v/>
      </c>
      <c r="B74" t="e">
        <f>SET_RENDER_TABLE[[#This Row],[Сценарий Префикс]]</f>
        <v>#VALUE!</v>
      </c>
      <c r="C74" t="e">
        <f>SET_RENDER_TABLE[[#This Row],[Сценарий Параметры]]</f>
        <v>#VALUE!</v>
      </c>
      <c r="D74" t="e">
        <f>SET_RENDER_TABLE[[#This Row],[Доступно для МП]]</f>
        <v>#VALUE!</v>
      </c>
      <c r="F74" s="40" t="e" cm="1">
        <f t="array" ref="F7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4" s="40" t="e" cm="1">
        <f t="array" ref="G7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4" s="40" t="e" cm="1">
        <f t="array" ref="H7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4" s="40" t="e" cm="1">
        <f t="array" ref="I7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4" s="40" t="e" cm="1">
        <f t="array" ref="J7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4" s="40"/>
    </row>
    <row r="75" spans="1:24" x14ac:dyDescent="0.25">
      <c r="A75" t="str">
        <f>IFERROR(SET_RENDER_TABLE[[#This Row],[Артикул]], "")</f>
        <v/>
      </c>
      <c r="B75" t="e">
        <f>SET_RENDER_TABLE[[#This Row],[Сценарий Префикс]]</f>
        <v>#VALUE!</v>
      </c>
      <c r="C75" t="e">
        <f>SET_RENDER_TABLE[[#This Row],[Сценарий Параметры]]</f>
        <v>#VALUE!</v>
      </c>
      <c r="D75" t="e">
        <f>SET_RENDER_TABLE[[#This Row],[Доступно для МП]]</f>
        <v>#VALUE!</v>
      </c>
      <c r="F75" s="40" t="e" cm="1">
        <f t="array" ref="F7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5" s="40" t="e" cm="1">
        <f t="array" ref="G7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5" s="40" t="e" cm="1">
        <f t="array" ref="H7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5" s="40" t="e" cm="1">
        <f t="array" ref="I7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5" s="40" t="e" cm="1">
        <f t="array" ref="J7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5" s="40"/>
    </row>
    <row r="76" spans="1:24" x14ac:dyDescent="0.25">
      <c r="A76" t="str">
        <f>IFERROR(SET_RENDER_TABLE[[#This Row],[Артикул]], "")</f>
        <v/>
      </c>
      <c r="B76" t="e">
        <f>SET_RENDER_TABLE[[#This Row],[Сценарий Префикс]]</f>
        <v>#VALUE!</v>
      </c>
      <c r="C76" t="e">
        <f>SET_RENDER_TABLE[[#This Row],[Сценарий Параметры]]</f>
        <v>#VALUE!</v>
      </c>
      <c r="D76" t="e">
        <f>SET_RENDER_TABLE[[#This Row],[Доступно для МП]]</f>
        <v>#VALUE!</v>
      </c>
      <c r="F76" s="40" t="e" cm="1">
        <f t="array" ref="F7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6" s="40" t="e" cm="1">
        <f t="array" ref="G7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6" s="40" t="e" cm="1">
        <f t="array" ref="H7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6" s="40" t="e" cm="1">
        <f t="array" ref="I7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6" s="40" t="e" cm="1">
        <f t="array" ref="J7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6" s="40"/>
    </row>
    <row r="77" spans="1:24" x14ac:dyDescent="0.25">
      <c r="A77" t="str">
        <f>IFERROR(SET_RENDER_TABLE[[#This Row],[Артикул]], "")</f>
        <v/>
      </c>
      <c r="B77" t="e">
        <f>SET_RENDER_TABLE[[#This Row],[Сценарий Префикс]]</f>
        <v>#VALUE!</v>
      </c>
      <c r="C77" t="e">
        <f>SET_RENDER_TABLE[[#This Row],[Сценарий Параметры]]</f>
        <v>#VALUE!</v>
      </c>
      <c r="D77" t="e">
        <f>SET_RENDER_TABLE[[#This Row],[Доступно для МП]]</f>
        <v>#VALUE!</v>
      </c>
      <c r="F77" s="40" t="e" cm="1">
        <f t="array" ref="F7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7" s="40" t="e" cm="1">
        <f t="array" ref="G7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7" s="40" t="e" cm="1">
        <f t="array" ref="H7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7" s="40" t="e" cm="1">
        <f t="array" ref="I7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7" s="40" t="e" cm="1">
        <f t="array" ref="J7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7" s="40"/>
    </row>
    <row r="78" spans="1:24" x14ac:dyDescent="0.25">
      <c r="A78" t="str">
        <f>IFERROR(SET_RENDER_TABLE[[#This Row],[Артикул]], "")</f>
        <v/>
      </c>
      <c r="B78" t="e">
        <f>SET_RENDER_TABLE[[#This Row],[Сценарий Префикс]]</f>
        <v>#VALUE!</v>
      </c>
      <c r="C78" t="e">
        <f>SET_RENDER_TABLE[[#This Row],[Сценарий Параметры]]</f>
        <v>#VALUE!</v>
      </c>
      <c r="D78" t="e">
        <f>SET_RENDER_TABLE[[#This Row],[Доступно для МП]]</f>
        <v>#VALUE!</v>
      </c>
      <c r="F78" s="40" t="e" cm="1">
        <f t="array" ref="F7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8" s="40" t="e" cm="1">
        <f t="array" ref="G7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8" s="40" t="e" cm="1">
        <f t="array" ref="H7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8" s="40" t="e" cm="1">
        <f t="array" ref="I7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8" s="40" t="e" cm="1">
        <f t="array" ref="J7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8" s="40"/>
    </row>
    <row r="79" spans="1:24" x14ac:dyDescent="0.25">
      <c r="A79" t="str">
        <f>IFERROR(SET_RENDER_TABLE[[#This Row],[Артикул]], "")</f>
        <v/>
      </c>
      <c r="B79" t="e">
        <f>SET_RENDER_TABLE[[#This Row],[Сценарий Префикс]]</f>
        <v>#VALUE!</v>
      </c>
      <c r="C79" t="e">
        <f>SET_RENDER_TABLE[[#This Row],[Сценарий Параметры]]</f>
        <v>#VALUE!</v>
      </c>
      <c r="D79" t="e">
        <f>SET_RENDER_TABLE[[#This Row],[Доступно для МП]]</f>
        <v>#VALUE!</v>
      </c>
      <c r="F79" s="40" t="e" cm="1">
        <f t="array" ref="F7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79" s="40" t="e" cm="1">
        <f t="array" ref="G7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79" s="40" t="e" cm="1">
        <f t="array" ref="H7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79" s="40" t="e" cm="1">
        <f t="array" ref="I7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79" s="40" t="e" cm="1">
        <f t="array" ref="J7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79" s="40"/>
    </row>
    <row r="80" spans="1:24" x14ac:dyDescent="0.25">
      <c r="A80" t="str">
        <f>IFERROR(SET_RENDER_TABLE[[#This Row],[Артикул]], "")</f>
        <v/>
      </c>
      <c r="B80" t="e">
        <f>SET_RENDER_TABLE[[#This Row],[Сценарий Префикс]]</f>
        <v>#VALUE!</v>
      </c>
      <c r="C80" t="e">
        <f>SET_RENDER_TABLE[[#This Row],[Сценарий Параметры]]</f>
        <v>#VALUE!</v>
      </c>
      <c r="D80" t="e">
        <f>SET_RENDER_TABLE[[#This Row],[Доступно для МП]]</f>
        <v>#VALUE!</v>
      </c>
      <c r="F80" s="40" t="e" cm="1">
        <f t="array" ref="F8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0" s="40" t="e" cm="1">
        <f t="array" ref="G8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0" s="40" t="e" cm="1">
        <f t="array" ref="H8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0" s="40" t="e" cm="1">
        <f t="array" ref="I8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0" s="40" t="e" cm="1">
        <f t="array" ref="J8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0" s="40"/>
    </row>
    <row r="81" spans="1:24" x14ac:dyDescent="0.25">
      <c r="A81" t="str">
        <f>IFERROR(SET_RENDER_TABLE[[#This Row],[Артикул]], "")</f>
        <v/>
      </c>
      <c r="B81" t="e">
        <f>SET_RENDER_TABLE[[#This Row],[Сценарий Префикс]]</f>
        <v>#VALUE!</v>
      </c>
      <c r="C81" t="e">
        <f>SET_RENDER_TABLE[[#This Row],[Сценарий Параметры]]</f>
        <v>#VALUE!</v>
      </c>
      <c r="D81" t="e">
        <f>SET_RENDER_TABLE[[#This Row],[Доступно для МП]]</f>
        <v>#VALUE!</v>
      </c>
      <c r="F81" s="40" t="e" cm="1">
        <f t="array" ref="F8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1" s="40" t="e" cm="1">
        <f t="array" ref="G8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1" s="40" t="e" cm="1">
        <f t="array" ref="H8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1" s="40" t="e" cm="1">
        <f t="array" ref="I8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1" s="40" t="e" cm="1">
        <f t="array" ref="J8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1" s="40"/>
    </row>
    <row r="82" spans="1:24" x14ac:dyDescent="0.25">
      <c r="A82" t="str">
        <f>IFERROR(SET_RENDER_TABLE[[#This Row],[Артикул]], "")</f>
        <v/>
      </c>
      <c r="B82" t="e">
        <f>SET_RENDER_TABLE[[#This Row],[Сценарий Префикс]]</f>
        <v>#VALUE!</v>
      </c>
      <c r="C82" t="e">
        <f>SET_RENDER_TABLE[[#This Row],[Сценарий Параметры]]</f>
        <v>#VALUE!</v>
      </c>
      <c r="D82" t="e">
        <f>SET_RENDER_TABLE[[#This Row],[Доступно для МП]]</f>
        <v>#VALUE!</v>
      </c>
      <c r="F82" s="40" t="e" cm="1">
        <f t="array" ref="F8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2" s="40" t="e" cm="1">
        <f t="array" ref="G8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2" s="40" t="e" cm="1">
        <f t="array" ref="H8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2" s="40" t="e" cm="1">
        <f t="array" ref="I8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2" s="40" t="e" cm="1">
        <f t="array" ref="J8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2" s="40"/>
    </row>
    <row r="83" spans="1:24" x14ac:dyDescent="0.25">
      <c r="A83" t="str">
        <f>IFERROR(SET_RENDER_TABLE[[#This Row],[Артикул]], "")</f>
        <v/>
      </c>
      <c r="B83" t="e">
        <f>SET_RENDER_TABLE[[#This Row],[Сценарий Префикс]]</f>
        <v>#VALUE!</v>
      </c>
      <c r="C83" t="e">
        <f>SET_RENDER_TABLE[[#This Row],[Сценарий Параметры]]</f>
        <v>#VALUE!</v>
      </c>
      <c r="D83" t="e">
        <f>SET_RENDER_TABLE[[#This Row],[Доступно для МП]]</f>
        <v>#VALUE!</v>
      </c>
      <c r="F83" s="40" t="e" cm="1">
        <f t="array" ref="F8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3" s="40" t="e" cm="1">
        <f t="array" ref="G8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3" s="40" t="e" cm="1">
        <f t="array" ref="H8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3" s="40" t="e" cm="1">
        <f t="array" ref="I8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3" s="40" t="e" cm="1">
        <f t="array" ref="J8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3" s="40"/>
    </row>
    <row r="84" spans="1:24" x14ac:dyDescent="0.25">
      <c r="A84" t="str">
        <f>IFERROR(SET_RENDER_TABLE[[#This Row],[Артикул]], "")</f>
        <v/>
      </c>
      <c r="B84" t="e">
        <f>SET_RENDER_TABLE[[#This Row],[Сценарий Префикс]]</f>
        <v>#VALUE!</v>
      </c>
      <c r="C84" t="e">
        <f>SET_RENDER_TABLE[[#This Row],[Сценарий Параметры]]</f>
        <v>#VALUE!</v>
      </c>
      <c r="D84" t="e">
        <f>SET_RENDER_TABLE[[#This Row],[Доступно для МП]]</f>
        <v>#VALUE!</v>
      </c>
      <c r="F84" s="40" t="e" cm="1">
        <f t="array" ref="F8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4" s="40" t="e" cm="1">
        <f t="array" ref="G8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4" s="40" t="e" cm="1">
        <f t="array" ref="H8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4" s="40" t="e" cm="1">
        <f t="array" ref="I8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4" s="40" t="e" cm="1">
        <f t="array" ref="J8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4" s="40"/>
    </row>
    <row r="85" spans="1:24" x14ac:dyDescent="0.25">
      <c r="A85" t="str">
        <f>IFERROR(SET_RENDER_TABLE[[#This Row],[Артикул]], "")</f>
        <v/>
      </c>
      <c r="B85" t="e">
        <f>SET_RENDER_TABLE[[#This Row],[Сценарий Префикс]]</f>
        <v>#VALUE!</v>
      </c>
      <c r="C85" t="e">
        <f>SET_RENDER_TABLE[[#This Row],[Сценарий Параметры]]</f>
        <v>#VALUE!</v>
      </c>
      <c r="D85" t="e">
        <f>SET_RENDER_TABLE[[#This Row],[Доступно для МП]]</f>
        <v>#VALUE!</v>
      </c>
      <c r="F85" s="40" t="e" cm="1">
        <f t="array" ref="F8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5" s="40" t="e" cm="1">
        <f t="array" ref="G8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5" s="40" t="e" cm="1">
        <f t="array" ref="H8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5" s="40" t="e" cm="1">
        <f t="array" ref="I8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5" s="40" t="e" cm="1">
        <f t="array" ref="J8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5" s="40"/>
    </row>
    <row r="86" spans="1:24" x14ac:dyDescent="0.25">
      <c r="A86" t="str">
        <f>IFERROR(SET_RENDER_TABLE[[#This Row],[Артикул]], "")</f>
        <v/>
      </c>
      <c r="B86" t="e">
        <f>SET_RENDER_TABLE[[#This Row],[Сценарий Префикс]]</f>
        <v>#VALUE!</v>
      </c>
      <c r="C86" t="e">
        <f>SET_RENDER_TABLE[[#This Row],[Сценарий Параметры]]</f>
        <v>#VALUE!</v>
      </c>
      <c r="D86" t="e">
        <f>SET_RENDER_TABLE[[#This Row],[Доступно для МП]]</f>
        <v>#VALUE!</v>
      </c>
      <c r="F86" s="40" t="e" cm="1">
        <f t="array" ref="F8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6" s="40" t="e" cm="1">
        <f t="array" ref="G8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6" s="40" t="e" cm="1">
        <f t="array" ref="H8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6" s="40" t="e" cm="1">
        <f t="array" ref="I8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6" s="40" t="e" cm="1">
        <f t="array" ref="J8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6" s="40"/>
    </row>
    <row r="87" spans="1:24" x14ac:dyDescent="0.25">
      <c r="A87" t="str">
        <f>IFERROR(SET_RENDER_TABLE[[#This Row],[Артикул]], "")</f>
        <v/>
      </c>
      <c r="B87" t="e">
        <f>SET_RENDER_TABLE[[#This Row],[Сценарий Префикс]]</f>
        <v>#VALUE!</v>
      </c>
      <c r="C87" t="e">
        <f>SET_RENDER_TABLE[[#This Row],[Сценарий Параметры]]</f>
        <v>#VALUE!</v>
      </c>
      <c r="D87" t="e">
        <f>SET_RENDER_TABLE[[#This Row],[Доступно для МП]]</f>
        <v>#VALUE!</v>
      </c>
      <c r="F87" s="40" t="e" cm="1">
        <f t="array" ref="F8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7" s="40" t="e" cm="1">
        <f t="array" ref="G8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7" s="40" t="e" cm="1">
        <f t="array" ref="H8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7" s="40" t="e" cm="1">
        <f t="array" ref="I8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7" s="40" t="e" cm="1">
        <f t="array" ref="J8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7" s="40"/>
    </row>
    <row r="88" spans="1:24" x14ac:dyDescent="0.25">
      <c r="A88" t="str">
        <f>IFERROR(SET_RENDER_TABLE[[#This Row],[Артикул]], "")</f>
        <v/>
      </c>
      <c r="B88" t="e">
        <f>SET_RENDER_TABLE[[#This Row],[Сценарий Префикс]]</f>
        <v>#VALUE!</v>
      </c>
      <c r="C88" t="e">
        <f>SET_RENDER_TABLE[[#This Row],[Сценарий Параметры]]</f>
        <v>#VALUE!</v>
      </c>
      <c r="D88" t="e">
        <f>SET_RENDER_TABLE[[#This Row],[Доступно для МП]]</f>
        <v>#VALUE!</v>
      </c>
      <c r="F88" s="40" t="e" cm="1">
        <f t="array" ref="F8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8" s="40" t="e" cm="1">
        <f t="array" ref="G8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8" s="40" t="e" cm="1">
        <f t="array" ref="H8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8" s="40" t="e" cm="1">
        <f t="array" ref="I8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8" s="40" t="e" cm="1">
        <f t="array" ref="J8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8" s="40"/>
    </row>
    <row r="89" spans="1:24" x14ac:dyDescent="0.25">
      <c r="A89" t="str">
        <f>IFERROR(SET_RENDER_TABLE[[#This Row],[Артикул]], "")</f>
        <v/>
      </c>
      <c r="B89" t="e">
        <f>SET_RENDER_TABLE[[#This Row],[Сценарий Префикс]]</f>
        <v>#VALUE!</v>
      </c>
      <c r="C89" t="e">
        <f>SET_RENDER_TABLE[[#This Row],[Сценарий Параметры]]</f>
        <v>#VALUE!</v>
      </c>
      <c r="D89" t="e">
        <f>SET_RENDER_TABLE[[#This Row],[Доступно для МП]]</f>
        <v>#VALUE!</v>
      </c>
      <c r="F89" s="40" t="e" cm="1">
        <f t="array" ref="F8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89" s="40" t="e" cm="1">
        <f t="array" ref="G8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89" s="40" t="e" cm="1">
        <f t="array" ref="H8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89" s="40" t="e" cm="1">
        <f t="array" ref="I8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89" s="40" t="e" cm="1">
        <f t="array" ref="J8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89" s="40"/>
    </row>
    <row r="90" spans="1:24" x14ac:dyDescent="0.25">
      <c r="A90" t="str">
        <f>IFERROR(SET_RENDER_TABLE[[#This Row],[Артикул]], "")</f>
        <v/>
      </c>
      <c r="B90" t="e">
        <f>SET_RENDER_TABLE[[#This Row],[Сценарий Префикс]]</f>
        <v>#VALUE!</v>
      </c>
      <c r="C90" t="e">
        <f>SET_RENDER_TABLE[[#This Row],[Сценарий Параметры]]</f>
        <v>#VALUE!</v>
      </c>
      <c r="D90" t="e">
        <f>SET_RENDER_TABLE[[#This Row],[Доступно для МП]]</f>
        <v>#VALUE!</v>
      </c>
      <c r="F90" s="40" t="e" cm="1">
        <f t="array" ref="F9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0" s="40" t="e" cm="1">
        <f t="array" ref="G9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0" s="40" t="e" cm="1">
        <f t="array" ref="H9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0" s="40" t="e" cm="1">
        <f t="array" ref="I9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0" s="40" t="e" cm="1">
        <f t="array" ref="J9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0" s="40"/>
    </row>
    <row r="91" spans="1:24" x14ac:dyDescent="0.25">
      <c r="A91" t="str">
        <f>IFERROR(SET_RENDER_TABLE[[#This Row],[Артикул]], "")</f>
        <v/>
      </c>
      <c r="B91" t="e">
        <f>SET_RENDER_TABLE[[#This Row],[Сценарий Префикс]]</f>
        <v>#VALUE!</v>
      </c>
      <c r="C91" t="e">
        <f>SET_RENDER_TABLE[[#This Row],[Сценарий Параметры]]</f>
        <v>#VALUE!</v>
      </c>
      <c r="D91" t="e">
        <f>SET_RENDER_TABLE[[#This Row],[Доступно для МП]]</f>
        <v>#VALUE!</v>
      </c>
      <c r="F91" s="40" t="e" cm="1">
        <f t="array" ref="F9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1" s="40" t="e" cm="1">
        <f t="array" ref="G9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1" s="40" t="e" cm="1">
        <f t="array" ref="H9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1" s="40" t="e" cm="1">
        <f t="array" ref="I9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1" s="40" t="e" cm="1">
        <f t="array" ref="J9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1" s="40"/>
    </row>
    <row r="92" spans="1:24" x14ac:dyDescent="0.25">
      <c r="A92" t="str">
        <f>IFERROR(SET_RENDER_TABLE[[#This Row],[Артикул]], "")</f>
        <v/>
      </c>
      <c r="B92" t="e">
        <f>SET_RENDER_TABLE[[#This Row],[Сценарий Префикс]]</f>
        <v>#VALUE!</v>
      </c>
      <c r="C92" t="e">
        <f>SET_RENDER_TABLE[[#This Row],[Сценарий Параметры]]</f>
        <v>#VALUE!</v>
      </c>
      <c r="D92" t="e">
        <f>SET_RENDER_TABLE[[#This Row],[Доступно для МП]]</f>
        <v>#VALUE!</v>
      </c>
      <c r="F92" s="40" t="e" cm="1">
        <f t="array" ref="F9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2" s="40" t="e" cm="1">
        <f t="array" ref="G9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2" s="40" t="e" cm="1">
        <f t="array" ref="H9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2" s="40" t="e" cm="1">
        <f t="array" ref="I9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2" s="40" t="e" cm="1">
        <f t="array" ref="J9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2" s="40"/>
    </row>
    <row r="93" spans="1:24" x14ac:dyDescent="0.25">
      <c r="A93" t="str">
        <f>IFERROR(SET_RENDER_TABLE[[#This Row],[Артикул]], "")</f>
        <v/>
      </c>
      <c r="B93" t="e">
        <f>SET_RENDER_TABLE[[#This Row],[Сценарий Префикс]]</f>
        <v>#VALUE!</v>
      </c>
      <c r="C93" t="e">
        <f>SET_RENDER_TABLE[[#This Row],[Сценарий Параметры]]</f>
        <v>#VALUE!</v>
      </c>
      <c r="D93" t="e">
        <f>SET_RENDER_TABLE[[#This Row],[Доступно для МП]]</f>
        <v>#VALUE!</v>
      </c>
      <c r="F93" s="40" t="e" cm="1">
        <f t="array" ref="F9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3" s="40" t="e" cm="1">
        <f t="array" ref="G9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3" s="40" t="e" cm="1">
        <f t="array" ref="H9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3" s="40" t="e" cm="1">
        <f t="array" ref="I9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3" s="40" t="e" cm="1">
        <f t="array" ref="J9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3" s="40"/>
    </row>
    <row r="94" spans="1:24" x14ac:dyDescent="0.25">
      <c r="A94" t="str">
        <f>IFERROR(SET_RENDER_TABLE[[#This Row],[Артикул]], "")</f>
        <v/>
      </c>
      <c r="B94" t="e">
        <f>SET_RENDER_TABLE[[#This Row],[Сценарий Префикс]]</f>
        <v>#VALUE!</v>
      </c>
      <c r="C94" t="e">
        <f>SET_RENDER_TABLE[[#This Row],[Сценарий Параметры]]</f>
        <v>#VALUE!</v>
      </c>
      <c r="D94" t="e">
        <f>SET_RENDER_TABLE[[#This Row],[Доступно для МП]]</f>
        <v>#VALUE!</v>
      </c>
      <c r="F94" s="40" t="e" cm="1">
        <f t="array" ref="F9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4" s="40" t="e" cm="1">
        <f t="array" ref="G9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4" s="40" t="e" cm="1">
        <f t="array" ref="H9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4" s="40" t="e" cm="1">
        <f t="array" ref="I9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4" s="40" t="e" cm="1">
        <f t="array" ref="J9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4" s="40"/>
    </row>
    <row r="95" spans="1:24" x14ac:dyDescent="0.25">
      <c r="A95" t="str">
        <f>IFERROR(SET_RENDER_TABLE[[#This Row],[Артикул]], "")</f>
        <v/>
      </c>
      <c r="B95" t="e">
        <f>SET_RENDER_TABLE[[#This Row],[Сценарий Префикс]]</f>
        <v>#VALUE!</v>
      </c>
      <c r="C95" t="e">
        <f>SET_RENDER_TABLE[[#This Row],[Сценарий Параметры]]</f>
        <v>#VALUE!</v>
      </c>
      <c r="D95" t="e">
        <f>SET_RENDER_TABLE[[#This Row],[Доступно для МП]]</f>
        <v>#VALUE!</v>
      </c>
      <c r="F95" s="40" t="e" cm="1">
        <f t="array" ref="F9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5" s="40" t="e" cm="1">
        <f t="array" ref="G9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5" s="40" t="e" cm="1">
        <f t="array" ref="H9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5" s="40" t="e" cm="1">
        <f t="array" ref="I9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5" s="40" t="e" cm="1">
        <f t="array" ref="J9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5" s="40"/>
    </row>
    <row r="96" spans="1:24" x14ac:dyDescent="0.25">
      <c r="A96" t="str">
        <f>IFERROR(SET_RENDER_TABLE[[#This Row],[Артикул]], "")</f>
        <v/>
      </c>
      <c r="B96" t="e">
        <f>SET_RENDER_TABLE[[#This Row],[Сценарий Префикс]]</f>
        <v>#VALUE!</v>
      </c>
      <c r="C96" t="e">
        <f>SET_RENDER_TABLE[[#This Row],[Сценарий Параметры]]</f>
        <v>#VALUE!</v>
      </c>
      <c r="D96" t="e">
        <f>SET_RENDER_TABLE[[#This Row],[Доступно для МП]]</f>
        <v>#VALUE!</v>
      </c>
      <c r="F96" s="40" t="e" cm="1">
        <f t="array" ref="F9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6" s="40" t="e" cm="1">
        <f t="array" ref="G9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6" s="40" t="e" cm="1">
        <f t="array" ref="H9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6" s="40" t="e" cm="1">
        <f t="array" ref="I9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6" s="40" t="e" cm="1">
        <f t="array" ref="J9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6" s="40"/>
    </row>
    <row r="97" spans="1:24" x14ac:dyDescent="0.25">
      <c r="A97" t="str">
        <f>IFERROR(SET_RENDER_TABLE[[#This Row],[Артикул]], "")</f>
        <v/>
      </c>
      <c r="B97" t="e">
        <f>SET_RENDER_TABLE[[#This Row],[Сценарий Префикс]]</f>
        <v>#VALUE!</v>
      </c>
      <c r="C97" t="e">
        <f>SET_RENDER_TABLE[[#This Row],[Сценарий Параметры]]</f>
        <v>#VALUE!</v>
      </c>
      <c r="D97" t="e">
        <f>SET_RENDER_TABLE[[#This Row],[Доступно для МП]]</f>
        <v>#VALUE!</v>
      </c>
      <c r="F97" s="40" t="e" cm="1">
        <f t="array" ref="F9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7" s="40" t="e" cm="1">
        <f t="array" ref="G9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7" s="40" t="e" cm="1">
        <f t="array" ref="H9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7" s="40" t="e" cm="1">
        <f t="array" ref="I9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7" s="40" t="e" cm="1">
        <f t="array" ref="J9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7" s="40"/>
    </row>
    <row r="98" spans="1:24" x14ac:dyDescent="0.25">
      <c r="A98" t="str">
        <f>IFERROR(SET_RENDER_TABLE[[#This Row],[Артикул]], "")</f>
        <v/>
      </c>
      <c r="B98" t="e">
        <f>SET_RENDER_TABLE[[#This Row],[Сценарий Префикс]]</f>
        <v>#VALUE!</v>
      </c>
      <c r="C98" t="e">
        <f>SET_RENDER_TABLE[[#This Row],[Сценарий Параметры]]</f>
        <v>#VALUE!</v>
      </c>
      <c r="D98" t="e">
        <f>SET_RENDER_TABLE[[#This Row],[Доступно для МП]]</f>
        <v>#VALUE!</v>
      </c>
      <c r="F98" s="40" t="e" cm="1">
        <f t="array" ref="F9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8" s="40" t="e" cm="1">
        <f t="array" ref="G9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8" s="40" t="e" cm="1">
        <f t="array" ref="H9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8" s="40" t="e" cm="1">
        <f t="array" ref="I9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8" s="40" t="e" cm="1">
        <f t="array" ref="J9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8" s="40"/>
    </row>
    <row r="99" spans="1:24" x14ac:dyDescent="0.25">
      <c r="A99" t="str">
        <f>IFERROR(SET_RENDER_TABLE[[#This Row],[Артикул]], "")</f>
        <v/>
      </c>
      <c r="B99" t="e">
        <f>SET_RENDER_TABLE[[#This Row],[Сценарий Префикс]]</f>
        <v>#VALUE!</v>
      </c>
      <c r="C99" t="e">
        <f>SET_RENDER_TABLE[[#This Row],[Сценарий Параметры]]</f>
        <v>#VALUE!</v>
      </c>
      <c r="D99" t="e">
        <f>SET_RENDER_TABLE[[#This Row],[Доступно для МП]]</f>
        <v>#VALUE!</v>
      </c>
      <c r="F99" s="40" t="e" cm="1">
        <f t="array" ref="F9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99" s="40" t="e" cm="1">
        <f t="array" ref="G9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99" s="40" t="e" cm="1">
        <f t="array" ref="H9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99" s="40" t="e" cm="1">
        <f t="array" ref="I9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99" s="40" t="e" cm="1">
        <f t="array" ref="J9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99" s="40"/>
    </row>
    <row r="100" spans="1:24" x14ac:dyDescent="0.25">
      <c r="A100" t="str">
        <f>IFERROR(SET_RENDER_TABLE[[#This Row],[Артикул]], "")</f>
        <v/>
      </c>
      <c r="B100" t="e">
        <f>SET_RENDER_TABLE[[#This Row],[Сценарий Префикс]]</f>
        <v>#VALUE!</v>
      </c>
      <c r="C100" t="e">
        <f>SET_RENDER_TABLE[[#This Row],[Сценарий Параметры]]</f>
        <v>#VALUE!</v>
      </c>
      <c r="D100" t="e">
        <f>SET_RENDER_TABLE[[#This Row],[Доступно для МП]]</f>
        <v>#VALUE!</v>
      </c>
      <c r="F100" s="40" t="e" cm="1">
        <f t="array" ref="F10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0" s="40" t="e" cm="1">
        <f t="array" ref="G10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0" s="40" t="e" cm="1">
        <f t="array" ref="H10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0" s="40" t="e" cm="1">
        <f t="array" ref="I10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0" s="40" t="e" cm="1">
        <f t="array" ref="J10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0" s="40"/>
    </row>
    <row r="101" spans="1:24" x14ac:dyDescent="0.25">
      <c r="A101" t="str">
        <f>IFERROR(SET_RENDER_TABLE[[#This Row],[Артикул]], "")</f>
        <v/>
      </c>
      <c r="B101" t="e">
        <f>SET_RENDER_TABLE[[#This Row],[Сценарий Префикс]]</f>
        <v>#VALUE!</v>
      </c>
      <c r="C101" t="e">
        <f>SET_RENDER_TABLE[[#This Row],[Сценарий Параметры]]</f>
        <v>#VALUE!</v>
      </c>
      <c r="D101" t="e">
        <f>SET_RENDER_TABLE[[#This Row],[Доступно для МП]]</f>
        <v>#VALUE!</v>
      </c>
      <c r="F101" s="40" t="e" cm="1">
        <f t="array" ref="F10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1" s="40" t="e" cm="1">
        <f t="array" ref="G10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1" s="40" t="e" cm="1">
        <f t="array" ref="H10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1" s="40" t="e" cm="1">
        <f t="array" ref="I10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1" s="40" t="e" cm="1">
        <f t="array" ref="J10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1" s="40"/>
    </row>
    <row r="102" spans="1:24" x14ac:dyDescent="0.25">
      <c r="A102" t="str">
        <f>IFERROR(SET_RENDER_TABLE[[#This Row],[Артикул]], "")</f>
        <v/>
      </c>
      <c r="B102" t="e">
        <f>SET_RENDER_TABLE[[#This Row],[Сценарий Префикс]]</f>
        <v>#VALUE!</v>
      </c>
      <c r="C102" t="e">
        <f>SET_RENDER_TABLE[[#This Row],[Сценарий Параметры]]</f>
        <v>#VALUE!</v>
      </c>
      <c r="D102" t="e">
        <f>SET_RENDER_TABLE[[#This Row],[Доступно для МП]]</f>
        <v>#VALUE!</v>
      </c>
      <c r="F102" s="40" t="e" cm="1">
        <f t="array" ref="F10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2" s="40" t="e" cm="1">
        <f t="array" ref="G10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2" s="40" t="e" cm="1">
        <f t="array" ref="H10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2" s="40" t="e" cm="1">
        <f t="array" ref="I10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2" s="40" t="e" cm="1">
        <f t="array" ref="J10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2" s="40"/>
    </row>
    <row r="103" spans="1:24" x14ac:dyDescent="0.25">
      <c r="A103" t="str">
        <f>IFERROR(SET_RENDER_TABLE[[#This Row],[Артикул]], "")</f>
        <v/>
      </c>
      <c r="B103" t="e">
        <f>SET_RENDER_TABLE[[#This Row],[Сценарий Префикс]]</f>
        <v>#VALUE!</v>
      </c>
      <c r="C103" t="e">
        <f>SET_RENDER_TABLE[[#This Row],[Сценарий Параметры]]</f>
        <v>#VALUE!</v>
      </c>
      <c r="D103" t="e">
        <f>SET_RENDER_TABLE[[#This Row],[Доступно для МП]]</f>
        <v>#VALUE!</v>
      </c>
      <c r="F103" s="40" t="e" cm="1">
        <f t="array" ref="F10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3" s="40" t="e" cm="1">
        <f t="array" ref="G10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3" s="40" t="e" cm="1">
        <f t="array" ref="H10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3" s="40" t="e" cm="1">
        <f t="array" ref="I10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3" s="40" t="e" cm="1">
        <f t="array" ref="J10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3" s="40"/>
    </row>
    <row r="104" spans="1:24" x14ac:dyDescent="0.25">
      <c r="A104" t="str">
        <f>IFERROR(SET_RENDER_TABLE[[#This Row],[Артикул]], "")</f>
        <v/>
      </c>
      <c r="B104" t="e">
        <f>SET_RENDER_TABLE[[#This Row],[Сценарий Префикс]]</f>
        <v>#VALUE!</v>
      </c>
      <c r="C104" t="e">
        <f>SET_RENDER_TABLE[[#This Row],[Сценарий Параметры]]</f>
        <v>#VALUE!</v>
      </c>
      <c r="D104" t="e">
        <f>SET_RENDER_TABLE[[#This Row],[Доступно для МП]]</f>
        <v>#VALUE!</v>
      </c>
      <c r="F104" s="40" t="e" cm="1">
        <f t="array" ref="F10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4" s="40" t="e" cm="1">
        <f t="array" ref="G10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4" s="40" t="e" cm="1">
        <f t="array" ref="H10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4" s="40" t="e" cm="1">
        <f t="array" ref="I10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4" s="40" t="e" cm="1">
        <f t="array" ref="J10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4" s="40"/>
    </row>
    <row r="105" spans="1:24" x14ac:dyDescent="0.25">
      <c r="A105" t="str">
        <f>IFERROR(SET_RENDER_TABLE[[#This Row],[Артикул]], "")</f>
        <v/>
      </c>
      <c r="B105" t="e">
        <f>SET_RENDER_TABLE[[#This Row],[Сценарий Префикс]]</f>
        <v>#VALUE!</v>
      </c>
      <c r="C105" t="e">
        <f>SET_RENDER_TABLE[[#This Row],[Сценарий Параметры]]</f>
        <v>#VALUE!</v>
      </c>
      <c r="D105" t="e">
        <f>SET_RENDER_TABLE[[#This Row],[Доступно для МП]]</f>
        <v>#VALUE!</v>
      </c>
      <c r="F105" s="40" t="e" cm="1">
        <f t="array" ref="F10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5" s="40" t="e" cm="1">
        <f t="array" ref="G10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5" s="40" t="e" cm="1">
        <f t="array" ref="H10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5" s="40" t="e" cm="1">
        <f t="array" ref="I10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5" s="40" t="e" cm="1">
        <f t="array" ref="J10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5" s="40"/>
    </row>
    <row r="106" spans="1:24" x14ac:dyDescent="0.25">
      <c r="A106" t="str">
        <f>IFERROR(SET_RENDER_TABLE[[#This Row],[Артикул]], "")</f>
        <v/>
      </c>
      <c r="B106" t="e">
        <f>SET_RENDER_TABLE[[#This Row],[Сценарий Префикс]]</f>
        <v>#VALUE!</v>
      </c>
      <c r="C106" t="e">
        <f>SET_RENDER_TABLE[[#This Row],[Сценарий Параметры]]</f>
        <v>#VALUE!</v>
      </c>
      <c r="D106" t="e">
        <f>SET_RENDER_TABLE[[#This Row],[Доступно для МП]]</f>
        <v>#VALUE!</v>
      </c>
      <c r="F106" s="40" t="e" cm="1">
        <f t="array" ref="F10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6" s="40" t="e" cm="1">
        <f t="array" ref="G10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6" s="40" t="e" cm="1">
        <f t="array" ref="H10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6" s="40" t="e" cm="1">
        <f t="array" ref="I10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6" s="40" t="e" cm="1">
        <f t="array" ref="J10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6" s="40"/>
    </row>
    <row r="107" spans="1:24" x14ac:dyDescent="0.25">
      <c r="A107" t="str">
        <f>IFERROR(SET_RENDER_TABLE[[#This Row],[Артикул]], "")</f>
        <v/>
      </c>
      <c r="B107" t="e">
        <f>SET_RENDER_TABLE[[#This Row],[Сценарий Префикс]]</f>
        <v>#VALUE!</v>
      </c>
      <c r="C107" t="e">
        <f>SET_RENDER_TABLE[[#This Row],[Сценарий Параметры]]</f>
        <v>#VALUE!</v>
      </c>
      <c r="D107" t="e">
        <f>SET_RENDER_TABLE[[#This Row],[Доступно для МП]]</f>
        <v>#VALUE!</v>
      </c>
      <c r="F107" s="40" t="e" cm="1">
        <f t="array" ref="F10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7" s="40" t="e" cm="1">
        <f t="array" ref="G10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7" s="40" t="e" cm="1">
        <f t="array" ref="H10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7" s="40" t="e" cm="1">
        <f t="array" ref="I10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7" s="40" t="e" cm="1">
        <f t="array" ref="J10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7" s="40"/>
    </row>
    <row r="108" spans="1:24" x14ac:dyDescent="0.25">
      <c r="A108" t="str">
        <f>IFERROR(SET_RENDER_TABLE[[#This Row],[Артикул]], "")</f>
        <v/>
      </c>
      <c r="B108" t="e">
        <f>SET_RENDER_TABLE[[#This Row],[Сценарий Префикс]]</f>
        <v>#VALUE!</v>
      </c>
      <c r="C108" t="e">
        <f>SET_RENDER_TABLE[[#This Row],[Сценарий Параметры]]</f>
        <v>#VALUE!</v>
      </c>
      <c r="D108" t="e">
        <f>SET_RENDER_TABLE[[#This Row],[Доступно для МП]]</f>
        <v>#VALUE!</v>
      </c>
      <c r="F108" s="40" t="e" cm="1">
        <f t="array" ref="F10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8" s="40" t="e" cm="1">
        <f t="array" ref="G10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8" s="40" t="e" cm="1">
        <f t="array" ref="H10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8" s="40" t="e" cm="1">
        <f t="array" ref="I10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8" s="40" t="e" cm="1">
        <f t="array" ref="J10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8" s="40"/>
    </row>
    <row r="109" spans="1:24" x14ac:dyDescent="0.25">
      <c r="A109" t="str">
        <f>IFERROR(SET_RENDER_TABLE[[#This Row],[Артикул]], "")</f>
        <v/>
      </c>
      <c r="B109" t="e">
        <f>SET_RENDER_TABLE[[#This Row],[Сценарий Префикс]]</f>
        <v>#VALUE!</v>
      </c>
      <c r="C109" t="e">
        <f>SET_RENDER_TABLE[[#This Row],[Сценарий Параметры]]</f>
        <v>#VALUE!</v>
      </c>
      <c r="D109" t="e">
        <f>SET_RENDER_TABLE[[#This Row],[Доступно для МП]]</f>
        <v>#VALUE!</v>
      </c>
      <c r="F109" s="40" t="e" cm="1">
        <f t="array" ref="F10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09" s="40" t="e" cm="1">
        <f t="array" ref="G10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09" s="40" t="e" cm="1">
        <f t="array" ref="H10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09" s="40" t="e" cm="1">
        <f t="array" ref="I10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09" s="40" t="e" cm="1">
        <f t="array" ref="J10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09" s="40"/>
    </row>
    <row r="110" spans="1:24" x14ac:dyDescent="0.25">
      <c r="A110" t="str">
        <f>IFERROR(SET_RENDER_TABLE[[#This Row],[Артикул]], "")</f>
        <v/>
      </c>
      <c r="B110" t="e">
        <f>SET_RENDER_TABLE[[#This Row],[Сценарий Префикс]]</f>
        <v>#VALUE!</v>
      </c>
      <c r="C110" t="e">
        <f>SET_RENDER_TABLE[[#This Row],[Сценарий Параметры]]</f>
        <v>#VALUE!</v>
      </c>
      <c r="D110" t="e">
        <f>SET_RENDER_TABLE[[#This Row],[Доступно для МП]]</f>
        <v>#VALUE!</v>
      </c>
      <c r="F110" s="40" t="e" cm="1">
        <f t="array" ref="F11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0" s="40" t="e" cm="1">
        <f t="array" ref="G11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0" s="40" t="e" cm="1">
        <f t="array" ref="H11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0" s="40" t="e" cm="1">
        <f t="array" ref="I11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0" s="40" t="e" cm="1">
        <f t="array" ref="J11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0" s="40"/>
    </row>
    <row r="111" spans="1:24" x14ac:dyDescent="0.25">
      <c r="A111" t="str">
        <f>IFERROR(SET_RENDER_TABLE[[#This Row],[Артикул]], "")</f>
        <v/>
      </c>
      <c r="B111" t="e">
        <f>SET_RENDER_TABLE[[#This Row],[Сценарий Префикс]]</f>
        <v>#VALUE!</v>
      </c>
      <c r="C111" t="e">
        <f>SET_RENDER_TABLE[[#This Row],[Сценарий Параметры]]</f>
        <v>#VALUE!</v>
      </c>
      <c r="D111" t="e">
        <f>SET_RENDER_TABLE[[#This Row],[Доступно для МП]]</f>
        <v>#VALUE!</v>
      </c>
      <c r="F111" s="40" t="e" cm="1">
        <f t="array" ref="F11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1" s="40" t="e" cm="1">
        <f t="array" ref="G11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1" s="40" t="e" cm="1">
        <f t="array" ref="H11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1" s="40" t="e" cm="1">
        <f t="array" ref="I11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1" s="40" t="e" cm="1">
        <f t="array" ref="J11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1" s="40"/>
    </row>
    <row r="112" spans="1:24" x14ac:dyDescent="0.25">
      <c r="A112" t="str">
        <f>IFERROR(SET_RENDER_TABLE[[#This Row],[Артикул]], "")</f>
        <v/>
      </c>
      <c r="B112" t="e">
        <f>SET_RENDER_TABLE[[#This Row],[Сценарий Префикс]]</f>
        <v>#VALUE!</v>
      </c>
      <c r="C112" t="e">
        <f>SET_RENDER_TABLE[[#This Row],[Сценарий Параметры]]</f>
        <v>#VALUE!</v>
      </c>
      <c r="D112" t="e">
        <f>SET_RENDER_TABLE[[#This Row],[Доступно для МП]]</f>
        <v>#VALUE!</v>
      </c>
      <c r="F112" s="40" t="e" cm="1">
        <f t="array" ref="F11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2" s="40" t="e" cm="1">
        <f t="array" ref="G11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2" s="40" t="e" cm="1">
        <f t="array" ref="H11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2" s="40" t="e" cm="1">
        <f t="array" ref="I11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2" s="40" t="e" cm="1">
        <f t="array" ref="J11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2" s="40"/>
    </row>
    <row r="113" spans="1:24" x14ac:dyDescent="0.25">
      <c r="A113" t="str">
        <f>IFERROR(SET_RENDER_TABLE[[#This Row],[Артикул]], "")</f>
        <v/>
      </c>
      <c r="B113" t="e">
        <f>SET_RENDER_TABLE[[#This Row],[Сценарий Префикс]]</f>
        <v>#VALUE!</v>
      </c>
      <c r="C113" t="e">
        <f>SET_RENDER_TABLE[[#This Row],[Сценарий Параметры]]</f>
        <v>#VALUE!</v>
      </c>
      <c r="D113" t="e">
        <f>SET_RENDER_TABLE[[#This Row],[Доступно для МП]]</f>
        <v>#VALUE!</v>
      </c>
      <c r="F113" s="40" t="e" cm="1">
        <f t="array" ref="F11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3" s="40" t="e" cm="1">
        <f t="array" ref="G11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3" s="40" t="e" cm="1">
        <f t="array" ref="H11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3" s="40" t="e" cm="1">
        <f t="array" ref="I11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3" s="40" t="e" cm="1">
        <f t="array" ref="J11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3" s="40"/>
    </row>
    <row r="114" spans="1:24" x14ac:dyDescent="0.25">
      <c r="A114" t="str">
        <f>IFERROR(SET_RENDER_TABLE[[#This Row],[Артикул]], "")</f>
        <v/>
      </c>
      <c r="B114" t="e">
        <f>SET_RENDER_TABLE[[#This Row],[Сценарий Префикс]]</f>
        <v>#VALUE!</v>
      </c>
      <c r="C114" t="e">
        <f>SET_RENDER_TABLE[[#This Row],[Сценарий Параметры]]</f>
        <v>#VALUE!</v>
      </c>
      <c r="D114" t="e">
        <f>SET_RENDER_TABLE[[#This Row],[Доступно для МП]]</f>
        <v>#VALUE!</v>
      </c>
      <c r="F114" s="40" t="e" cm="1">
        <f t="array" ref="F11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4" s="40" t="e" cm="1">
        <f t="array" ref="G11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4" s="40" t="e" cm="1">
        <f t="array" ref="H11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4" s="40" t="e" cm="1">
        <f t="array" ref="I11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4" s="40" t="e" cm="1">
        <f t="array" ref="J11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4" s="40"/>
    </row>
    <row r="115" spans="1:24" x14ac:dyDescent="0.25">
      <c r="A115" t="str">
        <f>IFERROR(SET_RENDER_TABLE[[#This Row],[Артикул]], "")</f>
        <v/>
      </c>
      <c r="B115" t="e">
        <f>SET_RENDER_TABLE[[#This Row],[Сценарий Префикс]]</f>
        <v>#VALUE!</v>
      </c>
      <c r="C115" t="e">
        <f>SET_RENDER_TABLE[[#This Row],[Сценарий Параметры]]</f>
        <v>#VALUE!</v>
      </c>
      <c r="D115" t="e">
        <f>SET_RENDER_TABLE[[#This Row],[Доступно для МП]]</f>
        <v>#VALUE!</v>
      </c>
      <c r="F115" s="40" t="e" cm="1">
        <f t="array" ref="F11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5" s="40" t="e" cm="1">
        <f t="array" ref="G11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5" s="40" t="e" cm="1">
        <f t="array" ref="H11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5" s="40" t="e" cm="1">
        <f t="array" ref="I11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5" s="40" t="e" cm="1">
        <f t="array" ref="J11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5" s="40"/>
    </row>
    <row r="116" spans="1:24" x14ac:dyDescent="0.25">
      <c r="A116" t="str">
        <f>IFERROR(SET_RENDER_TABLE[[#This Row],[Артикул]], "")</f>
        <v/>
      </c>
      <c r="B116" t="e">
        <f>SET_RENDER_TABLE[[#This Row],[Сценарий Префикс]]</f>
        <v>#VALUE!</v>
      </c>
      <c r="C116" t="e">
        <f>SET_RENDER_TABLE[[#This Row],[Сценарий Параметры]]</f>
        <v>#VALUE!</v>
      </c>
      <c r="D116" t="e">
        <f>SET_RENDER_TABLE[[#This Row],[Доступно для МП]]</f>
        <v>#VALUE!</v>
      </c>
      <c r="F116" s="40" t="e" cm="1">
        <f t="array" ref="F11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6" s="40" t="e" cm="1">
        <f t="array" ref="G11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6" s="40" t="e" cm="1">
        <f t="array" ref="H11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6" s="40" t="e" cm="1">
        <f t="array" ref="I11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6" s="40" t="e" cm="1">
        <f t="array" ref="J11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6" s="40"/>
    </row>
    <row r="117" spans="1:24" x14ac:dyDescent="0.25">
      <c r="A117" t="str">
        <f>IFERROR(SET_RENDER_TABLE[[#This Row],[Артикул]], "")</f>
        <v/>
      </c>
      <c r="B117" t="e">
        <f>SET_RENDER_TABLE[[#This Row],[Сценарий Префикс]]</f>
        <v>#VALUE!</v>
      </c>
      <c r="C117" t="e">
        <f>SET_RENDER_TABLE[[#This Row],[Сценарий Параметры]]</f>
        <v>#VALUE!</v>
      </c>
      <c r="D117" t="e">
        <f>SET_RENDER_TABLE[[#This Row],[Доступно для МП]]</f>
        <v>#VALUE!</v>
      </c>
      <c r="F117" s="40" t="e" cm="1">
        <f t="array" ref="F11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7" s="40" t="e" cm="1">
        <f t="array" ref="G11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7" s="40" t="e" cm="1">
        <f t="array" ref="H11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7" s="40" t="e" cm="1">
        <f t="array" ref="I11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7" s="40" t="e" cm="1">
        <f t="array" ref="J11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7" s="40"/>
    </row>
    <row r="118" spans="1:24" x14ac:dyDescent="0.25">
      <c r="A118" t="str">
        <f>IFERROR(SET_RENDER_TABLE[[#This Row],[Артикул]], "")</f>
        <v/>
      </c>
      <c r="B118" t="e">
        <f>SET_RENDER_TABLE[[#This Row],[Сценарий Префикс]]</f>
        <v>#VALUE!</v>
      </c>
      <c r="C118" t="e">
        <f>SET_RENDER_TABLE[[#This Row],[Сценарий Параметры]]</f>
        <v>#VALUE!</v>
      </c>
      <c r="D118" t="e">
        <f>SET_RENDER_TABLE[[#This Row],[Доступно для МП]]</f>
        <v>#VALUE!</v>
      </c>
      <c r="F118" s="40" t="e" cm="1">
        <f t="array" ref="F11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8" s="40" t="e" cm="1">
        <f t="array" ref="G11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8" s="40" t="e" cm="1">
        <f t="array" ref="H11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8" s="40" t="e" cm="1">
        <f t="array" ref="I11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8" s="40" t="e" cm="1">
        <f t="array" ref="J11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8" s="40"/>
    </row>
    <row r="119" spans="1:24" x14ac:dyDescent="0.25">
      <c r="A119" t="str">
        <f>IFERROR(SET_RENDER_TABLE[[#This Row],[Артикул]], "")</f>
        <v/>
      </c>
      <c r="B119" t="e">
        <f>SET_RENDER_TABLE[[#This Row],[Сценарий Префикс]]</f>
        <v>#VALUE!</v>
      </c>
      <c r="C119" t="e">
        <f>SET_RENDER_TABLE[[#This Row],[Сценарий Параметры]]</f>
        <v>#VALUE!</v>
      </c>
      <c r="D119" t="e">
        <f>SET_RENDER_TABLE[[#This Row],[Доступно для МП]]</f>
        <v>#VALUE!</v>
      </c>
      <c r="F119" s="40" t="e" cm="1">
        <f t="array" ref="F11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19" s="40" t="e" cm="1">
        <f t="array" ref="G11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19" s="40" t="e" cm="1">
        <f t="array" ref="H11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19" s="40" t="e" cm="1">
        <f t="array" ref="I11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19" s="40" t="e" cm="1">
        <f t="array" ref="J11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19" s="40"/>
    </row>
    <row r="120" spans="1:24" x14ac:dyDescent="0.25">
      <c r="A120" t="str">
        <f>IFERROR(SET_RENDER_TABLE[[#This Row],[Артикул]], "")</f>
        <v/>
      </c>
      <c r="B120" t="e">
        <f>SET_RENDER_TABLE[[#This Row],[Сценарий Префикс]]</f>
        <v>#VALUE!</v>
      </c>
      <c r="C120" t="e">
        <f>SET_RENDER_TABLE[[#This Row],[Сценарий Параметры]]</f>
        <v>#VALUE!</v>
      </c>
      <c r="D120" t="e">
        <f>SET_RENDER_TABLE[[#This Row],[Доступно для МП]]</f>
        <v>#VALUE!</v>
      </c>
      <c r="F120" s="40" t="e" cm="1">
        <f t="array" ref="F12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0" s="40" t="e" cm="1">
        <f t="array" ref="G12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0" s="40" t="e" cm="1">
        <f t="array" ref="H12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0" s="40" t="e" cm="1">
        <f t="array" ref="I12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0" s="40" t="e" cm="1">
        <f t="array" ref="J12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0" s="40"/>
    </row>
    <row r="121" spans="1:24" x14ac:dyDescent="0.25">
      <c r="A121" t="str">
        <f>IFERROR(SET_RENDER_TABLE[[#This Row],[Артикул]], "")</f>
        <v/>
      </c>
      <c r="B121" t="e">
        <f>SET_RENDER_TABLE[[#This Row],[Сценарий Префикс]]</f>
        <v>#VALUE!</v>
      </c>
      <c r="C121" t="e">
        <f>SET_RENDER_TABLE[[#This Row],[Сценарий Параметры]]</f>
        <v>#VALUE!</v>
      </c>
      <c r="D121" t="e">
        <f>SET_RENDER_TABLE[[#This Row],[Доступно для МП]]</f>
        <v>#VALUE!</v>
      </c>
      <c r="F121" s="40" t="e" cm="1">
        <f t="array" ref="F12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1" s="40" t="e" cm="1">
        <f t="array" ref="G12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1" s="40" t="e" cm="1">
        <f t="array" ref="H12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1" s="40" t="e" cm="1">
        <f t="array" ref="I12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1" s="40" t="e" cm="1">
        <f t="array" ref="J12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1" s="40"/>
    </row>
    <row r="122" spans="1:24" x14ac:dyDescent="0.25">
      <c r="A122" t="str">
        <f>IFERROR(SET_RENDER_TABLE[[#This Row],[Артикул]], "")</f>
        <v/>
      </c>
      <c r="B122" t="e">
        <f>SET_RENDER_TABLE[[#This Row],[Сценарий Префикс]]</f>
        <v>#VALUE!</v>
      </c>
      <c r="C122" t="e">
        <f>SET_RENDER_TABLE[[#This Row],[Сценарий Параметры]]</f>
        <v>#VALUE!</v>
      </c>
      <c r="D122" t="e">
        <f>SET_RENDER_TABLE[[#This Row],[Доступно для МП]]</f>
        <v>#VALUE!</v>
      </c>
      <c r="F122" s="40" t="e" cm="1">
        <f t="array" ref="F12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2" s="40" t="e" cm="1">
        <f t="array" ref="G12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2" s="40" t="e" cm="1">
        <f t="array" ref="H12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2" s="40" t="e" cm="1">
        <f t="array" ref="I12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2" s="40" t="e" cm="1">
        <f t="array" ref="J12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2" s="40"/>
    </row>
    <row r="123" spans="1:24" x14ac:dyDescent="0.25">
      <c r="A123" t="str">
        <f>IFERROR(SET_RENDER_TABLE[[#This Row],[Артикул]], "")</f>
        <v/>
      </c>
      <c r="B123" t="e">
        <f>SET_RENDER_TABLE[[#This Row],[Сценарий Префикс]]</f>
        <v>#VALUE!</v>
      </c>
      <c r="C123" t="e">
        <f>SET_RENDER_TABLE[[#This Row],[Сценарий Параметры]]</f>
        <v>#VALUE!</v>
      </c>
      <c r="D123" t="e">
        <f>SET_RENDER_TABLE[[#This Row],[Доступно для МП]]</f>
        <v>#VALUE!</v>
      </c>
      <c r="F123" s="40" t="e" cm="1">
        <f t="array" ref="F12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3" s="40" t="e" cm="1">
        <f t="array" ref="G12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3" s="40" t="e" cm="1">
        <f t="array" ref="H12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3" s="40" t="e" cm="1">
        <f t="array" ref="I12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3" s="40" t="e" cm="1">
        <f t="array" ref="J12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3" s="40"/>
    </row>
    <row r="124" spans="1:24" x14ac:dyDescent="0.25">
      <c r="A124" t="str">
        <f>IFERROR(SET_RENDER_TABLE[[#This Row],[Артикул]], "")</f>
        <v/>
      </c>
      <c r="B124" t="e">
        <f>SET_RENDER_TABLE[[#This Row],[Сценарий Префикс]]</f>
        <v>#VALUE!</v>
      </c>
      <c r="C124" t="e">
        <f>SET_RENDER_TABLE[[#This Row],[Сценарий Параметры]]</f>
        <v>#VALUE!</v>
      </c>
      <c r="D124" t="e">
        <f>SET_RENDER_TABLE[[#This Row],[Доступно для МП]]</f>
        <v>#VALUE!</v>
      </c>
      <c r="F124" s="40" t="e" cm="1">
        <f t="array" ref="F12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4" s="40" t="e" cm="1">
        <f t="array" ref="G12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4" s="40" t="e" cm="1">
        <f t="array" ref="H12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4" s="40" t="e" cm="1">
        <f t="array" ref="I12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4" s="40" t="e" cm="1">
        <f t="array" ref="J12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4" s="40"/>
    </row>
    <row r="125" spans="1:24" x14ac:dyDescent="0.25">
      <c r="A125" t="str">
        <f>IFERROR(SET_RENDER_TABLE[[#This Row],[Артикул]], "")</f>
        <v/>
      </c>
      <c r="B125" t="e">
        <f>SET_RENDER_TABLE[[#This Row],[Сценарий Префикс]]</f>
        <v>#VALUE!</v>
      </c>
      <c r="C125" t="e">
        <f>SET_RENDER_TABLE[[#This Row],[Сценарий Параметры]]</f>
        <v>#VALUE!</v>
      </c>
      <c r="D125" t="e">
        <f>SET_RENDER_TABLE[[#This Row],[Доступно для МП]]</f>
        <v>#VALUE!</v>
      </c>
      <c r="F125" s="40" t="e" cm="1">
        <f t="array" ref="F12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5" s="40" t="e" cm="1">
        <f t="array" ref="G12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5" s="40" t="e" cm="1">
        <f t="array" ref="H12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5" s="40" t="e" cm="1">
        <f t="array" ref="I12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5" s="40" t="e" cm="1">
        <f t="array" ref="J12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5" s="40"/>
    </row>
    <row r="126" spans="1:24" x14ac:dyDescent="0.25">
      <c r="A126" t="str">
        <f>IFERROR(SET_RENDER_TABLE[[#This Row],[Артикул]], "")</f>
        <v/>
      </c>
      <c r="B126" t="e">
        <f>SET_RENDER_TABLE[[#This Row],[Сценарий Префикс]]</f>
        <v>#VALUE!</v>
      </c>
      <c r="C126" t="e">
        <f>SET_RENDER_TABLE[[#This Row],[Сценарий Параметры]]</f>
        <v>#VALUE!</v>
      </c>
      <c r="D126" t="e">
        <f>SET_RENDER_TABLE[[#This Row],[Доступно для МП]]</f>
        <v>#VALUE!</v>
      </c>
      <c r="F126" s="40" t="e" cm="1">
        <f t="array" ref="F12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6" s="40" t="e" cm="1">
        <f t="array" ref="G12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6" s="40" t="e" cm="1">
        <f t="array" ref="H12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6" s="40" t="e" cm="1">
        <f t="array" ref="I12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6" s="40" t="e" cm="1">
        <f t="array" ref="J12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6" s="40"/>
    </row>
    <row r="127" spans="1:24" x14ac:dyDescent="0.25">
      <c r="A127" t="str">
        <f>IFERROR(SET_RENDER_TABLE[[#This Row],[Артикул]], "")</f>
        <v/>
      </c>
      <c r="B127" t="e">
        <f>SET_RENDER_TABLE[[#This Row],[Сценарий Префикс]]</f>
        <v>#VALUE!</v>
      </c>
      <c r="C127" t="e">
        <f>SET_RENDER_TABLE[[#This Row],[Сценарий Параметры]]</f>
        <v>#VALUE!</v>
      </c>
      <c r="D127" t="e">
        <f>SET_RENDER_TABLE[[#This Row],[Доступно для МП]]</f>
        <v>#VALUE!</v>
      </c>
      <c r="F127" s="40" t="e" cm="1">
        <f t="array" ref="F12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7" s="40" t="e" cm="1">
        <f t="array" ref="G12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7" s="40" t="e" cm="1">
        <f t="array" ref="H12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7" s="40" t="e" cm="1">
        <f t="array" ref="I12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7" s="40" t="e" cm="1">
        <f t="array" ref="J12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7" s="40"/>
    </row>
    <row r="128" spans="1:24" x14ac:dyDescent="0.25">
      <c r="A128" t="str">
        <f>IFERROR(SET_RENDER_TABLE[[#This Row],[Артикул]], "")</f>
        <v/>
      </c>
      <c r="B128" t="e">
        <f>SET_RENDER_TABLE[[#This Row],[Сценарий Префикс]]</f>
        <v>#VALUE!</v>
      </c>
      <c r="C128" t="e">
        <f>SET_RENDER_TABLE[[#This Row],[Сценарий Параметры]]</f>
        <v>#VALUE!</v>
      </c>
      <c r="D128" t="e">
        <f>SET_RENDER_TABLE[[#This Row],[Доступно для МП]]</f>
        <v>#VALUE!</v>
      </c>
      <c r="F128" s="40" t="e" cm="1">
        <f t="array" ref="F12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8" s="40" t="e" cm="1">
        <f t="array" ref="G12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8" s="40" t="e" cm="1">
        <f t="array" ref="H12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8" s="40" t="e" cm="1">
        <f t="array" ref="I12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8" s="40" t="e" cm="1">
        <f t="array" ref="J12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8" s="40"/>
    </row>
    <row r="129" spans="1:24" x14ac:dyDescent="0.25">
      <c r="A129" t="str">
        <f>IFERROR(SET_RENDER_TABLE[[#This Row],[Артикул]], "")</f>
        <v/>
      </c>
      <c r="B129" t="e">
        <f>SET_RENDER_TABLE[[#This Row],[Сценарий Префикс]]</f>
        <v>#VALUE!</v>
      </c>
      <c r="C129" t="e">
        <f>SET_RENDER_TABLE[[#This Row],[Сценарий Параметры]]</f>
        <v>#VALUE!</v>
      </c>
      <c r="D129" t="e">
        <f>SET_RENDER_TABLE[[#This Row],[Доступно для МП]]</f>
        <v>#VALUE!</v>
      </c>
      <c r="F129" s="40" t="e" cm="1">
        <f t="array" ref="F12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29" s="40" t="e" cm="1">
        <f t="array" ref="G12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29" s="40" t="e" cm="1">
        <f t="array" ref="H12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29" s="40" t="e" cm="1">
        <f t="array" ref="I12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29" s="40" t="e" cm="1">
        <f t="array" ref="J12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29" s="40"/>
    </row>
    <row r="130" spans="1:24" x14ac:dyDescent="0.25">
      <c r="A130" t="str">
        <f>IFERROR(SET_RENDER_TABLE[[#This Row],[Артикул]], "")</f>
        <v/>
      </c>
      <c r="B130" t="e">
        <f>SET_RENDER_TABLE[[#This Row],[Сценарий Префикс]]</f>
        <v>#VALUE!</v>
      </c>
      <c r="C130" t="e">
        <f>SET_RENDER_TABLE[[#This Row],[Сценарий Параметры]]</f>
        <v>#VALUE!</v>
      </c>
      <c r="D130" t="e">
        <f>SET_RENDER_TABLE[[#This Row],[Доступно для МП]]</f>
        <v>#VALUE!</v>
      </c>
      <c r="F130" s="40" t="e" cm="1">
        <f t="array" ref="F13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0" s="40" t="e" cm="1">
        <f t="array" ref="G13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0" s="40" t="e" cm="1">
        <f t="array" ref="H13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0" s="40" t="e" cm="1">
        <f t="array" ref="I13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0" s="40" t="e" cm="1">
        <f t="array" ref="J13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0" s="40"/>
    </row>
    <row r="131" spans="1:24" x14ac:dyDescent="0.25">
      <c r="A131" t="str">
        <f>IFERROR(SET_RENDER_TABLE[[#This Row],[Артикул]], "")</f>
        <v/>
      </c>
      <c r="B131" t="e">
        <f>SET_RENDER_TABLE[[#This Row],[Сценарий Префикс]]</f>
        <v>#VALUE!</v>
      </c>
      <c r="C131" t="e">
        <f>SET_RENDER_TABLE[[#This Row],[Сценарий Параметры]]</f>
        <v>#VALUE!</v>
      </c>
      <c r="D131" t="e">
        <f>SET_RENDER_TABLE[[#This Row],[Доступно для МП]]</f>
        <v>#VALUE!</v>
      </c>
      <c r="F131" s="40" t="e" cm="1">
        <f t="array" ref="F13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1" s="40" t="e" cm="1">
        <f t="array" ref="G13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1" s="40" t="e" cm="1">
        <f t="array" ref="H13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1" s="40" t="e" cm="1">
        <f t="array" ref="I13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1" s="40" t="e" cm="1">
        <f t="array" ref="J13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1" s="40"/>
    </row>
    <row r="132" spans="1:24" x14ac:dyDescent="0.25">
      <c r="A132" t="str">
        <f>IFERROR(SET_RENDER_TABLE[[#This Row],[Артикул]], "")</f>
        <v/>
      </c>
      <c r="B132" t="e">
        <f>SET_RENDER_TABLE[[#This Row],[Сценарий Префикс]]</f>
        <v>#VALUE!</v>
      </c>
      <c r="C132" t="e">
        <f>SET_RENDER_TABLE[[#This Row],[Сценарий Параметры]]</f>
        <v>#VALUE!</v>
      </c>
      <c r="D132" t="e">
        <f>SET_RENDER_TABLE[[#This Row],[Доступно для МП]]</f>
        <v>#VALUE!</v>
      </c>
      <c r="F132" s="40" t="e" cm="1">
        <f t="array" ref="F13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2" s="40" t="e" cm="1">
        <f t="array" ref="G13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2" s="40" t="e" cm="1">
        <f t="array" ref="H13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2" s="40" t="e" cm="1">
        <f t="array" ref="I13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2" s="40" t="e" cm="1">
        <f t="array" ref="J13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2" s="40"/>
    </row>
    <row r="133" spans="1:24" x14ac:dyDescent="0.25">
      <c r="A133" t="str">
        <f>IFERROR(SET_RENDER_TABLE[[#This Row],[Артикул]], "")</f>
        <v/>
      </c>
      <c r="B133" t="e">
        <f>SET_RENDER_TABLE[[#This Row],[Сценарий Префикс]]</f>
        <v>#VALUE!</v>
      </c>
      <c r="C133" t="e">
        <f>SET_RENDER_TABLE[[#This Row],[Сценарий Параметры]]</f>
        <v>#VALUE!</v>
      </c>
      <c r="D133" t="e">
        <f>SET_RENDER_TABLE[[#This Row],[Доступно для МП]]</f>
        <v>#VALUE!</v>
      </c>
      <c r="F133" s="40" t="e" cm="1">
        <f t="array" ref="F13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3" s="40" t="e" cm="1">
        <f t="array" ref="G13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3" s="40" t="e" cm="1">
        <f t="array" ref="H13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3" s="40" t="e" cm="1">
        <f t="array" ref="I13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3" s="40" t="e" cm="1">
        <f t="array" ref="J13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3" s="40"/>
    </row>
    <row r="134" spans="1:24" x14ac:dyDescent="0.25">
      <c r="A134" t="str">
        <f>IFERROR(SET_RENDER_TABLE[[#This Row],[Артикул]], "")</f>
        <v/>
      </c>
      <c r="B134" t="e">
        <f>SET_RENDER_TABLE[[#This Row],[Сценарий Префикс]]</f>
        <v>#VALUE!</v>
      </c>
      <c r="C134" t="e">
        <f>SET_RENDER_TABLE[[#This Row],[Сценарий Параметры]]</f>
        <v>#VALUE!</v>
      </c>
      <c r="D134" t="e">
        <f>SET_RENDER_TABLE[[#This Row],[Доступно для МП]]</f>
        <v>#VALUE!</v>
      </c>
      <c r="F134" s="40" t="e" cm="1">
        <f t="array" ref="F13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4" s="40" t="e" cm="1">
        <f t="array" ref="G13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4" s="40" t="e" cm="1">
        <f t="array" ref="H13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4" s="40" t="e" cm="1">
        <f t="array" ref="I13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4" s="40" t="e" cm="1">
        <f t="array" ref="J13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4" s="40"/>
    </row>
    <row r="135" spans="1:24" x14ac:dyDescent="0.25">
      <c r="A135" t="str">
        <f>IFERROR(SET_RENDER_TABLE[[#This Row],[Артикул]], "")</f>
        <v/>
      </c>
      <c r="B135" t="e">
        <f>SET_RENDER_TABLE[[#This Row],[Сценарий Префикс]]</f>
        <v>#VALUE!</v>
      </c>
      <c r="C135" t="e">
        <f>SET_RENDER_TABLE[[#This Row],[Сценарий Параметры]]</f>
        <v>#VALUE!</v>
      </c>
      <c r="D135" t="e">
        <f>SET_RENDER_TABLE[[#This Row],[Доступно для МП]]</f>
        <v>#VALUE!</v>
      </c>
      <c r="F135" s="40" t="e" cm="1">
        <f t="array" ref="F13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5" s="40" t="e" cm="1">
        <f t="array" ref="G13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5" s="40" t="e" cm="1">
        <f t="array" ref="H13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5" s="40" t="e" cm="1">
        <f t="array" ref="I13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5" s="40" t="e" cm="1">
        <f t="array" ref="J13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5" s="40"/>
    </row>
    <row r="136" spans="1:24" x14ac:dyDescent="0.25">
      <c r="A136" t="str">
        <f>IFERROR(SET_RENDER_TABLE[[#This Row],[Артикул]], "")</f>
        <v/>
      </c>
      <c r="B136" t="e">
        <f>SET_RENDER_TABLE[[#This Row],[Сценарий Префикс]]</f>
        <v>#VALUE!</v>
      </c>
      <c r="C136" t="e">
        <f>SET_RENDER_TABLE[[#This Row],[Сценарий Параметры]]</f>
        <v>#VALUE!</v>
      </c>
      <c r="D136" t="e">
        <f>SET_RENDER_TABLE[[#This Row],[Доступно для МП]]</f>
        <v>#VALUE!</v>
      </c>
      <c r="F136" s="40" t="e" cm="1">
        <f t="array" ref="F13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6" s="40" t="e" cm="1">
        <f t="array" ref="G13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6" s="40" t="e" cm="1">
        <f t="array" ref="H13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6" s="40" t="e" cm="1">
        <f t="array" ref="I13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6" s="40" t="e" cm="1">
        <f t="array" ref="J13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6" s="40"/>
    </row>
    <row r="137" spans="1:24" x14ac:dyDescent="0.25">
      <c r="A137" t="str">
        <f>IFERROR(SET_RENDER_TABLE[[#This Row],[Артикул]], "")</f>
        <v/>
      </c>
      <c r="B137" t="e">
        <f>SET_RENDER_TABLE[[#This Row],[Сценарий Префикс]]</f>
        <v>#VALUE!</v>
      </c>
      <c r="C137" t="e">
        <f>SET_RENDER_TABLE[[#This Row],[Сценарий Параметры]]</f>
        <v>#VALUE!</v>
      </c>
      <c r="D137" t="e">
        <f>SET_RENDER_TABLE[[#This Row],[Доступно для МП]]</f>
        <v>#VALUE!</v>
      </c>
      <c r="F137" s="40" t="e" cm="1">
        <f t="array" ref="F13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7" s="40" t="e" cm="1">
        <f t="array" ref="G13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7" s="40" t="e" cm="1">
        <f t="array" ref="H13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7" s="40" t="e" cm="1">
        <f t="array" ref="I13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7" s="40" t="e" cm="1">
        <f t="array" ref="J13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7" s="40"/>
    </row>
    <row r="138" spans="1:24" x14ac:dyDescent="0.25">
      <c r="A138" t="str">
        <f>IFERROR(SET_RENDER_TABLE[[#This Row],[Артикул]], "")</f>
        <v/>
      </c>
      <c r="B138" t="e">
        <f>SET_RENDER_TABLE[[#This Row],[Сценарий Префикс]]</f>
        <v>#VALUE!</v>
      </c>
      <c r="C138" t="e">
        <f>SET_RENDER_TABLE[[#This Row],[Сценарий Параметры]]</f>
        <v>#VALUE!</v>
      </c>
      <c r="D138" t="e">
        <f>SET_RENDER_TABLE[[#This Row],[Доступно для МП]]</f>
        <v>#VALUE!</v>
      </c>
      <c r="F138" s="40" t="e" cm="1">
        <f t="array" ref="F13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8" s="40" t="e" cm="1">
        <f t="array" ref="G13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8" s="40" t="e" cm="1">
        <f t="array" ref="H13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8" s="40" t="e" cm="1">
        <f t="array" ref="I13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8" s="40" t="e" cm="1">
        <f t="array" ref="J13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8" s="40"/>
    </row>
    <row r="139" spans="1:24" x14ac:dyDescent="0.25">
      <c r="A139" t="str">
        <f>IFERROR(SET_RENDER_TABLE[[#This Row],[Артикул]], "")</f>
        <v/>
      </c>
      <c r="B139" t="e">
        <f>SET_RENDER_TABLE[[#This Row],[Сценарий Префикс]]</f>
        <v>#VALUE!</v>
      </c>
      <c r="C139" t="e">
        <f>SET_RENDER_TABLE[[#This Row],[Сценарий Параметры]]</f>
        <v>#VALUE!</v>
      </c>
      <c r="D139" t="e">
        <f>SET_RENDER_TABLE[[#This Row],[Доступно для МП]]</f>
        <v>#VALUE!</v>
      </c>
      <c r="F139" s="40" t="e" cm="1">
        <f t="array" ref="F13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39" s="40" t="e" cm="1">
        <f t="array" ref="G13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39" s="40" t="e" cm="1">
        <f t="array" ref="H13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39" s="40" t="e" cm="1">
        <f t="array" ref="I13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39" s="40" t="e" cm="1">
        <f t="array" ref="J13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39" s="40"/>
    </row>
    <row r="140" spans="1:24" x14ac:dyDescent="0.25">
      <c r="A140" t="str">
        <f>IFERROR(SET_RENDER_TABLE[[#This Row],[Артикул]], "")</f>
        <v/>
      </c>
      <c r="B140" t="e">
        <f>SET_RENDER_TABLE[[#This Row],[Сценарий Префикс]]</f>
        <v>#VALUE!</v>
      </c>
      <c r="C140" t="e">
        <f>SET_RENDER_TABLE[[#This Row],[Сценарий Параметры]]</f>
        <v>#VALUE!</v>
      </c>
      <c r="D140" t="e">
        <f>SET_RENDER_TABLE[[#This Row],[Доступно для МП]]</f>
        <v>#VALUE!</v>
      </c>
      <c r="F140" s="40" t="e" cm="1">
        <f t="array" ref="F14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0" s="40" t="e" cm="1">
        <f t="array" ref="G14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0" s="40" t="e" cm="1">
        <f t="array" ref="H14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0" s="40" t="e" cm="1">
        <f t="array" ref="I14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0" s="40" t="e" cm="1">
        <f t="array" ref="J14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0" s="40"/>
    </row>
    <row r="141" spans="1:24" x14ac:dyDescent="0.25">
      <c r="A141" t="str">
        <f>IFERROR(SET_RENDER_TABLE[[#This Row],[Артикул]], "")</f>
        <v/>
      </c>
      <c r="B141" t="e">
        <f>SET_RENDER_TABLE[[#This Row],[Сценарий Префикс]]</f>
        <v>#VALUE!</v>
      </c>
      <c r="C141" t="e">
        <f>SET_RENDER_TABLE[[#This Row],[Сценарий Параметры]]</f>
        <v>#VALUE!</v>
      </c>
      <c r="D141" t="e">
        <f>SET_RENDER_TABLE[[#This Row],[Доступно для МП]]</f>
        <v>#VALUE!</v>
      </c>
      <c r="F141" s="40" t="e" cm="1">
        <f t="array" ref="F14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1" s="40" t="e" cm="1">
        <f t="array" ref="G14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1" s="40" t="e" cm="1">
        <f t="array" ref="H14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1" s="40" t="e" cm="1">
        <f t="array" ref="I14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1" s="40" t="e" cm="1">
        <f t="array" ref="J14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1" s="40"/>
    </row>
    <row r="142" spans="1:24" x14ac:dyDescent="0.25">
      <c r="A142" t="str">
        <f>IFERROR(SET_RENDER_TABLE[[#This Row],[Артикул]], "")</f>
        <v/>
      </c>
      <c r="B142" t="e">
        <f>SET_RENDER_TABLE[[#This Row],[Сценарий Префикс]]</f>
        <v>#VALUE!</v>
      </c>
      <c r="C142" t="e">
        <f>SET_RENDER_TABLE[[#This Row],[Сценарий Параметры]]</f>
        <v>#VALUE!</v>
      </c>
      <c r="D142" t="e">
        <f>SET_RENDER_TABLE[[#This Row],[Доступно для МП]]</f>
        <v>#VALUE!</v>
      </c>
      <c r="F142" s="40" t="e" cm="1">
        <f t="array" ref="F14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2" s="40" t="e" cm="1">
        <f t="array" ref="G14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2" s="40" t="e" cm="1">
        <f t="array" ref="H14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2" s="40" t="e" cm="1">
        <f t="array" ref="I14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2" s="40" t="e" cm="1">
        <f t="array" ref="J14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2" s="40"/>
    </row>
    <row r="143" spans="1:24" x14ac:dyDescent="0.25">
      <c r="A143" t="str">
        <f>IFERROR(SET_RENDER_TABLE[[#This Row],[Артикул]], "")</f>
        <v/>
      </c>
      <c r="B143" t="e">
        <f>SET_RENDER_TABLE[[#This Row],[Сценарий Префикс]]</f>
        <v>#VALUE!</v>
      </c>
      <c r="C143" t="e">
        <f>SET_RENDER_TABLE[[#This Row],[Сценарий Параметры]]</f>
        <v>#VALUE!</v>
      </c>
      <c r="D143" t="e">
        <f>SET_RENDER_TABLE[[#This Row],[Доступно для МП]]</f>
        <v>#VALUE!</v>
      </c>
      <c r="F143" s="40" t="e" cm="1">
        <f t="array" ref="F14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3" s="40" t="e" cm="1">
        <f t="array" ref="G14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3" s="40" t="e" cm="1">
        <f t="array" ref="H14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3" s="40" t="e" cm="1">
        <f t="array" ref="I14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3" s="40" t="e" cm="1">
        <f t="array" ref="J14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3" s="40"/>
    </row>
    <row r="144" spans="1:24" x14ac:dyDescent="0.25">
      <c r="A144" t="str">
        <f>IFERROR(SET_RENDER_TABLE[[#This Row],[Артикул]], "")</f>
        <v/>
      </c>
      <c r="B144" t="e">
        <f>SET_RENDER_TABLE[[#This Row],[Сценарий Префикс]]</f>
        <v>#VALUE!</v>
      </c>
      <c r="C144" t="e">
        <f>SET_RENDER_TABLE[[#This Row],[Сценарий Параметры]]</f>
        <v>#VALUE!</v>
      </c>
      <c r="D144" t="e">
        <f>SET_RENDER_TABLE[[#This Row],[Доступно для МП]]</f>
        <v>#VALUE!</v>
      </c>
      <c r="F144" s="40" t="e" cm="1">
        <f t="array" ref="F14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4" s="40" t="e" cm="1">
        <f t="array" ref="G14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4" s="40" t="e" cm="1">
        <f t="array" ref="H14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4" s="40" t="e" cm="1">
        <f t="array" ref="I14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4" s="40" t="e" cm="1">
        <f t="array" ref="J14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4" s="40"/>
    </row>
    <row r="145" spans="1:24" x14ac:dyDescent="0.25">
      <c r="A145" t="str">
        <f>IFERROR(SET_RENDER_TABLE[[#This Row],[Артикул]], "")</f>
        <v/>
      </c>
      <c r="B145" t="e">
        <f>SET_RENDER_TABLE[[#This Row],[Сценарий Префикс]]</f>
        <v>#VALUE!</v>
      </c>
      <c r="C145" t="e">
        <f>SET_RENDER_TABLE[[#This Row],[Сценарий Параметры]]</f>
        <v>#VALUE!</v>
      </c>
      <c r="D145" t="e">
        <f>SET_RENDER_TABLE[[#This Row],[Доступно для МП]]</f>
        <v>#VALUE!</v>
      </c>
      <c r="F145" s="40" t="e" cm="1">
        <f t="array" ref="F14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5" s="40" t="e" cm="1">
        <f t="array" ref="G14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5" s="40" t="e" cm="1">
        <f t="array" ref="H14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5" s="40" t="e" cm="1">
        <f t="array" ref="I14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5" s="40" t="e" cm="1">
        <f t="array" ref="J14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5" s="40"/>
    </row>
    <row r="146" spans="1:24" x14ac:dyDescent="0.25">
      <c r="A146" t="str">
        <f>IFERROR(SET_RENDER_TABLE[[#This Row],[Артикул]], "")</f>
        <v/>
      </c>
      <c r="B146" t="e">
        <f>SET_RENDER_TABLE[[#This Row],[Сценарий Префикс]]</f>
        <v>#VALUE!</v>
      </c>
      <c r="C146" t="e">
        <f>SET_RENDER_TABLE[[#This Row],[Сценарий Параметры]]</f>
        <v>#VALUE!</v>
      </c>
      <c r="D146" t="e">
        <f>SET_RENDER_TABLE[[#This Row],[Доступно для МП]]</f>
        <v>#VALUE!</v>
      </c>
      <c r="F146" s="40" t="e" cm="1">
        <f t="array" ref="F14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6" s="40" t="e" cm="1">
        <f t="array" ref="G14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6" s="40" t="e" cm="1">
        <f t="array" ref="H14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6" s="40" t="e" cm="1">
        <f t="array" ref="I14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6" s="40" t="e" cm="1">
        <f t="array" ref="J14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6" s="40"/>
    </row>
    <row r="147" spans="1:24" x14ac:dyDescent="0.25">
      <c r="A147" t="str">
        <f>IFERROR(SET_RENDER_TABLE[[#This Row],[Артикул]], "")</f>
        <v/>
      </c>
      <c r="B147" t="e">
        <f>SET_RENDER_TABLE[[#This Row],[Сценарий Префикс]]</f>
        <v>#VALUE!</v>
      </c>
      <c r="C147" t="e">
        <f>SET_RENDER_TABLE[[#This Row],[Сценарий Параметры]]</f>
        <v>#VALUE!</v>
      </c>
      <c r="D147" t="e">
        <f>SET_RENDER_TABLE[[#This Row],[Доступно для МП]]</f>
        <v>#VALUE!</v>
      </c>
      <c r="F147" s="40" t="e" cm="1">
        <f t="array" ref="F14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7" s="40" t="e" cm="1">
        <f t="array" ref="G14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7" s="40" t="e" cm="1">
        <f t="array" ref="H14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7" s="40" t="e" cm="1">
        <f t="array" ref="I14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7" s="40" t="e" cm="1">
        <f t="array" ref="J14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7" s="40"/>
    </row>
    <row r="148" spans="1:24" x14ac:dyDescent="0.25">
      <c r="A148" t="str">
        <f>IFERROR(SET_RENDER_TABLE[[#This Row],[Артикул]], "")</f>
        <v/>
      </c>
      <c r="B148" t="e">
        <f>SET_RENDER_TABLE[[#This Row],[Сценарий Префикс]]</f>
        <v>#VALUE!</v>
      </c>
      <c r="C148" t="e">
        <f>SET_RENDER_TABLE[[#This Row],[Сценарий Параметры]]</f>
        <v>#VALUE!</v>
      </c>
      <c r="D148" t="e">
        <f>SET_RENDER_TABLE[[#This Row],[Доступно для МП]]</f>
        <v>#VALUE!</v>
      </c>
      <c r="F148" s="40" t="e" cm="1">
        <f t="array" ref="F14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8" s="40" t="e" cm="1">
        <f t="array" ref="G14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8" s="40" t="e" cm="1">
        <f t="array" ref="H14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8" s="40" t="e" cm="1">
        <f t="array" ref="I14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8" s="40" t="e" cm="1">
        <f t="array" ref="J14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8" s="40"/>
    </row>
    <row r="149" spans="1:24" x14ac:dyDescent="0.25">
      <c r="A149" t="str">
        <f>IFERROR(SET_RENDER_TABLE[[#This Row],[Артикул]], "")</f>
        <v/>
      </c>
      <c r="B149" t="e">
        <f>SET_RENDER_TABLE[[#This Row],[Сценарий Префикс]]</f>
        <v>#VALUE!</v>
      </c>
      <c r="C149" t="e">
        <f>SET_RENDER_TABLE[[#This Row],[Сценарий Параметры]]</f>
        <v>#VALUE!</v>
      </c>
      <c r="D149" t="e">
        <f>SET_RENDER_TABLE[[#This Row],[Доступно для МП]]</f>
        <v>#VALUE!</v>
      </c>
      <c r="F149" s="40" t="e" cm="1">
        <f t="array" ref="F14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49" s="40" t="e" cm="1">
        <f t="array" ref="G14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49" s="40" t="e" cm="1">
        <f t="array" ref="H14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49" s="40" t="e" cm="1">
        <f t="array" ref="I14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49" s="40" t="e" cm="1">
        <f t="array" ref="J14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49" s="40"/>
    </row>
    <row r="150" spans="1:24" x14ac:dyDescent="0.25">
      <c r="A150" t="str">
        <f>IFERROR(SET_RENDER_TABLE[[#This Row],[Артикул]], "")</f>
        <v/>
      </c>
      <c r="B150" t="e">
        <f>SET_RENDER_TABLE[[#This Row],[Сценарий Префикс]]</f>
        <v>#VALUE!</v>
      </c>
      <c r="C150" t="e">
        <f>SET_RENDER_TABLE[[#This Row],[Сценарий Параметры]]</f>
        <v>#VALUE!</v>
      </c>
      <c r="D150" t="e">
        <f>SET_RENDER_TABLE[[#This Row],[Доступно для МП]]</f>
        <v>#VALUE!</v>
      </c>
      <c r="F150" s="40" t="e" cm="1">
        <f t="array" ref="F15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0" s="40" t="e" cm="1">
        <f t="array" ref="G15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0" s="40" t="e" cm="1">
        <f t="array" ref="H15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0" s="40" t="e" cm="1">
        <f t="array" ref="I15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0" s="40" t="e" cm="1">
        <f t="array" ref="J15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0" s="40"/>
    </row>
    <row r="151" spans="1:24" x14ac:dyDescent="0.25">
      <c r="A151" t="str">
        <f>IFERROR(SET_RENDER_TABLE[[#This Row],[Артикул]], "")</f>
        <v/>
      </c>
      <c r="B151" t="e">
        <f>SET_RENDER_TABLE[[#This Row],[Сценарий Префикс]]</f>
        <v>#VALUE!</v>
      </c>
      <c r="C151" t="e">
        <f>SET_RENDER_TABLE[[#This Row],[Сценарий Параметры]]</f>
        <v>#VALUE!</v>
      </c>
      <c r="D151" t="e">
        <f>SET_RENDER_TABLE[[#This Row],[Доступно для МП]]</f>
        <v>#VALUE!</v>
      </c>
      <c r="F151" s="40" t="e" cm="1">
        <f t="array" ref="F15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1" s="40" t="e" cm="1">
        <f t="array" ref="G15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1" s="40" t="e" cm="1">
        <f t="array" ref="H15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1" s="40" t="e" cm="1">
        <f t="array" ref="I15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1" s="40" t="e" cm="1">
        <f t="array" ref="J15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1" s="40"/>
    </row>
    <row r="152" spans="1:24" x14ac:dyDescent="0.25">
      <c r="A152" t="str">
        <f>IFERROR(SET_RENDER_TABLE[[#This Row],[Артикул]], "")</f>
        <v/>
      </c>
      <c r="B152" t="e">
        <f>SET_RENDER_TABLE[[#This Row],[Сценарий Префикс]]</f>
        <v>#VALUE!</v>
      </c>
      <c r="C152" t="e">
        <f>SET_RENDER_TABLE[[#This Row],[Сценарий Параметры]]</f>
        <v>#VALUE!</v>
      </c>
      <c r="D152" t="e">
        <f>SET_RENDER_TABLE[[#This Row],[Доступно для МП]]</f>
        <v>#VALUE!</v>
      </c>
      <c r="F152" s="40" t="e" cm="1">
        <f t="array" ref="F15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2" s="40" t="e" cm="1">
        <f t="array" ref="G15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2" s="40" t="e" cm="1">
        <f t="array" ref="H15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2" s="40" t="e" cm="1">
        <f t="array" ref="I15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2" s="40" t="e" cm="1">
        <f t="array" ref="J15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2" s="40"/>
    </row>
    <row r="153" spans="1:24" x14ac:dyDescent="0.25">
      <c r="A153" t="str">
        <f>IFERROR(SET_RENDER_TABLE[[#This Row],[Артикул]], "")</f>
        <v/>
      </c>
      <c r="B153" t="e">
        <f>SET_RENDER_TABLE[[#This Row],[Сценарий Префикс]]</f>
        <v>#VALUE!</v>
      </c>
      <c r="C153" t="e">
        <f>SET_RENDER_TABLE[[#This Row],[Сценарий Параметры]]</f>
        <v>#VALUE!</v>
      </c>
      <c r="D153" t="e">
        <f>SET_RENDER_TABLE[[#This Row],[Доступно для МП]]</f>
        <v>#VALUE!</v>
      </c>
      <c r="F153" s="40" t="e" cm="1">
        <f t="array" ref="F15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3" s="40" t="e" cm="1">
        <f t="array" ref="G15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3" s="40" t="e" cm="1">
        <f t="array" ref="H15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3" s="40" t="e" cm="1">
        <f t="array" ref="I15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3" s="40" t="e" cm="1">
        <f t="array" ref="J15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3" s="40"/>
    </row>
    <row r="154" spans="1:24" x14ac:dyDescent="0.25">
      <c r="A154" t="str">
        <f>IFERROR(SET_RENDER_TABLE[[#This Row],[Артикул]], "")</f>
        <v/>
      </c>
      <c r="B154" t="e">
        <f>SET_RENDER_TABLE[[#This Row],[Сценарий Префикс]]</f>
        <v>#VALUE!</v>
      </c>
      <c r="C154" t="e">
        <f>SET_RENDER_TABLE[[#This Row],[Сценарий Параметры]]</f>
        <v>#VALUE!</v>
      </c>
      <c r="D154" t="e">
        <f>SET_RENDER_TABLE[[#This Row],[Доступно для МП]]</f>
        <v>#VALUE!</v>
      </c>
      <c r="F154" s="40" t="e" cm="1">
        <f t="array" ref="F15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4" s="40" t="e" cm="1">
        <f t="array" ref="G15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4" s="40" t="e" cm="1">
        <f t="array" ref="H15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4" s="40" t="e" cm="1">
        <f t="array" ref="I15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4" s="40" t="e" cm="1">
        <f t="array" ref="J15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4" s="40"/>
    </row>
    <row r="155" spans="1:24" x14ac:dyDescent="0.25">
      <c r="A155" t="str">
        <f>IFERROR(SET_RENDER_TABLE[[#This Row],[Артикул]], "")</f>
        <v/>
      </c>
      <c r="B155" t="e">
        <f>SET_RENDER_TABLE[[#This Row],[Сценарий Префикс]]</f>
        <v>#VALUE!</v>
      </c>
      <c r="C155" t="e">
        <f>SET_RENDER_TABLE[[#This Row],[Сценарий Параметры]]</f>
        <v>#VALUE!</v>
      </c>
      <c r="D155" t="e">
        <f>SET_RENDER_TABLE[[#This Row],[Доступно для МП]]</f>
        <v>#VALUE!</v>
      </c>
      <c r="F155" s="40" t="e" cm="1">
        <f t="array" ref="F15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5" s="40" t="e" cm="1">
        <f t="array" ref="G15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5" s="40" t="e" cm="1">
        <f t="array" ref="H15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5" s="40" t="e" cm="1">
        <f t="array" ref="I15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5" s="40" t="e" cm="1">
        <f t="array" ref="J15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5" s="40"/>
    </row>
    <row r="156" spans="1:24" x14ac:dyDescent="0.25">
      <c r="A156" t="str">
        <f>IFERROR(SET_RENDER_TABLE[[#This Row],[Артикул]], "")</f>
        <v/>
      </c>
      <c r="B156" t="e">
        <f>SET_RENDER_TABLE[[#This Row],[Сценарий Префикс]]</f>
        <v>#VALUE!</v>
      </c>
      <c r="C156" t="e">
        <f>SET_RENDER_TABLE[[#This Row],[Сценарий Параметры]]</f>
        <v>#VALUE!</v>
      </c>
      <c r="D156" t="e">
        <f>SET_RENDER_TABLE[[#This Row],[Доступно для МП]]</f>
        <v>#VALUE!</v>
      </c>
      <c r="F156" s="40" t="e" cm="1">
        <f t="array" ref="F15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6" s="40" t="e" cm="1">
        <f t="array" ref="G15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6" s="40" t="e" cm="1">
        <f t="array" ref="H15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6" s="40" t="e" cm="1">
        <f t="array" ref="I15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6" s="40" t="e" cm="1">
        <f t="array" ref="J15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6" s="40"/>
    </row>
    <row r="157" spans="1:24" x14ac:dyDescent="0.25">
      <c r="A157" t="str">
        <f>IFERROR(SET_RENDER_TABLE[[#This Row],[Артикул]], "")</f>
        <v/>
      </c>
      <c r="B157" t="e">
        <f>SET_RENDER_TABLE[[#This Row],[Сценарий Префикс]]</f>
        <v>#VALUE!</v>
      </c>
      <c r="C157" t="e">
        <f>SET_RENDER_TABLE[[#This Row],[Сценарий Параметры]]</f>
        <v>#VALUE!</v>
      </c>
      <c r="D157" t="e">
        <f>SET_RENDER_TABLE[[#This Row],[Доступно для МП]]</f>
        <v>#VALUE!</v>
      </c>
      <c r="F157" s="40" t="e" cm="1">
        <f t="array" ref="F15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7" s="40" t="e" cm="1">
        <f t="array" ref="G15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7" s="40" t="e" cm="1">
        <f t="array" ref="H15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7" s="40" t="e" cm="1">
        <f t="array" ref="I15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7" s="40" t="e" cm="1">
        <f t="array" ref="J15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7" s="40"/>
    </row>
    <row r="158" spans="1:24" x14ac:dyDescent="0.25">
      <c r="A158" t="str">
        <f>IFERROR(SET_RENDER_TABLE[[#This Row],[Артикул]], "")</f>
        <v/>
      </c>
      <c r="B158" t="e">
        <f>SET_RENDER_TABLE[[#This Row],[Сценарий Префикс]]</f>
        <v>#VALUE!</v>
      </c>
      <c r="C158" t="e">
        <f>SET_RENDER_TABLE[[#This Row],[Сценарий Параметры]]</f>
        <v>#VALUE!</v>
      </c>
      <c r="D158" t="e">
        <f>SET_RENDER_TABLE[[#This Row],[Доступно для МП]]</f>
        <v>#VALUE!</v>
      </c>
      <c r="F158" s="40" t="e" cm="1">
        <f t="array" ref="F15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8" s="40" t="e" cm="1">
        <f t="array" ref="G15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8" s="40" t="e" cm="1">
        <f t="array" ref="H15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8" s="40" t="e" cm="1">
        <f t="array" ref="I15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8" s="40" t="e" cm="1">
        <f t="array" ref="J15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8" s="40"/>
    </row>
    <row r="159" spans="1:24" x14ac:dyDescent="0.25">
      <c r="A159" t="str">
        <f>IFERROR(SET_RENDER_TABLE[[#This Row],[Артикул]], "")</f>
        <v/>
      </c>
      <c r="B159" t="e">
        <f>SET_RENDER_TABLE[[#This Row],[Сценарий Префикс]]</f>
        <v>#VALUE!</v>
      </c>
      <c r="C159" t="e">
        <f>SET_RENDER_TABLE[[#This Row],[Сценарий Параметры]]</f>
        <v>#VALUE!</v>
      </c>
      <c r="D159" t="e">
        <f>SET_RENDER_TABLE[[#This Row],[Доступно для МП]]</f>
        <v>#VALUE!</v>
      </c>
      <c r="F159" s="40" t="e" cm="1">
        <f t="array" ref="F15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59" s="40" t="e" cm="1">
        <f t="array" ref="G15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59" s="40" t="e" cm="1">
        <f t="array" ref="H15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59" s="40" t="e" cm="1">
        <f t="array" ref="I15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59" s="40" t="e" cm="1">
        <f t="array" ref="J15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59" s="40"/>
    </row>
    <row r="160" spans="1:24" x14ac:dyDescent="0.25">
      <c r="A160" t="str">
        <f>IFERROR(SET_RENDER_TABLE[[#This Row],[Артикул]], "")</f>
        <v/>
      </c>
      <c r="B160" t="e">
        <f>SET_RENDER_TABLE[[#This Row],[Сценарий Префикс]]</f>
        <v>#VALUE!</v>
      </c>
      <c r="C160" t="e">
        <f>SET_RENDER_TABLE[[#This Row],[Сценарий Параметры]]</f>
        <v>#VALUE!</v>
      </c>
      <c r="D160" t="e">
        <f>SET_RENDER_TABLE[[#This Row],[Доступно для МП]]</f>
        <v>#VALUE!</v>
      </c>
      <c r="F160" s="40" t="e" cm="1">
        <f t="array" ref="F16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0" s="40" t="e" cm="1">
        <f t="array" ref="G16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0" s="40" t="e" cm="1">
        <f t="array" ref="H16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0" s="40" t="e" cm="1">
        <f t="array" ref="I16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0" s="40" t="e" cm="1">
        <f t="array" ref="J16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0" s="40"/>
    </row>
    <row r="161" spans="1:24" x14ac:dyDescent="0.25">
      <c r="A161" t="str">
        <f>IFERROR(SET_RENDER_TABLE[[#This Row],[Артикул]], "")</f>
        <v/>
      </c>
      <c r="B161" t="e">
        <f>SET_RENDER_TABLE[[#This Row],[Сценарий Префикс]]</f>
        <v>#VALUE!</v>
      </c>
      <c r="C161" t="e">
        <f>SET_RENDER_TABLE[[#This Row],[Сценарий Параметры]]</f>
        <v>#VALUE!</v>
      </c>
      <c r="D161" t="e">
        <f>SET_RENDER_TABLE[[#This Row],[Доступно для МП]]</f>
        <v>#VALUE!</v>
      </c>
      <c r="F161" s="40" t="e" cm="1">
        <f t="array" ref="F16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1" s="40" t="e" cm="1">
        <f t="array" ref="G16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1" s="40" t="e" cm="1">
        <f t="array" ref="H16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1" s="40" t="e" cm="1">
        <f t="array" ref="I16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1" s="40" t="e" cm="1">
        <f t="array" ref="J16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1" s="40"/>
    </row>
    <row r="162" spans="1:24" x14ac:dyDescent="0.25">
      <c r="A162" t="str">
        <f>IFERROR(SET_RENDER_TABLE[[#This Row],[Артикул]], "")</f>
        <v/>
      </c>
      <c r="B162" t="e">
        <f>SET_RENDER_TABLE[[#This Row],[Сценарий Префикс]]</f>
        <v>#VALUE!</v>
      </c>
      <c r="C162" t="e">
        <f>SET_RENDER_TABLE[[#This Row],[Сценарий Параметры]]</f>
        <v>#VALUE!</v>
      </c>
      <c r="D162" t="e">
        <f>SET_RENDER_TABLE[[#This Row],[Доступно для МП]]</f>
        <v>#VALUE!</v>
      </c>
      <c r="F162" s="40" t="e" cm="1">
        <f t="array" ref="F16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2" s="40" t="e" cm="1">
        <f t="array" ref="G16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2" s="40" t="e" cm="1">
        <f t="array" ref="H16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2" s="40" t="e" cm="1">
        <f t="array" ref="I16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2" s="40" t="e" cm="1">
        <f t="array" ref="J16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2" s="40"/>
    </row>
    <row r="163" spans="1:24" x14ac:dyDescent="0.25">
      <c r="A163" t="str">
        <f>IFERROR(SET_RENDER_TABLE[[#This Row],[Артикул]], "")</f>
        <v/>
      </c>
      <c r="B163" t="e">
        <f>SET_RENDER_TABLE[[#This Row],[Сценарий Префикс]]</f>
        <v>#VALUE!</v>
      </c>
      <c r="C163" t="e">
        <f>SET_RENDER_TABLE[[#This Row],[Сценарий Параметры]]</f>
        <v>#VALUE!</v>
      </c>
      <c r="D163" t="e">
        <f>SET_RENDER_TABLE[[#This Row],[Доступно для МП]]</f>
        <v>#VALUE!</v>
      </c>
      <c r="F163" s="40" t="e" cm="1">
        <f t="array" ref="F16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3" s="40" t="e" cm="1">
        <f t="array" ref="G16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3" s="40" t="e" cm="1">
        <f t="array" ref="H16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3" s="40" t="e" cm="1">
        <f t="array" ref="I16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3" s="40" t="e" cm="1">
        <f t="array" ref="J16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3" s="40"/>
    </row>
    <row r="164" spans="1:24" x14ac:dyDescent="0.25">
      <c r="A164" t="str">
        <f>IFERROR(SET_RENDER_TABLE[[#This Row],[Артикул]], "")</f>
        <v/>
      </c>
      <c r="B164" t="e">
        <f>SET_RENDER_TABLE[[#This Row],[Сценарий Префикс]]</f>
        <v>#VALUE!</v>
      </c>
      <c r="C164" t="e">
        <f>SET_RENDER_TABLE[[#This Row],[Сценарий Параметры]]</f>
        <v>#VALUE!</v>
      </c>
      <c r="D164" t="e">
        <f>SET_RENDER_TABLE[[#This Row],[Доступно для МП]]</f>
        <v>#VALUE!</v>
      </c>
      <c r="F164" s="40" t="e" cm="1">
        <f t="array" ref="F16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4" s="40" t="e" cm="1">
        <f t="array" ref="G16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4" s="40" t="e" cm="1">
        <f t="array" ref="H16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4" s="40" t="e" cm="1">
        <f t="array" ref="I16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4" s="40" t="e" cm="1">
        <f t="array" ref="J16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4" s="40"/>
    </row>
    <row r="165" spans="1:24" x14ac:dyDescent="0.25">
      <c r="A165" t="str">
        <f>IFERROR(SET_RENDER_TABLE[[#This Row],[Артикул]], "")</f>
        <v/>
      </c>
      <c r="B165" t="e">
        <f>SET_RENDER_TABLE[[#This Row],[Сценарий Префикс]]</f>
        <v>#VALUE!</v>
      </c>
      <c r="C165" t="e">
        <f>SET_RENDER_TABLE[[#This Row],[Сценарий Параметры]]</f>
        <v>#VALUE!</v>
      </c>
      <c r="D165" t="e">
        <f>SET_RENDER_TABLE[[#This Row],[Доступно для МП]]</f>
        <v>#VALUE!</v>
      </c>
      <c r="F165" s="40" t="e" cm="1">
        <f t="array" ref="F16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5" s="40" t="e" cm="1">
        <f t="array" ref="G16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5" s="40" t="e" cm="1">
        <f t="array" ref="H16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5" s="40" t="e" cm="1">
        <f t="array" ref="I16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5" s="40" t="e" cm="1">
        <f t="array" ref="J16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5" s="40"/>
    </row>
    <row r="166" spans="1:24" x14ac:dyDescent="0.25">
      <c r="A166" t="str">
        <f>IFERROR(SET_RENDER_TABLE[[#This Row],[Артикул]], "")</f>
        <v/>
      </c>
      <c r="B166" t="e">
        <f>SET_RENDER_TABLE[[#This Row],[Сценарий Префикс]]</f>
        <v>#VALUE!</v>
      </c>
      <c r="C166" t="e">
        <f>SET_RENDER_TABLE[[#This Row],[Сценарий Параметры]]</f>
        <v>#VALUE!</v>
      </c>
      <c r="D166" t="e">
        <f>SET_RENDER_TABLE[[#This Row],[Доступно для МП]]</f>
        <v>#VALUE!</v>
      </c>
      <c r="F166" s="40" t="e" cm="1">
        <f t="array" ref="F16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6" s="40" t="e" cm="1">
        <f t="array" ref="G16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6" s="40" t="e" cm="1">
        <f t="array" ref="H16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6" s="40" t="e" cm="1">
        <f t="array" ref="I16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6" s="40" t="e" cm="1">
        <f t="array" ref="J16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6" s="40"/>
    </row>
    <row r="167" spans="1:24" x14ac:dyDescent="0.25">
      <c r="A167" t="str">
        <f>IFERROR(SET_RENDER_TABLE[[#This Row],[Артикул]], "")</f>
        <v/>
      </c>
      <c r="B167" t="e">
        <f>SET_RENDER_TABLE[[#This Row],[Сценарий Префикс]]</f>
        <v>#VALUE!</v>
      </c>
      <c r="C167" t="e">
        <f>SET_RENDER_TABLE[[#This Row],[Сценарий Параметры]]</f>
        <v>#VALUE!</v>
      </c>
      <c r="D167" t="e">
        <f>SET_RENDER_TABLE[[#This Row],[Доступно для МП]]</f>
        <v>#VALUE!</v>
      </c>
      <c r="F167" s="40" t="e" cm="1">
        <f t="array" ref="F16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7" s="40" t="e" cm="1">
        <f t="array" ref="G16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7" s="40" t="e" cm="1">
        <f t="array" ref="H16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7" s="40" t="e" cm="1">
        <f t="array" ref="I16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7" s="40" t="e" cm="1">
        <f t="array" ref="J16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7" s="40"/>
    </row>
    <row r="168" spans="1:24" x14ac:dyDescent="0.25">
      <c r="A168" t="str">
        <f>IFERROR(SET_RENDER_TABLE[[#This Row],[Артикул]], "")</f>
        <v/>
      </c>
      <c r="B168" t="e">
        <f>SET_RENDER_TABLE[[#This Row],[Сценарий Префикс]]</f>
        <v>#VALUE!</v>
      </c>
      <c r="C168" t="e">
        <f>SET_RENDER_TABLE[[#This Row],[Сценарий Параметры]]</f>
        <v>#VALUE!</v>
      </c>
      <c r="D168" t="e">
        <f>SET_RENDER_TABLE[[#This Row],[Доступно для МП]]</f>
        <v>#VALUE!</v>
      </c>
      <c r="F168" s="40" t="e" cm="1">
        <f t="array" ref="F16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8" s="40" t="e" cm="1">
        <f t="array" ref="G16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8" s="40" t="e" cm="1">
        <f t="array" ref="H16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8" s="40" t="e" cm="1">
        <f t="array" ref="I16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8" s="40" t="e" cm="1">
        <f t="array" ref="J16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8" s="40"/>
    </row>
    <row r="169" spans="1:24" x14ac:dyDescent="0.25">
      <c r="A169" t="str">
        <f>IFERROR(SET_RENDER_TABLE[[#This Row],[Артикул]], "")</f>
        <v/>
      </c>
      <c r="B169" t="e">
        <f>SET_RENDER_TABLE[[#This Row],[Сценарий Префикс]]</f>
        <v>#VALUE!</v>
      </c>
      <c r="C169" t="e">
        <f>SET_RENDER_TABLE[[#This Row],[Сценарий Параметры]]</f>
        <v>#VALUE!</v>
      </c>
      <c r="D169" t="e">
        <f>SET_RENDER_TABLE[[#This Row],[Доступно для МП]]</f>
        <v>#VALUE!</v>
      </c>
      <c r="F169" s="40" t="e" cm="1">
        <f t="array" ref="F16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69" s="40" t="e" cm="1">
        <f t="array" ref="G16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69" s="40" t="e" cm="1">
        <f t="array" ref="H16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69" s="40" t="e" cm="1">
        <f t="array" ref="I16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69" s="40" t="e" cm="1">
        <f t="array" ref="J16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69" s="40"/>
    </row>
    <row r="170" spans="1:24" x14ac:dyDescent="0.25">
      <c r="A170" t="str">
        <f>IFERROR(SET_RENDER_TABLE[[#This Row],[Артикул]], "")</f>
        <v/>
      </c>
      <c r="B170" t="e">
        <f>SET_RENDER_TABLE[[#This Row],[Сценарий Префикс]]</f>
        <v>#VALUE!</v>
      </c>
      <c r="C170" t="e">
        <f>SET_RENDER_TABLE[[#This Row],[Сценарий Параметры]]</f>
        <v>#VALUE!</v>
      </c>
      <c r="D170" t="e">
        <f>SET_RENDER_TABLE[[#This Row],[Доступно для МП]]</f>
        <v>#VALUE!</v>
      </c>
      <c r="F170" s="40" t="e" cm="1">
        <f t="array" ref="F17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0" s="40" t="e" cm="1">
        <f t="array" ref="G17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0" s="40" t="e" cm="1">
        <f t="array" ref="H17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0" s="40" t="e" cm="1">
        <f t="array" ref="I17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0" s="40" t="e" cm="1">
        <f t="array" ref="J17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0" s="40"/>
    </row>
    <row r="171" spans="1:24" x14ac:dyDescent="0.25">
      <c r="A171" t="str">
        <f>IFERROR(SET_RENDER_TABLE[[#This Row],[Артикул]], "")</f>
        <v/>
      </c>
      <c r="B171" t="e">
        <f>SET_RENDER_TABLE[[#This Row],[Сценарий Префикс]]</f>
        <v>#VALUE!</v>
      </c>
      <c r="C171" t="e">
        <f>SET_RENDER_TABLE[[#This Row],[Сценарий Параметры]]</f>
        <v>#VALUE!</v>
      </c>
      <c r="D171" t="e">
        <f>SET_RENDER_TABLE[[#This Row],[Доступно для МП]]</f>
        <v>#VALUE!</v>
      </c>
      <c r="F171" s="40" t="e" cm="1">
        <f t="array" ref="F17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1" s="40" t="e" cm="1">
        <f t="array" ref="G17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1" s="40" t="e" cm="1">
        <f t="array" ref="H17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1" s="40" t="e" cm="1">
        <f t="array" ref="I17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1" s="40" t="e" cm="1">
        <f t="array" ref="J17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1" s="40"/>
    </row>
    <row r="172" spans="1:24" x14ac:dyDescent="0.25">
      <c r="A172" t="str">
        <f>IFERROR(SET_RENDER_TABLE[[#This Row],[Артикул]], "")</f>
        <v/>
      </c>
      <c r="B172" t="e">
        <f>SET_RENDER_TABLE[[#This Row],[Сценарий Префикс]]</f>
        <v>#VALUE!</v>
      </c>
      <c r="C172" t="e">
        <f>SET_RENDER_TABLE[[#This Row],[Сценарий Параметры]]</f>
        <v>#VALUE!</v>
      </c>
      <c r="D172" t="e">
        <f>SET_RENDER_TABLE[[#This Row],[Доступно для МП]]</f>
        <v>#VALUE!</v>
      </c>
      <c r="F172" s="40" t="e" cm="1">
        <f t="array" ref="F17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2" s="40" t="e" cm="1">
        <f t="array" ref="G17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2" s="40" t="e" cm="1">
        <f t="array" ref="H17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2" s="40" t="e" cm="1">
        <f t="array" ref="I17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2" s="40" t="e" cm="1">
        <f t="array" ref="J17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2" s="40"/>
    </row>
    <row r="173" spans="1:24" x14ac:dyDescent="0.25">
      <c r="A173" t="str">
        <f>IFERROR(SET_RENDER_TABLE[[#This Row],[Артикул]], "")</f>
        <v/>
      </c>
      <c r="B173" t="e">
        <f>SET_RENDER_TABLE[[#This Row],[Сценарий Префикс]]</f>
        <v>#VALUE!</v>
      </c>
      <c r="C173" t="e">
        <f>SET_RENDER_TABLE[[#This Row],[Сценарий Параметры]]</f>
        <v>#VALUE!</v>
      </c>
      <c r="D173" t="e">
        <f>SET_RENDER_TABLE[[#This Row],[Доступно для МП]]</f>
        <v>#VALUE!</v>
      </c>
      <c r="F173" s="40" t="e" cm="1">
        <f t="array" ref="F17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3" s="40" t="e" cm="1">
        <f t="array" ref="G17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3" s="40" t="e" cm="1">
        <f t="array" ref="H17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3" s="40" t="e" cm="1">
        <f t="array" ref="I17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3" s="40" t="e" cm="1">
        <f t="array" ref="J17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3" s="40"/>
    </row>
    <row r="174" spans="1:24" x14ac:dyDescent="0.25">
      <c r="A174" t="str">
        <f>IFERROR(SET_RENDER_TABLE[[#This Row],[Артикул]], "")</f>
        <v/>
      </c>
      <c r="B174" t="e">
        <f>SET_RENDER_TABLE[[#This Row],[Сценарий Префикс]]</f>
        <v>#VALUE!</v>
      </c>
      <c r="C174" t="e">
        <f>SET_RENDER_TABLE[[#This Row],[Сценарий Параметры]]</f>
        <v>#VALUE!</v>
      </c>
      <c r="D174" t="e">
        <f>SET_RENDER_TABLE[[#This Row],[Доступно для МП]]</f>
        <v>#VALUE!</v>
      </c>
      <c r="F174" s="40" t="e" cm="1">
        <f t="array" ref="F17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4" s="40" t="e" cm="1">
        <f t="array" ref="G17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4" s="40" t="e" cm="1">
        <f t="array" ref="H17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4" s="40" t="e" cm="1">
        <f t="array" ref="I17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4" s="40" t="e" cm="1">
        <f t="array" ref="J17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4" s="40"/>
    </row>
    <row r="175" spans="1:24" x14ac:dyDescent="0.25">
      <c r="A175" t="str">
        <f>IFERROR(SET_RENDER_TABLE[[#This Row],[Артикул]], "")</f>
        <v/>
      </c>
      <c r="B175" t="e">
        <f>SET_RENDER_TABLE[[#This Row],[Сценарий Префикс]]</f>
        <v>#VALUE!</v>
      </c>
      <c r="C175" t="e">
        <f>SET_RENDER_TABLE[[#This Row],[Сценарий Параметры]]</f>
        <v>#VALUE!</v>
      </c>
      <c r="D175" t="e">
        <f>SET_RENDER_TABLE[[#This Row],[Доступно для МП]]</f>
        <v>#VALUE!</v>
      </c>
      <c r="F175" s="40" t="e" cm="1">
        <f t="array" ref="F17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5" s="40" t="e" cm="1">
        <f t="array" ref="G17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5" s="40" t="e" cm="1">
        <f t="array" ref="H17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5" s="40" t="e" cm="1">
        <f t="array" ref="I17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5" s="40" t="e" cm="1">
        <f t="array" ref="J17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5" s="40"/>
    </row>
    <row r="176" spans="1:24" x14ac:dyDescent="0.25">
      <c r="A176" t="str">
        <f>IFERROR(SET_RENDER_TABLE[[#This Row],[Артикул]], "")</f>
        <v/>
      </c>
      <c r="B176" t="e">
        <f>SET_RENDER_TABLE[[#This Row],[Сценарий Префикс]]</f>
        <v>#VALUE!</v>
      </c>
      <c r="C176" t="e">
        <f>SET_RENDER_TABLE[[#This Row],[Сценарий Параметры]]</f>
        <v>#VALUE!</v>
      </c>
      <c r="D176" t="e">
        <f>SET_RENDER_TABLE[[#This Row],[Доступно для МП]]</f>
        <v>#VALUE!</v>
      </c>
      <c r="F176" s="40" t="e" cm="1">
        <f t="array" ref="F17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6" s="40" t="e" cm="1">
        <f t="array" ref="G17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6" s="40" t="e" cm="1">
        <f t="array" ref="H17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6" s="40" t="e" cm="1">
        <f t="array" ref="I17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6" s="40" t="e" cm="1">
        <f t="array" ref="J17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6" s="40"/>
    </row>
    <row r="177" spans="1:24" x14ac:dyDescent="0.25">
      <c r="A177" t="str">
        <f>IFERROR(SET_RENDER_TABLE[[#This Row],[Артикул]], "")</f>
        <v/>
      </c>
      <c r="B177" t="e">
        <f>SET_RENDER_TABLE[[#This Row],[Сценарий Префикс]]</f>
        <v>#VALUE!</v>
      </c>
      <c r="C177" t="e">
        <f>SET_RENDER_TABLE[[#This Row],[Сценарий Параметры]]</f>
        <v>#VALUE!</v>
      </c>
      <c r="D177" t="e">
        <f>SET_RENDER_TABLE[[#This Row],[Доступно для МП]]</f>
        <v>#VALUE!</v>
      </c>
      <c r="F177" s="40" t="e" cm="1">
        <f t="array" ref="F17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7" s="40" t="e" cm="1">
        <f t="array" ref="G17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7" s="40" t="e" cm="1">
        <f t="array" ref="H17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7" s="40" t="e" cm="1">
        <f t="array" ref="I17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7" s="40" t="e" cm="1">
        <f t="array" ref="J17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7" s="40"/>
    </row>
    <row r="178" spans="1:24" x14ac:dyDescent="0.25">
      <c r="A178" t="str">
        <f>IFERROR(SET_RENDER_TABLE[[#This Row],[Артикул]], "")</f>
        <v/>
      </c>
      <c r="B178" t="e">
        <f>SET_RENDER_TABLE[[#This Row],[Сценарий Префикс]]</f>
        <v>#VALUE!</v>
      </c>
      <c r="C178" t="e">
        <f>SET_RENDER_TABLE[[#This Row],[Сценарий Параметры]]</f>
        <v>#VALUE!</v>
      </c>
      <c r="D178" t="e">
        <f>SET_RENDER_TABLE[[#This Row],[Доступно для МП]]</f>
        <v>#VALUE!</v>
      </c>
      <c r="F178" s="40" t="e" cm="1">
        <f t="array" ref="F17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8" s="40" t="e" cm="1">
        <f t="array" ref="G17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8" s="40" t="e" cm="1">
        <f t="array" ref="H17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8" s="40" t="e" cm="1">
        <f t="array" ref="I17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8" s="40" t="e" cm="1">
        <f t="array" ref="J17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8" s="40"/>
    </row>
    <row r="179" spans="1:24" x14ac:dyDescent="0.25">
      <c r="A179" t="str">
        <f>IFERROR(SET_RENDER_TABLE[[#This Row],[Артикул]], "")</f>
        <v/>
      </c>
      <c r="B179" t="e">
        <f>SET_RENDER_TABLE[[#This Row],[Сценарий Префикс]]</f>
        <v>#VALUE!</v>
      </c>
      <c r="C179" t="e">
        <f>SET_RENDER_TABLE[[#This Row],[Сценарий Параметры]]</f>
        <v>#VALUE!</v>
      </c>
      <c r="D179" t="e">
        <f>SET_RENDER_TABLE[[#This Row],[Доступно для МП]]</f>
        <v>#VALUE!</v>
      </c>
      <c r="F179" s="40" t="e" cm="1">
        <f t="array" ref="F17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79" s="40" t="e" cm="1">
        <f t="array" ref="G17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79" s="40" t="e" cm="1">
        <f t="array" ref="H17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79" s="40" t="e" cm="1">
        <f t="array" ref="I17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79" s="40" t="e" cm="1">
        <f t="array" ref="J17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79" s="40"/>
    </row>
    <row r="180" spans="1:24" x14ac:dyDescent="0.25">
      <c r="A180" t="str">
        <f>IFERROR(SET_RENDER_TABLE[[#This Row],[Артикул]], "")</f>
        <v/>
      </c>
      <c r="B180" t="e">
        <f>SET_RENDER_TABLE[[#This Row],[Сценарий Префикс]]</f>
        <v>#VALUE!</v>
      </c>
      <c r="C180" t="e">
        <f>SET_RENDER_TABLE[[#This Row],[Сценарий Параметры]]</f>
        <v>#VALUE!</v>
      </c>
      <c r="D180" t="e">
        <f>SET_RENDER_TABLE[[#This Row],[Доступно для МП]]</f>
        <v>#VALUE!</v>
      </c>
      <c r="F180" s="40" t="e" cm="1">
        <f t="array" ref="F18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0" s="40" t="e" cm="1">
        <f t="array" ref="G18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0" s="40" t="e" cm="1">
        <f t="array" ref="H18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0" s="40" t="e" cm="1">
        <f t="array" ref="I18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0" s="40" t="e" cm="1">
        <f t="array" ref="J18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0" s="40"/>
    </row>
    <row r="181" spans="1:24" x14ac:dyDescent="0.25">
      <c r="A181" t="str">
        <f>IFERROR(SET_RENDER_TABLE[[#This Row],[Артикул]], "")</f>
        <v/>
      </c>
      <c r="B181" t="e">
        <f>SET_RENDER_TABLE[[#This Row],[Сценарий Префикс]]</f>
        <v>#VALUE!</v>
      </c>
      <c r="C181" t="e">
        <f>SET_RENDER_TABLE[[#This Row],[Сценарий Параметры]]</f>
        <v>#VALUE!</v>
      </c>
      <c r="D181" t="e">
        <f>SET_RENDER_TABLE[[#This Row],[Доступно для МП]]</f>
        <v>#VALUE!</v>
      </c>
      <c r="F181" s="40" t="e" cm="1">
        <f t="array" ref="F18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1" s="40" t="e" cm="1">
        <f t="array" ref="G18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1" s="40" t="e" cm="1">
        <f t="array" ref="H18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1" s="40" t="e" cm="1">
        <f t="array" ref="I18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1" s="40" t="e" cm="1">
        <f t="array" ref="J18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1" s="40"/>
    </row>
    <row r="182" spans="1:24" x14ac:dyDescent="0.25">
      <c r="A182" t="str">
        <f>IFERROR(SET_RENDER_TABLE[[#This Row],[Артикул]], "")</f>
        <v/>
      </c>
      <c r="B182" t="e">
        <f>SET_RENDER_TABLE[[#This Row],[Сценарий Префикс]]</f>
        <v>#VALUE!</v>
      </c>
      <c r="C182" t="e">
        <f>SET_RENDER_TABLE[[#This Row],[Сценарий Параметры]]</f>
        <v>#VALUE!</v>
      </c>
      <c r="D182" t="e">
        <f>SET_RENDER_TABLE[[#This Row],[Доступно для МП]]</f>
        <v>#VALUE!</v>
      </c>
      <c r="F182" s="40" t="e" cm="1">
        <f t="array" ref="F18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2" s="40" t="e" cm="1">
        <f t="array" ref="G18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2" s="40" t="e" cm="1">
        <f t="array" ref="H18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2" s="40" t="e" cm="1">
        <f t="array" ref="I18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2" s="40" t="e" cm="1">
        <f t="array" ref="J18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2" s="40"/>
    </row>
    <row r="183" spans="1:24" x14ac:dyDescent="0.25">
      <c r="A183" t="str">
        <f>IFERROR(SET_RENDER_TABLE[[#This Row],[Артикул]], "")</f>
        <v/>
      </c>
      <c r="B183" t="e">
        <f>SET_RENDER_TABLE[[#This Row],[Сценарий Префикс]]</f>
        <v>#VALUE!</v>
      </c>
      <c r="C183" t="e">
        <f>SET_RENDER_TABLE[[#This Row],[Сценарий Параметры]]</f>
        <v>#VALUE!</v>
      </c>
      <c r="D183" t="e">
        <f>SET_RENDER_TABLE[[#This Row],[Доступно для МП]]</f>
        <v>#VALUE!</v>
      </c>
      <c r="F183" s="40" t="e" cm="1">
        <f t="array" ref="F18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3" s="40" t="e" cm="1">
        <f t="array" ref="G18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3" s="40" t="e" cm="1">
        <f t="array" ref="H18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3" s="40" t="e" cm="1">
        <f t="array" ref="I18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3" s="40" t="e" cm="1">
        <f t="array" ref="J18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3" s="40"/>
    </row>
    <row r="184" spans="1:24" x14ac:dyDescent="0.25">
      <c r="A184" t="str">
        <f>IFERROR(SET_RENDER_TABLE[[#This Row],[Артикул]], "")</f>
        <v/>
      </c>
      <c r="B184" t="e">
        <f>SET_RENDER_TABLE[[#This Row],[Сценарий Префикс]]</f>
        <v>#VALUE!</v>
      </c>
      <c r="C184" t="e">
        <f>SET_RENDER_TABLE[[#This Row],[Сценарий Параметры]]</f>
        <v>#VALUE!</v>
      </c>
      <c r="D184" t="e">
        <f>SET_RENDER_TABLE[[#This Row],[Доступно для МП]]</f>
        <v>#VALUE!</v>
      </c>
      <c r="F184" s="40" t="e" cm="1">
        <f t="array" ref="F18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4" s="40" t="e" cm="1">
        <f t="array" ref="G18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4" s="40" t="e" cm="1">
        <f t="array" ref="H18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4" s="40" t="e" cm="1">
        <f t="array" ref="I18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4" s="40" t="e" cm="1">
        <f t="array" ref="J18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4" s="40"/>
    </row>
    <row r="185" spans="1:24" x14ac:dyDescent="0.25">
      <c r="A185" t="str">
        <f>IFERROR(SET_RENDER_TABLE[[#This Row],[Артикул]], "")</f>
        <v/>
      </c>
      <c r="B185" t="e">
        <f>SET_RENDER_TABLE[[#This Row],[Сценарий Префикс]]</f>
        <v>#VALUE!</v>
      </c>
      <c r="C185" t="e">
        <f>SET_RENDER_TABLE[[#This Row],[Сценарий Параметры]]</f>
        <v>#VALUE!</v>
      </c>
      <c r="D185" t="e">
        <f>SET_RENDER_TABLE[[#This Row],[Доступно для МП]]</f>
        <v>#VALUE!</v>
      </c>
      <c r="F185" s="40" t="e" cm="1">
        <f t="array" ref="F18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5" s="40" t="e" cm="1">
        <f t="array" ref="G18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5" s="40" t="e" cm="1">
        <f t="array" ref="H18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5" s="40" t="e" cm="1">
        <f t="array" ref="I18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5" s="40" t="e" cm="1">
        <f t="array" ref="J18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5" s="40"/>
    </row>
    <row r="186" spans="1:24" x14ac:dyDescent="0.25">
      <c r="A186" t="str">
        <f>IFERROR(SET_RENDER_TABLE[[#This Row],[Артикул]], "")</f>
        <v/>
      </c>
      <c r="B186" t="e">
        <f>SET_RENDER_TABLE[[#This Row],[Сценарий Префикс]]</f>
        <v>#VALUE!</v>
      </c>
      <c r="C186" t="e">
        <f>SET_RENDER_TABLE[[#This Row],[Сценарий Параметры]]</f>
        <v>#VALUE!</v>
      </c>
      <c r="D186" t="e">
        <f>SET_RENDER_TABLE[[#This Row],[Доступно для МП]]</f>
        <v>#VALUE!</v>
      </c>
      <c r="F186" s="40" t="e" cm="1">
        <f t="array" ref="F18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6" s="40" t="e" cm="1">
        <f t="array" ref="G18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6" s="40" t="e" cm="1">
        <f t="array" ref="H18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6" s="40" t="e" cm="1">
        <f t="array" ref="I18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6" s="40" t="e" cm="1">
        <f t="array" ref="J18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6" s="40"/>
    </row>
    <row r="187" spans="1:24" x14ac:dyDescent="0.25">
      <c r="A187" t="str">
        <f>IFERROR(SET_RENDER_TABLE[[#This Row],[Артикул]], "")</f>
        <v/>
      </c>
      <c r="B187" t="e">
        <f>SET_RENDER_TABLE[[#This Row],[Сценарий Префикс]]</f>
        <v>#VALUE!</v>
      </c>
      <c r="C187" t="e">
        <f>SET_RENDER_TABLE[[#This Row],[Сценарий Параметры]]</f>
        <v>#VALUE!</v>
      </c>
      <c r="D187" t="e">
        <f>SET_RENDER_TABLE[[#This Row],[Доступно для МП]]</f>
        <v>#VALUE!</v>
      </c>
      <c r="F187" s="40" t="e" cm="1">
        <f t="array" ref="F18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7" s="40" t="e" cm="1">
        <f t="array" ref="G18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7" s="40" t="e" cm="1">
        <f t="array" ref="H18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7" s="40" t="e" cm="1">
        <f t="array" ref="I18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7" s="40" t="e" cm="1">
        <f t="array" ref="J18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7" s="40"/>
    </row>
    <row r="188" spans="1:24" x14ac:dyDescent="0.25">
      <c r="A188" t="str">
        <f>IFERROR(SET_RENDER_TABLE[[#This Row],[Артикул]], "")</f>
        <v/>
      </c>
      <c r="B188" t="e">
        <f>SET_RENDER_TABLE[[#This Row],[Сценарий Префикс]]</f>
        <v>#VALUE!</v>
      </c>
      <c r="C188" t="e">
        <f>SET_RENDER_TABLE[[#This Row],[Сценарий Параметры]]</f>
        <v>#VALUE!</v>
      </c>
      <c r="D188" t="e">
        <f>SET_RENDER_TABLE[[#This Row],[Доступно для МП]]</f>
        <v>#VALUE!</v>
      </c>
      <c r="F188" s="40" t="e" cm="1">
        <f t="array" ref="F18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8" s="40" t="e" cm="1">
        <f t="array" ref="G18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8" s="40" t="e" cm="1">
        <f t="array" ref="H18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8" s="40" t="e" cm="1">
        <f t="array" ref="I18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8" s="40" t="e" cm="1">
        <f t="array" ref="J18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8" s="40"/>
    </row>
    <row r="189" spans="1:24" x14ac:dyDescent="0.25">
      <c r="A189" t="str">
        <f>IFERROR(SET_RENDER_TABLE[[#This Row],[Артикул]], "")</f>
        <v/>
      </c>
      <c r="B189" t="e">
        <f>SET_RENDER_TABLE[[#This Row],[Сценарий Префикс]]</f>
        <v>#VALUE!</v>
      </c>
      <c r="C189" t="e">
        <f>SET_RENDER_TABLE[[#This Row],[Сценарий Параметры]]</f>
        <v>#VALUE!</v>
      </c>
      <c r="D189" t="e">
        <f>SET_RENDER_TABLE[[#This Row],[Доступно для МП]]</f>
        <v>#VALUE!</v>
      </c>
      <c r="F189" s="40" t="e" cm="1">
        <f t="array" ref="F18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89" s="40" t="e" cm="1">
        <f t="array" ref="G18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89" s="40" t="e" cm="1">
        <f t="array" ref="H18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89" s="40" t="e" cm="1">
        <f t="array" ref="I18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89" s="40" t="e" cm="1">
        <f t="array" ref="J18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89" s="40"/>
    </row>
    <row r="190" spans="1:24" x14ac:dyDescent="0.25">
      <c r="A190" t="str">
        <f>IFERROR(SET_RENDER_TABLE[[#This Row],[Артикул]], "")</f>
        <v/>
      </c>
      <c r="B190" t="e">
        <f>SET_RENDER_TABLE[[#This Row],[Сценарий Префикс]]</f>
        <v>#VALUE!</v>
      </c>
      <c r="C190" t="e">
        <f>SET_RENDER_TABLE[[#This Row],[Сценарий Параметры]]</f>
        <v>#VALUE!</v>
      </c>
      <c r="D190" t="e">
        <f>SET_RENDER_TABLE[[#This Row],[Доступно для МП]]</f>
        <v>#VALUE!</v>
      </c>
      <c r="F190" s="40" t="e" cm="1">
        <f t="array" ref="F19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0" s="40" t="e" cm="1">
        <f t="array" ref="G19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0" s="40" t="e" cm="1">
        <f t="array" ref="H19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0" s="40" t="e" cm="1">
        <f t="array" ref="I19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0" s="40" t="e" cm="1">
        <f t="array" ref="J19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0" s="40"/>
    </row>
    <row r="191" spans="1:24" x14ac:dyDescent="0.25">
      <c r="A191" t="str">
        <f>IFERROR(SET_RENDER_TABLE[[#This Row],[Артикул]], "")</f>
        <v/>
      </c>
      <c r="B191" t="e">
        <f>SET_RENDER_TABLE[[#This Row],[Сценарий Префикс]]</f>
        <v>#VALUE!</v>
      </c>
      <c r="C191" t="e">
        <f>SET_RENDER_TABLE[[#This Row],[Сценарий Параметры]]</f>
        <v>#VALUE!</v>
      </c>
      <c r="D191" t="e">
        <f>SET_RENDER_TABLE[[#This Row],[Доступно для МП]]</f>
        <v>#VALUE!</v>
      </c>
      <c r="F191" s="40" t="e" cm="1">
        <f t="array" ref="F19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1" s="40" t="e" cm="1">
        <f t="array" ref="G19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1" s="40" t="e" cm="1">
        <f t="array" ref="H19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1" s="40" t="e" cm="1">
        <f t="array" ref="I19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1" s="40" t="e" cm="1">
        <f t="array" ref="J19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1" s="40"/>
    </row>
    <row r="192" spans="1:24" x14ac:dyDescent="0.25">
      <c r="A192" t="str">
        <f>IFERROR(SET_RENDER_TABLE[[#This Row],[Артикул]], "")</f>
        <v/>
      </c>
      <c r="B192" t="e">
        <f>SET_RENDER_TABLE[[#This Row],[Сценарий Префикс]]</f>
        <v>#VALUE!</v>
      </c>
      <c r="C192" t="e">
        <f>SET_RENDER_TABLE[[#This Row],[Сценарий Параметры]]</f>
        <v>#VALUE!</v>
      </c>
      <c r="D192" t="e">
        <f>SET_RENDER_TABLE[[#This Row],[Доступно для МП]]</f>
        <v>#VALUE!</v>
      </c>
      <c r="F192" s="40" t="e" cm="1">
        <f t="array" ref="F19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2" s="40" t="e" cm="1">
        <f t="array" ref="G19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2" s="40" t="e" cm="1">
        <f t="array" ref="H19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2" s="40" t="e" cm="1">
        <f t="array" ref="I19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2" s="40" t="e" cm="1">
        <f t="array" ref="J19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2" s="40"/>
    </row>
    <row r="193" spans="1:24" x14ac:dyDescent="0.25">
      <c r="A193" t="str">
        <f>IFERROR(SET_RENDER_TABLE[[#This Row],[Артикул]], "")</f>
        <v/>
      </c>
      <c r="B193" t="e">
        <f>SET_RENDER_TABLE[[#This Row],[Сценарий Префикс]]</f>
        <v>#VALUE!</v>
      </c>
      <c r="C193" t="e">
        <f>SET_RENDER_TABLE[[#This Row],[Сценарий Параметры]]</f>
        <v>#VALUE!</v>
      </c>
      <c r="D193" t="e">
        <f>SET_RENDER_TABLE[[#This Row],[Доступно для МП]]</f>
        <v>#VALUE!</v>
      </c>
      <c r="F193" s="40" t="e" cm="1">
        <f t="array" ref="F19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3" s="40" t="e" cm="1">
        <f t="array" ref="G19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3" s="40" t="e" cm="1">
        <f t="array" ref="H19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3" s="40" t="e" cm="1">
        <f t="array" ref="I19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3" s="40" t="e" cm="1">
        <f t="array" ref="J19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3" s="40"/>
    </row>
    <row r="194" spans="1:24" x14ac:dyDescent="0.25">
      <c r="A194" t="str">
        <f>IFERROR(SET_RENDER_TABLE[[#This Row],[Артикул]], "")</f>
        <v/>
      </c>
      <c r="B194" t="e">
        <f>SET_RENDER_TABLE[[#This Row],[Сценарий Префикс]]</f>
        <v>#VALUE!</v>
      </c>
      <c r="C194" t="e">
        <f>SET_RENDER_TABLE[[#This Row],[Сценарий Параметры]]</f>
        <v>#VALUE!</v>
      </c>
      <c r="D194" t="e">
        <f>SET_RENDER_TABLE[[#This Row],[Доступно для МП]]</f>
        <v>#VALUE!</v>
      </c>
      <c r="F194" s="40" t="e" cm="1">
        <f t="array" ref="F19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4" s="40" t="e" cm="1">
        <f t="array" ref="G19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4" s="40" t="e" cm="1">
        <f t="array" ref="H19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4" s="40" t="e" cm="1">
        <f t="array" ref="I19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4" s="40" t="e" cm="1">
        <f t="array" ref="J19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4" s="40"/>
    </row>
    <row r="195" spans="1:24" x14ac:dyDescent="0.25">
      <c r="A195" t="str">
        <f>IFERROR(SET_RENDER_TABLE[[#This Row],[Артикул]], "")</f>
        <v/>
      </c>
      <c r="B195" t="e">
        <f>SET_RENDER_TABLE[[#This Row],[Сценарий Префикс]]</f>
        <v>#VALUE!</v>
      </c>
      <c r="C195" t="e">
        <f>SET_RENDER_TABLE[[#This Row],[Сценарий Параметры]]</f>
        <v>#VALUE!</v>
      </c>
      <c r="D195" t="e">
        <f>SET_RENDER_TABLE[[#This Row],[Доступно для МП]]</f>
        <v>#VALUE!</v>
      </c>
      <c r="F195" s="40" t="e" cm="1">
        <f t="array" ref="F19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5" s="40" t="e" cm="1">
        <f t="array" ref="G19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5" s="40" t="e" cm="1">
        <f t="array" ref="H19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5" s="40" t="e" cm="1">
        <f t="array" ref="I19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5" s="40" t="e" cm="1">
        <f t="array" ref="J19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5" s="40"/>
    </row>
    <row r="196" spans="1:24" x14ac:dyDescent="0.25">
      <c r="A196" t="str">
        <f>IFERROR(SET_RENDER_TABLE[[#This Row],[Артикул]], "")</f>
        <v/>
      </c>
      <c r="B196" t="e">
        <f>SET_RENDER_TABLE[[#This Row],[Сценарий Префикс]]</f>
        <v>#VALUE!</v>
      </c>
      <c r="C196" t="e">
        <f>SET_RENDER_TABLE[[#This Row],[Сценарий Параметры]]</f>
        <v>#VALUE!</v>
      </c>
      <c r="D196" t="e">
        <f>SET_RENDER_TABLE[[#This Row],[Доступно для МП]]</f>
        <v>#VALUE!</v>
      </c>
      <c r="F196" s="40" t="e" cm="1">
        <f t="array" ref="F19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6" s="40" t="e" cm="1">
        <f t="array" ref="G19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6" s="40" t="e" cm="1">
        <f t="array" ref="H19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6" s="40" t="e" cm="1">
        <f t="array" ref="I19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6" s="40" t="e" cm="1">
        <f t="array" ref="J19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6" s="40"/>
    </row>
    <row r="197" spans="1:24" x14ac:dyDescent="0.25">
      <c r="A197" t="str">
        <f>IFERROR(SET_RENDER_TABLE[[#This Row],[Артикул]], "")</f>
        <v/>
      </c>
      <c r="B197" t="e">
        <f>SET_RENDER_TABLE[[#This Row],[Сценарий Префикс]]</f>
        <v>#VALUE!</v>
      </c>
      <c r="C197" t="e">
        <f>SET_RENDER_TABLE[[#This Row],[Сценарий Параметры]]</f>
        <v>#VALUE!</v>
      </c>
      <c r="D197" t="e">
        <f>SET_RENDER_TABLE[[#This Row],[Доступно для МП]]</f>
        <v>#VALUE!</v>
      </c>
      <c r="F197" s="40" t="e" cm="1">
        <f t="array" ref="F19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7" s="40" t="e" cm="1">
        <f t="array" ref="G19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7" s="40" t="e" cm="1">
        <f t="array" ref="H19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7" s="40" t="e" cm="1">
        <f t="array" ref="I19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7" s="40" t="e" cm="1">
        <f t="array" ref="J19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7" s="40"/>
    </row>
    <row r="198" spans="1:24" x14ac:dyDescent="0.25">
      <c r="A198" t="str">
        <f>IFERROR(SET_RENDER_TABLE[[#This Row],[Артикул]], "")</f>
        <v/>
      </c>
      <c r="B198" t="e">
        <f>SET_RENDER_TABLE[[#This Row],[Сценарий Префикс]]</f>
        <v>#VALUE!</v>
      </c>
      <c r="C198" t="e">
        <f>SET_RENDER_TABLE[[#This Row],[Сценарий Параметры]]</f>
        <v>#VALUE!</v>
      </c>
      <c r="D198" t="e">
        <f>SET_RENDER_TABLE[[#This Row],[Доступно для МП]]</f>
        <v>#VALUE!</v>
      </c>
      <c r="F198" s="40" t="e" cm="1">
        <f t="array" ref="F19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8" s="40" t="e" cm="1">
        <f t="array" ref="G19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8" s="40" t="e" cm="1">
        <f t="array" ref="H19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8" s="40" t="e" cm="1">
        <f t="array" ref="I19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8" s="40" t="e" cm="1">
        <f t="array" ref="J19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8" s="40"/>
    </row>
    <row r="199" spans="1:24" x14ac:dyDescent="0.25">
      <c r="A199" t="str">
        <f>IFERROR(SET_RENDER_TABLE[[#This Row],[Артикул]], "")</f>
        <v/>
      </c>
      <c r="B199" t="e">
        <f>SET_RENDER_TABLE[[#This Row],[Сценарий Префикс]]</f>
        <v>#VALUE!</v>
      </c>
      <c r="C199" t="e">
        <f>SET_RENDER_TABLE[[#This Row],[Сценарий Параметры]]</f>
        <v>#VALUE!</v>
      </c>
      <c r="D199" t="e">
        <f>SET_RENDER_TABLE[[#This Row],[Доступно для МП]]</f>
        <v>#VALUE!</v>
      </c>
      <c r="F199" s="40" t="e" cm="1">
        <f t="array" ref="F19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199" s="40" t="e" cm="1">
        <f t="array" ref="G19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199" s="40" t="e" cm="1">
        <f t="array" ref="H19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199" s="40" t="e" cm="1">
        <f t="array" ref="I19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199" s="40" t="e" cm="1">
        <f t="array" ref="J19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199" s="40"/>
    </row>
    <row r="200" spans="1:24" x14ac:dyDescent="0.25">
      <c r="A200" t="str">
        <f>IFERROR(SET_RENDER_TABLE[[#This Row],[Артикул]], "")</f>
        <v/>
      </c>
      <c r="B200" t="e">
        <f>SET_RENDER_TABLE[[#This Row],[Сценарий Префикс]]</f>
        <v>#VALUE!</v>
      </c>
      <c r="C200" t="e">
        <f>SET_RENDER_TABLE[[#This Row],[Сценарий Параметры]]</f>
        <v>#VALUE!</v>
      </c>
      <c r="D200" t="e">
        <f>SET_RENDER_TABLE[[#This Row],[Доступно для МП]]</f>
        <v>#VALUE!</v>
      </c>
      <c r="F200" s="40" t="e" cm="1">
        <f t="array" ref="F20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0" s="40" t="e" cm="1">
        <f t="array" ref="G20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0" s="40" t="e" cm="1">
        <f t="array" ref="H20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0" s="40" t="e" cm="1">
        <f t="array" ref="I20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0" s="40" t="e" cm="1">
        <f t="array" ref="J20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0" s="40"/>
    </row>
    <row r="201" spans="1:24" x14ac:dyDescent="0.25">
      <c r="A201" t="str">
        <f>IFERROR(SET_RENDER_TABLE[[#This Row],[Артикул]], "")</f>
        <v/>
      </c>
      <c r="B201" t="e">
        <f>SET_RENDER_TABLE[[#This Row],[Сценарий Префикс]]</f>
        <v>#VALUE!</v>
      </c>
      <c r="C201" t="e">
        <f>SET_RENDER_TABLE[[#This Row],[Сценарий Параметры]]</f>
        <v>#VALUE!</v>
      </c>
      <c r="D201" t="e">
        <f>SET_RENDER_TABLE[[#This Row],[Доступно для МП]]</f>
        <v>#VALUE!</v>
      </c>
      <c r="F201" s="40" t="e" cm="1">
        <f t="array" ref="F20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1" s="40" t="e" cm="1">
        <f t="array" ref="G20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1" s="40" t="e" cm="1">
        <f t="array" ref="H20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1" s="40" t="e" cm="1">
        <f t="array" ref="I20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1" s="40" t="e" cm="1">
        <f t="array" ref="J20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1" s="40"/>
    </row>
    <row r="202" spans="1:24" x14ac:dyDescent="0.25">
      <c r="A202" t="str">
        <f>IFERROR(SET_RENDER_TABLE[[#This Row],[Артикул]], "")</f>
        <v/>
      </c>
      <c r="B202" t="e">
        <f>SET_RENDER_TABLE[[#This Row],[Сценарий Префикс]]</f>
        <v>#VALUE!</v>
      </c>
      <c r="C202" t="e">
        <f>SET_RENDER_TABLE[[#This Row],[Сценарий Параметры]]</f>
        <v>#VALUE!</v>
      </c>
      <c r="D202" t="e">
        <f>SET_RENDER_TABLE[[#This Row],[Доступно для МП]]</f>
        <v>#VALUE!</v>
      </c>
      <c r="F202" s="40" t="e" cm="1">
        <f t="array" ref="F20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2" s="40" t="e" cm="1">
        <f t="array" ref="G20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2" s="40" t="e" cm="1">
        <f t="array" ref="H20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2" s="40" t="e" cm="1">
        <f t="array" ref="I20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2" s="40" t="e" cm="1">
        <f t="array" ref="J20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2" s="40"/>
    </row>
    <row r="203" spans="1:24" x14ac:dyDescent="0.25">
      <c r="A203" t="str">
        <f>IFERROR(SET_RENDER_TABLE[[#This Row],[Артикул]], "")</f>
        <v/>
      </c>
      <c r="B203" t="e">
        <f>SET_RENDER_TABLE[[#This Row],[Сценарий Префикс]]</f>
        <v>#VALUE!</v>
      </c>
      <c r="C203" t="e">
        <f>SET_RENDER_TABLE[[#This Row],[Сценарий Параметры]]</f>
        <v>#VALUE!</v>
      </c>
      <c r="D203" t="e">
        <f>SET_RENDER_TABLE[[#This Row],[Доступно для МП]]</f>
        <v>#VALUE!</v>
      </c>
      <c r="F203" s="40" t="e" cm="1">
        <f t="array" ref="F20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3" s="40" t="e" cm="1">
        <f t="array" ref="G20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3" s="40" t="e" cm="1">
        <f t="array" ref="H20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3" s="40" t="e" cm="1">
        <f t="array" ref="I20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3" s="40" t="e" cm="1">
        <f t="array" ref="J20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3" s="40"/>
    </row>
    <row r="204" spans="1:24" x14ac:dyDescent="0.25">
      <c r="A204" t="str">
        <f>IFERROR(SET_RENDER_TABLE[[#This Row],[Артикул]], "")</f>
        <v/>
      </c>
      <c r="B204" t="e">
        <f>SET_RENDER_TABLE[[#This Row],[Сценарий Префикс]]</f>
        <v>#VALUE!</v>
      </c>
      <c r="C204" t="e">
        <f>SET_RENDER_TABLE[[#This Row],[Сценарий Параметры]]</f>
        <v>#VALUE!</v>
      </c>
      <c r="D204" t="e">
        <f>SET_RENDER_TABLE[[#This Row],[Доступно для МП]]</f>
        <v>#VALUE!</v>
      </c>
      <c r="F204" s="40" t="e" cm="1">
        <f t="array" ref="F20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4" s="40" t="e" cm="1">
        <f t="array" ref="G20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4" s="40" t="e" cm="1">
        <f t="array" ref="H20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4" s="40" t="e" cm="1">
        <f t="array" ref="I20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4" s="40" t="e" cm="1">
        <f t="array" ref="J20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4" s="40"/>
    </row>
    <row r="205" spans="1:24" x14ac:dyDescent="0.25">
      <c r="A205" t="str">
        <f>IFERROR(SET_RENDER_TABLE[[#This Row],[Артикул]], "")</f>
        <v/>
      </c>
      <c r="B205" t="e">
        <f>SET_RENDER_TABLE[[#This Row],[Сценарий Префикс]]</f>
        <v>#VALUE!</v>
      </c>
      <c r="C205" t="e">
        <f>SET_RENDER_TABLE[[#This Row],[Сценарий Параметры]]</f>
        <v>#VALUE!</v>
      </c>
      <c r="D205" t="e">
        <f>SET_RENDER_TABLE[[#This Row],[Доступно для МП]]</f>
        <v>#VALUE!</v>
      </c>
      <c r="F205" s="40" t="e" cm="1">
        <f t="array" ref="F20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5" s="40" t="e" cm="1">
        <f t="array" ref="G20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5" s="40" t="e" cm="1">
        <f t="array" ref="H20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5" s="40" t="e" cm="1">
        <f t="array" ref="I20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5" s="40" t="e" cm="1">
        <f t="array" ref="J20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5" s="40"/>
    </row>
    <row r="206" spans="1:24" x14ac:dyDescent="0.25">
      <c r="A206" t="str">
        <f>IFERROR(SET_RENDER_TABLE[[#This Row],[Артикул]], "")</f>
        <v/>
      </c>
      <c r="B206" t="e">
        <f>SET_RENDER_TABLE[[#This Row],[Сценарий Префикс]]</f>
        <v>#VALUE!</v>
      </c>
      <c r="C206" t="e">
        <f>SET_RENDER_TABLE[[#This Row],[Сценарий Параметры]]</f>
        <v>#VALUE!</v>
      </c>
      <c r="D206" t="e">
        <f>SET_RENDER_TABLE[[#This Row],[Доступно для МП]]</f>
        <v>#VALUE!</v>
      </c>
      <c r="F206" s="40" t="e" cm="1">
        <f t="array" ref="F20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6" s="40" t="e" cm="1">
        <f t="array" ref="G20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6" s="40" t="e" cm="1">
        <f t="array" ref="H20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6" s="40" t="e" cm="1">
        <f t="array" ref="I20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6" s="40" t="e" cm="1">
        <f t="array" ref="J20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6" s="40"/>
    </row>
    <row r="207" spans="1:24" x14ac:dyDescent="0.25">
      <c r="A207" t="str">
        <f>IFERROR(SET_RENDER_TABLE[[#This Row],[Артикул]], "")</f>
        <v/>
      </c>
      <c r="B207" t="e">
        <f>SET_RENDER_TABLE[[#This Row],[Сценарий Префикс]]</f>
        <v>#VALUE!</v>
      </c>
      <c r="C207" t="e">
        <f>SET_RENDER_TABLE[[#This Row],[Сценарий Параметры]]</f>
        <v>#VALUE!</v>
      </c>
      <c r="D207" t="e">
        <f>SET_RENDER_TABLE[[#This Row],[Доступно для МП]]</f>
        <v>#VALUE!</v>
      </c>
      <c r="F207" s="40" t="e" cm="1">
        <f t="array" ref="F20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7" s="40" t="e" cm="1">
        <f t="array" ref="G20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7" s="40" t="e" cm="1">
        <f t="array" ref="H20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7" s="40" t="e" cm="1">
        <f t="array" ref="I20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7" s="40" t="e" cm="1">
        <f t="array" ref="J20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7" s="40"/>
    </row>
    <row r="208" spans="1:24" x14ac:dyDescent="0.25">
      <c r="A208" t="str">
        <f>IFERROR(SET_RENDER_TABLE[[#This Row],[Артикул]], "")</f>
        <v/>
      </c>
      <c r="B208" t="e">
        <f>SET_RENDER_TABLE[[#This Row],[Сценарий Префикс]]</f>
        <v>#VALUE!</v>
      </c>
      <c r="C208" t="e">
        <f>SET_RENDER_TABLE[[#This Row],[Сценарий Параметры]]</f>
        <v>#VALUE!</v>
      </c>
      <c r="D208" t="e">
        <f>SET_RENDER_TABLE[[#This Row],[Доступно для МП]]</f>
        <v>#VALUE!</v>
      </c>
      <c r="F208" s="40" t="e" cm="1">
        <f t="array" ref="F20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8" s="40" t="e" cm="1">
        <f t="array" ref="G20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8" s="40" t="e" cm="1">
        <f t="array" ref="H20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8" s="40" t="e" cm="1">
        <f t="array" ref="I20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8" s="40" t="e" cm="1">
        <f t="array" ref="J20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8" s="40"/>
    </row>
    <row r="209" spans="1:24" x14ac:dyDescent="0.25">
      <c r="A209" t="str">
        <f>IFERROR(SET_RENDER_TABLE[[#This Row],[Артикул]], "")</f>
        <v/>
      </c>
      <c r="B209" t="e">
        <f>SET_RENDER_TABLE[[#This Row],[Сценарий Префикс]]</f>
        <v>#VALUE!</v>
      </c>
      <c r="C209" t="e">
        <f>SET_RENDER_TABLE[[#This Row],[Сценарий Параметры]]</f>
        <v>#VALUE!</v>
      </c>
      <c r="D209" t="e">
        <f>SET_RENDER_TABLE[[#This Row],[Доступно для МП]]</f>
        <v>#VALUE!</v>
      </c>
      <c r="F209" s="40" t="e" cm="1">
        <f t="array" ref="F20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09" s="40" t="e" cm="1">
        <f t="array" ref="G20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09" s="40" t="e" cm="1">
        <f t="array" ref="H20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09" s="40" t="e" cm="1">
        <f t="array" ref="I20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09" s="40" t="e" cm="1">
        <f t="array" ref="J20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09" s="40"/>
    </row>
    <row r="210" spans="1:24" x14ac:dyDescent="0.25">
      <c r="A210" t="str">
        <f>IFERROR(SET_RENDER_TABLE[[#This Row],[Артикул]], "")</f>
        <v/>
      </c>
      <c r="B210" t="e">
        <f>SET_RENDER_TABLE[[#This Row],[Сценарий Префикс]]</f>
        <v>#VALUE!</v>
      </c>
      <c r="C210" t="e">
        <f>SET_RENDER_TABLE[[#This Row],[Сценарий Параметры]]</f>
        <v>#VALUE!</v>
      </c>
      <c r="D210" t="e">
        <f>SET_RENDER_TABLE[[#This Row],[Доступно для МП]]</f>
        <v>#VALUE!</v>
      </c>
      <c r="F210" s="40" t="e" cm="1">
        <f t="array" ref="F21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0" s="40" t="e" cm="1">
        <f t="array" ref="G21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0" s="40" t="e" cm="1">
        <f t="array" ref="H21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0" s="40" t="e" cm="1">
        <f t="array" ref="I21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0" s="40" t="e" cm="1">
        <f t="array" ref="J21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0" s="40"/>
    </row>
    <row r="211" spans="1:24" x14ac:dyDescent="0.25">
      <c r="A211" t="str">
        <f>IFERROR(SET_RENDER_TABLE[[#This Row],[Артикул]], "")</f>
        <v/>
      </c>
      <c r="B211" t="e">
        <f>SET_RENDER_TABLE[[#This Row],[Сценарий Префикс]]</f>
        <v>#VALUE!</v>
      </c>
      <c r="C211" t="e">
        <f>SET_RENDER_TABLE[[#This Row],[Сценарий Параметры]]</f>
        <v>#VALUE!</v>
      </c>
      <c r="D211" t="e">
        <f>SET_RENDER_TABLE[[#This Row],[Доступно для МП]]</f>
        <v>#VALUE!</v>
      </c>
      <c r="F211" s="40" t="e" cm="1">
        <f t="array" ref="F21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1" s="40" t="e" cm="1">
        <f t="array" ref="G21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1" s="40" t="e" cm="1">
        <f t="array" ref="H21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1" s="40" t="e" cm="1">
        <f t="array" ref="I21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1" s="40" t="e" cm="1">
        <f t="array" ref="J21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1" s="40"/>
    </row>
    <row r="212" spans="1:24" x14ac:dyDescent="0.25">
      <c r="A212" t="str">
        <f>IFERROR(SET_RENDER_TABLE[[#This Row],[Артикул]], "")</f>
        <v/>
      </c>
      <c r="B212" t="e">
        <f>SET_RENDER_TABLE[[#This Row],[Сценарий Префикс]]</f>
        <v>#VALUE!</v>
      </c>
      <c r="C212" t="e">
        <f>SET_RENDER_TABLE[[#This Row],[Сценарий Параметры]]</f>
        <v>#VALUE!</v>
      </c>
      <c r="D212" t="e">
        <f>SET_RENDER_TABLE[[#This Row],[Доступно для МП]]</f>
        <v>#VALUE!</v>
      </c>
      <c r="F212" s="40" t="e" cm="1">
        <f t="array" ref="F21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2" s="40" t="e" cm="1">
        <f t="array" ref="G21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2" s="40" t="e" cm="1">
        <f t="array" ref="H21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2" s="40" t="e" cm="1">
        <f t="array" ref="I21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2" s="40" t="e" cm="1">
        <f t="array" ref="J21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2" s="40"/>
    </row>
    <row r="213" spans="1:24" x14ac:dyDescent="0.25">
      <c r="A213" t="str">
        <f>IFERROR(SET_RENDER_TABLE[[#This Row],[Артикул]], "")</f>
        <v/>
      </c>
      <c r="B213" t="e">
        <f>SET_RENDER_TABLE[[#This Row],[Сценарий Префикс]]</f>
        <v>#VALUE!</v>
      </c>
      <c r="C213" t="e">
        <f>SET_RENDER_TABLE[[#This Row],[Сценарий Параметры]]</f>
        <v>#VALUE!</v>
      </c>
      <c r="D213" t="e">
        <f>SET_RENDER_TABLE[[#This Row],[Доступно для МП]]</f>
        <v>#VALUE!</v>
      </c>
      <c r="F213" s="40" t="e" cm="1">
        <f t="array" ref="F21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3" s="40" t="e" cm="1">
        <f t="array" ref="G21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3" s="40" t="e" cm="1">
        <f t="array" ref="H21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3" s="40" t="e" cm="1">
        <f t="array" ref="I21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3" s="40" t="e" cm="1">
        <f t="array" ref="J21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3" s="40"/>
    </row>
    <row r="214" spans="1:24" x14ac:dyDescent="0.25">
      <c r="A214" t="str">
        <f>IFERROR(SET_RENDER_TABLE[[#This Row],[Артикул]], "")</f>
        <v/>
      </c>
      <c r="B214" t="e">
        <f>SET_RENDER_TABLE[[#This Row],[Сценарий Префикс]]</f>
        <v>#VALUE!</v>
      </c>
      <c r="C214" t="e">
        <f>SET_RENDER_TABLE[[#This Row],[Сценарий Параметры]]</f>
        <v>#VALUE!</v>
      </c>
      <c r="D214" t="e">
        <f>SET_RENDER_TABLE[[#This Row],[Доступно для МП]]</f>
        <v>#VALUE!</v>
      </c>
      <c r="F214" s="40" t="e" cm="1">
        <f t="array" ref="F21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4" s="40" t="e" cm="1">
        <f t="array" ref="G21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4" s="40" t="e" cm="1">
        <f t="array" ref="H21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4" s="40" t="e" cm="1">
        <f t="array" ref="I21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4" s="40" t="e" cm="1">
        <f t="array" ref="J21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4" s="40"/>
    </row>
    <row r="215" spans="1:24" x14ac:dyDescent="0.25">
      <c r="A215" t="str">
        <f>IFERROR(SET_RENDER_TABLE[[#This Row],[Артикул]], "")</f>
        <v/>
      </c>
      <c r="B215" t="e">
        <f>SET_RENDER_TABLE[[#This Row],[Сценарий Префикс]]</f>
        <v>#VALUE!</v>
      </c>
      <c r="C215" t="e">
        <f>SET_RENDER_TABLE[[#This Row],[Сценарий Параметры]]</f>
        <v>#VALUE!</v>
      </c>
      <c r="D215" t="e">
        <f>SET_RENDER_TABLE[[#This Row],[Доступно для МП]]</f>
        <v>#VALUE!</v>
      </c>
      <c r="F215" s="40" t="e" cm="1">
        <f t="array" ref="F21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5" s="40" t="e" cm="1">
        <f t="array" ref="G21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5" s="40" t="e" cm="1">
        <f t="array" ref="H21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5" s="40" t="e" cm="1">
        <f t="array" ref="I21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5" s="40" t="e" cm="1">
        <f t="array" ref="J21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5" s="40"/>
    </row>
    <row r="216" spans="1:24" x14ac:dyDescent="0.25">
      <c r="A216" t="str">
        <f>IFERROR(SET_RENDER_TABLE[[#This Row],[Артикул]], "")</f>
        <v/>
      </c>
      <c r="B216" t="e">
        <f>SET_RENDER_TABLE[[#This Row],[Сценарий Префикс]]</f>
        <v>#VALUE!</v>
      </c>
      <c r="C216" t="e">
        <f>SET_RENDER_TABLE[[#This Row],[Сценарий Параметры]]</f>
        <v>#VALUE!</v>
      </c>
      <c r="D216" t="e">
        <f>SET_RENDER_TABLE[[#This Row],[Доступно для МП]]</f>
        <v>#VALUE!</v>
      </c>
      <c r="F216" s="40" t="e" cm="1">
        <f t="array" ref="F21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6" s="40" t="e" cm="1">
        <f t="array" ref="G21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6" s="40" t="e" cm="1">
        <f t="array" ref="H21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6" s="40" t="e" cm="1">
        <f t="array" ref="I21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6" s="40" t="e" cm="1">
        <f t="array" ref="J21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6" s="40"/>
    </row>
    <row r="217" spans="1:24" x14ac:dyDescent="0.25">
      <c r="A217" t="str">
        <f>IFERROR(SET_RENDER_TABLE[[#This Row],[Артикул]], "")</f>
        <v/>
      </c>
      <c r="B217" t="e">
        <f>SET_RENDER_TABLE[[#This Row],[Сценарий Префикс]]</f>
        <v>#VALUE!</v>
      </c>
      <c r="C217" t="e">
        <f>SET_RENDER_TABLE[[#This Row],[Сценарий Параметры]]</f>
        <v>#VALUE!</v>
      </c>
      <c r="D217" t="e">
        <f>SET_RENDER_TABLE[[#This Row],[Доступно для МП]]</f>
        <v>#VALUE!</v>
      </c>
      <c r="F217" s="40" t="e" cm="1">
        <f t="array" ref="F21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7" s="40" t="e" cm="1">
        <f t="array" ref="G21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7" s="40" t="e" cm="1">
        <f t="array" ref="H21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7" s="40" t="e" cm="1">
        <f t="array" ref="I21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7" s="40" t="e" cm="1">
        <f t="array" ref="J21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7" s="40"/>
    </row>
    <row r="218" spans="1:24" x14ac:dyDescent="0.25">
      <c r="A218" t="str">
        <f>IFERROR(SET_RENDER_TABLE[[#This Row],[Артикул]], "")</f>
        <v/>
      </c>
      <c r="B218" t="e">
        <f>SET_RENDER_TABLE[[#This Row],[Сценарий Префикс]]</f>
        <v>#VALUE!</v>
      </c>
      <c r="C218" t="e">
        <f>SET_RENDER_TABLE[[#This Row],[Сценарий Параметры]]</f>
        <v>#VALUE!</v>
      </c>
      <c r="D218" t="e">
        <f>SET_RENDER_TABLE[[#This Row],[Доступно для МП]]</f>
        <v>#VALUE!</v>
      </c>
      <c r="F218" s="40" t="e" cm="1">
        <f t="array" ref="F21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8" s="40" t="e" cm="1">
        <f t="array" ref="G21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8" s="40" t="e" cm="1">
        <f t="array" ref="H21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8" s="40" t="e" cm="1">
        <f t="array" ref="I21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8" s="40" t="e" cm="1">
        <f t="array" ref="J21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8" s="40"/>
    </row>
    <row r="219" spans="1:24" x14ac:dyDescent="0.25">
      <c r="A219" t="str">
        <f>IFERROR(SET_RENDER_TABLE[[#This Row],[Артикул]], "")</f>
        <v/>
      </c>
      <c r="B219" t="e">
        <f>SET_RENDER_TABLE[[#This Row],[Сценарий Префикс]]</f>
        <v>#VALUE!</v>
      </c>
      <c r="C219" t="e">
        <f>SET_RENDER_TABLE[[#This Row],[Сценарий Параметры]]</f>
        <v>#VALUE!</v>
      </c>
      <c r="D219" t="e">
        <f>SET_RENDER_TABLE[[#This Row],[Доступно для МП]]</f>
        <v>#VALUE!</v>
      </c>
      <c r="F219" s="40" t="e" cm="1">
        <f t="array" ref="F21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19" s="40" t="e" cm="1">
        <f t="array" ref="G21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19" s="40" t="e" cm="1">
        <f t="array" ref="H21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19" s="40" t="e" cm="1">
        <f t="array" ref="I21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19" s="40" t="e" cm="1">
        <f t="array" ref="J21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19" s="40"/>
    </row>
    <row r="220" spans="1:24" x14ac:dyDescent="0.25">
      <c r="A220" t="str">
        <f>IFERROR(SET_RENDER_TABLE[[#This Row],[Артикул]], "")</f>
        <v/>
      </c>
      <c r="B220" t="e">
        <f>SET_RENDER_TABLE[[#This Row],[Сценарий Префикс]]</f>
        <v>#VALUE!</v>
      </c>
      <c r="C220" t="e">
        <f>SET_RENDER_TABLE[[#This Row],[Сценарий Параметры]]</f>
        <v>#VALUE!</v>
      </c>
      <c r="D220" t="e">
        <f>SET_RENDER_TABLE[[#This Row],[Доступно для МП]]</f>
        <v>#VALUE!</v>
      </c>
      <c r="F220" s="40" t="e" cm="1">
        <f t="array" ref="F22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0" s="40" t="e" cm="1">
        <f t="array" ref="G22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0" s="40" t="e" cm="1">
        <f t="array" ref="H22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0" s="40" t="e" cm="1">
        <f t="array" ref="I22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0" s="40" t="e" cm="1">
        <f t="array" ref="J22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0" s="40"/>
    </row>
    <row r="221" spans="1:24" x14ac:dyDescent="0.25">
      <c r="A221" t="str">
        <f>IFERROR(SET_RENDER_TABLE[[#This Row],[Артикул]], "")</f>
        <v/>
      </c>
      <c r="B221" t="e">
        <f>SET_RENDER_TABLE[[#This Row],[Сценарий Префикс]]</f>
        <v>#VALUE!</v>
      </c>
      <c r="C221" t="e">
        <f>SET_RENDER_TABLE[[#This Row],[Сценарий Параметры]]</f>
        <v>#VALUE!</v>
      </c>
      <c r="D221" t="e">
        <f>SET_RENDER_TABLE[[#This Row],[Доступно для МП]]</f>
        <v>#VALUE!</v>
      </c>
      <c r="F221" s="40" t="e" cm="1">
        <f t="array" ref="F22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1" s="40" t="e" cm="1">
        <f t="array" ref="G22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1" s="40" t="e" cm="1">
        <f t="array" ref="H22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1" s="40" t="e" cm="1">
        <f t="array" ref="I22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1" s="40" t="e" cm="1">
        <f t="array" ref="J22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1" s="40"/>
    </row>
    <row r="222" spans="1:24" x14ac:dyDescent="0.25">
      <c r="A222" t="str">
        <f>IFERROR(SET_RENDER_TABLE[[#This Row],[Артикул]], "")</f>
        <v/>
      </c>
      <c r="B222" t="e">
        <f>SET_RENDER_TABLE[[#This Row],[Сценарий Префикс]]</f>
        <v>#VALUE!</v>
      </c>
      <c r="C222" t="e">
        <f>SET_RENDER_TABLE[[#This Row],[Сценарий Параметры]]</f>
        <v>#VALUE!</v>
      </c>
      <c r="D222" t="e">
        <f>SET_RENDER_TABLE[[#This Row],[Доступно для МП]]</f>
        <v>#VALUE!</v>
      </c>
      <c r="F222" s="40" t="e" cm="1">
        <f t="array" ref="F22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2" s="40" t="e" cm="1">
        <f t="array" ref="G22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2" s="40" t="e" cm="1">
        <f t="array" ref="H22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2" s="40" t="e" cm="1">
        <f t="array" ref="I22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2" s="40" t="e" cm="1">
        <f t="array" ref="J22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2" s="40"/>
    </row>
    <row r="223" spans="1:24" x14ac:dyDescent="0.25">
      <c r="A223" t="str">
        <f>IFERROR(SET_RENDER_TABLE[[#This Row],[Артикул]], "")</f>
        <v/>
      </c>
      <c r="B223" t="e">
        <f>SET_RENDER_TABLE[[#This Row],[Сценарий Префикс]]</f>
        <v>#VALUE!</v>
      </c>
      <c r="C223" t="e">
        <f>SET_RENDER_TABLE[[#This Row],[Сценарий Параметры]]</f>
        <v>#VALUE!</v>
      </c>
      <c r="D223" t="e">
        <f>SET_RENDER_TABLE[[#This Row],[Доступно для МП]]</f>
        <v>#VALUE!</v>
      </c>
      <c r="F223" s="40" t="e" cm="1">
        <f t="array" ref="F22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3" s="40" t="e" cm="1">
        <f t="array" ref="G22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3" s="40" t="e" cm="1">
        <f t="array" ref="H22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3" s="40" t="e" cm="1">
        <f t="array" ref="I22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3" s="40" t="e" cm="1">
        <f t="array" ref="J22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3" s="40"/>
    </row>
    <row r="224" spans="1:24" x14ac:dyDescent="0.25">
      <c r="A224" t="str">
        <f>IFERROR(SET_RENDER_TABLE[[#This Row],[Артикул]], "")</f>
        <v/>
      </c>
      <c r="B224" t="e">
        <f>SET_RENDER_TABLE[[#This Row],[Сценарий Префикс]]</f>
        <v>#VALUE!</v>
      </c>
      <c r="C224" t="e">
        <f>SET_RENDER_TABLE[[#This Row],[Сценарий Параметры]]</f>
        <v>#VALUE!</v>
      </c>
      <c r="D224" t="e">
        <f>SET_RENDER_TABLE[[#This Row],[Доступно для МП]]</f>
        <v>#VALUE!</v>
      </c>
      <c r="F224" s="40" t="e" cm="1">
        <f t="array" ref="F22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4" s="40" t="e" cm="1">
        <f t="array" ref="G22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4" s="40" t="e" cm="1">
        <f t="array" ref="H22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4" s="40" t="e" cm="1">
        <f t="array" ref="I22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4" s="40" t="e" cm="1">
        <f t="array" ref="J22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4" s="40"/>
    </row>
    <row r="225" spans="1:24" x14ac:dyDescent="0.25">
      <c r="A225" t="str">
        <f>IFERROR(SET_RENDER_TABLE[[#This Row],[Артикул]], "")</f>
        <v/>
      </c>
      <c r="B225" t="e">
        <f>SET_RENDER_TABLE[[#This Row],[Сценарий Префикс]]</f>
        <v>#VALUE!</v>
      </c>
      <c r="C225" t="e">
        <f>SET_RENDER_TABLE[[#This Row],[Сценарий Параметры]]</f>
        <v>#VALUE!</v>
      </c>
      <c r="D225" t="e">
        <f>SET_RENDER_TABLE[[#This Row],[Доступно для МП]]</f>
        <v>#VALUE!</v>
      </c>
      <c r="F225" s="40" t="e" cm="1">
        <f t="array" ref="F22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5" s="40" t="e" cm="1">
        <f t="array" ref="G22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5" s="40" t="e" cm="1">
        <f t="array" ref="H22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5" s="40" t="e" cm="1">
        <f t="array" ref="I22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5" s="40" t="e" cm="1">
        <f t="array" ref="J22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5" s="40"/>
    </row>
    <row r="226" spans="1:24" x14ac:dyDescent="0.25">
      <c r="A226" t="str">
        <f>IFERROR(SET_RENDER_TABLE[[#This Row],[Артикул]], "")</f>
        <v/>
      </c>
      <c r="B226" t="e">
        <f>SET_RENDER_TABLE[[#This Row],[Сценарий Префикс]]</f>
        <v>#VALUE!</v>
      </c>
      <c r="C226" t="e">
        <f>SET_RENDER_TABLE[[#This Row],[Сценарий Параметры]]</f>
        <v>#VALUE!</v>
      </c>
      <c r="D226" t="e">
        <f>SET_RENDER_TABLE[[#This Row],[Доступно для МП]]</f>
        <v>#VALUE!</v>
      </c>
      <c r="F226" s="40" t="e" cm="1">
        <f t="array" ref="F22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6" s="40" t="e" cm="1">
        <f t="array" ref="G22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6" s="40" t="e" cm="1">
        <f t="array" ref="H22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6" s="40" t="e" cm="1">
        <f t="array" ref="I22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6" s="40" t="e" cm="1">
        <f t="array" ref="J22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6" s="40"/>
    </row>
    <row r="227" spans="1:24" x14ac:dyDescent="0.25">
      <c r="A227" t="str">
        <f>IFERROR(SET_RENDER_TABLE[[#This Row],[Артикул]], "")</f>
        <v/>
      </c>
      <c r="B227" t="e">
        <f>SET_RENDER_TABLE[[#This Row],[Сценарий Префикс]]</f>
        <v>#VALUE!</v>
      </c>
      <c r="C227" t="e">
        <f>SET_RENDER_TABLE[[#This Row],[Сценарий Параметры]]</f>
        <v>#VALUE!</v>
      </c>
      <c r="D227" t="e">
        <f>SET_RENDER_TABLE[[#This Row],[Доступно для МП]]</f>
        <v>#VALUE!</v>
      </c>
      <c r="F227" s="40" t="e" cm="1">
        <f t="array" ref="F22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7" s="40" t="e" cm="1">
        <f t="array" ref="G22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7" s="40" t="e" cm="1">
        <f t="array" ref="H22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7" s="40" t="e" cm="1">
        <f t="array" ref="I22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7" s="40" t="e" cm="1">
        <f t="array" ref="J22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7" s="40"/>
    </row>
    <row r="228" spans="1:24" x14ac:dyDescent="0.25">
      <c r="A228" t="str">
        <f>IFERROR(SET_RENDER_TABLE[[#This Row],[Артикул]], "")</f>
        <v/>
      </c>
      <c r="B228" t="e">
        <f>SET_RENDER_TABLE[[#This Row],[Сценарий Префикс]]</f>
        <v>#VALUE!</v>
      </c>
      <c r="C228" t="e">
        <f>SET_RENDER_TABLE[[#This Row],[Сценарий Параметры]]</f>
        <v>#VALUE!</v>
      </c>
      <c r="D228" t="e">
        <f>SET_RENDER_TABLE[[#This Row],[Доступно для МП]]</f>
        <v>#VALUE!</v>
      </c>
      <c r="F228" s="40" t="e" cm="1">
        <f t="array" ref="F22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8" s="40" t="e" cm="1">
        <f t="array" ref="G22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8" s="40" t="e" cm="1">
        <f t="array" ref="H22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8" s="40" t="e" cm="1">
        <f t="array" ref="I22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8" s="40" t="e" cm="1">
        <f t="array" ref="J22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8" s="40"/>
    </row>
    <row r="229" spans="1:24" x14ac:dyDescent="0.25">
      <c r="A229" t="str">
        <f>IFERROR(SET_RENDER_TABLE[[#This Row],[Артикул]], "")</f>
        <v/>
      </c>
      <c r="B229" t="e">
        <f>SET_RENDER_TABLE[[#This Row],[Сценарий Префикс]]</f>
        <v>#VALUE!</v>
      </c>
      <c r="C229" t="e">
        <f>SET_RENDER_TABLE[[#This Row],[Сценарий Параметры]]</f>
        <v>#VALUE!</v>
      </c>
      <c r="D229" t="e">
        <f>SET_RENDER_TABLE[[#This Row],[Доступно для МП]]</f>
        <v>#VALUE!</v>
      </c>
      <c r="F229" s="40" t="e" cm="1">
        <f t="array" ref="F22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29" s="40" t="e" cm="1">
        <f t="array" ref="G22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29" s="40" t="e" cm="1">
        <f t="array" ref="H22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29" s="40" t="e" cm="1">
        <f t="array" ref="I22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29" s="40" t="e" cm="1">
        <f t="array" ref="J22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29" s="40"/>
    </row>
    <row r="230" spans="1:24" x14ac:dyDescent="0.25">
      <c r="A230" t="str">
        <f>IFERROR(SET_RENDER_TABLE[[#This Row],[Артикул]], "")</f>
        <v/>
      </c>
      <c r="B230" t="e">
        <f>SET_RENDER_TABLE[[#This Row],[Сценарий Префикс]]</f>
        <v>#VALUE!</v>
      </c>
      <c r="C230" t="e">
        <f>SET_RENDER_TABLE[[#This Row],[Сценарий Параметры]]</f>
        <v>#VALUE!</v>
      </c>
      <c r="D230" t="e">
        <f>SET_RENDER_TABLE[[#This Row],[Доступно для МП]]</f>
        <v>#VALUE!</v>
      </c>
      <c r="F230" s="40" t="e" cm="1">
        <f t="array" ref="F23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0" s="40" t="e" cm="1">
        <f t="array" ref="G23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0" s="40" t="e" cm="1">
        <f t="array" ref="H23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0" s="40" t="e" cm="1">
        <f t="array" ref="I23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0" s="40" t="e" cm="1">
        <f t="array" ref="J23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0" s="40"/>
    </row>
    <row r="231" spans="1:24" x14ac:dyDescent="0.25">
      <c r="A231" t="str">
        <f>IFERROR(SET_RENDER_TABLE[[#This Row],[Артикул]], "")</f>
        <v/>
      </c>
      <c r="B231" t="e">
        <f>SET_RENDER_TABLE[[#This Row],[Сценарий Префикс]]</f>
        <v>#VALUE!</v>
      </c>
      <c r="C231" t="e">
        <f>SET_RENDER_TABLE[[#This Row],[Сценарий Параметры]]</f>
        <v>#VALUE!</v>
      </c>
      <c r="D231" t="e">
        <f>SET_RENDER_TABLE[[#This Row],[Доступно для МП]]</f>
        <v>#VALUE!</v>
      </c>
      <c r="F231" s="40" t="e" cm="1">
        <f t="array" ref="F23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1" s="40" t="e" cm="1">
        <f t="array" ref="G23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1" s="40" t="e" cm="1">
        <f t="array" ref="H23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1" s="40" t="e" cm="1">
        <f t="array" ref="I23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1" s="40" t="e" cm="1">
        <f t="array" ref="J23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1" s="40"/>
    </row>
    <row r="232" spans="1:24" x14ac:dyDescent="0.25">
      <c r="A232" t="str">
        <f>IFERROR(SET_RENDER_TABLE[[#This Row],[Артикул]], "")</f>
        <v/>
      </c>
      <c r="B232" t="e">
        <f>SET_RENDER_TABLE[[#This Row],[Сценарий Префикс]]</f>
        <v>#VALUE!</v>
      </c>
      <c r="C232" t="e">
        <f>SET_RENDER_TABLE[[#This Row],[Сценарий Параметры]]</f>
        <v>#VALUE!</v>
      </c>
      <c r="D232" t="e">
        <f>SET_RENDER_TABLE[[#This Row],[Доступно для МП]]</f>
        <v>#VALUE!</v>
      </c>
      <c r="F232" s="40" t="e" cm="1">
        <f t="array" ref="F23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2" s="40" t="e" cm="1">
        <f t="array" ref="G23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2" s="40" t="e" cm="1">
        <f t="array" ref="H23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2" s="40" t="e" cm="1">
        <f t="array" ref="I23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2" s="40" t="e" cm="1">
        <f t="array" ref="J23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2" s="40"/>
    </row>
    <row r="233" spans="1:24" x14ac:dyDescent="0.25">
      <c r="A233" t="str">
        <f>IFERROR(SET_RENDER_TABLE[[#This Row],[Артикул]], "")</f>
        <v/>
      </c>
      <c r="B233" t="e">
        <f>SET_RENDER_TABLE[[#This Row],[Сценарий Префикс]]</f>
        <v>#VALUE!</v>
      </c>
      <c r="C233" t="e">
        <f>SET_RENDER_TABLE[[#This Row],[Сценарий Параметры]]</f>
        <v>#VALUE!</v>
      </c>
      <c r="D233" t="e">
        <f>SET_RENDER_TABLE[[#This Row],[Доступно для МП]]</f>
        <v>#VALUE!</v>
      </c>
      <c r="F233" s="40" t="e" cm="1">
        <f t="array" ref="F23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3" s="40" t="e" cm="1">
        <f t="array" ref="G23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3" s="40" t="e" cm="1">
        <f t="array" ref="H23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3" s="40" t="e" cm="1">
        <f t="array" ref="I23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3" s="40" t="e" cm="1">
        <f t="array" ref="J23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3" s="40"/>
    </row>
    <row r="234" spans="1:24" x14ac:dyDescent="0.25">
      <c r="A234" t="str">
        <f>IFERROR(SET_RENDER_TABLE[[#This Row],[Артикул]], "")</f>
        <v/>
      </c>
      <c r="B234" t="e">
        <f>SET_RENDER_TABLE[[#This Row],[Сценарий Префикс]]</f>
        <v>#VALUE!</v>
      </c>
      <c r="C234" t="e">
        <f>SET_RENDER_TABLE[[#This Row],[Сценарий Параметры]]</f>
        <v>#VALUE!</v>
      </c>
      <c r="D234" t="e">
        <f>SET_RENDER_TABLE[[#This Row],[Доступно для МП]]</f>
        <v>#VALUE!</v>
      </c>
      <c r="F234" s="40" t="e" cm="1">
        <f t="array" ref="F23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4" s="40" t="e" cm="1">
        <f t="array" ref="G23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4" s="40" t="e" cm="1">
        <f t="array" ref="H23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4" s="40" t="e" cm="1">
        <f t="array" ref="I23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4" s="40" t="e" cm="1">
        <f t="array" ref="J23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4" s="40"/>
    </row>
    <row r="235" spans="1:24" x14ac:dyDescent="0.25">
      <c r="A235" t="str">
        <f>IFERROR(SET_RENDER_TABLE[[#This Row],[Артикул]], "")</f>
        <v/>
      </c>
      <c r="B235" t="e">
        <f>SET_RENDER_TABLE[[#This Row],[Сценарий Префикс]]</f>
        <v>#VALUE!</v>
      </c>
      <c r="C235" t="e">
        <f>SET_RENDER_TABLE[[#This Row],[Сценарий Параметры]]</f>
        <v>#VALUE!</v>
      </c>
      <c r="D235" t="e">
        <f>SET_RENDER_TABLE[[#This Row],[Доступно для МП]]</f>
        <v>#VALUE!</v>
      </c>
      <c r="F235" s="40" t="e" cm="1">
        <f t="array" ref="F23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5" s="40" t="e" cm="1">
        <f t="array" ref="G23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5" s="40" t="e" cm="1">
        <f t="array" ref="H23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5" s="40" t="e" cm="1">
        <f t="array" ref="I23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5" s="40" t="e" cm="1">
        <f t="array" ref="J23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5" s="40"/>
    </row>
    <row r="236" spans="1:24" x14ac:dyDescent="0.25">
      <c r="A236" t="str">
        <f>IFERROR(SET_RENDER_TABLE[[#This Row],[Артикул]], "")</f>
        <v/>
      </c>
      <c r="B236" t="e">
        <f>SET_RENDER_TABLE[[#This Row],[Сценарий Префикс]]</f>
        <v>#VALUE!</v>
      </c>
      <c r="C236" t="e">
        <f>SET_RENDER_TABLE[[#This Row],[Сценарий Параметры]]</f>
        <v>#VALUE!</v>
      </c>
      <c r="D236" t="e">
        <f>SET_RENDER_TABLE[[#This Row],[Доступно для МП]]</f>
        <v>#VALUE!</v>
      </c>
      <c r="F236" s="40" t="e" cm="1">
        <f t="array" ref="F23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6" s="40" t="e" cm="1">
        <f t="array" ref="G23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6" s="40" t="e" cm="1">
        <f t="array" ref="H23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6" s="40" t="e" cm="1">
        <f t="array" ref="I23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6" s="40" t="e" cm="1">
        <f t="array" ref="J23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6" s="40"/>
    </row>
    <row r="237" spans="1:24" x14ac:dyDescent="0.25">
      <c r="A237" t="str">
        <f>IFERROR(SET_RENDER_TABLE[[#This Row],[Артикул]], "")</f>
        <v/>
      </c>
      <c r="B237" t="e">
        <f>SET_RENDER_TABLE[[#This Row],[Сценарий Префикс]]</f>
        <v>#VALUE!</v>
      </c>
      <c r="C237" t="e">
        <f>SET_RENDER_TABLE[[#This Row],[Сценарий Параметры]]</f>
        <v>#VALUE!</v>
      </c>
      <c r="D237" t="e">
        <f>SET_RENDER_TABLE[[#This Row],[Доступно для МП]]</f>
        <v>#VALUE!</v>
      </c>
      <c r="F237" s="40" t="e" cm="1">
        <f t="array" ref="F23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7" s="40" t="e" cm="1">
        <f t="array" ref="G23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7" s="40" t="e" cm="1">
        <f t="array" ref="H23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7" s="40" t="e" cm="1">
        <f t="array" ref="I23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7" s="40" t="e" cm="1">
        <f t="array" ref="J23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7" s="40"/>
    </row>
    <row r="238" spans="1:24" x14ac:dyDescent="0.25">
      <c r="A238" t="str">
        <f>IFERROR(SET_RENDER_TABLE[[#This Row],[Артикул]], "")</f>
        <v/>
      </c>
      <c r="B238" t="e">
        <f>SET_RENDER_TABLE[[#This Row],[Сценарий Префикс]]</f>
        <v>#VALUE!</v>
      </c>
      <c r="C238" t="e">
        <f>SET_RENDER_TABLE[[#This Row],[Сценарий Параметры]]</f>
        <v>#VALUE!</v>
      </c>
      <c r="D238" t="e">
        <f>SET_RENDER_TABLE[[#This Row],[Доступно для МП]]</f>
        <v>#VALUE!</v>
      </c>
      <c r="F238" s="40" t="e" cm="1">
        <f t="array" ref="F23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8" s="40" t="e" cm="1">
        <f t="array" ref="G23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8" s="40" t="e" cm="1">
        <f t="array" ref="H23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8" s="40" t="e" cm="1">
        <f t="array" ref="I23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8" s="40" t="e" cm="1">
        <f t="array" ref="J23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8" s="40"/>
    </row>
    <row r="239" spans="1:24" x14ac:dyDescent="0.25">
      <c r="A239" t="str">
        <f>IFERROR(SET_RENDER_TABLE[[#This Row],[Артикул]], "")</f>
        <v/>
      </c>
      <c r="B239" t="e">
        <f>SET_RENDER_TABLE[[#This Row],[Сценарий Префикс]]</f>
        <v>#VALUE!</v>
      </c>
      <c r="C239" t="e">
        <f>SET_RENDER_TABLE[[#This Row],[Сценарий Параметры]]</f>
        <v>#VALUE!</v>
      </c>
      <c r="D239" t="e">
        <f>SET_RENDER_TABLE[[#This Row],[Доступно для МП]]</f>
        <v>#VALUE!</v>
      </c>
      <c r="F239" s="40" t="e" cm="1">
        <f t="array" ref="F23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39" s="40" t="e" cm="1">
        <f t="array" ref="G23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39" s="40" t="e" cm="1">
        <f t="array" ref="H23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39" s="40" t="e" cm="1">
        <f t="array" ref="I23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39" s="40" t="e" cm="1">
        <f t="array" ref="J23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39" s="40"/>
    </row>
    <row r="240" spans="1:24" x14ac:dyDescent="0.25">
      <c r="A240" t="str">
        <f>IFERROR(SET_RENDER_TABLE[[#This Row],[Артикул]], "")</f>
        <v/>
      </c>
      <c r="B240" t="e">
        <f>SET_RENDER_TABLE[[#This Row],[Сценарий Префикс]]</f>
        <v>#VALUE!</v>
      </c>
      <c r="C240" t="e">
        <f>SET_RENDER_TABLE[[#This Row],[Сценарий Параметры]]</f>
        <v>#VALUE!</v>
      </c>
      <c r="D240" t="e">
        <f>SET_RENDER_TABLE[[#This Row],[Доступно для МП]]</f>
        <v>#VALUE!</v>
      </c>
      <c r="F240" s="40" t="e" cm="1">
        <f t="array" ref="F24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0" s="40" t="e" cm="1">
        <f t="array" ref="G24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0" s="40" t="e" cm="1">
        <f t="array" ref="H24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0" s="40" t="e" cm="1">
        <f t="array" ref="I24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0" s="40" t="e" cm="1">
        <f t="array" ref="J24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0" s="40"/>
    </row>
    <row r="241" spans="1:24" x14ac:dyDescent="0.25">
      <c r="A241" t="str">
        <f>IFERROR(SET_RENDER_TABLE[[#This Row],[Артикул]], "")</f>
        <v/>
      </c>
      <c r="B241" t="e">
        <f>SET_RENDER_TABLE[[#This Row],[Сценарий Префикс]]</f>
        <v>#VALUE!</v>
      </c>
      <c r="C241" t="e">
        <f>SET_RENDER_TABLE[[#This Row],[Сценарий Параметры]]</f>
        <v>#VALUE!</v>
      </c>
      <c r="D241" t="e">
        <f>SET_RENDER_TABLE[[#This Row],[Доступно для МП]]</f>
        <v>#VALUE!</v>
      </c>
      <c r="F241" s="40" t="e" cm="1">
        <f t="array" ref="F241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1" s="40" t="e" cm="1">
        <f t="array" ref="G241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1" s="40" t="e" cm="1">
        <f t="array" ref="H241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1" s="40" t="e" cm="1">
        <f t="array" ref="I241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1" s="40" t="e" cm="1">
        <f t="array" ref="J241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1" s="40"/>
    </row>
    <row r="242" spans="1:24" x14ac:dyDescent="0.25">
      <c r="A242" t="str">
        <f>IFERROR(SET_RENDER_TABLE[[#This Row],[Артикул]], "")</f>
        <v/>
      </c>
      <c r="B242" t="e">
        <f>SET_RENDER_TABLE[[#This Row],[Сценарий Префикс]]</f>
        <v>#VALUE!</v>
      </c>
      <c r="C242" t="e">
        <f>SET_RENDER_TABLE[[#This Row],[Сценарий Параметры]]</f>
        <v>#VALUE!</v>
      </c>
      <c r="D242" t="e">
        <f>SET_RENDER_TABLE[[#This Row],[Доступно для МП]]</f>
        <v>#VALUE!</v>
      </c>
      <c r="F242" s="40" t="e" cm="1">
        <f t="array" ref="F242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2" s="40" t="e" cm="1">
        <f t="array" ref="G242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2" s="40" t="e" cm="1">
        <f t="array" ref="H242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2" s="40" t="e" cm="1">
        <f t="array" ref="I242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2" s="40" t="e" cm="1">
        <f t="array" ref="J242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2" s="40"/>
    </row>
    <row r="243" spans="1:24" x14ac:dyDescent="0.25">
      <c r="A243" t="str">
        <f>IFERROR(SET_RENDER_TABLE[[#This Row],[Артикул]], "")</f>
        <v/>
      </c>
      <c r="B243" t="e">
        <f>SET_RENDER_TABLE[[#This Row],[Сценарий Префикс]]</f>
        <v>#VALUE!</v>
      </c>
      <c r="C243" t="e">
        <f>SET_RENDER_TABLE[[#This Row],[Сценарий Параметры]]</f>
        <v>#VALUE!</v>
      </c>
      <c r="D243" t="e">
        <f>SET_RENDER_TABLE[[#This Row],[Доступно для МП]]</f>
        <v>#VALUE!</v>
      </c>
      <c r="F243" s="40" t="e" cm="1">
        <f t="array" ref="F243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3" s="40" t="e" cm="1">
        <f t="array" ref="G243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3" s="40" t="e" cm="1">
        <f t="array" ref="H243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3" s="40" t="e" cm="1">
        <f t="array" ref="I243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3" s="40" t="e" cm="1">
        <f t="array" ref="J243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3" s="40"/>
    </row>
    <row r="244" spans="1:24" x14ac:dyDescent="0.25">
      <c r="A244" t="str">
        <f>IFERROR(SET_RENDER_TABLE[[#This Row],[Артикул]], "")</f>
        <v/>
      </c>
      <c r="B244" t="e">
        <f>SET_RENDER_TABLE[[#This Row],[Сценарий Префикс]]</f>
        <v>#VALUE!</v>
      </c>
      <c r="C244" t="e">
        <f>SET_RENDER_TABLE[[#This Row],[Сценарий Параметры]]</f>
        <v>#VALUE!</v>
      </c>
      <c r="D244" t="e">
        <f>SET_RENDER_TABLE[[#This Row],[Доступно для МП]]</f>
        <v>#VALUE!</v>
      </c>
      <c r="F244" s="40" t="e" cm="1">
        <f t="array" ref="F244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4" s="40" t="e" cm="1">
        <f t="array" ref="G244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4" s="40" t="e" cm="1">
        <f t="array" ref="H244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4" s="40" t="e" cm="1">
        <f t="array" ref="I244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4" s="40" t="e" cm="1">
        <f t="array" ref="J244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4" s="40"/>
    </row>
    <row r="245" spans="1:24" x14ac:dyDescent="0.25">
      <c r="A245" t="str">
        <f>IFERROR(SET_RENDER_TABLE[[#This Row],[Артикул]], "")</f>
        <v/>
      </c>
      <c r="B245" t="e">
        <f>SET_RENDER_TABLE[[#This Row],[Сценарий Префикс]]</f>
        <v>#VALUE!</v>
      </c>
      <c r="C245" t="e">
        <f>SET_RENDER_TABLE[[#This Row],[Сценарий Параметры]]</f>
        <v>#VALUE!</v>
      </c>
      <c r="D245" t="e">
        <f>SET_RENDER_TABLE[[#This Row],[Доступно для МП]]</f>
        <v>#VALUE!</v>
      </c>
      <c r="F245" s="40" t="e" cm="1">
        <f t="array" ref="F245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5" s="40" t="e" cm="1">
        <f t="array" ref="G245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5" s="40" t="e" cm="1">
        <f t="array" ref="H245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5" s="40" t="e" cm="1">
        <f t="array" ref="I245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5" s="40" t="e" cm="1">
        <f t="array" ref="J245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5" s="40"/>
    </row>
    <row r="246" spans="1:24" x14ac:dyDescent="0.25">
      <c r="A246" t="str">
        <f>IFERROR(SET_RENDER_TABLE[[#This Row],[Артикул]], "")</f>
        <v/>
      </c>
      <c r="B246" t="e">
        <f>SET_RENDER_TABLE[[#This Row],[Сценарий Префикс]]</f>
        <v>#VALUE!</v>
      </c>
      <c r="C246" t="e">
        <f>SET_RENDER_TABLE[[#This Row],[Сценарий Параметры]]</f>
        <v>#VALUE!</v>
      </c>
      <c r="D246" t="e">
        <f>SET_RENDER_TABLE[[#This Row],[Доступно для МП]]</f>
        <v>#VALUE!</v>
      </c>
      <c r="F246" s="40" t="e" cm="1">
        <f t="array" ref="F246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6" s="40" t="e" cm="1">
        <f t="array" ref="G246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6" s="40" t="e" cm="1">
        <f t="array" ref="H246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6" s="40" t="e" cm="1">
        <f t="array" ref="I246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6" s="40" t="e" cm="1">
        <f t="array" ref="J246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6" s="40"/>
    </row>
    <row r="247" spans="1:24" x14ac:dyDescent="0.25">
      <c r="A247" t="str">
        <f>IFERROR(SET_RENDER_TABLE[[#This Row],[Артикул]], "")</f>
        <v/>
      </c>
      <c r="B247" t="e">
        <f>SET_RENDER_TABLE[[#This Row],[Сценарий Префикс]]</f>
        <v>#VALUE!</v>
      </c>
      <c r="C247" t="e">
        <f>SET_RENDER_TABLE[[#This Row],[Сценарий Параметры]]</f>
        <v>#VALUE!</v>
      </c>
      <c r="D247" t="e">
        <f>SET_RENDER_TABLE[[#This Row],[Доступно для МП]]</f>
        <v>#VALUE!</v>
      </c>
      <c r="F247" s="40" t="e" cm="1">
        <f t="array" ref="F247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7" s="40" t="e" cm="1">
        <f t="array" ref="G247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7" s="40" t="e" cm="1">
        <f t="array" ref="H247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7" s="40" t="e" cm="1">
        <f t="array" ref="I247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7" s="40" t="e" cm="1">
        <f t="array" ref="J247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7" s="40"/>
    </row>
    <row r="248" spans="1:24" x14ac:dyDescent="0.25">
      <c r="A248" t="str">
        <f>IFERROR(SET_RENDER_TABLE[[#This Row],[Артикул]], "")</f>
        <v/>
      </c>
      <c r="B248" t="e">
        <f>SET_RENDER_TABLE[[#This Row],[Сценарий Префикс]]</f>
        <v>#VALUE!</v>
      </c>
      <c r="C248" t="e">
        <f>SET_RENDER_TABLE[[#This Row],[Сценарий Параметры]]</f>
        <v>#VALUE!</v>
      </c>
      <c r="D248" t="e">
        <f>SET_RENDER_TABLE[[#This Row],[Доступно для МП]]</f>
        <v>#VALUE!</v>
      </c>
      <c r="F248" s="40" t="e" cm="1">
        <f t="array" ref="F248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8" s="40" t="e" cm="1">
        <f t="array" ref="G248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8" s="40" t="e" cm="1">
        <f t="array" ref="H248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8" s="40" t="e" cm="1">
        <f t="array" ref="I248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8" s="40" t="e" cm="1">
        <f t="array" ref="J248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8" s="40"/>
    </row>
    <row r="249" spans="1:24" x14ac:dyDescent="0.25">
      <c r="A249" t="str">
        <f>IFERROR(SET_RENDER_TABLE[[#This Row],[Артикул]], "")</f>
        <v/>
      </c>
      <c r="B249" t="e">
        <f>SET_RENDER_TABLE[[#This Row],[Сценарий Префикс]]</f>
        <v>#VALUE!</v>
      </c>
      <c r="C249" t="e">
        <f>SET_RENDER_TABLE[[#This Row],[Сценарий Параметры]]</f>
        <v>#VALUE!</v>
      </c>
      <c r="D249" t="e">
        <f>SET_RENDER_TABLE[[#This Row],[Доступно для МП]]</f>
        <v>#VALUE!</v>
      </c>
      <c r="F249" s="40" t="e" cm="1">
        <f t="array" ref="F249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49" s="40" t="e" cm="1">
        <f t="array" ref="G249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49" s="40" t="e" cm="1">
        <f t="array" ref="H249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49" s="40" t="e" cm="1">
        <f t="array" ref="I249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49" s="40" t="e" cm="1">
        <f t="array" ref="J249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49" s="40"/>
    </row>
    <row r="250" spans="1:24" x14ac:dyDescent="0.25">
      <c r="A250" t="str">
        <f>IFERROR(SET_RENDER_TABLE[[#This Row],[Артикул]], "")</f>
        <v/>
      </c>
      <c r="B250" t="e">
        <f>SET_RENDER_TABLE[[#This Row],[Сценарий Префикс]]</f>
        <v>#VALUE!</v>
      </c>
      <c r="C250" t="e">
        <f>SET_RENDER_TABLE[[#This Row],[Сценарий Параметры]]</f>
        <v>#VALUE!</v>
      </c>
      <c r="D250" t="e">
        <f>SET_RENDER_TABLE[[#This Row],[Доступно для МП]]</f>
        <v>#VALUE!</v>
      </c>
      <c r="F250" s="40" t="e" cm="1">
        <f t="array" ref="F250">_xlfn.LET(
_xlpm._cluster_priority_index, F$5,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G250" s="40" t="e" cm="1">
        <f t="array" ref="G250">_xlfn.LET(
_xlpm._cluster_priority_index, G$5,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H250" s="40" t="e" cm="1">
        <f t="array" ref="H250">_xlfn.LET(
_xlpm._cluster_priority_index, H$5,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I250" s="40" t="e" cm="1">
        <f t="array" ref="I250">_xlfn.LET(
_xlpm._cluster_priority_index, I$5,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J250" s="40" t="e" cm="1">
        <f t="array" ref="J250">_xlfn.LET(
_xlpm._cluster_priority_index, J$5,
_xlpm._stock, CALCULATION_TABLE7[[#This Row],[Ост]],
_xlpm._prefix, CALCULATION_TABLE7[[#This Row],[Префикс]],
_xlpm._params, CALCULATION_TABLE7[[#This Row],[Параметры]],
_xlpm._params_splitted, _xlfn.TEXTSPLIT(_xlpm._params, "-"),
_xlpm._params_splitted_len, COUNTA(_xlpm._params_splitted),
_xlpm._outputParamByMode, _xlfn.IFS(
_xlpm._prefix = "LOC",
_xlfn.LET(
_xlpm._number_clusters, _xlfn.NUMBERVALUE(_xlfn.CHOOSECOLS(_xlpm._params_splitted, 1)),
_xlpm._current_param, _xlfn.NUMBERVALUE(_xlfn.CHOOSECOLS(_xlpm._params_splitted, 2)),
_xlpm._isHaveParam, _xlpm._number_clusters &gt;= _xlpm._cluster_priority_index,
IF(_xlpm._isHaveParam, _xlpm._current_param, FALSE)
),
_xlpm._prefix = "SPRD",
_xlfn.LET(
_xlpm._current_param, _xlfn.NUMBERVALUE(_xlfn.CHOOSECOLS(_xlfn.TEXTSPLIT(_xlpm._params, "-"),1)),
_xlpm._isHaveParam, _xlpm._params_splitted_len &gt;= _xlpm._cluster_priority_index,
IF(_xlpm._isHaveParam, _xlpm._current_param, FALSE))
),
_xlpm._need_stock_available, IF(_xlpm._outputParamByMode, _xlpm._outputParamByMode * _xlpm._cluster_priority_index, 0),
_xlpm._stockEnough, _xlpm._stock - (_xlpm._need_stock_available - _xlpm._outputParamByMode),
_xlpm._calc_stock_res, IF(_xlpm._stockEnough &gt; 0, IF(_xlpm._stockEnough &gt;= _xlpm._outputParamByMode, _xlpm._outputParamByMode, _xlpm._stockEnough), 0),
_xlpm._calc_res, IF(_xlpm._outputParamByMode, _xlpm._calc_stock_res, 0),
_xlpm._calc_res
)</f>
        <v>#VALUE!</v>
      </c>
      <c r="X250" s="40"/>
    </row>
    <row r="251" spans="1:24" x14ac:dyDescent="0.25">
      <c r="F251" s="40"/>
      <c r="G251" s="40"/>
      <c r="X251" s="40"/>
    </row>
    <row r="252" spans="1:24" x14ac:dyDescent="0.25">
      <c r="F252" s="40"/>
      <c r="G252" s="40"/>
      <c r="X252" s="40"/>
    </row>
    <row r="253" spans="1:24" x14ac:dyDescent="0.25">
      <c r="F253" s="40"/>
      <c r="G253" s="40"/>
      <c r="X253" s="40"/>
    </row>
    <row r="254" spans="1:24" x14ac:dyDescent="0.25">
      <c r="F254" s="40"/>
      <c r="G254" s="40"/>
      <c r="X254" s="40"/>
    </row>
    <row r="255" spans="1:24" x14ac:dyDescent="0.25">
      <c r="F255" s="40"/>
      <c r="G255" s="40"/>
      <c r="X255" s="40"/>
    </row>
    <row r="256" spans="1:24" x14ac:dyDescent="0.25">
      <c r="F256" s="40"/>
      <c r="G256" s="40"/>
      <c r="X256" s="40"/>
    </row>
    <row r="257" spans="6:24" x14ac:dyDescent="0.25">
      <c r="F257" s="40"/>
      <c r="G257" s="40"/>
      <c r="X257" s="40"/>
    </row>
    <row r="258" spans="6:24" x14ac:dyDescent="0.25">
      <c r="F258" s="40"/>
      <c r="G258" s="40"/>
      <c r="X258" s="40"/>
    </row>
    <row r="259" spans="6:24" x14ac:dyDescent="0.25">
      <c r="F259" s="40"/>
      <c r="G259" s="40"/>
      <c r="X259" s="40"/>
    </row>
    <row r="260" spans="6:24" x14ac:dyDescent="0.25">
      <c r="F260" s="40"/>
      <c r="G260" s="40"/>
      <c r="X260" s="40"/>
    </row>
    <row r="261" spans="6:24" x14ac:dyDescent="0.25">
      <c r="F261" s="40"/>
      <c r="G261" s="40"/>
      <c r="X261" s="40"/>
    </row>
    <row r="262" spans="6:24" x14ac:dyDescent="0.25">
      <c r="F262" s="40"/>
      <c r="G262" s="40"/>
      <c r="X262" s="40"/>
    </row>
    <row r="263" spans="6:24" x14ac:dyDescent="0.25">
      <c r="F263" s="40"/>
      <c r="G263" s="40"/>
      <c r="X263" s="40"/>
    </row>
    <row r="264" spans="6:24" x14ac:dyDescent="0.25">
      <c r="F264" s="40"/>
      <c r="G264" s="40"/>
      <c r="X264" s="40"/>
    </row>
    <row r="265" spans="6:24" x14ac:dyDescent="0.25">
      <c r="F265" s="40"/>
      <c r="G265" s="40"/>
      <c r="X265" s="40"/>
    </row>
    <row r="266" spans="6:24" x14ac:dyDescent="0.25">
      <c r="F266" s="40"/>
      <c r="G266" s="40"/>
      <c r="X266" s="40"/>
    </row>
    <row r="267" spans="6:24" x14ac:dyDescent="0.25">
      <c r="F267" s="40"/>
      <c r="G267" s="40"/>
      <c r="X267" s="40"/>
    </row>
    <row r="268" spans="6:24" x14ac:dyDescent="0.25">
      <c r="F268" s="40"/>
      <c r="G268" s="40"/>
      <c r="X268" s="40"/>
    </row>
    <row r="269" spans="6:24" x14ac:dyDescent="0.25">
      <c r="F269" s="40"/>
      <c r="G269" s="40"/>
      <c r="X269" s="40"/>
    </row>
    <row r="270" spans="6:24" x14ac:dyDescent="0.25">
      <c r="F270" s="40"/>
      <c r="G270" s="40"/>
      <c r="X270" s="40"/>
    </row>
    <row r="271" spans="6:24" x14ac:dyDescent="0.25">
      <c r="F271" s="40"/>
      <c r="G271" s="40"/>
      <c r="X271" s="40"/>
    </row>
    <row r="272" spans="6:24" x14ac:dyDescent="0.25">
      <c r="F272" s="40"/>
      <c r="G272" s="40"/>
      <c r="X272" s="40"/>
    </row>
    <row r="273" spans="6:24" x14ac:dyDescent="0.25">
      <c r="F273" s="40"/>
      <c r="G273" s="40"/>
      <c r="X273" s="40"/>
    </row>
    <row r="274" spans="6:24" x14ac:dyDescent="0.25">
      <c r="F274" s="40"/>
      <c r="G274" s="40"/>
      <c r="X274" s="40"/>
    </row>
    <row r="275" spans="6:24" x14ac:dyDescent="0.25">
      <c r="F275" s="40"/>
      <c r="G275" s="40"/>
      <c r="X275" s="40"/>
    </row>
    <row r="276" spans="6:24" x14ac:dyDescent="0.25">
      <c r="F276" s="40"/>
      <c r="G276" s="40"/>
      <c r="X276" s="40"/>
    </row>
    <row r="277" spans="6:24" x14ac:dyDescent="0.25">
      <c r="F277" s="40"/>
      <c r="G277" s="40"/>
      <c r="X277" s="40"/>
    </row>
    <row r="278" spans="6:24" x14ac:dyDescent="0.25">
      <c r="F278" s="40"/>
      <c r="G278" s="40"/>
      <c r="X278" s="40"/>
    </row>
    <row r="279" spans="6:24" x14ac:dyDescent="0.25">
      <c r="F279" s="40"/>
      <c r="G279" s="40"/>
      <c r="X279" s="40"/>
    </row>
    <row r="280" spans="6:24" x14ac:dyDescent="0.25">
      <c r="F280" s="40"/>
      <c r="G280" s="40"/>
      <c r="X280" s="40"/>
    </row>
    <row r="281" spans="6:24" x14ac:dyDescent="0.25">
      <c r="F281" s="40"/>
      <c r="G281" s="40"/>
      <c r="X281" s="40"/>
    </row>
    <row r="282" spans="6:24" x14ac:dyDescent="0.25">
      <c r="F282" s="40"/>
      <c r="G282" s="40"/>
      <c r="X282" s="40"/>
    </row>
    <row r="283" spans="6:24" x14ac:dyDescent="0.25">
      <c r="F283" s="40"/>
      <c r="G283" s="40"/>
      <c r="X283" s="40"/>
    </row>
    <row r="284" spans="6:24" x14ac:dyDescent="0.25">
      <c r="F284" s="40"/>
      <c r="G284" s="40"/>
      <c r="X284" s="40"/>
    </row>
    <row r="285" spans="6:24" x14ac:dyDescent="0.25">
      <c r="F285" s="40"/>
      <c r="G285" s="40"/>
      <c r="X285" s="40"/>
    </row>
    <row r="286" spans="6:24" x14ac:dyDescent="0.25">
      <c r="F286" s="40"/>
      <c r="G286" s="40"/>
      <c r="X286" s="40"/>
    </row>
    <row r="287" spans="6:24" x14ac:dyDescent="0.25">
      <c r="F287" s="40"/>
      <c r="G287" s="40"/>
      <c r="X287" s="40"/>
    </row>
    <row r="288" spans="6:24" x14ac:dyDescent="0.25">
      <c r="F288" s="40"/>
      <c r="G288" s="40"/>
      <c r="X288" s="40"/>
    </row>
    <row r="289" spans="6:24" x14ac:dyDescent="0.25">
      <c r="F289" s="40"/>
      <c r="G289" s="40"/>
      <c r="X289" s="40"/>
    </row>
    <row r="290" spans="6:24" x14ac:dyDescent="0.25">
      <c r="F290" s="40"/>
      <c r="G290" s="40"/>
      <c r="X290" s="40"/>
    </row>
    <row r="291" spans="6:24" x14ac:dyDescent="0.25">
      <c r="F291" s="40"/>
      <c r="G291" s="40"/>
      <c r="X291" s="40"/>
    </row>
    <row r="292" spans="6:24" x14ac:dyDescent="0.25">
      <c r="F292" s="40"/>
      <c r="G292" s="40"/>
      <c r="X292" s="40"/>
    </row>
    <row r="293" spans="6:24" x14ac:dyDescent="0.25">
      <c r="F293" s="40"/>
      <c r="G293" s="40"/>
      <c r="X293" s="40"/>
    </row>
    <row r="294" spans="6:24" x14ac:dyDescent="0.25">
      <c r="F294" s="40"/>
      <c r="G294" s="40"/>
      <c r="X294" s="40"/>
    </row>
    <row r="295" spans="6:24" x14ac:dyDescent="0.25">
      <c r="F295" s="40"/>
      <c r="G295" s="40"/>
      <c r="X295" s="40"/>
    </row>
    <row r="296" spans="6:24" x14ac:dyDescent="0.25">
      <c r="F296" s="40"/>
      <c r="G296" s="40"/>
      <c r="X296" s="40"/>
    </row>
    <row r="297" spans="6:24" x14ac:dyDescent="0.25">
      <c r="F297" s="40"/>
      <c r="G297" s="40"/>
      <c r="X297" s="40"/>
    </row>
    <row r="298" spans="6:24" x14ac:dyDescent="0.25">
      <c r="F298" s="40"/>
      <c r="G298" s="40"/>
      <c r="X298" s="40"/>
    </row>
    <row r="299" spans="6:24" x14ac:dyDescent="0.25">
      <c r="F299" s="40"/>
      <c r="G299" s="40"/>
      <c r="X299" s="40"/>
    </row>
    <row r="300" spans="6:24" x14ac:dyDescent="0.25">
      <c r="F300" s="40"/>
      <c r="G300" s="40"/>
      <c r="X300" s="40"/>
    </row>
    <row r="301" spans="6:24" x14ac:dyDescent="0.25">
      <c r="F301" s="40"/>
      <c r="G301" s="40"/>
      <c r="X301" s="40"/>
    </row>
    <row r="302" spans="6:24" x14ac:dyDescent="0.25">
      <c r="F302" s="40"/>
      <c r="G302" s="40"/>
      <c r="X302" s="40"/>
    </row>
    <row r="303" spans="6:24" x14ac:dyDescent="0.25">
      <c r="F303" s="40"/>
      <c r="G303" s="40"/>
      <c r="X303" s="40"/>
    </row>
    <row r="304" spans="6:24" x14ac:dyDescent="0.25">
      <c r="F304" s="40"/>
      <c r="G304" s="40"/>
      <c r="X304" s="40"/>
    </row>
    <row r="305" spans="6:24" x14ac:dyDescent="0.25">
      <c r="F305" s="40"/>
      <c r="G305" s="40"/>
      <c r="X305" s="40"/>
    </row>
    <row r="306" spans="6:24" x14ac:dyDescent="0.25">
      <c r="F306" s="40"/>
      <c r="G306" s="40"/>
      <c r="X306" s="40"/>
    </row>
    <row r="307" spans="6:24" x14ac:dyDescent="0.25">
      <c r="F307" s="40"/>
      <c r="G307" s="40"/>
      <c r="X307" s="40"/>
    </row>
    <row r="308" spans="6:24" x14ac:dyDescent="0.25">
      <c r="F308" s="40"/>
      <c r="G308" s="40"/>
      <c r="X308" s="40"/>
    </row>
    <row r="309" spans="6:24" x14ac:dyDescent="0.25">
      <c r="F309" s="40"/>
      <c r="G309" s="40"/>
      <c r="X309" s="40"/>
    </row>
    <row r="310" spans="6:24" x14ac:dyDescent="0.25">
      <c r="F310" s="40"/>
      <c r="G310" s="40"/>
      <c r="X310" s="40"/>
    </row>
    <row r="311" spans="6:24" x14ac:dyDescent="0.25">
      <c r="F311" s="40"/>
      <c r="G311" s="40"/>
      <c r="X311" s="40"/>
    </row>
    <row r="312" spans="6:24" x14ac:dyDescent="0.25">
      <c r="F312" s="40"/>
      <c r="G312" s="40"/>
      <c r="X312" s="40"/>
    </row>
    <row r="313" spans="6:24" x14ac:dyDescent="0.25">
      <c r="F313" s="40"/>
      <c r="G313" s="40"/>
      <c r="X313" s="40"/>
    </row>
    <row r="314" spans="6:24" x14ac:dyDescent="0.25">
      <c r="F314" s="40"/>
      <c r="G314" s="40"/>
      <c r="X314" s="40"/>
    </row>
    <row r="315" spans="6:24" x14ac:dyDescent="0.25">
      <c r="F315" s="40"/>
      <c r="G315" s="40"/>
      <c r="X315" s="40"/>
    </row>
    <row r="316" spans="6:24" x14ac:dyDescent="0.25">
      <c r="F316" s="40"/>
      <c r="G316" s="40"/>
      <c r="X316" s="40"/>
    </row>
    <row r="317" spans="6:24" x14ac:dyDescent="0.25">
      <c r="F317" s="40"/>
      <c r="G317" s="40"/>
      <c r="X317" s="40"/>
    </row>
    <row r="318" spans="6:24" x14ac:dyDescent="0.25">
      <c r="F318" s="40"/>
      <c r="G318" s="40"/>
      <c r="X318" s="40"/>
    </row>
    <row r="319" spans="6:24" x14ac:dyDescent="0.25">
      <c r="F319" s="40"/>
      <c r="G319" s="40"/>
      <c r="X319" s="40"/>
    </row>
    <row r="320" spans="6:24" x14ac:dyDescent="0.25">
      <c r="F320" s="40"/>
      <c r="G320" s="40"/>
      <c r="X320" s="40"/>
    </row>
    <row r="321" spans="6:24" x14ac:dyDescent="0.25">
      <c r="F321" s="40"/>
      <c r="G321" s="40"/>
      <c r="X321" s="40"/>
    </row>
    <row r="322" spans="6:24" x14ac:dyDescent="0.25">
      <c r="F322" s="40"/>
      <c r="G322" s="40"/>
      <c r="X322" s="40"/>
    </row>
    <row r="323" spans="6:24" x14ac:dyDescent="0.25">
      <c r="F323" s="40"/>
      <c r="G323" s="40"/>
      <c r="X323" s="40"/>
    </row>
    <row r="324" spans="6:24" x14ac:dyDescent="0.25">
      <c r="F324" s="40"/>
      <c r="G324" s="40"/>
      <c r="X324" s="40"/>
    </row>
    <row r="325" spans="6:24" x14ac:dyDescent="0.25">
      <c r="F325" s="40"/>
      <c r="G325" s="40"/>
      <c r="X325" s="40"/>
    </row>
    <row r="326" spans="6:24" x14ac:dyDescent="0.25">
      <c r="F326" s="40"/>
      <c r="G326" s="40"/>
      <c r="X326" s="40"/>
    </row>
    <row r="327" spans="6:24" x14ac:dyDescent="0.25">
      <c r="F327" s="40"/>
      <c r="G327" s="40"/>
      <c r="X327" s="40"/>
    </row>
    <row r="328" spans="6:24" x14ac:dyDescent="0.25">
      <c r="F328" s="40"/>
      <c r="G328" s="40"/>
      <c r="X328" s="40"/>
    </row>
    <row r="329" spans="6:24" x14ac:dyDescent="0.25">
      <c r="F329" s="40"/>
      <c r="G329" s="40"/>
      <c r="X329" s="40"/>
    </row>
    <row r="330" spans="6:24" x14ac:dyDescent="0.25">
      <c r="F330" s="40"/>
      <c r="G330" s="40"/>
      <c r="X330" s="40"/>
    </row>
    <row r="331" spans="6:24" x14ac:dyDescent="0.25">
      <c r="F331" s="40"/>
      <c r="G331" s="40"/>
      <c r="X331" s="40"/>
    </row>
    <row r="332" spans="6:24" x14ac:dyDescent="0.25">
      <c r="F332" s="40"/>
      <c r="G332" s="40"/>
      <c r="X332" s="40"/>
    </row>
    <row r="333" spans="6:24" x14ac:dyDescent="0.25">
      <c r="F333" s="40"/>
      <c r="G333" s="40"/>
      <c r="X333" s="40"/>
    </row>
    <row r="334" spans="6:24" x14ac:dyDescent="0.25">
      <c r="F334" s="40"/>
      <c r="G334" s="40"/>
      <c r="X334" s="40"/>
    </row>
    <row r="335" spans="6:24" x14ac:dyDescent="0.25">
      <c r="F335" s="40"/>
      <c r="G335" s="40"/>
      <c r="X335" s="40"/>
    </row>
    <row r="336" spans="6:24" x14ac:dyDescent="0.25">
      <c r="F336" s="40"/>
      <c r="G336" s="40"/>
      <c r="X336" s="40"/>
    </row>
    <row r="337" spans="6:24" x14ac:dyDescent="0.25">
      <c r="F337" s="40"/>
      <c r="G337" s="40"/>
      <c r="X337" s="40"/>
    </row>
    <row r="338" spans="6:24" x14ac:dyDescent="0.25">
      <c r="F338" s="40"/>
      <c r="G338" s="40"/>
      <c r="X338" s="40"/>
    </row>
    <row r="339" spans="6:24" x14ac:dyDescent="0.25">
      <c r="F339" s="40"/>
      <c r="G339" s="40"/>
      <c r="X339" s="40"/>
    </row>
    <row r="340" spans="6:24" x14ac:dyDescent="0.25">
      <c r="F340" s="40"/>
      <c r="G340" s="40"/>
      <c r="X340" s="40"/>
    </row>
    <row r="341" spans="6:24" x14ac:dyDescent="0.25">
      <c r="F341" s="40"/>
      <c r="G341" s="40"/>
      <c r="X341" s="40"/>
    </row>
    <row r="342" spans="6:24" x14ac:dyDescent="0.25">
      <c r="F342" s="40"/>
      <c r="G342" s="40"/>
      <c r="X342" s="40"/>
    </row>
    <row r="343" spans="6:24" x14ac:dyDescent="0.25">
      <c r="F343" s="40"/>
      <c r="G343" s="40"/>
      <c r="X343" s="40"/>
    </row>
    <row r="344" spans="6:24" x14ac:dyDescent="0.25">
      <c r="F344" s="40"/>
      <c r="G344" s="40"/>
      <c r="X344" s="40"/>
    </row>
    <row r="345" spans="6:24" x14ac:dyDescent="0.25">
      <c r="F345" s="40"/>
      <c r="G345" s="40"/>
      <c r="X345" s="40"/>
    </row>
    <row r="346" spans="6:24" x14ac:dyDescent="0.25">
      <c r="F346" s="40"/>
      <c r="G346" s="40"/>
      <c r="X346" s="40"/>
    </row>
    <row r="347" spans="6:24" x14ac:dyDescent="0.25">
      <c r="F347" s="40"/>
      <c r="G347" s="40"/>
      <c r="X347" s="40"/>
    </row>
    <row r="348" spans="6:24" x14ac:dyDescent="0.25">
      <c r="F348" s="40"/>
      <c r="G348" s="40"/>
      <c r="X348" s="40"/>
    </row>
    <row r="349" spans="6:24" x14ac:dyDescent="0.25">
      <c r="F349" s="40"/>
      <c r="G349" s="40"/>
      <c r="X349" s="40"/>
    </row>
    <row r="350" spans="6:24" x14ac:dyDescent="0.25">
      <c r="F350" s="40"/>
      <c r="G350" s="40"/>
      <c r="X350" s="40"/>
    </row>
    <row r="351" spans="6:24" x14ac:dyDescent="0.25">
      <c r="F351" s="40"/>
      <c r="G351" s="40"/>
      <c r="X351" s="40"/>
    </row>
    <row r="352" spans="6:24" x14ac:dyDescent="0.25">
      <c r="F352" s="40"/>
      <c r="G352" s="40"/>
      <c r="X352" s="40"/>
    </row>
    <row r="353" spans="6:24" x14ac:dyDescent="0.25">
      <c r="F353" s="40"/>
      <c r="G353" s="40"/>
      <c r="X353" s="40"/>
    </row>
    <row r="354" spans="6:24" x14ac:dyDescent="0.25">
      <c r="F354" s="40"/>
      <c r="G354" s="40"/>
      <c r="X354" s="40"/>
    </row>
    <row r="355" spans="6:24" x14ac:dyDescent="0.25">
      <c r="F355" s="40"/>
      <c r="G355" s="40"/>
      <c r="X355" s="40"/>
    </row>
    <row r="356" spans="6:24" x14ac:dyDescent="0.25">
      <c r="F356" s="40"/>
      <c r="G356" s="40"/>
      <c r="X356" s="40"/>
    </row>
    <row r="357" spans="6:24" x14ac:dyDescent="0.25">
      <c r="F357" s="40"/>
      <c r="G357" s="40"/>
      <c r="X357" s="40"/>
    </row>
    <row r="358" spans="6:24" x14ac:dyDescent="0.25">
      <c r="F358" s="40"/>
      <c r="G358" s="40"/>
      <c r="X358" s="40"/>
    </row>
    <row r="359" spans="6:24" x14ac:dyDescent="0.25">
      <c r="F359" s="40"/>
      <c r="G359" s="40"/>
      <c r="X359" s="40"/>
    </row>
    <row r="360" spans="6:24" x14ac:dyDescent="0.25">
      <c r="F360" s="40"/>
      <c r="G360" s="40"/>
      <c r="X360" s="40"/>
    </row>
    <row r="361" spans="6:24" x14ac:dyDescent="0.25">
      <c r="F361" s="40"/>
      <c r="G361" s="40"/>
      <c r="X361" s="40"/>
    </row>
    <row r="362" spans="6:24" x14ac:dyDescent="0.25">
      <c r="F362" s="40"/>
      <c r="G362" s="40"/>
      <c r="X362" s="40"/>
    </row>
    <row r="363" spans="6:24" x14ac:dyDescent="0.25">
      <c r="F363" s="40"/>
      <c r="G363" s="40"/>
      <c r="X363" s="40"/>
    </row>
    <row r="364" spans="6:24" x14ac:dyDescent="0.25">
      <c r="F364" s="40"/>
      <c r="G364" s="40"/>
      <c r="X364" s="40"/>
    </row>
    <row r="365" spans="6:24" x14ac:dyDescent="0.25">
      <c r="F365" s="40"/>
      <c r="G365" s="40"/>
      <c r="X365" s="40"/>
    </row>
    <row r="366" spans="6:24" x14ac:dyDescent="0.25">
      <c r="F366" s="40"/>
      <c r="G366" s="40"/>
      <c r="X366" s="40"/>
    </row>
    <row r="367" spans="6:24" x14ac:dyDescent="0.25">
      <c r="F367" s="40"/>
      <c r="G367" s="40"/>
      <c r="X367" s="40"/>
    </row>
    <row r="368" spans="6:24" x14ac:dyDescent="0.25">
      <c r="F368" s="40"/>
      <c r="G368" s="40"/>
      <c r="X368" s="40"/>
    </row>
    <row r="369" spans="6:24" x14ac:dyDescent="0.25">
      <c r="F369" s="40"/>
      <c r="G369" s="40"/>
      <c r="X369" s="40"/>
    </row>
    <row r="370" spans="6:24" x14ac:dyDescent="0.25">
      <c r="F370" s="40"/>
      <c r="G370" s="40"/>
      <c r="X370" s="40"/>
    </row>
    <row r="371" spans="6:24" x14ac:dyDescent="0.25">
      <c r="F371" s="40"/>
      <c r="G371" s="40"/>
      <c r="X371" s="40"/>
    </row>
    <row r="372" spans="6:24" x14ac:dyDescent="0.25">
      <c r="F372" s="40"/>
      <c r="G372" s="40"/>
      <c r="X372" s="40"/>
    </row>
    <row r="373" spans="6:24" x14ac:dyDescent="0.25">
      <c r="F373" s="40"/>
      <c r="G373" s="40"/>
      <c r="X373" s="40"/>
    </row>
    <row r="374" spans="6:24" x14ac:dyDescent="0.25">
      <c r="F374" s="40"/>
      <c r="G374" s="40"/>
      <c r="X374" s="40"/>
    </row>
    <row r="375" spans="6:24" x14ac:dyDescent="0.25">
      <c r="F375" s="40"/>
      <c r="G375" s="40"/>
      <c r="X375" s="40"/>
    </row>
    <row r="376" spans="6:24" x14ac:dyDescent="0.25">
      <c r="F376" s="40"/>
      <c r="G376" s="40"/>
      <c r="X376" s="40"/>
    </row>
    <row r="377" spans="6:24" x14ac:dyDescent="0.25">
      <c r="F377" s="40"/>
      <c r="G377" s="40"/>
      <c r="X377" s="40"/>
    </row>
    <row r="378" spans="6:24" x14ac:dyDescent="0.25">
      <c r="F378" s="40"/>
      <c r="G378" s="40"/>
      <c r="X378" s="40"/>
    </row>
    <row r="379" spans="6:24" x14ac:dyDescent="0.25">
      <c r="F379" s="40"/>
      <c r="G379" s="40"/>
      <c r="X379" s="40"/>
    </row>
    <row r="380" spans="6:24" x14ac:dyDescent="0.25">
      <c r="F380" s="40"/>
      <c r="G380" s="40"/>
      <c r="X380" s="40"/>
    </row>
    <row r="381" spans="6:24" x14ac:dyDescent="0.25">
      <c r="F381" s="40"/>
      <c r="G381" s="40"/>
      <c r="X381" s="40"/>
    </row>
    <row r="382" spans="6:24" x14ac:dyDescent="0.25">
      <c r="F382" s="40"/>
      <c r="G382" s="40"/>
      <c r="X382" s="40"/>
    </row>
    <row r="383" spans="6:24" x14ac:dyDescent="0.25">
      <c r="F383" s="40"/>
      <c r="G383" s="40"/>
      <c r="X383" s="40"/>
    </row>
    <row r="384" spans="6:24" x14ac:dyDescent="0.25">
      <c r="F384" s="40"/>
      <c r="G384" s="40"/>
      <c r="X384" s="40"/>
    </row>
    <row r="385" spans="6:24" x14ac:dyDescent="0.25">
      <c r="F385" s="40"/>
      <c r="G385" s="40"/>
      <c r="X385" s="40"/>
    </row>
    <row r="386" spans="6:24" x14ac:dyDescent="0.25">
      <c r="F386" s="40"/>
      <c r="G386" s="40"/>
      <c r="X386" s="40"/>
    </row>
    <row r="387" spans="6:24" x14ac:dyDescent="0.25">
      <c r="F387" s="40"/>
      <c r="G387" s="40"/>
      <c r="X387" s="40"/>
    </row>
    <row r="388" spans="6:24" x14ac:dyDescent="0.25">
      <c r="F388" s="40"/>
      <c r="G388" s="40"/>
      <c r="X388" s="40"/>
    </row>
    <row r="389" spans="6:24" x14ac:dyDescent="0.25">
      <c r="F389" s="40"/>
      <c r="G389" s="40"/>
      <c r="X389" s="40"/>
    </row>
    <row r="390" spans="6:24" x14ac:dyDescent="0.25">
      <c r="F390" s="40"/>
      <c r="G390" s="40"/>
      <c r="X390" s="40"/>
    </row>
    <row r="391" spans="6:24" x14ac:dyDescent="0.25">
      <c r="F391" s="40"/>
      <c r="G391" s="40"/>
      <c r="X391" s="40"/>
    </row>
    <row r="392" spans="6:24" x14ac:dyDescent="0.25">
      <c r="F392" s="40"/>
      <c r="G392" s="40"/>
      <c r="X392" s="40"/>
    </row>
    <row r="393" spans="6:24" x14ac:dyDescent="0.25">
      <c r="F393" s="40"/>
      <c r="G393" s="40"/>
      <c r="X393" s="40"/>
    </row>
    <row r="394" spans="6:24" x14ac:dyDescent="0.25">
      <c r="F394" s="40"/>
      <c r="G394" s="40"/>
      <c r="X394" s="40"/>
    </row>
    <row r="395" spans="6:24" x14ac:dyDescent="0.25">
      <c r="F395" s="40"/>
      <c r="G395" s="40"/>
      <c r="X395" s="40"/>
    </row>
    <row r="396" spans="6:24" x14ac:dyDescent="0.25">
      <c r="F396" s="40"/>
      <c r="G396" s="40"/>
      <c r="X396" s="40"/>
    </row>
    <row r="397" spans="6:24" x14ac:dyDescent="0.25">
      <c r="F397" s="40"/>
      <c r="G397" s="40"/>
      <c r="X397" s="40"/>
    </row>
    <row r="398" spans="6:24" x14ac:dyDescent="0.25">
      <c r="F398" s="40"/>
      <c r="G398" s="40"/>
      <c r="X398" s="40"/>
    </row>
    <row r="399" spans="6:24" x14ac:dyDescent="0.25">
      <c r="F399" s="40"/>
      <c r="G399" s="40"/>
      <c r="X399" s="40"/>
    </row>
    <row r="400" spans="6:24" x14ac:dyDescent="0.25">
      <c r="F400" s="40"/>
      <c r="G400" s="40"/>
      <c r="X400" s="40"/>
    </row>
    <row r="401" spans="6:24" x14ac:dyDescent="0.25">
      <c r="F401" s="40"/>
      <c r="G401" s="40"/>
      <c r="X401" s="40"/>
    </row>
    <row r="402" spans="6:24" x14ac:dyDescent="0.25">
      <c r="F402" s="40"/>
      <c r="G402" s="40"/>
      <c r="X402" s="40"/>
    </row>
    <row r="403" spans="6:24" x14ac:dyDescent="0.25">
      <c r="F403" s="40"/>
      <c r="G403" s="40"/>
      <c r="X403" s="40"/>
    </row>
    <row r="404" spans="6:24" x14ac:dyDescent="0.25">
      <c r="F404" s="40"/>
      <c r="G404" s="40"/>
      <c r="X404" s="40"/>
    </row>
    <row r="405" spans="6:24" x14ac:dyDescent="0.25">
      <c r="F405" s="40"/>
      <c r="G405" s="40"/>
      <c r="X405" s="40"/>
    </row>
    <row r="406" spans="6:24" x14ac:dyDescent="0.25">
      <c r="F406" s="40"/>
      <c r="G406" s="40"/>
      <c r="X406" s="40"/>
    </row>
    <row r="407" spans="6:24" x14ac:dyDescent="0.25">
      <c r="F407" s="40"/>
      <c r="G407" s="40"/>
      <c r="X407" s="40"/>
    </row>
    <row r="408" spans="6:24" x14ac:dyDescent="0.25">
      <c r="F408" s="40"/>
      <c r="G408" s="40"/>
      <c r="X408" s="40"/>
    </row>
    <row r="409" spans="6:24" x14ac:dyDescent="0.25">
      <c r="F409" s="40"/>
      <c r="G409" s="40"/>
      <c r="X409" s="40"/>
    </row>
    <row r="410" spans="6:24" x14ac:dyDescent="0.25">
      <c r="F410" s="40"/>
      <c r="G410" s="40"/>
      <c r="X410" s="40"/>
    </row>
    <row r="411" spans="6:24" x14ac:dyDescent="0.25">
      <c r="F411" s="40"/>
      <c r="G411" s="40"/>
      <c r="X411" s="40"/>
    </row>
    <row r="412" spans="6:24" x14ac:dyDescent="0.25">
      <c r="F412" s="40"/>
      <c r="G412" s="40"/>
      <c r="X412" s="40"/>
    </row>
    <row r="413" spans="6:24" x14ac:dyDescent="0.25">
      <c r="F413" s="40"/>
      <c r="G413" s="40"/>
      <c r="X413" s="40"/>
    </row>
    <row r="414" spans="6:24" x14ac:dyDescent="0.25">
      <c r="F414" s="40"/>
      <c r="G414" s="40"/>
      <c r="X414" s="40"/>
    </row>
    <row r="415" spans="6:24" x14ac:dyDescent="0.25">
      <c r="F415" s="40"/>
      <c r="G415" s="40"/>
      <c r="X415" s="40"/>
    </row>
    <row r="416" spans="6:24" x14ac:dyDescent="0.25">
      <c r="F416" s="40"/>
      <c r="G416" s="40"/>
      <c r="X416" s="40"/>
    </row>
    <row r="417" spans="6:24" x14ac:dyDescent="0.25">
      <c r="F417" s="40"/>
      <c r="G417" s="40"/>
      <c r="X417" s="40"/>
    </row>
    <row r="418" spans="6:24" x14ac:dyDescent="0.25">
      <c r="F418" s="40"/>
      <c r="G418" s="40"/>
      <c r="X418" s="40"/>
    </row>
    <row r="419" spans="6:24" x14ac:dyDescent="0.25">
      <c r="F419" s="40"/>
      <c r="G419" s="40"/>
      <c r="X419" s="40"/>
    </row>
    <row r="420" spans="6:24" x14ac:dyDescent="0.25">
      <c r="F420" s="40"/>
      <c r="G420" s="40"/>
      <c r="X420" s="40"/>
    </row>
    <row r="421" spans="6:24" x14ac:dyDescent="0.25">
      <c r="F421" s="40"/>
      <c r="G421" s="40"/>
      <c r="X421" s="40"/>
    </row>
    <row r="422" spans="6:24" x14ac:dyDescent="0.25">
      <c r="F422" s="40"/>
      <c r="G422" s="40"/>
      <c r="X422" s="40"/>
    </row>
    <row r="423" spans="6:24" x14ac:dyDescent="0.25">
      <c r="F423" s="40"/>
      <c r="G423" s="40"/>
      <c r="X423" s="40"/>
    </row>
    <row r="424" spans="6:24" x14ac:dyDescent="0.25">
      <c r="F424" s="40"/>
      <c r="G424" s="40"/>
      <c r="X424" s="40"/>
    </row>
    <row r="425" spans="6:24" x14ac:dyDescent="0.25">
      <c r="F425" s="40"/>
      <c r="G425" s="40"/>
      <c r="X425" s="40"/>
    </row>
    <row r="426" spans="6:24" x14ac:dyDescent="0.25">
      <c r="F426" s="40"/>
      <c r="G426" s="40"/>
      <c r="X426" s="40"/>
    </row>
    <row r="427" spans="6:24" x14ac:dyDescent="0.25">
      <c r="F427" s="40"/>
      <c r="G427" s="40"/>
      <c r="X427" s="40"/>
    </row>
    <row r="428" spans="6:24" x14ac:dyDescent="0.25">
      <c r="F428" s="40"/>
      <c r="G428" s="40"/>
      <c r="X428" s="40"/>
    </row>
    <row r="429" spans="6:24" x14ac:dyDescent="0.25">
      <c r="F429" s="40"/>
      <c r="G429" s="40"/>
      <c r="X429" s="40"/>
    </row>
    <row r="430" spans="6:24" x14ac:dyDescent="0.25">
      <c r="F430" s="40"/>
      <c r="G430" s="40"/>
      <c r="X430" s="40"/>
    </row>
    <row r="431" spans="6:24" x14ac:dyDescent="0.25">
      <c r="F431" s="40"/>
      <c r="G431" s="40"/>
      <c r="X431" s="40"/>
    </row>
    <row r="432" spans="6:24" x14ac:dyDescent="0.25">
      <c r="F432" s="40"/>
      <c r="G432" s="40"/>
      <c r="X432" s="40"/>
    </row>
    <row r="433" spans="6:24" x14ac:dyDescent="0.25">
      <c r="F433" s="40"/>
      <c r="G433" s="40"/>
      <c r="X433" s="40"/>
    </row>
    <row r="434" spans="6:24" x14ac:dyDescent="0.25">
      <c r="F434" s="40"/>
      <c r="G434" s="40"/>
      <c r="X434" s="40"/>
    </row>
    <row r="435" spans="6:24" x14ac:dyDescent="0.25">
      <c r="F435" s="40"/>
      <c r="G435" s="40"/>
      <c r="X435" s="40"/>
    </row>
    <row r="436" spans="6:24" x14ac:dyDescent="0.25">
      <c r="F436" s="40"/>
      <c r="G436" s="40"/>
      <c r="X436" s="40"/>
    </row>
    <row r="437" spans="6:24" x14ac:dyDescent="0.25">
      <c r="F437" s="40"/>
      <c r="G437" s="40"/>
      <c r="X437" s="40"/>
    </row>
    <row r="438" spans="6:24" x14ac:dyDescent="0.25">
      <c r="F438" s="40"/>
      <c r="G438" s="40"/>
      <c r="X438" s="40"/>
    </row>
    <row r="439" spans="6:24" x14ac:dyDescent="0.25">
      <c r="F439" s="40"/>
      <c r="G439" s="40"/>
      <c r="X439" s="40"/>
    </row>
    <row r="440" spans="6:24" x14ac:dyDescent="0.25">
      <c r="F440" s="40"/>
      <c r="G440" s="40"/>
      <c r="X440" s="40"/>
    </row>
    <row r="441" spans="6:24" x14ac:dyDescent="0.25">
      <c r="F441" s="40"/>
      <c r="G441" s="40"/>
      <c r="X441" s="40"/>
    </row>
    <row r="442" spans="6:24" x14ac:dyDescent="0.25">
      <c r="F442" s="40"/>
      <c r="G442" s="40"/>
      <c r="X442" s="40"/>
    </row>
    <row r="443" spans="6:24" x14ac:dyDescent="0.25">
      <c r="F443" s="40"/>
      <c r="G443" s="40"/>
      <c r="X443" s="40"/>
    </row>
    <row r="444" spans="6:24" x14ac:dyDescent="0.25">
      <c r="F444" s="40"/>
      <c r="G444" s="40"/>
      <c r="X444" s="40"/>
    </row>
    <row r="445" spans="6:24" x14ac:dyDescent="0.25">
      <c r="F445" s="40"/>
      <c r="G445" s="40"/>
      <c r="X445" s="40"/>
    </row>
    <row r="446" spans="6:24" x14ac:dyDescent="0.25">
      <c r="F446" s="40"/>
      <c r="G446" s="40"/>
      <c r="X446" s="40"/>
    </row>
    <row r="447" spans="6:24" x14ac:dyDescent="0.25">
      <c r="F447" s="40"/>
      <c r="G447" s="40"/>
      <c r="X447" s="40"/>
    </row>
    <row r="448" spans="6:24" x14ac:dyDescent="0.25">
      <c r="F448" s="40"/>
      <c r="G448" s="40"/>
      <c r="X448" s="40"/>
    </row>
    <row r="449" spans="6:24" x14ac:dyDescent="0.25">
      <c r="F449" s="40"/>
      <c r="G449" s="40"/>
      <c r="X449" s="40"/>
    </row>
    <row r="450" spans="6:24" x14ac:dyDescent="0.25">
      <c r="F450" s="40"/>
      <c r="G450" s="40"/>
      <c r="X450" s="40"/>
    </row>
    <row r="451" spans="6:24" x14ac:dyDescent="0.25">
      <c r="F451" s="40"/>
      <c r="G451" s="40"/>
      <c r="X451" s="40"/>
    </row>
    <row r="452" spans="6:24" x14ac:dyDescent="0.25">
      <c r="F452" s="40"/>
      <c r="G452" s="40"/>
      <c r="X452" s="40"/>
    </row>
    <row r="453" spans="6:24" x14ac:dyDescent="0.25">
      <c r="F453" s="40"/>
      <c r="G453" s="40"/>
      <c r="X453" s="40"/>
    </row>
    <row r="454" spans="6:24" x14ac:dyDescent="0.25">
      <c r="F454" s="40"/>
      <c r="G454" s="40"/>
      <c r="X454" s="40"/>
    </row>
    <row r="455" spans="6:24" x14ac:dyDescent="0.25">
      <c r="F455" s="40"/>
      <c r="G455" s="40"/>
      <c r="X455" s="40"/>
    </row>
    <row r="456" spans="6:24" x14ac:dyDescent="0.25">
      <c r="F456" s="40"/>
      <c r="G456" s="40"/>
      <c r="X456" s="40"/>
    </row>
    <row r="457" spans="6:24" x14ac:dyDescent="0.25">
      <c r="F457" s="40"/>
      <c r="G457" s="40"/>
      <c r="X457" s="40"/>
    </row>
    <row r="458" spans="6:24" x14ac:dyDescent="0.25">
      <c r="F458" s="40"/>
      <c r="G458" s="40"/>
      <c r="X458" s="40"/>
    </row>
    <row r="459" spans="6:24" x14ac:dyDescent="0.25">
      <c r="F459" s="40"/>
      <c r="G459" s="40"/>
      <c r="X459" s="40"/>
    </row>
    <row r="460" spans="6:24" x14ac:dyDescent="0.25">
      <c r="F460" s="40"/>
      <c r="G460" s="40"/>
      <c r="X460" s="40"/>
    </row>
    <row r="461" spans="6:24" x14ac:dyDescent="0.25">
      <c r="F461" s="40"/>
      <c r="G461" s="40"/>
      <c r="X461" s="40"/>
    </row>
    <row r="462" spans="6:24" x14ac:dyDescent="0.25">
      <c r="F462" s="40"/>
      <c r="G462" s="40"/>
      <c r="X462" s="40"/>
    </row>
    <row r="463" spans="6:24" x14ac:dyDescent="0.25">
      <c r="F463" s="40"/>
      <c r="G463" s="40"/>
      <c r="X463" s="40"/>
    </row>
    <row r="464" spans="6:24" x14ac:dyDescent="0.25">
      <c r="F464" s="40"/>
      <c r="G464" s="40"/>
      <c r="X464" s="40"/>
    </row>
    <row r="465" spans="6:24" x14ac:dyDescent="0.25">
      <c r="F465" s="40"/>
      <c r="G465" s="40"/>
      <c r="X465" s="40"/>
    </row>
    <row r="466" spans="6:24" x14ac:dyDescent="0.25">
      <c r="F466" s="40"/>
      <c r="G466" s="40"/>
      <c r="X466" s="40"/>
    </row>
    <row r="467" spans="6:24" x14ac:dyDescent="0.25">
      <c r="F467" s="40"/>
      <c r="G467" s="40"/>
      <c r="X467" s="40"/>
    </row>
    <row r="468" spans="6:24" x14ac:dyDescent="0.25">
      <c r="F468" s="40"/>
      <c r="G468" s="40"/>
      <c r="X468" s="40"/>
    </row>
    <row r="469" spans="6:24" x14ac:dyDescent="0.25">
      <c r="F469" s="40"/>
      <c r="G469" s="40"/>
      <c r="X469" s="40"/>
    </row>
    <row r="470" spans="6:24" x14ac:dyDescent="0.25">
      <c r="F470" s="40"/>
      <c r="G470" s="40"/>
      <c r="X470" s="40"/>
    </row>
    <row r="471" spans="6:24" x14ac:dyDescent="0.25">
      <c r="F471" s="40"/>
      <c r="G471" s="40"/>
      <c r="X471" s="40"/>
    </row>
    <row r="472" spans="6:24" x14ac:dyDescent="0.25">
      <c r="F472" s="40"/>
      <c r="G472" s="40"/>
      <c r="X472" s="40"/>
    </row>
    <row r="473" spans="6:24" x14ac:dyDescent="0.25">
      <c r="F473" s="40"/>
      <c r="G473" s="40"/>
      <c r="X473" s="40"/>
    </row>
    <row r="474" spans="6:24" x14ac:dyDescent="0.25">
      <c r="F474" s="40"/>
      <c r="G474" s="40"/>
      <c r="X474" s="40"/>
    </row>
    <row r="475" spans="6:24" x14ac:dyDescent="0.25">
      <c r="F475" s="40"/>
      <c r="G475" s="40"/>
      <c r="X475" s="40"/>
    </row>
    <row r="476" spans="6:24" x14ac:dyDescent="0.25">
      <c r="F476" s="40"/>
      <c r="G476" s="40"/>
      <c r="X476" s="40"/>
    </row>
    <row r="477" spans="6:24" x14ac:dyDescent="0.25">
      <c r="F477" s="40"/>
      <c r="G477" s="40"/>
      <c r="X477" s="40"/>
    </row>
    <row r="478" spans="6:24" x14ac:dyDescent="0.25">
      <c r="F478" s="40"/>
      <c r="G478" s="40"/>
      <c r="X478" s="40"/>
    </row>
    <row r="479" spans="6:24" x14ac:dyDescent="0.25">
      <c r="F479" s="40"/>
      <c r="G479" s="40"/>
      <c r="X479" s="40"/>
    </row>
    <row r="480" spans="6:24" x14ac:dyDescent="0.25">
      <c r="F480" s="40"/>
      <c r="G480" s="40"/>
      <c r="X480" s="40"/>
    </row>
    <row r="481" spans="6:24" x14ac:dyDescent="0.25">
      <c r="F481" s="40"/>
      <c r="G481" s="40"/>
      <c r="X481" s="40"/>
    </row>
    <row r="482" spans="6:24" x14ac:dyDescent="0.25">
      <c r="F482" s="40"/>
      <c r="G482" s="40"/>
      <c r="X482" s="40"/>
    </row>
    <row r="483" spans="6:24" x14ac:dyDescent="0.25">
      <c r="F483" s="40"/>
      <c r="G483" s="40"/>
      <c r="X483" s="40"/>
    </row>
    <row r="484" spans="6:24" x14ac:dyDescent="0.25">
      <c r="F484" s="40"/>
      <c r="G484" s="40"/>
      <c r="X484" s="40"/>
    </row>
    <row r="485" spans="6:24" x14ac:dyDescent="0.25">
      <c r="F485" s="40"/>
      <c r="G485" s="40"/>
      <c r="X485" s="40"/>
    </row>
    <row r="486" spans="6:24" x14ac:dyDescent="0.25">
      <c r="F486" s="40"/>
      <c r="G486" s="40"/>
      <c r="X486" s="40"/>
    </row>
    <row r="487" spans="6:24" x14ac:dyDescent="0.25">
      <c r="F487" s="40"/>
      <c r="G487" s="40"/>
      <c r="X487" s="40"/>
    </row>
    <row r="488" spans="6:24" x14ac:dyDescent="0.25">
      <c r="F488" s="40"/>
      <c r="G488" s="40"/>
      <c r="X488" s="40"/>
    </row>
    <row r="489" spans="6:24" x14ac:dyDescent="0.25">
      <c r="F489" s="40"/>
      <c r="G489" s="40"/>
      <c r="X489" s="40"/>
    </row>
    <row r="490" spans="6:24" x14ac:dyDescent="0.25">
      <c r="F490" s="40"/>
      <c r="G490" s="40"/>
      <c r="X490" s="40"/>
    </row>
    <row r="491" spans="6:24" x14ac:dyDescent="0.25">
      <c r="F491" s="40"/>
      <c r="G491" s="40"/>
      <c r="X491" s="40"/>
    </row>
    <row r="492" spans="6:24" x14ac:dyDescent="0.25">
      <c r="F492" s="40"/>
      <c r="G492" s="40"/>
      <c r="X492" s="40"/>
    </row>
    <row r="493" spans="6:24" x14ac:dyDescent="0.25">
      <c r="F493" s="40"/>
      <c r="G493" s="40"/>
      <c r="X493" s="40"/>
    </row>
    <row r="494" spans="6:24" x14ac:dyDescent="0.25">
      <c r="F494" s="40"/>
      <c r="G494" s="40"/>
      <c r="X494" s="40"/>
    </row>
    <row r="495" spans="6:24" x14ac:dyDescent="0.25">
      <c r="F495" s="40"/>
      <c r="G495" s="40"/>
      <c r="X495" s="40"/>
    </row>
    <row r="496" spans="6:24" x14ac:dyDescent="0.25">
      <c r="F496" s="40"/>
      <c r="G496" s="40"/>
      <c r="X496" s="40"/>
    </row>
    <row r="497" spans="6:24" x14ac:dyDescent="0.25">
      <c r="F497" s="40"/>
      <c r="G497" s="40"/>
      <c r="X497" s="40"/>
    </row>
    <row r="498" spans="6:24" x14ac:dyDescent="0.25">
      <c r="F498" s="40"/>
      <c r="G498" s="40"/>
      <c r="X498" s="40"/>
    </row>
    <row r="499" spans="6:24" x14ac:dyDescent="0.25">
      <c r="F499" s="40"/>
      <c r="G499" s="40"/>
      <c r="X499" s="40"/>
    </row>
    <row r="500" spans="6:24" x14ac:dyDescent="0.25">
      <c r="F500" s="40"/>
      <c r="G500" s="40"/>
      <c r="X500" s="40"/>
    </row>
    <row r="501" spans="6:24" x14ac:dyDescent="0.25">
      <c r="F501" s="40"/>
      <c r="G501" s="40"/>
      <c r="X501" s="40"/>
    </row>
    <row r="502" spans="6:24" x14ac:dyDescent="0.25">
      <c r="F502" s="40"/>
      <c r="G502" s="40"/>
      <c r="X502" s="40"/>
    </row>
    <row r="503" spans="6:24" x14ac:dyDescent="0.25">
      <c r="F503" s="40"/>
      <c r="G503" s="40"/>
      <c r="X503" s="40"/>
    </row>
    <row r="504" spans="6:24" x14ac:dyDescent="0.25">
      <c r="F504" s="40"/>
      <c r="G504" s="40"/>
      <c r="X504" s="40"/>
    </row>
    <row r="505" spans="6:24" x14ac:dyDescent="0.25">
      <c r="F505" s="40"/>
      <c r="G505" s="40"/>
      <c r="X505" s="40"/>
    </row>
    <row r="506" spans="6:24" x14ac:dyDescent="0.25">
      <c r="F506" s="40"/>
      <c r="G506" s="40"/>
      <c r="X506" s="40"/>
    </row>
    <row r="507" spans="6:24" x14ac:dyDescent="0.25">
      <c r="F507" s="40"/>
      <c r="G507" s="40"/>
      <c r="X507" s="40"/>
    </row>
    <row r="508" spans="6:24" x14ac:dyDescent="0.25">
      <c r="F508" s="40"/>
      <c r="G508" s="40"/>
      <c r="X508" s="40"/>
    </row>
    <row r="509" spans="6:24" x14ac:dyDescent="0.25">
      <c r="F509" s="40"/>
      <c r="G509" s="40"/>
      <c r="X509" s="40"/>
    </row>
    <row r="510" spans="6:24" x14ac:dyDescent="0.25">
      <c r="F510" s="40"/>
      <c r="G510" s="40"/>
      <c r="X510" s="40"/>
    </row>
    <row r="511" spans="6:24" x14ac:dyDescent="0.25">
      <c r="F511" s="40"/>
      <c r="G511" s="40"/>
      <c r="X511" s="40"/>
    </row>
    <row r="512" spans="6:24" x14ac:dyDescent="0.25">
      <c r="F512" s="40"/>
      <c r="G512" s="40"/>
      <c r="X512" s="40"/>
    </row>
    <row r="513" spans="6:24" x14ac:dyDescent="0.25">
      <c r="F513" s="40"/>
      <c r="G513" s="40"/>
      <c r="X513" s="40"/>
    </row>
    <row r="514" spans="6:24" x14ac:dyDescent="0.25">
      <c r="F514" s="40"/>
      <c r="G514" s="40"/>
      <c r="X514" s="40"/>
    </row>
    <row r="515" spans="6:24" x14ac:dyDescent="0.25">
      <c r="F515" s="40"/>
      <c r="G515" s="40"/>
      <c r="X515" s="40"/>
    </row>
    <row r="516" spans="6:24" x14ac:dyDescent="0.25">
      <c r="F516" s="40"/>
      <c r="G516" s="40"/>
      <c r="X516" s="40"/>
    </row>
    <row r="517" spans="6:24" x14ac:dyDescent="0.25">
      <c r="F517" s="40"/>
      <c r="G517" s="40"/>
      <c r="X517" s="40"/>
    </row>
    <row r="518" spans="6:24" x14ac:dyDescent="0.25">
      <c r="F518" s="40"/>
      <c r="G518" s="40"/>
      <c r="X518" s="40"/>
    </row>
    <row r="519" spans="6:24" x14ac:dyDescent="0.25">
      <c r="F519" s="40"/>
      <c r="G519" s="40"/>
      <c r="X519" s="40"/>
    </row>
    <row r="520" spans="6:24" x14ac:dyDescent="0.25">
      <c r="F520" s="40"/>
      <c r="G520" s="40"/>
      <c r="X520" s="40"/>
    </row>
    <row r="521" spans="6:24" x14ac:dyDescent="0.25">
      <c r="F521" s="40"/>
      <c r="G521" s="40"/>
      <c r="X521" s="40"/>
    </row>
    <row r="522" spans="6:24" x14ac:dyDescent="0.25">
      <c r="F522" s="40"/>
      <c r="G522" s="40"/>
      <c r="X522" s="40"/>
    </row>
    <row r="523" spans="6:24" x14ac:dyDescent="0.25">
      <c r="F523" s="40"/>
      <c r="G523" s="40"/>
      <c r="X523" s="40"/>
    </row>
    <row r="524" spans="6:24" x14ac:dyDescent="0.25">
      <c r="F524" s="40"/>
      <c r="G524" s="40"/>
      <c r="X524" s="40"/>
    </row>
    <row r="525" spans="6:24" x14ac:dyDescent="0.25">
      <c r="F525" s="40"/>
      <c r="G525" s="40"/>
      <c r="X525" s="40"/>
    </row>
    <row r="526" spans="6:24" x14ac:dyDescent="0.25">
      <c r="F526" s="40"/>
      <c r="G526" s="40"/>
      <c r="X526" s="40"/>
    </row>
    <row r="527" spans="6:24" x14ac:dyDescent="0.25">
      <c r="F527" s="40"/>
      <c r="G527" s="40"/>
      <c r="X527" s="40"/>
    </row>
    <row r="528" spans="6:24" x14ac:dyDescent="0.25">
      <c r="F528" s="40"/>
      <c r="G528" s="40"/>
      <c r="X528" s="40"/>
    </row>
    <row r="529" spans="6:24" x14ac:dyDescent="0.25">
      <c r="F529" s="40"/>
      <c r="G529" s="40"/>
      <c r="X529" s="40"/>
    </row>
    <row r="530" spans="6:24" x14ac:dyDescent="0.25">
      <c r="F530" s="40"/>
      <c r="G530" s="40"/>
      <c r="X530" s="40"/>
    </row>
    <row r="531" spans="6:24" x14ac:dyDescent="0.25">
      <c r="F531" s="40"/>
      <c r="G531" s="40"/>
      <c r="X531" s="40"/>
    </row>
    <row r="532" spans="6:24" x14ac:dyDescent="0.25">
      <c r="F532" s="40"/>
      <c r="G532" s="40"/>
      <c r="X532" s="40"/>
    </row>
    <row r="533" spans="6:24" x14ac:dyDescent="0.25">
      <c r="F533" s="40"/>
      <c r="G533" s="40"/>
      <c r="X533" s="40"/>
    </row>
    <row r="534" spans="6:24" x14ac:dyDescent="0.25">
      <c r="F534" s="40"/>
      <c r="G534" s="40"/>
      <c r="X534" s="40"/>
    </row>
    <row r="535" spans="6:24" x14ac:dyDescent="0.25">
      <c r="F535" s="40"/>
      <c r="G535" s="40"/>
      <c r="X535" s="40"/>
    </row>
    <row r="536" spans="6:24" x14ac:dyDescent="0.25">
      <c r="F536" s="40"/>
      <c r="G536" s="40"/>
      <c r="X536" s="40"/>
    </row>
    <row r="537" spans="6:24" x14ac:dyDescent="0.25">
      <c r="F537" s="40"/>
      <c r="G537" s="40"/>
      <c r="X537" s="40"/>
    </row>
    <row r="538" spans="6:24" x14ac:dyDescent="0.25">
      <c r="F538" s="40"/>
      <c r="G538" s="40"/>
      <c r="X538" s="40"/>
    </row>
    <row r="539" spans="6:24" x14ac:dyDescent="0.25">
      <c r="F539" s="40"/>
      <c r="G539" s="40"/>
      <c r="X539" s="40"/>
    </row>
    <row r="540" spans="6:24" x14ac:dyDescent="0.25">
      <c r="F540" s="40"/>
      <c r="G540" s="40"/>
      <c r="X540" s="40"/>
    </row>
    <row r="541" spans="6:24" x14ac:dyDescent="0.25">
      <c r="F541" s="40"/>
      <c r="G541" s="40"/>
      <c r="X541" s="40"/>
    </row>
    <row r="542" spans="6:24" x14ac:dyDescent="0.25">
      <c r="F542" s="40"/>
      <c r="G542" s="40"/>
      <c r="X542" s="40"/>
    </row>
    <row r="543" spans="6:24" x14ac:dyDescent="0.25">
      <c r="F543" s="40"/>
      <c r="G543" s="40"/>
      <c r="X543" s="40"/>
    </row>
    <row r="544" spans="6:24" x14ac:dyDescent="0.25">
      <c r="F544" s="40"/>
      <c r="G544" s="40"/>
      <c r="X544" s="40"/>
    </row>
    <row r="545" spans="6:24" x14ac:dyDescent="0.25">
      <c r="F545" s="40"/>
      <c r="G545" s="40"/>
      <c r="X545" s="40"/>
    </row>
    <row r="546" spans="6:24" x14ac:dyDescent="0.25">
      <c r="F546" s="40"/>
      <c r="G546" s="40"/>
      <c r="X546" s="40"/>
    </row>
    <row r="547" spans="6:24" x14ac:dyDescent="0.25">
      <c r="F547" s="40"/>
      <c r="G547" s="40"/>
      <c r="X547" s="40"/>
    </row>
    <row r="548" spans="6:24" x14ac:dyDescent="0.25">
      <c r="F548" s="40"/>
      <c r="G548" s="40"/>
      <c r="X548" s="40"/>
    </row>
    <row r="549" spans="6:24" x14ac:dyDescent="0.25">
      <c r="F549" s="40"/>
      <c r="G549" s="40"/>
      <c r="X549" s="40"/>
    </row>
    <row r="550" spans="6:24" x14ac:dyDescent="0.25">
      <c r="F550" s="40"/>
      <c r="G550" s="40"/>
      <c r="X550" s="40"/>
    </row>
    <row r="551" spans="6:24" x14ac:dyDescent="0.25">
      <c r="F551" s="40"/>
      <c r="G551" s="40"/>
      <c r="X551" s="40"/>
    </row>
    <row r="552" spans="6:24" x14ac:dyDescent="0.25">
      <c r="F552" s="40"/>
      <c r="G552" s="40"/>
      <c r="X552" s="40"/>
    </row>
    <row r="553" spans="6:24" x14ac:dyDescent="0.25">
      <c r="F553" s="40"/>
      <c r="G553" s="40"/>
      <c r="X553" s="40"/>
    </row>
    <row r="554" spans="6:24" x14ac:dyDescent="0.25">
      <c r="F554" s="40"/>
      <c r="G554" s="40"/>
      <c r="X554" s="40"/>
    </row>
    <row r="555" spans="6:24" x14ac:dyDescent="0.25">
      <c r="F555" s="40"/>
      <c r="G555" s="40"/>
      <c r="X555" s="40"/>
    </row>
    <row r="556" spans="6:24" x14ac:dyDescent="0.25">
      <c r="F556" s="40"/>
      <c r="G556" s="40"/>
      <c r="X556" s="40"/>
    </row>
    <row r="557" spans="6:24" x14ac:dyDescent="0.25">
      <c r="F557" s="40"/>
      <c r="G557" s="40"/>
      <c r="X557" s="40"/>
    </row>
    <row r="558" spans="6:24" x14ac:dyDescent="0.25">
      <c r="F558" s="40"/>
      <c r="G558" s="40"/>
      <c r="X558" s="40"/>
    </row>
    <row r="559" spans="6:24" x14ac:dyDescent="0.25">
      <c r="F559" s="40"/>
      <c r="G559" s="40"/>
      <c r="X559" s="40"/>
    </row>
    <row r="560" spans="6:24" x14ac:dyDescent="0.25">
      <c r="F560" s="40"/>
      <c r="G560" s="40"/>
      <c r="X560" s="40"/>
    </row>
    <row r="561" spans="6:24" x14ac:dyDescent="0.25">
      <c r="F561" s="40"/>
      <c r="G561" s="40"/>
      <c r="X561" s="40"/>
    </row>
    <row r="562" spans="6:24" x14ac:dyDescent="0.25">
      <c r="F562" s="40"/>
      <c r="G562" s="40"/>
      <c r="X562" s="40"/>
    </row>
    <row r="563" spans="6:24" x14ac:dyDescent="0.25">
      <c r="F563" s="40"/>
      <c r="G563" s="40"/>
      <c r="X563" s="40"/>
    </row>
    <row r="564" spans="6:24" x14ac:dyDescent="0.25">
      <c r="F564" s="40"/>
      <c r="G564" s="40"/>
      <c r="X564" s="40"/>
    </row>
    <row r="565" spans="6:24" x14ac:dyDescent="0.25">
      <c r="F565" s="40"/>
      <c r="G565" s="40"/>
      <c r="X565" s="40"/>
    </row>
    <row r="566" spans="6:24" x14ac:dyDescent="0.25">
      <c r="F566" s="40"/>
      <c r="G566" s="40"/>
      <c r="X566" s="40"/>
    </row>
    <row r="567" spans="6:24" x14ac:dyDescent="0.25">
      <c r="F567" s="40"/>
      <c r="G567" s="40"/>
      <c r="X567" s="40"/>
    </row>
    <row r="568" spans="6:24" x14ac:dyDescent="0.25">
      <c r="F568" s="40"/>
      <c r="G568" s="40"/>
      <c r="X568" s="40"/>
    </row>
    <row r="569" spans="6:24" x14ac:dyDescent="0.25">
      <c r="F569" s="40"/>
      <c r="G569" s="40"/>
      <c r="X569" s="40"/>
    </row>
    <row r="570" spans="6:24" x14ac:dyDescent="0.25">
      <c r="F570" s="40"/>
      <c r="G570" s="40"/>
      <c r="X570" s="40"/>
    </row>
    <row r="571" spans="6:24" x14ac:dyDescent="0.25">
      <c r="F571" s="40"/>
      <c r="G571" s="40"/>
      <c r="X571" s="40"/>
    </row>
    <row r="572" spans="6:24" x14ac:dyDescent="0.25">
      <c r="F572" s="40"/>
      <c r="G572" s="40"/>
      <c r="X572" s="40"/>
    </row>
    <row r="573" spans="6:24" x14ac:dyDescent="0.25">
      <c r="F573" s="40"/>
      <c r="G573" s="40"/>
      <c r="X573" s="40"/>
    </row>
    <row r="574" spans="6:24" x14ac:dyDescent="0.25">
      <c r="F574" s="40"/>
      <c r="G574" s="40"/>
      <c r="X574" s="40"/>
    </row>
    <row r="575" spans="6:24" x14ac:dyDescent="0.25">
      <c r="F575" s="40"/>
      <c r="G575" s="40"/>
      <c r="X575" s="40"/>
    </row>
    <row r="576" spans="6:24" x14ac:dyDescent="0.25">
      <c r="F576" s="40"/>
      <c r="G576" s="40"/>
      <c r="X576" s="40"/>
    </row>
    <row r="577" spans="6:24" x14ac:dyDescent="0.25">
      <c r="F577" s="40"/>
      <c r="G577" s="40"/>
      <c r="X577" s="40"/>
    </row>
    <row r="578" spans="6:24" x14ac:dyDescent="0.25">
      <c r="F578" s="40"/>
      <c r="G578" s="40"/>
      <c r="X578" s="40"/>
    </row>
    <row r="579" spans="6:24" x14ac:dyDescent="0.25">
      <c r="F579" s="40"/>
      <c r="G579" s="40"/>
      <c r="X579" s="40"/>
    </row>
    <row r="580" spans="6:24" x14ac:dyDescent="0.25">
      <c r="F580" s="40"/>
      <c r="G580" s="40"/>
      <c r="X580" s="40"/>
    </row>
    <row r="581" spans="6:24" x14ac:dyDescent="0.25">
      <c r="F581" s="40"/>
      <c r="G581" s="40"/>
      <c r="X581" s="40"/>
    </row>
    <row r="582" spans="6:24" x14ac:dyDescent="0.25">
      <c r="F582" s="40"/>
      <c r="G582" s="40"/>
      <c r="X582" s="40"/>
    </row>
    <row r="583" spans="6:24" x14ac:dyDescent="0.25">
      <c r="F583" s="40"/>
      <c r="G583" s="40"/>
      <c r="X583" s="40"/>
    </row>
    <row r="584" spans="6:24" x14ac:dyDescent="0.25">
      <c r="F584" s="40"/>
      <c r="G584" s="40"/>
      <c r="X584" s="40"/>
    </row>
    <row r="585" spans="6:24" x14ac:dyDescent="0.25">
      <c r="F585" s="40"/>
      <c r="G585" s="40"/>
      <c r="X585" s="40"/>
    </row>
    <row r="586" spans="6:24" x14ac:dyDescent="0.25">
      <c r="F586" s="40"/>
      <c r="G586" s="40"/>
      <c r="X586" s="40"/>
    </row>
    <row r="587" spans="6:24" x14ac:dyDescent="0.25">
      <c r="F587" s="40"/>
      <c r="G587" s="40"/>
      <c r="X587" s="40"/>
    </row>
    <row r="588" spans="6:24" x14ac:dyDescent="0.25">
      <c r="F588" s="40"/>
      <c r="G588" s="40"/>
      <c r="X588" s="40"/>
    </row>
    <row r="589" spans="6:24" x14ac:dyDescent="0.25">
      <c r="F589" s="40"/>
      <c r="G589" s="40"/>
      <c r="X589" s="40"/>
    </row>
    <row r="590" spans="6:24" x14ac:dyDescent="0.25">
      <c r="F590" s="40"/>
      <c r="G590" s="40"/>
      <c r="X590" s="40"/>
    </row>
    <row r="591" spans="6:24" x14ac:dyDescent="0.25">
      <c r="F591" s="40"/>
      <c r="G591" s="40"/>
      <c r="X591" s="40"/>
    </row>
    <row r="592" spans="6:24" x14ac:dyDescent="0.25">
      <c r="F592" s="40"/>
      <c r="G592" s="40"/>
      <c r="X592" s="40"/>
    </row>
    <row r="593" spans="6:24" x14ac:dyDescent="0.25">
      <c r="F593" s="40"/>
      <c r="G593" s="40"/>
      <c r="X593" s="40"/>
    </row>
    <row r="594" spans="6:24" x14ac:dyDescent="0.25">
      <c r="F594" s="40"/>
      <c r="G594" s="40"/>
      <c r="X594" s="40"/>
    </row>
    <row r="595" spans="6:24" x14ac:dyDescent="0.25">
      <c r="F595" s="40"/>
      <c r="G595" s="40"/>
      <c r="X595" s="40"/>
    </row>
    <row r="596" spans="6:24" x14ac:dyDescent="0.25">
      <c r="F596" s="40"/>
      <c r="G596" s="40"/>
      <c r="X596" s="40"/>
    </row>
    <row r="597" spans="6:24" x14ac:dyDescent="0.25">
      <c r="F597" s="40"/>
      <c r="G597" s="40"/>
      <c r="X597" s="40"/>
    </row>
    <row r="598" spans="6:24" x14ac:dyDescent="0.25">
      <c r="F598" s="40"/>
      <c r="G598" s="40"/>
      <c r="X598" s="40"/>
    </row>
    <row r="599" spans="6:24" x14ac:dyDescent="0.25">
      <c r="F599" s="40"/>
      <c r="G599" s="40"/>
      <c r="X599" s="40"/>
    </row>
    <row r="600" spans="6:24" x14ac:dyDescent="0.25">
      <c r="F600" s="40"/>
      <c r="G600" s="40"/>
      <c r="X600" s="40"/>
    </row>
    <row r="601" spans="6:24" x14ac:dyDescent="0.25">
      <c r="F601" s="40"/>
      <c r="G601" s="40"/>
      <c r="X601" s="40"/>
    </row>
    <row r="602" spans="6:24" x14ac:dyDescent="0.25">
      <c r="F602" s="40"/>
      <c r="G602" s="40"/>
      <c r="X602" s="40"/>
    </row>
    <row r="603" spans="6:24" x14ac:dyDescent="0.25">
      <c r="F603" s="40"/>
      <c r="G603" s="40"/>
      <c r="X603" s="40"/>
    </row>
    <row r="604" spans="6:24" x14ac:dyDescent="0.25">
      <c r="F604" s="40"/>
      <c r="G604" s="40"/>
      <c r="X604" s="40"/>
    </row>
    <row r="605" spans="6:24" x14ac:dyDescent="0.25">
      <c r="F605" s="40"/>
      <c r="G605" s="40"/>
      <c r="X605" s="40"/>
    </row>
    <row r="606" spans="6:24" x14ac:dyDescent="0.25">
      <c r="F606" s="40"/>
      <c r="G606" s="40"/>
      <c r="X606" s="40"/>
    </row>
    <row r="607" spans="6:24" x14ac:dyDescent="0.25">
      <c r="F607" s="40"/>
      <c r="G607" s="40"/>
      <c r="X607" s="40"/>
    </row>
    <row r="608" spans="6:24" x14ac:dyDescent="0.25">
      <c r="F608" s="40"/>
      <c r="G608" s="40"/>
      <c r="X608" s="40"/>
    </row>
    <row r="609" spans="6:24" x14ac:dyDescent="0.25">
      <c r="F609" s="40"/>
      <c r="G609" s="40"/>
      <c r="X609" s="40"/>
    </row>
    <row r="610" spans="6:24" x14ac:dyDescent="0.25">
      <c r="F610" s="40"/>
      <c r="G610" s="40"/>
      <c r="X610" s="40"/>
    </row>
    <row r="611" spans="6:24" x14ac:dyDescent="0.25">
      <c r="F611" s="40"/>
      <c r="G611" s="40"/>
      <c r="X611" s="40"/>
    </row>
    <row r="612" spans="6:24" x14ac:dyDescent="0.25">
      <c r="F612" s="40"/>
      <c r="G612" s="40"/>
      <c r="X612" s="40"/>
    </row>
    <row r="613" spans="6:24" x14ac:dyDescent="0.25">
      <c r="F613" s="40"/>
      <c r="G613" s="40"/>
      <c r="X613" s="40"/>
    </row>
    <row r="614" spans="6:24" x14ac:dyDescent="0.25">
      <c r="F614" s="40"/>
      <c r="G614" s="40"/>
      <c r="X614" s="40"/>
    </row>
    <row r="615" spans="6:24" x14ac:dyDescent="0.25">
      <c r="F615" s="40"/>
      <c r="G615" s="40"/>
      <c r="X615" s="40"/>
    </row>
    <row r="616" spans="6:24" x14ac:dyDescent="0.25">
      <c r="F616" s="40"/>
      <c r="G616" s="40"/>
      <c r="X616" s="40"/>
    </row>
    <row r="617" spans="6:24" x14ac:dyDescent="0.25">
      <c r="F617" s="40"/>
      <c r="G617" s="40"/>
      <c r="X617" s="40"/>
    </row>
    <row r="618" spans="6:24" x14ac:dyDescent="0.25">
      <c r="F618" s="40"/>
      <c r="G618" s="40"/>
      <c r="X618" s="40"/>
    </row>
    <row r="619" spans="6:24" x14ac:dyDescent="0.25">
      <c r="F619" s="40"/>
      <c r="G619" s="40"/>
      <c r="X619" s="40"/>
    </row>
    <row r="620" spans="6:24" x14ac:dyDescent="0.25">
      <c r="F620" s="40"/>
      <c r="G620" s="40"/>
      <c r="X620" s="40"/>
    </row>
    <row r="621" spans="6:24" x14ac:dyDescent="0.25">
      <c r="F621" s="40"/>
      <c r="G621" s="40"/>
      <c r="X621" s="40"/>
    </row>
    <row r="622" spans="6:24" x14ac:dyDescent="0.25">
      <c r="F622" s="40"/>
      <c r="G622" s="40"/>
      <c r="X622" s="40"/>
    </row>
    <row r="623" spans="6:24" x14ac:dyDescent="0.25">
      <c r="F623" s="40"/>
      <c r="G623" s="40"/>
      <c r="X623" s="40"/>
    </row>
    <row r="624" spans="6:24" x14ac:dyDescent="0.25">
      <c r="F624" s="40"/>
      <c r="G624" s="40"/>
      <c r="X624" s="40"/>
    </row>
    <row r="625" spans="6:24" x14ac:dyDescent="0.25">
      <c r="F625" s="40"/>
      <c r="G625" s="40"/>
      <c r="X625" s="40"/>
    </row>
    <row r="626" spans="6:24" x14ac:dyDescent="0.25">
      <c r="F626" s="40"/>
      <c r="G626" s="40"/>
      <c r="X626" s="40"/>
    </row>
    <row r="627" spans="6:24" x14ac:dyDescent="0.25">
      <c r="F627" s="40"/>
      <c r="G627" s="40"/>
      <c r="X627" s="40"/>
    </row>
    <row r="628" spans="6:24" x14ac:dyDescent="0.25">
      <c r="F628" s="40"/>
      <c r="G628" s="40"/>
      <c r="X628" s="40"/>
    </row>
    <row r="629" spans="6:24" x14ac:dyDescent="0.25">
      <c r="F629" s="40"/>
      <c r="G629" s="40"/>
      <c r="X629" s="40"/>
    </row>
    <row r="630" spans="6:24" x14ac:dyDescent="0.25">
      <c r="F630" s="40"/>
      <c r="G630" s="40"/>
      <c r="X630" s="40"/>
    </row>
    <row r="631" spans="6:24" x14ac:dyDescent="0.25">
      <c r="F631" s="40"/>
      <c r="G631" s="40"/>
      <c r="X631" s="40"/>
    </row>
    <row r="632" spans="6:24" x14ac:dyDescent="0.25">
      <c r="F632" s="40"/>
      <c r="G632" s="40"/>
      <c r="X632" s="40"/>
    </row>
    <row r="633" spans="6:24" x14ac:dyDescent="0.25">
      <c r="F633" s="40"/>
      <c r="G633" s="40"/>
      <c r="X633" s="40"/>
    </row>
    <row r="634" spans="6:24" x14ac:dyDescent="0.25">
      <c r="F634" s="40"/>
      <c r="G634" s="40"/>
      <c r="X634" s="40"/>
    </row>
    <row r="635" spans="6:24" x14ac:dyDescent="0.25">
      <c r="F635" s="40"/>
      <c r="G635" s="40"/>
      <c r="X635" s="40"/>
    </row>
    <row r="636" spans="6:24" x14ac:dyDescent="0.25">
      <c r="F636" s="40"/>
      <c r="G636" s="40"/>
      <c r="X636" s="40"/>
    </row>
    <row r="637" spans="6:24" x14ac:dyDescent="0.25">
      <c r="F637" s="40"/>
      <c r="G637" s="40"/>
      <c r="X637" s="40"/>
    </row>
    <row r="638" spans="6:24" x14ac:dyDescent="0.25">
      <c r="F638" s="40"/>
      <c r="G638" s="40"/>
      <c r="X638" s="40"/>
    </row>
    <row r="639" spans="6:24" x14ac:dyDescent="0.25">
      <c r="F639" s="40"/>
      <c r="G639" s="40"/>
      <c r="X639" s="40"/>
    </row>
    <row r="640" spans="6:24" x14ac:dyDescent="0.25">
      <c r="F640" s="40"/>
      <c r="G640" s="40"/>
      <c r="X640" s="40"/>
    </row>
    <row r="641" spans="6:24" x14ac:dyDescent="0.25">
      <c r="F641" s="40"/>
      <c r="G641" s="40"/>
      <c r="X641" s="40"/>
    </row>
    <row r="642" spans="6:24" x14ac:dyDescent="0.25">
      <c r="F642" s="40"/>
      <c r="G642" s="40"/>
      <c r="X642" s="40"/>
    </row>
    <row r="643" spans="6:24" x14ac:dyDescent="0.25">
      <c r="F643" s="40"/>
      <c r="G643" s="40"/>
      <c r="X643" s="40"/>
    </row>
    <row r="644" spans="6:24" x14ac:dyDescent="0.25">
      <c r="F644" s="40"/>
      <c r="G644" s="40"/>
      <c r="X644" s="40"/>
    </row>
    <row r="645" spans="6:24" x14ac:dyDescent="0.25">
      <c r="F645" s="40"/>
      <c r="G645" s="40"/>
      <c r="X645" s="40"/>
    </row>
    <row r="646" spans="6:24" x14ac:dyDescent="0.25">
      <c r="F646" s="40"/>
      <c r="G646" s="40"/>
      <c r="X646" s="40"/>
    </row>
    <row r="647" spans="6:24" x14ac:dyDescent="0.25">
      <c r="F647" s="40"/>
      <c r="G647" s="40"/>
      <c r="X647" s="40"/>
    </row>
    <row r="648" spans="6:24" x14ac:dyDescent="0.25">
      <c r="F648" s="40"/>
      <c r="G648" s="40"/>
      <c r="X648" s="40"/>
    </row>
    <row r="649" spans="6:24" x14ac:dyDescent="0.25">
      <c r="F649" s="40"/>
      <c r="G649" s="40"/>
      <c r="X649" s="40"/>
    </row>
    <row r="650" spans="6:24" x14ac:dyDescent="0.25">
      <c r="F650" s="40"/>
      <c r="G650" s="40"/>
      <c r="X650" s="40"/>
    </row>
    <row r="651" spans="6:24" x14ac:dyDescent="0.25">
      <c r="F651" s="40"/>
      <c r="G651" s="40"/>
      <c r="X651" s="40"/>
    </row>
    <row r="652" spans="6:24" x14ac:dyDescent="0.25">
      <c r="F652" s="40"/>
      <c r="G652" s="40"/>
      <c r="X652" s="40"/>
    </row>
    <row r="653" spans="6:24" x14ac:dyDescent="0.25">
      <c r="F653" s="40"/>
      <c r="G653" s="40"/>
      <c r="X653" s="40"/>
    </row>
    <row r="654" spans="6:24" x14ac:dyDescent="0.25">
      <c r="F654" s="40"/>
      <c r="G654" s="40"/>
      <c r="X654" s="40"/>
    </row>
    <row r="655" spans="6:24" x14ac:dyDescent="0.25">
      <c r="F655" s="40"/>
      <c r="G655" s="40"/>
      <c r="X655" s="40"/>
    </row>
    <row r="656" spans="6:24" x14ac:dyDescent="0.25">
      <c r="F656" s="40"/>
      <c r="G656" s="40"/>
      <c r="X656" s="40"/>
    </row>
    <row r="657" spans="6:24" x14ac:dyDescent="0.25">
      <c r="F657" s="40"/>
      <c r="G657" s="40"/>
      <c r="X657" s="40"/>
    </row>
    <row r="658" spans="6:24" x14ac:dyDescent="0.25">
      <c r="F658" s="40"/>
      <c r="G658" s="40"/>
      <c r="X658" s="40"/>
    </row>
    <row r="659" spans="6:24" x14ac:dyDescent="0.25">
      <c r="F659" s="40"/>
      <c r="G659" s="40"/>
      <c r="X659" s="40"/>
    </row>
    <row r="660" spans="6:24" x14ac:dyDescent="0.25">
      <c r="F660" s="40"/>
      <c r="G660" s="40"/>
      <c r="X660" s="40"/>
    </row>
    <row r="661" spans="6:24" x14ac:dyDescent="0.25">
      <c r="F661" s="40"/>
      <c r="G661" s="40"/>
      <c r="X661" s="40"/>
    </row>
    <row r="662" spans="6:24" x14ac:dyDescent="0.25">
      <c r="F662" s="40"/>
      <c r="G662" s="40"/>
      <c r="X662" s="40"/>
    </row>
    <row r="663" spans="6:24" x14ac:dyDescent="0.25">
      <c r="F663" s="40"/>
      <c r="G663" s="40"/>
      <c r="X663" s="40"/>
    </row>
    <row r="664" spans="6:24" x14ac:dyDescent="0.25">
      <c r="F664" s="40"/>
      <c r="G664" s="40"/>
      <c r="X664" s="40"/>
    </row>
    <row r="665" spans="6:24" x14ac:dyDescent="0.25">
      <c r="F665" s="40"/>
      <c r="G665" s="40"/>
      <c r="X665" s="40"/>
    </row>
    <row r="666" spans="6:24" x14ac:dyDescent="0.25">
      <c r="F666" s="40"/>
      <c r="G666" s="40"/>
      <c r="X666" s="40"/>
    </row>
    <row r="667" spans="6:24" x14ac:dyDescent="0.25">
      <c r="F667" s="40"/>
      <c r="G667" s="40"/>
      <c r="X667" s="40"/>
    </row>
    <row r="668" spans="6:24" x14ac:dyDescent="0.25">
      <c r="F668" s="40"/>
      <c r="G668" s="40"/>
      <c r="X668" s="40"/>
    </row>
    <row r="669" spans="6:24" x14ac:dyDescent="0.25">
      <c r="F669" s="40"/>
      <c r="G669" s="40"/>
      <c r="X669" s="40"/>
    </row>
    <row r="670" spans="6:24" x14ac:dyDescent="0.25">
      <c r="F670" s="40"/>
      <c r="G670" s="40"/>
      <c r="X670" s="40"/>
    </row>
    <row r="671" spans="6:24" x14ac:dyDescent="0.25">
      <c r="F671" s="40"/>
      <c r="G671" s="40"/>
      <c r="X671" s="40"/>
    </row>
    <row r="672" spans="6:24" x14ac:dyDescent="0.25">
      <c r="F672" s="40"/>
      <c r="G672" s="40"/>
      <c r="X672" s="40"/>
    </row>
    <row r="673" spans="6:24" x14ac:dyDescent="0.25">
      <c r="F673" s="40"/>
      <c r="G673" s="40"/>
      <c r="X673" s="40"/>
    </row>
    <row r="674" spans="6:24" x14ac:dyDescent="0.25">
      <c r="F674" s="40"/>
      <c r="G674" s="40"/>
      <c r="X674" s="40"/>
    </row>
    <row r="675" spans="6:24" x14ac:dyDescent="0.25">
      <c r="F675" s="40"/>
      <c r="G675" s="40"/>
      <c r="X675" s="40"/>
    </row>
    <row r="676" spans="6:24" x14ac:dyDescent="0.25">
      <c r="F676" s="40"/>
      <c r="G676" s="40"/>
      <c r="X676" s="40"/>
    </row>
    <row r="677" spans="6:24" x14ac:dyDescent="0.25">
      <c r="F677" s="40"/>
      <c r="G677" s="40"/>
      <c r="X677" s="40"/>
    </row>
    <row r="678" spans="6:24" x14ac:dyDescent="0.25">
      <c r="F678" s="40"/>
      <c r="G678" s="40"/>
      <c r="X678" s="40"/>
    </row>
    <row r="679" spans="6:24" x14ac:dyDescent="0.25">
      <c r="F679" s="40"/>
      <c r="G679" s="40"/>
      <c r="X679" s="40"/>
    </row>
    <row r="680" spans="6:24" x14ac:dyDescent="0.25">
      <c r="F680" s="40"/>
      <c r="G680" s="40"/>
      <c r="X680" s="40"/>
    </row>
    <row r="681" spans="6:24" x14ac:dyDescent="0.25">
      <c r="F681" s="40"/>
      <c r="G681" s="40"/>
      <c r="X681" s="40"/>
    </row>
    <row r="682" spans="6:24" x14ac:dyDescent="0.25">
      <c r="F682" s="40"/>
      <c r="G682" s="40"/>
      <c r="X682" s="40"/>
    </row>
    <row r="683" spans="6:24" x14ac:dyDescent="0.25">
      <c r="F683" s="40"/>
      <c r="G683" s="40"/>
      <c r="X683" s="40"/>
    </row>
    <row r="684" spans="6:24" x14ac:dyDescent="0.25">
      <c r="F684" s="40"/>
      <c r="G684" s="40"/>
      <c r="X684" s="40"/>
    </row>
    <row r="685" spans="6:24" x14ac:dyDescent="0.25">
      <c r="F685" s="40"/>
      <c r="G685" s="40"/>
      <c r="X685" s="40"/>
    </row>
    <row r="686" spans="6:24" x14ac:dyDescent="0.25">
      <c r="F686" s="40"/>
      <c r="G686" s="40"/>
      <c r="X686" s="40"/>
    </row>
    <row r="687" spans="6:24" x14ac:dyDescent="0.25">
      <c r="F687" s="40"/>
      <c r="G687" s="40"/>
      <c r="X687" s="40"/>
    </row>
    <row r="688" spans="6:24" x14ac:dyDescent="0.25">
      <c r="F688" s="40"/>
      <c r="G688" s="40"/>
      <c r="X688" s="40"/>
    </row>
    <row r="689" spans="6:24" x14ac:dyDescent="0.25">
      <c r="F689" s="40"/>
      <c r="G689" s="40"/>
      <c r="X689" s="40"/>
    </row>
    <row r="690" spans="6:24" x14ac:dyDescent="0.25">
      <c r="F690" s="40"/>
      <c r="G690" s="40"/>
      <c r="X690" s="40"/>
    </row>
    <row r="691" spans="6:24" x14ac:dyDescent="0.25">
      <c r="F691" s="40"/>
      <c r="G691" s="40"/>
      <c r="X691" s="40"/>
    </row>
    <row r="692" spans="6:24" x14ac:dyDescent="0.25">
      <c r="F692" s="40"/>
      <c r="G692" s="40"/>
      <c r="X692" s="40"/>
    </row>
    <row r="693" spans="6:24" x14ac:dyDescent="0.25">
      <c r="F693" s="40"/>
      <c r="G693" s="40"/>
      <c r="X693" s="40"/>
    </row>
    <row r="694" spans="6:24" x14ac:dyDescent="0.25">
      <c r="F694" s="40"/>
      <c r="G694" s="40"/>
      <c r="X694" s="40"/>
    </row>
    <row r="695" spans="6:24" x14ac:dyDescent="0.25">
      <c r="F695" s="40"/>
      <c r="G695" s="40"/>
      <c r="X695" s="40"/>
    </row>
    <row r="696" spans="6:24" x14ac:dyDescent="0.25">
      <c r="F696" s="40"/>
      <c r="G696" s="40"/>
      <c r="X696" s="40"/>
    </row>
    <row r="697" spans="6:24" x14ac:dyDescent="0.25">
      <c r="F697" s="40"/>
      <c r="G697" s="40"/>
      <c r="X697" s="40"/>
    </row>
    <row r="698" spans="6:24" x14ac:dyDescent="0.25">
      <c r="F698" s="40"/>
      <c r="G698" s="40"/>
      <c r="X698" s="40"/>
    </row>
    <row r="699" spans="6:24" x14ac:dyDescent="0.25">
      <c r="F699" s="40"/>
      <c r="G699" s="40"/>
      <c r="X699" s="40"/>
    </row>
    <row r="700" spans="6:24" x14ac:dyDescent="0.25">
      <c r="F700" s="40"/>
      <c r="G700" s="40"/>
      <c r="X700" s="40"/>
    </row>
    <row r="701" spans="6:24" x14ac:dyDescent="0.25">
      <c r="F701" s="40"/>
      <c r="G701" s="40"/>
      <c r="X701" s="40"/>
    </row>
    <row r="702" spans="6:24" x14ac:dyDescent="0.25">
      <c r="F702" s="40"/>
      <c r="G702" s="40"/>
      <c r="X702" s="40"/>
    </row>
    <row r="703" spans="6:24" x14ac:dyDescent="0.25">
      <c r="F703" s="40"/>
      <c r="G703" s="40"/>
      <c r="X703" s="40"/>
    </row>
    <row r="704" spans="6:24" x14ac:dyDescent="0.25">
      <c r="F704" s="40"/>
      <c r="G704" s="40"/>
      <c r="X704" s="40"/>
    </row>
    <row r="705" spans="6:24" x14ac:dyDescent="0.25">
      <c r="F705" s="40"/>
      <c r="G705" s="40"/>
      <c r="X705" s="40"/>
    </row>
    <row r="706" spans="6:24" x14ac:dyDescent="0.25">
      <c r="F706" s="40"/>
      <c r="G706" s="40"/>
      <c r="X706" s="40"/>
    </row>
    <row r="707" spans="6:24" x14ac:dyDescent="0.25">
      <c r="F707" s="40"/>
      <c r="G707" s="40"/>
      <c r="X707" s="40"/>
    </row>
    <row r="708" spans="6:24" x14ac:dyDescent="0.25">
      <c r="F708" s="40"/>
      <c r="G708" s="40"/>
      <c r="X708" s="40"/>
    </row>
    <row r="709" spans="6:24" x14ac:dyDescent="0.25">
      <c r="F709" s="40"/>
      <c r="G709" s="40"/>
      <c r="X709" s="40"/>
    </row>
    <row r="710" spans="6:24" x14ac:dyDescent="0.25">
      <c r="F710" s="40"/>
      <c r="G710" s="40"/>
      <c r="X710" s="40"/>
    </row>
    <row r="711" spans="6:24" x14ac:dyDescent="0.25">
      <c r="F711" s="40"/>
      <c r="G711" s="40"/>
      <c r="X711" s="40"/>
    </row>
    <row r="712" spans="6:24" x14ac:dyDescent="0.25">
      <c r="F712" s="40"/>
      <c r="G712" s="40"/>
      <c r="X712" s="40"/>
    </row>
    <row r="713" spans="6:24" x14ac:dyDescent="0.25">
      <c r="F713" s="40"/>
      <c r="G713" s="40"/>
      <c r="X713" s="40"/>
    </row>
    <row r="714" spans="6:24" x14ac:dyDescent="0.25">
      <c r="F714" s="40"/>
      <c r="G714" s="40"/>
      <c r="X714" s="40"/>
    </row>
    <row r="715" spans="6:24" x14ac:dyDescent="0.25">
      <c r="F715" s="40"/>
      <c r="G715" s="40"/>
      <c r="X715" s="40"/>
    </row>
    <row r="716" spans="6:24" x14ac:dyDescent="0.25">
      <c r="F716" s="40"/>
      <c r="G716" s="40"/>
      <c r="X716" s="40"/>
    </row>
    <row r="717" spans="6:24" x14ac:dyDescent="0.25">
      <c r="F717" s="40"/>
      <c r="G717" s="40"/>
      <c r="X717" s="40"/>
    </row>
    <row r="718" spans="6:24" x14ac:dyDescent="0.25">
      <c r="F718" s="40"/>
      <c r="G718" s="40"/>
      <c r="X718" s="40"/>
    </row>
    <row r="719" spans="6:24" x14ac:dyDescent="0.25">
      <c r="F719" s="40"/>
      <c r="G719" s="40"/>
      <c r="X719" s="40"/>
    </row>
    <row r="720" spans="6:24" x14ac:dyDescent="0.25">
      <c r="F720" s="40"/>
      <c r="G720" s="40"/>
      <c r="X720" s="40"/>
    </row>
    <row r="721" spans="6:24" x14ac:dyDescent="0.25">
      <c r="F721" s="40"/>
      <c r="G721" s="40"/>
      <c r="X721" s="40"/>
    </row>
    <row r="722" spans="6:24" x14ac:dyDescent="0.25">
      <c r="F722" s="40"/>
      <c r="G722" s="40"/>
      <c r="X722" s="40"/>
    </row>
    <row r="723" spans="6:24" x14ac:dyDescent="0.25">
      <c r="F723" s="40"/>
      <c r="G723" s="40"/>
      <c r="X723" s="40"/>
    </row>
    <row r="724" spans="6:24" x14ac:dyDescent="0.25">
      <c r="F724" s="40"/>
      <c r="G724" s="40"/>
      <c r="X724" s="40"/>
    </row>
    <row r="725" spans="6:24" x14ac:dyDescent="0.25">
      <c r="F725" s="40"/>
      <c r="G725" s="40"/>
      <c r="X725" s="40"/>
    </row>
    <row r="726" spans="6:24" x14ac:dyDescent="0.25">
      <c r="F726" s="40"/>
      <c r="G726" s="40"/>
      <c r="X726" s="40"/>
    </row>
    <row r="727" spans="6:24" x14ac:dyDescent="0.25">
      <c r="F727" s="40"/>
      <c r="G727" s="40"/>
      <c r="X727" s="40"/>
    </row>
    <row r="728" spans="6:24" x14ac:dyDescent="0.25">
      <c r="F728" s="40"/>
      <c r="G728" s="40"/>
      <c r="X728" s="40"/>
    </row>
    <row r="729" spans="6:24" x14ac:dyDescent="0.25">
      <c r="F729" s="40"/>
      <c r="G729" s="40"/>
      <c r="X729" s="40"/>
    </row>
    <row r="730" spans="6:24" x14ac:dyDescent="0.25">
      <c r="F730" s="40"/>
      <c r="G730" s="40"/>
      <c r="X730" s="40"/>
    </row>
    <row r="731" spans="6:24" x14ac:dyDescent="0.25">
      <c r="F731" s="40"/>
      <c r="G731" s="40"/>
      <c r="X731" s="40"/>
    </row>
    <row r="732" spans="6:24" x14ac:dyDescent="0.25">
      <c r="F732" s="40"/>
      <c r="G732" s="40"/>
      <c r="X732" s="40"/>
    </row>
    <row r="733" spans="6:24" x14ac:dyDescent="0.25">
      <c r="F733" s="40"/>
      <c r="G733" s="40"/>
      <c r="X733" s="40"/>
    </row>
    <row r="734" spans="6:24" x14ac:dyDescent="0.25">
      <c r="F734" s="40"/>
      <c r="G734" s="40"/>
      <c r="X734" s="40"/>
    </row>
    <row r="735" spans="6:24" x14ac:dyDescent="0.25">
      <c r="F735" s="40"/>
      <c r="G735" s="40"/>
      <c r="X735" s="40"/>
    </row>
    <row r="736" spans="6:24" x14ac:dyDescent="0.25">
      <c r="F736" s="40"/>
      <c r="G736" s="40"/>
      <c r="X736" s="40"/>
    </row>
    <row r="737" spans="6:24" x14ac:dyDescent="0.25">
      <c r="F737" s="40"/>
      <c r="G737" s="40"/>
      <c r="X737" s="40"/>
    </row>
    <row r="738" spans="6:24" x14ac:dyDescent="0.25">
      <c r="F738" s="40"/>
      <c r="G738" s="40"/>
      <c r="X738" s="40"/>
    </row>
    <row r="739" spans="6:24" x14ac:dyDescent="0.25">
      <c r="F739" s="40"/>
      <c r="G739" s="40"/>
      <c r="X739" s="40"/>
    </row>
    <row r="740" spans="6:24" x14ac:dyDescent="0.25">
      <c r="F740" s="40"/>
      <c r="G740" s="40"/>
      <c r="X740" s="40"/>
    </row>
    <row r="741" spans="6:24" x14ac:dyDescent="0.25">
      <c r="F741" s="40"/>
      <c r="G741" s="40"/>
      <c r="X741" s="40"/>
    </row>
    <row r="742" spans="6:24" x14ac:dyDescent="0.25">
      <c r="F742" s="40"/>
      <c r="G742" s="40"/>
      <c r="X742" s="40"/>
    </row>
    <row r="743" spans="6:24" x14ac:dyDescent="0.25">
      <c r="F743" s="40"/>
      <c r="G743" s="40"/>
      <c r="X743" s="40"/>
    </row>
    <row r="744" spans="6:24" x14ac:dyDescent="0.25">
      <c r="F744" s="40"/>
      <c r="G744" s="40"/>
      <c r="X744" s="40"/>
    </row>
    <row r="745" spans="6:24" x14ac:dyDescent="0.25">
      <c r="F745" s="40"/>
      <c r="G745" s="40"/>
      <c r="X745" s="40"/>
    </row>
    <row r="746" spans="6:24" x14ac:dyDescent="0.25">
      <c r="F746" s="40"/>
      <c r="G746" s="40"/>
      <c r="X746" s="40"/>
    </row>
    <row r="747" spans="6:24" x14ac:dyDescent="0.25">
      <c r="F747" s="40"/>
      <c r="G747" s="40"/>
      <c r="X747" s="40"/>
    </row>
    <row r="748" spans="6:24" x14ac:dyDescent="0.25">
      <c r="F748" s="40"/>
      <c r="G748" s="40"/>
      <c r="X748" s="40"/>
    </row>
    <row r="749" spans="6:24" x14ac:dyDescent="0.25">
      <c r="F749" s="40"/>
      <c r="G749" s="40"/>
      <c r="X749" s="40"/>
    </row>
    <row r="750" spans="6:24" x14ac:dyDescent="0.25">
      <c r="F750" s="40"/>
      <c r="G750" s="40"/>
      <c r="X750" s="40"/>
    </row>
    <row r="751" spans="6:24" x14ac:dyDescent="0.25">
      <c r="F751" s="40"/>
      <c r="G751" s="40"/>
      <c r="X751" s="40"/>
    </row>
    <row r="752" spans="6:24" x14ac:dyDescent="0.25">
      <c r="F752" s="40"/>
      <c r="G752" s="40"/>
      <c r="X752" s="40"/>
    </row>
    <row r="753" spans="6:24" x14ac:dyDescent="0.25">
      <c r="F753" s="40"/>
      <c r="G753" s="40"/>
      <c r="X753" s="40"/>
    </row>
    <row r="754" spans="6:24" x14ac:dyDescent="0.25">
      <c r="F754" s="40"/>
      <c r="G754" s="40"/>
      <c r="X754" s="40"/>
    </row>
    <row r="755" spans="6:24" x14ac:dyDescent="0.25">
      <c r="F755" s="40"/>
      <c r="G755" s="40"/>
      <c r="X755" s="40"/>
    </row>
    <row r="756" spans="6:24" x14ac:dyDescent="0.25">
      <c r="F756" s="40"/>
      <c r="G756" s="40"/>
      <c r="X756" s="40"/>
    </row>
    <row r="757" spans="6:24" x14ac:dyDescent="0.25">
      <c r="F757" s="40"/>
      <c r="G757" s="40"/>
      <c r="X757" s="40"/>
    </row>
    <row r="758" spans="6:24" x14ac:dyDescent="0.25">
      <c r="F758" s="40"/>
      <c r="G758" s="40"/>
      <c r="X758" s="40"/>
    </row>
    <row r="759" spans="6:24" x14ac:dyDescent="0.25">
      <c r="F759" s="40"/>
      <c r="G759" s="40"/>
      <c r="X759" s="40"/>
    </row>
    <row r="760" spans="6:24" x14ac:dyDescent="0.25">
      <c r="F760" s="40"/>
      <c r="G760" s="40"/>
      <c r="X760" s="40"/>
    </row>
    <row r="761" spans="6:24" x14ac:dyDescent="0.25">
      <c r="F761" s="40"/>
      <c r="G761" s="40"/>
      <c r="X761" s="40"/>
    </row>
    <row r="762" spans="6:24" x14ac:dyDescent="0.25">
      <c r="F762" s="40"/>
      <c r="G762" s="40"/>
      <c r="X762" s="40"/>
    </row>
    <row r="763" spans="6:24" x14ac:dyDescent="0.25">
      <c r="F763" s="40"/>
      <c r="G763" s="40"/>
      <c r="X763" s="40"/>
    </row>
    <row r="764" spans="6:24" x14ac:dyDescent="0.25">
      <c r="F764" s="40"/>
      <c r="G764" s="40"/>
      <c r="X764" s="40"/>
    </row>
    <row r="765" spans="6:24" x14ac:dyDescent="0.25">
      <c r="F765" s="40"/>
      <c r="G765" s="40"/>
      <c r="X765" s="40"/>
    </row>
    <row r="766" spans="6:24" x14ac:dyDescent="0.25">
      <c r="F766" s="40"/>
      <c r="G766" s="40"/>
      <c r="X766" s="40"/>
    </row>
    <row r="767" spans="6:24" x14ac:dyDescent="0.25">
      <c r="F767" s="40"/>
      <c r="G767" s="40"/>
      <c r="X767" s="40"/>
    </row>
    <row r="768" spans="6:24" x14ac:dyDescent="0.25">
      <c r="F768" s="40"/>
      <c r="G768" s="40"/>
      <c r="X768" s="40"/>
    </row>
    <row r="769" spans="6:24" x14ac:dyDescent="0.25">
      <c r="F769" s="40"/>
      <c r="G769" s="40"/>
      <c r="X769" s="40"/>
    </row>
    <row r="770" spans="6:24" x14ac:dyDescent="0.25">
      <c r="F770" s="40"/>
      <c r="G770" s="40"/>
      <c r="X770" s="40"/>
    </row>
    <row r="771" spans="6:24" x14ac:dyDescent="0.25">
      <c r="F771" s="40"/>
      <c r="G771" s="40"/>
      <c r="X771" s="40"/>
    </row>
    <row r="772" spans="6:24" x14ac:dyDescent="0.25">
      <c r="F772" s="40"/>
      <c r="G772" s="40"/>
      <c r="X772" s="40"/>
    </row>
    <row r="773" spans="6:24" x14ac:dyDescent="0.25">
      <c r="F773" s="40"/>
      <c r="G773" s="40"/>
      <c r="X773" s="40"/>
    </row>
    <row r="774" spans="6:24" x14ac:dyDescent="0.25">
      <c r="F774" s="40"/>
      <c r="G774" s="40"/>
      <c r="X774" s="40"/>
    </row>
    <row r="775" spans="6:24" x14ac:dyDescent="0.25">
      <c r="F775" s="40"/>
      <c r="G775" s="40"/>
      <c r="X775" s="40"/>
    </row>
    <row r="776" spans="6:24" x14ac:dyDescent="0.25">
      <c r="F776" s="40"/>
      <c r="G776" s="40"/>
      <c r="X776" s="40"/>
    </row>
    <row r="777" spans="6:24" x14ac:dyDescent="0.25">
      <c r="F777" s="40"/>
      <c r="G777" s="40"/>
      <c r="X777" s="40"/>
    </row>
    <row r="778" spans="6:24" x14ac:dyDescent="0.25">
      <c r="F778" s="40"/>
      <c r="G778" s="40"/>
      <c r="X778" s="40"/>
    </row>
    <row r="779" spans="6:24" x14ac:dyDescent="0.25">
      <c r="F779" s="40"/>
      <c r="G779" s="40"/>
      <c r="X779" s="40"/>
    </row>
    <row r="780" spans="6:24" x14ac:dyDescent="0.25">
      <c r="F780" s="40"/>
      <c r="G780" s="40"/>
      <c r="X780" s="40"/>
    </row>
    <row r="781" spans="6:24" x14ac:dyDescent="0.25">
      <c r="F781" s="40"/>
      <c r="G781" s="40"/>
      <c r="X781" s="40"/>
    </row>
    <row r="782" spans="6:24" x14ac:dyDescent="0.25">
      <c r="F782" s="40"/>
      <c r="G782" s="40"/>
      <c r="X782" s="40"/>
    </row>
    <row r="783" spans="6:24" x14ac:dyDescent="0.25">
      <c r="F783" s="40"/>
      <c r="G783" s="40"/>
      <c r="X783" s="40"/>
    </row>
    <row r="784" spans="6:24" x14ac:dyDescent="0.25">
      <c r="F784" s="40"/>
      <c r="G784" s="40"/>
      <c r="X784" s="40"/>
    </row>
    <row r="785" spans="6:24" x14ac:dyDescent="0.25">
      <c r="F785" s="40"/>
      <c r="G785" s="40"/>
      <c r="X785" s="40"/>
    </row>
    <row r="786" spans="6:24" x14ac:dyDescent="0.25">
      <c r="F786" s="40"/>
      <c r="G786" s="40"/>
      <c r="X786" s="40"/>
    </row>
    <row r="787" spans="6:24" x14ac:dyDescent="0.25">
      <c r="F787" s="40"/>
      <c r="G787" s="40"/>
      <c r="X787" s="40"/>
    </row>
    <row r="788" spans="6:24" x14ac:dyDescent="0.25">
      <c r="F788" s="40"/>
      <c r="G788" s="40"/>
      <c r="X788" s="40"/>
    </row>
    <row r="789" spans="6:24" x14ac:dyDescent="0.25">
      <c r="F789" s="40"/>
      <c r="G789" s="40"/>
      <c r="X789" s="40"/>
    </row>
    <row r="790" spans="6:24" x14ac:dyDescent="0.25">
      <c r="F790" s="40"/>
      <c r="G790" s="40"/>
      <c r="X790" s="40"/>
    </row>
    <row r="791" spans="6:24" x14ac:dyDescent="0.25">
      <c r="F791" s="40"/>
      <c r="G791" s="40"/>
      <c r="X791" s="40"/>
    </row>
    <row r="792" spans="6:24" x14ac:dyDescent="0.25">
      <c r="F792" s="40"/>
      <c r="G792" s="40"/>
      <c r="X792" s="40"/>
    </row>
    <row r="793" spans="6:24" x14ac:dyDescent="0.25">
      <c r="F793" s="40"/>
      <c r="G793" s="40"/>
      <c r="X793" s="40"/>
    </row>
    <row r="794" spans="6:24" x14ac:dyDescent="0.25">
      <c r="F794" s="40"/>
      <c r="G794" s="40"/>
      <c r="X794" s="40"/>
    </row>
    <row r="795" spans="6:24" x14ac:dyDescent="0.25">
      <c r="F795" s="40"/>
      <c r="G795" s="40"/>
      <c r="X795" s="40"/>
    </row>
    <row r="796" spans="6:24" x14ac:dyDescent="0.25">
      <c r="F796" s="40"/>
      <c r="G796" s="40"/>
      <c r="X796" s="40"/>
    </row>
    <row r="797" spans="6:24" x14ac:dyDescent="0.25">
      <c r="F797" s="40"/>
      <c r="G797" s="40"/>
      <c r="X797" s="40"/>
    </row>
    <row r="798" spans="6:24" x14ac:dyDescent="0.25">
      <c r="F798" s="40"/>
      <c r="G798" s="40"/>
      <c r="X798" s="40"/>
    </row>
    <row r="799" spans="6:24" x14ac:dyDescent="0.25">
      <c r="F799" s="40"/>
      <c r="G799" s="40"/>
      <c r="X799" s="40"/>
    </row>
    <row r="800" spans="6:24" x14ac:dyDescent="0.25">
      <c r="F800" s="40"/>
      <c r="G800" s="40"/>
      <c r="X800" s="40"/>
    </row>
    <row r="801" spans="6:24" x14ac:dyDescent="0.25">
      <c r="F801" s="40"/>
      <c r="G801" s="40"/>
      <c r="X801" s="40"/>
    </row>
    <row r="802" spans="6:24" x14ac:dyDescent="0.25">
      <c r="F802" s="40"/>
      <c r="G802" s="40"/>
      <c r="X802" s="40"/>
    </row>
    <row r="803" spans="6:24" x14ac:dyDescent="0.25">
      <c r="F803" s="40"/>
      <c r="G803" s="40"/>
      <c r="X803" s="40"/>
    </row>
    <row r="804" spans="6:24" x14ac:dyDescent="0.25">
      <c r="F804" s="40"/>
      <c r="G804" s="40"/>
      <c r="X804" s="40"/>
    </row>
    <row r="805" spans="6:24" x14ac:dyDescent="0.25">
      <c r="F805" s="40"/>
      <c r="G805" s="40"/>
      <c r="X805" s="40"/>
    </row>
    <row r="806" spans="6:24" x14ac:dyDescent="0.25">
      <c r="F806" s="40"/>
      <c r="G806" s="40"/>
      <c r="X806" s="40"/>
    </row>
    <row r="807" spans="6:24" x14ac:dyDescent="0.25">
      <c r="F807" s="40"/>
      <c r="G807" s="40"/>
      <c r="X807" s="40"/>
    </row>
    <row r="808" spans="6:24" x14ac:dyDescent="0.25">
      <c r="F808" s="40"/>
      <c r="G808" s="40"/>
      <c r="X808" s="40"/>
    </row>
    <row r="809" spans="6:24" x14ac:dyDescent="0.25">
      <c r="F809" s="40"/>
      <c r="G809" s="40"/>
      <c r="X809" s="40"/>
    </row>
    <row r="810" spans="6:24" x14ac:dyDescent="0.25">
      <c r="F810" s="40"/>
      <c r="G810" s="40"/>
      <c r="X810" s="40"/>
    </row>
    <row r="811" spans="6:24" x14ac:dyDescent="0.25">
      <c r="F811" s="40"/>
      <c r="G811" s="40"/>
      <c r="X811" s="40"/>
    </row>
    <row r="812" spans="6:24" x14ac:dyDescent="0.25">
      <c r="F812" s="40"/>
      <c r="G812" s="40"/>
      <c r="X812" s="40"/>
    </row>
    <row r="813" spans="6:24" x14ac:dyDescent="0.25">
      <c r="F813" s="40"/>
      <c r="G813" s="40"/>
      <c r="X813" s="40"/>
    </row>
    <row r="814" spans="6:24" x14ac:dyDescent="0.25">
      <c r="F814" s="40"/>
      <c r="G814" s="40"/>
      <c r="X814" s="40"/>
    </row>
    <row r="815" spans="6:24" x14ac:dyDescent="0.25">
      <c r="F815" s="40"/>
      <c r="G815" s="40"/>
      <c r="X815" s="40"/>
    </row>
    <row r="816" spans="6:24" x14ac:dyDescent="0.25">
      <c r="F816" s="40"/>
      <c r="G816" s="40"/>
      <c r="X816" s="40"/>
    </row>
    <row r="817" spans="6:24" x14ac:dyDescent="0.25">
      <c r="F817" s="40"/>
      <c r="G817" s="40"/>
      <c r="X817" s="40"/>
    </row>
    <row r="818" spans="6:24" x14ac:dyDescent="0.25">
      <c r="F818" s="40"/>
      <c r="G818" s="40"/>
      <c r="X818" s="40"/>
    </row>
    <row r="819" spans="6:24" x14ac:dyDescent="0.25">
      <c r="F819" s="40"/>
      <c r="G819" s="40"/>
      <c r="X819" s="40"/>
    </row>
    <row r="820" spans="6:24" x14ac:dyDescent="0.25">
      <c r="F820" s="40"/>
      <c r="G820" s="40"/>
      <c r="X820" s="40"/>
    </row>
    <row r="821" spans="6:24" x14ac:dyDescent="0.25">
      <c r="F821" s="40"/>
      <c r="G821" s="40"/>
      <c r="X821" s="40"/>
    </row>
    <row r="822" spans="6:24" x14ac:dyDescent="0.25">
      <c r="F822" s="40"/>
      <c r="G822" s="40"/>
      <c r="X822" s="40"/>
    </row>
    <row r="823" spans="6:24" x14ac:dyDescent="0.25">
      <c r="F823" s="40"/>
      <c r="G823" s="40"/>
      <c r="X823" s="40"/>
    </row>
    <row r="824" spans="6:24" x14ac:dyDescent="0.25">
      <c r="F824" s="40"/>
      <c r="G824" s="40"/>
      <c r="X824" s="40"/>
    </row>
    <row r="825" spans="6:24" x14ac:dyDescent="0.25">
      <c r="F825" s="40"/>
      <c r="G825" s="40"/>
      <c r="X825" s="40"/>
    </row>
    <row r="826" spans="6:24" x14ac:dyDescent="0.25">
      <c r="F826" s="40"/>
      <c r="G826" s="40"/>
      <c r="X826" s="40"/>
    </row>
    <row r="827" spans="6:24" x14ac:dyDescent="0.25">
      <c r="F827" s="40"/>
      <c r="G827" s="40"/>
      <c r="X827" s="40"/>
    </row>
    <row r="828" spans="6:24" x14ac:dyDescent="0.25">
      <c r="F828" s="40"/>
      <c r="G828" s="40"/>
      <c r="X828" s="40"/>
    </row>
    <row r="829" spans="6:24" x14ac:dyDescent="0.25">
      <c r="F829" s="40"/>
      <c r="G829" s="40"/>
      <c r="X829" s="40"/>
    </row>
    <row r="830" spans="6:24" x14ac:dyDescent="0.25">
      <c r="F830" s="40"/>
      <c r="G830" s="40"/>
      <c r="X830" s="40"/>
    </row>
    <row r="831" spans="6:24" x14ac:dyDescent="0.25">
      <c r="F831" s="40"/>
      <c r="G831" s="40"/>
      <c r="X831" s="40"/>
    </row>
    <row r="832" spans="6:24" x14ac:dyDescent="0.25">
      <c r="F832" s="40"/>
      <c r="G832" s="40"/>
      <c r="X832" s="40"/>
    </row>
    <row r="833" spans="6:24" x14ac:dyDescent="0.25">
      <c r="F833" s="40"/>
      <c r="G833" s="40"/>
      <c r="X833" s="40"/>
    </row>
    <row r="834" spans="6:24" x14ac:dyDescent="0.25">
      <c r="F834" s="40"/>
      <c r="G834" s="40"/>
      <c r="X834" s="40"/>
    </row>
    <row r="835" spans="6:24" x14ac:dyDescent="0.25">
      <c r="F835" s="40"/>
      <c r="G835" s="40"/>
      <c r="X835" s="40"/>
    </row>
    <row r="836" spans="6:24" x14ac:dyDescent="0.25">
      <c r="F836" s="40"/>
      <c r="G836" s="40"/>
      <c r="X836" s="40"/>
    </row>
    <row r="837" spans="6:24" x14ac:dyDescent="0.25">
      <c r="F837" s="40"/>
      <c r="G837" s="40"/>
      <c r="X837" s="40"/>
    </row>
    <row r="838" spans="6:24" x14ac:dyDescent="0.25">
      <c r="F838" s="40"/>
      <c r="G838" s="40"/>
      <c r="X838" s="40"/>
    </row>
    <row r="839" spans="6:24" x14ac:dyDescent="0.25">
      <c r="F839" s="40"/>
      <c r="G839" s="40"/>
      <c r="X839" s="40"/>
    </row>
    <row r="840" spans="6:24" x14ac:dyDescent="0.25">
      <c r="F840" s="40"/>
      <c r="G840" s="40"/>
      <c r="X840" s="40"/>
    </row>
    <row r="841" spans="6:24" x14ac:dyDescent="0.25">
      <c r="F841" s="40"/>
      <c r="G841" s="40"/>
      <c r="X841" s="40"/>
    </row>
    <row r="842" spans="6:24" x14ac:dyDescent="0.25">
      <c r="F842" s="40"/>
      <c r="G842" s="40"/>
      <c r="X842" s="40"/>
    </row>
    <row r="843" spans="6:24" x14ac:dyDescent="0.25">
      <c r="F843" s="40"/>
      <c r="G843" s="40"/>
      <c r="X843" s="40"/>
    </row>
    <row r="844" spans="6:24" x14ac:dyDescent="0.25">
      <c r="F844" s="40"/>
      <c r="G844" s="40"/>
      <c r="X844" s="40"/>
    </row>
    <row r="845" spans="6:24" x14ac:dyDescent="0.25">
      <c r="F845" s="40"/>
      <c r="G845" s="40"/>
      <c r="X845" s="40"/>
    </row>
    <row r="846" spans="6:24" x14ac:dyDescent="0.25">
      <c r="F846" s="40"/>
      <c r="G846" s="40"/>
      <c r="X846" s="40"/>
    </row>
    <row r="847" spans="6:24" x14ac:dyDescent="0.25">
      <c r="F847" s="40"/>
      <c r="G847" s="40"/>
      <c r="X847" s="40"/>
    </row>
    <row r="848" spans="6:24" x14ac:dyDescent="0.25">
      <c r="F848" s="40"/>
      <c r="G848" s="40"/>
      <c r="X848" s="40"/>
    </row>
    <row r="849" spans="6:24" x14ac:dyDescent="0.25">
      <c r="F849" s="40"/>
      <c r="G849" s="40"/>
      <c r="X849" s="40"/>
    </row>
    <row r="850" spans="6:24" x14ac:dyDescent="0.25">
      <c r="F850" s="40"/>
      <c r="G850" s="40"/>
      <c r="X850" s="40"/>
    </row>
    <row r="851" spans="6:24" x14ac:dyDescent="0.25">
      <c r="F851" s="40"/>
      <c r="G851" s="40"/>
      <c r="X851" s="40"/>
    </row>
    <row r="852" spans="6:24" x14ac:dyDescent="0.25">
      <c r="F852" s="40"/>
      <c r="G852" s="40"/>
      <c r="X852" s="40"/>
    </row>
    <row r="853" spans="6:24" x14ac:dyDescent="0.25">
      <c r="F853" s="40"/>
      <c r="G853" s="40"/>
      <c r="X853" s="40"/>
    </row>
    <row r="854" spans="6:24" x14ac:dyDescent="0.25">
      <c r="F854" s="40"/>
      <c r="G854" s="40"/>
      <c r="X854" s="40"/>
    </row>
    <row r="855" spans="6:24" x14ac:dyDescent="0.25">
      <c r="F855" s="40"/>
      <c r="G855" s="40"/>
      <c r="X855" s="40"/>
    </row>
    <row r="856" spans="6:24" x14ac:dyDescent="0.25">
      <c r="F856" s="40"/>
      <c r="G856" s="40"/>
      <c r="X856" s="40"/>
    </row>
    <row r="857" spans="6:24" x14ac:dyDescent="0.25">
      <c r="F857" s="40"/>
      <c r="G857" s="40"/>
      <c r="X857" s="40"/>
    </row>
    <row r="858" spans="6:24" x14ac:dyDescent="0.25">
      <c r="F858" s="40"/>
      <c r="G858" s="40"/>
      <c r="X858" s="40"/>
    </row>
    <row r="859" spans="6:24" x14ac:dyDescent="0.25">
      <c r="F859" s="40"/>
      <c r="G859" s="40"/>
      <c r="X859" s="40"/>
    </row>
    <row r="860" spans="6:24" x14ac:dyDescent="0.25">
      <c r="F860" s="40"/>
      <c r="G860" s="40"/>
      <c r="X860" s="40"/>
    </row>
    <row r="861" spans="6:24" x14ac:dyDescent="0.25">
      <c r="F861" s="40"/>
      <c r="G861" s="40"/>
      <c r="X861" s="40"/>
    </row>
    <row r="862" spans="6:24" x14ac:dyDescent="0.25">
      <c r="F862" s="40"/>
      <c r="G862" s="40"/>
      <c r="X862" s="40"/>
    </row>
    <row r="863" spans="6:24" x14ac:dyDescent="0.25">
      <c r="F863" s="40"/>
      <c r="G863" s="40"/>
      <c r="X863" s="40"/>
    </row>
    <row r="864" spans="6:24" x14ac:dyDescent="0.25">
      <c r="F864" s="40"/>
      <c r="G864" s="40"/>
      <c r="X864" s="40"/>
    </row>
    <row r="865" spans="6:24" x14ac:dyDescent="0.25">
      <c r="F865" s="40"/>
      <c r="G865" s="40"/>
      <c r="X865" s="40"/>
    </row>
    <row r="866" spans="6:24" x14ac:dyDescent="0.25">
      <c r="F866" s="40"/>
      <c r="G866" s="40"/>
      <c r="X866" s="40"/>
    </row>
    <row r="867" spans="6:24" x14ac:dyDescent="0.25">
      <c r="F867" s="40"/>
      <c r="G867" s="40"/>
      <c r="X867" s="40"/>
    </row>
    <row r="868" spans="6:24" x14ac:dyDescent="0.25">
      <c r="F868" s="40"/>
      <c r="G868" s="40"/>
      <c r="X868" s="40"/>
    </row>
    <row r="869" spans="6:24" x14ac:dyDescent="0.25">
      <c r="F869" s="40"/>
      <c r="G869" s="40"/>
      <c r="X869" s="40"/>
    </row>
    <row r="870" spans="6:24" x14ac:dyDescent="0.25">
      <c r="F870" s="40"/>
      <c r="G870" s="40"/>
      <c r="X870" s="40"/>
    </row>
    <row r="871" spans="6:24" x14ac:dyDescent="0.25">
      <c r="F871" s="40"/>
      <c r="G871" s="40"/>
      <c r="X871" s="40"/>
    </row>
    <row r="872" spans="6:24" x14ac:dyDescent="0.25">
      <c r="F872" s="40"/>
      <c r="G872" s="40"/>
      <c r="X872" s="40"/>
    </row>
    <row r="873" spans="6:24" x14ac:dyDescent="0.25">
      <c r="F873" s="40"/>
      <c r="G873" s="40"/>
      <c r="X873" s="40"/>
    </row>
    <row r="874" spans="6:24" x14ac:dyDescent="0.25">
      <c r="F874" s="40"/>
      <c r="G874" s="40"/>
      <c r="X874" s="40"/>
    </row>
    <row r="875" spans="6:24" x14ac:dyDescent="0.25">
      <c r="F875" s="40"/>
      <c r="G875" s="40"/>
      <c r="X875" s="40"/>
    </row>
    <row r="876" spans="6:24" x14ac:dyDescent="0.25">
      <c r="F876" s="40"/>
      <c r="G876" s="40"/>
      <c r="X876" s="40"/>
    </row>
    <row r="877" spans="6:24" x14ac:dyDescent="0.25">
      <c r="F877" s="40"/>
      <c r="G877" s="40"/>
      <c r="X877" s="40"/>
    </row>
    <row r="878" spans="6:24" x14ac:dyDescent="0.25">
      <c r="F878" s="40"/>
      <c r="G878" s="40"/>
      <c r="X878" s="40"/>
    </row>
    <row r="879" spans="6:24" x14ac:dyDescent="0.25">
      <c r="F879" s="40"/>
      <c r="G879" s="40"/>
      <c r="X879" s="40"/>
    </row>
    <row r="880" spans="6:24" x14ac:dyDescent="0.25">
      <c r="F880" s="40"/>
      <c r="G880" s="40"/>
      <c r="X880" s="40"/>
    </row>
    <row r="881" spans="6:24" x14ac:dyDescent="0.25">
      <c r="F881" s="40"/>
      <c r="G881" s="40"/>
      <c r="X881" s="40"/>
    </row>
    <row r="882" spans="6:24" x14ac:dyDescent="0.25">
      <c r="F882" s="40"/>
      <c r="G882" s="40"/>
      <c r="X882" s="40"/>
    </row>
    <row r="883" spans="6:24" x14ac:dyDescent="0.25">
      <c r="F883" s="40"/>
      <c r="G883" s="40"/>
      <c r="X883" s="40"/>
    </row>
    <row r="884" spans="6:24" x14ac:dyDescent="0.25">
      <c r="F884" s="40"/>
      <c r="G884" s="40"/>
      <c r="X884" s="40"/>
    </row>
    <row r="885" spans="6:24" x14ac:dyDescent="0.25">
      <c r="F885" s="40"/>
      <c r="G885" s="40"/>
      <c r="X885" s="40"/>
    </row>
    <row r="886" spans="6:24" x14ac:dyDescent="0.25">
      <c r="F886" s="40"/>
      <c r="G886" s="40"/>
      <c r="X886" s="40"/>
    </row>
    <row r="887" spans="6:24" x14ac:dyDescent="0.25">
      <c r="F887" s="40"/>
      <c r="G887" s="40"/>
      <c r="X887" s="40"/>
    </row>
    <row r="888" spans="6:24" x14ac:dyDescent="0.25">
      <c r="F888" s="40"/>
      <c r="G888" s="40"/>
      <c r="X888" s="40"/>
    </row>
    <row r="889" spans="6:24" x14ac:dyDescent="0.25">
      <c r="F889" s="40"/>
      <c r="G889" s="40"/>
      <c r="X889" s="40"/>
    </row>
    <row r="890" spans="6:24" x14ac:dyDescent="0.25">
      <c r="F890" s="40"/>
      <c r="G890" s="40"/>
      <c r="X890" s="40"/>
    </row>
    <row r="891" spans="6:24" x14ac:dyDescent="0.25">
      <c r="F891" s="40"/>
      <c r="G891" s="40"/>
      <c r="X891" s="40"/>
    </row>
    <row r="892" spans="6:24" x14ac:dyDescent="0.25">
      <c r="F892" s="40"/>
      <c r="G892" s="40"/>
      <c r="X892" s="40"/>
    </row>
    <row r="893" spans="6:24" x14ac:dyDescent="0.25">
      <c r="F893" s="40"/>
      <c r="G893" s="40"/>
      <c r="X893" s="40"/>
    </row>
    <row r="894" spans="6:24" x14ac:dyDescent="0.25">
      <c r="F894" s="40"/>
      <c r="G894" s="40"/>
      <c r="X894" s="40"/>
    </row>
    <row r="895" spans="6:24" x14ac:dyDescent="0.25">
      <c r="F895" s="40"/>
      <c r="G895" s="40"/>
      <c r="X895" s="40"/>
    </row>
    <row r="896" spans="6:24" x14ac:dyDescent="0.25">
      <c r="F896" s="40"/>
      <c r="G896" s="40"/>
      <c r="X896" s="40"/>
    </row>
    <row r="897" spans="6:24" x14ac:dyDescent="0.25">
      <c r="F897" s="40"/>
      <c r="G897" s="40"/>
      <c r="X897" s="40"/>
    </row>
    <row r="898" spans="6:24" x14ac:dyDescent="0.25">
      <c r="F898" s="40"/>
      <c r="G898" s="40"/>
      <c r="X898" s="40"/>
    </row>
    <row r="899" spans="6:24" x14ac:dyDescent="0.25">
      <c r="F899" s="40"/>
      <c r="G899" s="40"/>
      <c r="X899" s="40"/>
    </row>
    <row r="900" spans="6:24" x14ac:dyDescent="0.25">
      <c r="F900" s="40"/>
      <c r="G900" s="40"/>
      <c r="X900" s="40"/>
    </row>
    <row r="901" spans="6:24" x14ac:dyDescent="0.25">
      <c r="F901" s="40"/>
      <c r="G901" s="40"/>
      <c r="X901" s="40"/>
    </row>
    <row r="902" spans="6:24" x14ac:dyDescent="0.25">
      <c r="F902" s="40"/>
      <c r="G902" s="40"/>
      <c r="X902" s="40"/>
    </row>
    <row r="903" spans="6:24" x14ac:dyDescent="0.25">
      <c r="F903" s="40"/>
      <c r="G903" s="40"/>
      <c r="X903" s="40"/>
    </row>
    <row r="904" spans="6:24" x14ac:dyDescent="0.25">
      <c r="F904" s="40"/>
      <c r="G904" s="40"/>
      <c r="X904" s="40"/>
    </row>
    <row r="905" spans="6:24" x14ac:dyDescent="0.25">
      <c r="F905" s="40"/>
      <c r="G905" s="40"/>
      <c r="X905" s="40"/>
    </row>
    <row r="906" spans="6:24" x14ac:dyDescent="0.25">
      <c r="F906" s="40"/>
      <c r="G906" s="40"/>
      <c r="X906" s="40"/>
    </row>
    <row r="907" spans="6:24" x14ac:dyDescent="0.25">
      <c r="F907" s="40"/>
      <c r="G907" s="40"/>
      <c r="X907" s="40"/>
    </row>
    <row r="908" spans="6:24" x14ac:dyDescent="0.25">
      <c r="F908" s="40"/>
      <c r="G908" s="40"/>
      <c r="X908" s="40"/>
    </row>
    <row r="909" spans="6:24" x14ac:dyDescent="0.25">
      <c r="F909" s="40"/>
      <c r="G909" s="40"/>
      <c r="X909" s="40"/>
    </row>
    <row r="910" spans="6:24" x14ac:dyDescent="0.25">
      <c r="F910" s="40"/>
      <c r="G910" s="40"/>
      <c r="X910" s="40"/>
    </row>
    <row r="911" spans="6:24" x14ac:dyDescent="0.25">
      <c r="F911" s="40"/>
      <c r="G911" s="40"/>
      <c r="X911" s="40"/>
    </row>
    <row r="912" spans="6:24" x14ac:dyDescent="0.25">
      <c r="F912" s="40"/>
      <c r="G912" s="40"/>
      <c r="X912" s="40"/>
    </row>
    <row r="913" spans="6:24" x14ac:dyDescent="0.25">
      <c r="F913" s="40"/>
      <c r="G913" s="40"/>
      <c r="X913" s="40"/>
    </row>
    <row r="914" spans="6:24" x14ac:dyDescent="0.25">
      <c r="F914" s="40"/>
      <c r="G914" s="40"/>
      <c r="X914" s="40"/>
    </row>
    <row r="915" spans="6:24" x14ac:dyDescent="0.25">
      <c r="F915" s="40"/>
      <c r="G915" s="40"/>
      <c r="X915" s="40"/>
    </row>
    <row r="916" spans="6:24" x14ac:dyDescent="0.25">
      <c r="F916" s="40"/>
      <c r="G916" s="40"/>
      <c r="X916" s="40"/>
    </row>
    <row r="917" spans="6:24" x14ac:dyDescent="0.25">
      <c r="F917" s="40"/>
      <c r="G917" s="40"/>
      <c r="X917" s="40"/>
    </row>
    <row r="918" spans="6:24" x14ac:dyDescent="0.25">
      <c r="F918" s="40"/>
      <c r="G918" s="40"/>
      <c r="X918" s="40"/>
    </row>
    <row r="919" spans="6:24" x14ac:dyDescent="0.25">
      <c r="F919" s="40"/>
      <c r="G919" s="40"/>
      <c r="X919" s="40"/>
    </row>
    <row r="920" spans="6:24" x14ac:dyDescent="0.25">
      <c r="F920" s="40"/>
      <c r="G920" s="40"/>
      <c r="X920" s="40"/>
    </row>
    <row r="921" spans="6:24" x14ac:dyDescent="0.25">
      <c r="F921" s="40"/>
      <c r="G921" s="40"/>
      <c r="X921" s="40"/>
    </row>
    <row r="922" spans="6:24" x14ac:dyDescent="0.25">
      <c r="F922" s="40"/>
      <c r="G922" s="40"/>
      <c r="X922" s="40"/>
    </row>
    <row r="923" spans="6:24" x14ac:dyDescent="0.25">
      <c r="F923" s="40"/>
      <c r="G923" s="40"/>
      <c r="X923" s="40"/>
    </row>
    <row r="924" spans="6:24" x14ac:dyDescent="0.25">
      <c r="F924" s="40"/>
      <c r="G924" s="40"/>
      <c r="X924" s="40"/>
    </row>
    <row r="925" spans="6:24" x14ac:dyDescent="0.25">
      <c r="F925" s="40"/>
      <c r="G925" s="40"/>
      <c r="X925" s="40"/>
    </row>
    <row r="926" spans="6:24" x14ac:dyDescent="0.25">
      <c r="F926" s="40"/>
      <c r="G926" s="40"/>
      <c r="X926" s="40"/>
    </row>
    <row r="927" spans="6:24" x14ac:dyDescent="0.25">
      <c r="F927" s="40"/>
      <c r="G927" s="40"/>
      <c r="X927" s="40"/>
    </row>
    <row r="928" spans="6:24" x14ac:dyDescent="0.25">
      <c r="F928" s="40"/>
      <c r="G928" s="40"/>
      <c r="X928" s="40"/>
    </row>
    <row r="929" spans="6:24" x14ac:dyDescent="0.25">
      <c r="F929" s="40"/>
      <c r="G929" s="40"/>
      <c r="X929" s="40"/>
    </row>
    <row r="930" spans="6:24" x14ac:dyDescent="0.25">
      <c r="F930" s="40"/>
      <c r="G930" s="40"/>
      <c r="X930" s="40"/>
    </row>
    <row r="931" spans="6:24" x14ac:dyDescent="0.25">
      <c r="F931" s="40"/>
      <c r="G931" s="40"/>
      <c r="X931" s="40"/>
    </row>
    <row r="932" spans="6:24" x14ac:dyDescent="0.25">
      <c r="F932" s="40"/>
      <c r="G932" s="40"/>
      <c r="X932" s="40"/>
    </row>
    <row r="933" spans="6:24" x14ac:dyDescent="0.25">
      <c r="F933" s="40"/>
      <c r="G933" s="40"/>
      <c r="X933" s="40"/>
    </row>
    <row r="934" spans="6:24" x14ac:dyDescent="0.25">
      <c r="F934" s="40"/>
      <c r="G934" s="40"/>
      <c r="X934" s="40"/>
    </row>
    <row r="935" spans="6:24" x14ac:dyDescent="0.25">
      <c r="F935" s="40"/>
      <c r="G935" s="40"/>
      <c r="X935" s="40"/>
    </row>
    <row r="936" spans="6:24" x14ac:dyDescent="0.25">
      <c r="F936" s="40"/>
      <c r="G936" s="40"/>
      <c r="X936" s="40"/>
    </row>
    <row r="937" spans="6:24" x14ac:dyDescent="0.25">
      <c r="F937" s="40"/>
      <c r="G937" s="40"/>
      <c r="X937" s="40"/>
    </row>
    <row r="938" spans="6:24" x14ac:dyDescent="0.25">
      <c r="F938" s="40"/>
      <c r="G938" s="40"/>
      <c r="X938" s="40"/>
    </row>
    <row r="939" spans="6:24" x14ac:dyDescent="0.25">
      <c r="F939" s="40"/>
      <c r="G939" s="40"/>
      <c r="X939" s="40"/>
    </row>
    <row r="940" spans="6:24" x14ac:dyDescent="0.25">
      <c r="F940" s="40"/>
      <c r="G940" s="40"/>
      <c r="X940" s="40"/>
    </row>
    <row r="941" spans="6:24" x14ac:dyDescent="0.25">
      <c r="F941" s="40"/>
      <c r="G941" s="40"/>
      <c r="X941" s="40"/>
    </row>
    <row r="942" spans="6:24" x14ac:dyDescent="0.25">
      <c r="F942" s="40"/>
      <c r="G942" s="40"/>
      <c r="X942" s="40"/>
    </row>
    <row r="943" spans="6:24" x14ac:dyDescent="0.25">
      <c r="F943" s="40"/>
      <c r="G943" s="40"/>
      <c r="X943" s="40"/>
    </row>
    <row r="944" spans="6:24" x14ac:dyDescent="0.25">
      <c r="F944" s="40"/>
      <c r="G944" s="40"/>
      <c r="X944" s="40"/>
    </row>
    <row r="945" spans="6:24" x14ac:dyDescent="0.25">
      <c r="F945" s="40"/>
      <c r="G945" s="40"/>
      <c r="X945" s="40"/>
    </row>
    <row r="946" spans="6:24" x14ac:dyDescent="0.25">
      <c r="F946" s="40"/>
      <c r="G946" s="40"/>
      <c r="X946" s="40"/>
    </row>
    <row r="947" spans="6:24" x14ac:dyDescent="0.25">
      <c r="F947" s="40"/>
      <c r="G947" s="40"/>
      <c r="X947" s="40"/>
    </row>
    <row r="948" spans="6:24" x14ac:dyDescent="0.25">
      <c r="F948" s="40"/>
      <c r="G948" s="40"/>
      <c r="X948" s="40"/>
    </row>
    <row r="949" spans="6:24" x14ac:dyDescent="0.25">
      <c r="F949" s="40"/>
      <c r="G949" s="40"/>
      <c r="X949" s="40"/>
    </row>
    <row r="950" spans="6:24" x14ac:dyDescent="0.25">
      <c r="F950" s="40"/>
      <c r="G950" s="40"/>
      <c r="X950" s="40"/>
    </row>
    <row r="951" spans="6:24" x14ac:dyDescent="0.25">
      <c r="F951" s="40"/>
      <c r="G951" s="40"/>
      <c r="X951" s="40"/>
    </row>
    <row r="952" spans="6:24" x14ac:dyDescent="0.25">
      <c r="F952" s="40"/>
      <c r="G952" s="40"/>
      <c r="X952" s="40"/>
    </row>
    <row r="953" spans="6:24" x14ac:dyDescent="0.25">
      <c r="F953" s="40"/>
      <c r="G953" s="40"/>
      <c r="X953" s="40"/>
    </row>
    <row r="954" spans="6:24" x14ac:dyDescent="0.25">
      <c r="F954" s="40"/>
      <c r="G954" s="40"/>
      <c r="X954" s="40"/>
    </row>
    <row r="955" spans="6:24" x14ac:dyDescent="0.25">
      <c r="F955" s="40"/>
      <c r="G955" s="40"/>
      <c r="X955" s="40"/>
    </row>
    <row r="956" spans="6:24" x14ac:dyDescent="0.25">
      <c r="F956" s="40"/>
      <c r="G956" s="40"/>
      <c r="X956" s="40"/>
    </row>
    <row r="957" spans="6:24" x14ac:dyDescent="0.25">
      <c r="F957" s="40"/>
      <c r="G957" s="40"/>
      <c r="X957" s="40"/>
    </row>
    <row r="958" spans="6:24" x14ac:dyDescent="0.25">
      <c r="F958" s="40"/>
      <c r="G958" s="40"/>
      <c r="X958" s="40"/>
    </row>
    <row r="959" spans="6:24" x14ac:dyDescent="0.25">
      <c r="F959" s="40"/>
      <c r="G959" s="40"/>
      <c r="X959" s="40"/>
    </row>
    <row r="960" spans="6:24" x14ac:dyDescent="0.25">
      <c r="F960" s="40"/>
      <c r="G960" s="40"/>
      <c r="X960" s="40"/>
    </row>
    <row r="961" spans="6:24" x14ac:dyDescent="0.25">
      <c r="F961" s="40"/>
      <c r="G961" s="40"/>
      <c r="X961" s="40"/>
    </row>
    <row r="962" spans="6:24" x14ac:dyDescent="0.25">
      <c r="F962" s="40"/>
      <c r="G962" s="40"/>
      <c r="X962" s="40"/>
    </row>
    <row r="963" spans="6:24" x14ac:dyDescent="0.25">
      <c r="F963" s="40"/>
      <c r="G963" s="40"/>
      <c r="X963" s="40"/>
    </row>
    <row r="964" spans="6:24" x14ac:dyDescent="0.25">
      <c r="F964" s="40"/>
      <c r="G964" s="40"/>
      <c r="X964" s="40"/>
    </row>
    <row r="965" spans="6:24" x14ac:dyDescent="0.25">
      <c r="F965" s="40"/>
      <c r="G965" s="40"/>
      <c r="X965" s="40"/>
    </row>
    <row r="966" spans="6:24" x14ac:dyDescent="0.25">
      <c r="F966" s="40"/>
      <c r="G966" s="40"/>
      <c r="X966" s="40"/>
    </row>
    <row r="967" spans="6:24" x14ac:dyDescent="0.25">
      <c r="F967" s="40"/>
      <c r="G967" s="40"/>
      <c r="X967" s="40"/>
    </row>
    <row r="968" spans="6:24" x14ac:dyDescent="0.25">
      <c r="F968" s="40"/>
      <c r="G968" s="40"/>
      <c r="X968" s="40"/>
    </row>
    <row r="969" spans="6:24" x14ac:dyDescent="0.25">
      <c r="F969" s="40"/>
      <c r="G969" s="40"/>
      <c r="X969" s="40"/>
    </row>
    <row r="970" spans="6:24" x14ac:dyDescent="0.25">
      <c r="F970" s="40"/>
      <c r="G970" s="40"/>
      <c r="X970" s="40"/>
    </row>
    <row r="971" spans="6:24" x14ac:dyDescent="0.25">
      <c r="F971" s="40"/>
      <c r="G971" s="40"/>
      <c r="X971" s="40"/>
    </row>
    <row r="972" spans="6:24" x14ac:dyDescent="0.25">
      <c r="F972" s="40"/>
      <c r="G972" s="40"/>
      <c r="X972" s="40"/>
    </row>
    <row r="973" spans="6:24" x14ac:dyDescent="0.25">
      <c r="F973" s="40"/>
      <c r="G973" s="40"/>
      <c r="X973" s="40"/>
    </row>
    <row r="974" spans="6:24" x14ac:dyDescent="0.25">
      <c r="F974" s="40"/>
      <c r="G974" s="40"/>
      <c r="X974" s="40"/>
    </row>
    <row r="975" spans="6:24" x14ac:dyDescent="0.25">
      <c r="F975" s="40"/>
      <c r="G975" s="40"/>
      <c r="X975" s="40"/>
    </row>
    <row r="976" spans="6:24" x14ac:dyDescent="0.25">
      <c r="F976" s="40"/>
      <c r="G976" s="40"/>
      <c r="X976" s="40"/>
    </row>
    <row r="977" spans="6:24" x14ac:dyDescent="0.25">
      <c r="F977" s="40"/>
      <c r="G977" s="40"/>
      <c r="X977" s="40"/>
    </row>
    <row r="978" spans="6:24" x14ac:dyDescent="0.25">
      <c r="F978" s="40"/>
      <c r="G978" s="40"/>
      <c r="X978" s="40"/>
    </row>
    <row r="979" spans="6:24" x14ac:dyDescent="0.25">
      <c r="F979" s="40"/>
      <c r="G979" s="40"/>
      <c r="X979" s="40"/>
    </row>
    <row r="980" spans="6:24" x14ac:dyDescent="0.25">
      <c r="F980" s="40"/>
      <c r="G980" s="40"/>
      <c r="X980" s="40"/>
    </row>
    <row r="981" spans="6:24" x14ac:dyDescent="0.25">
      <c r="F981" s="40"/>
      <c r="G981" s="40"/>
      <c r="X981" s="40"/>
    </row>
    <row r="982" spans="6:24" x14ac:dyDescent="0.25">
      <c r="F982" s="40"/>
      <c r="G982" s="40"/>
      <c r="X982" s="40"/>
    </row>
    <row r="983" spans="6:24" x14ac:dyDescent="0.25">
      <c r="F983" s="40"/>
      <c r="G983" s="40"/>
      <c r="X983" s="40"/>
    </row>
    <row r="984" spans="6:24" x14ac:dyDescent="0.25">
      <c r="F984" s="40"/>
      <c r="G984" s="40"/>
      <c r="X984" s="40"/>
    </row>
    <row r="985" spans="6:24" x14ac:dyDescent="0.25">
      <c r="F985" s="40"/>
      <c r="G985" s="40"/>
      <c r="X985" s="40"/>
    </row>
    <row r="986" spans="6:24" x14ac:dyDescent="0.25">
      <c r="F986" s="40"/>
      <c r="G986" s="40"/>
      <c r="X986" s="40"/>
    </row>
    <row r="987" spans="6:24" x14ac:dyDescent="0.25">
      <c r="F987" s="40"/>
      <c r="G987" s="40"/>
      <c r="X987" s="40"/>
    </row>
    <row r="988" spans="6:24" x14ac:dyDescent="0.25">
      <c r="F988" s="40"/>
      <c r="G988" s="40"/>
      <c r="X988" s="40"/>
    </row>
    <row r="989" spans="6:24" x14ac:dyDescent="0.25">
      <c r="F989" s="40"/>
      <c r="G989" s="40"/>
      <c r="X989" s="40"/>
    </row>
    <row r="990" spans="6:24" x14ac:dyDescent="0.25">
      <c r="F990" s="40"/>
      <c r="G990" s="40"/>
      <c r="X990" s="40"/>
    </row>
    <row r="991" spans="6:24" x14ac:dyDescent="0.25">
      <c r="F991" s="40"/>
      <c r="G991" s="40"/>
      <c r="X991" s="40"/>
    </row>
    <row r="992" spans="6:24" x14ac:dyDescent="0.25">
      <c r="F992" s="40"/>
      <c r="G992" s="40"/>
      <c r="X992" s="40"/>
    </row>
    <row r="993" spans="6:24" x14ac:dyDescent="0.25">
      <c r="F993" s="40"/>
      <c r="G993" s="40"/>
      <c r="X993" s="40"/>
    </row>
    <row r="994" spans="6:24" x14ac:dyDescent="0.25">
      <c r="F994" s="40"/>
      <c r="G994" s="40"/>
      <c r="X994" s="40"/>
    </row>
    <row r="995" spans="6:24" x14ac:dyDescent="0.25">
      <c r="F995" s="40"/>
      <c r="G995" s="40"/>
      <c r="X995" s="40"/>
    </row>
    <row r="996" spans="6:24" x14ac:dyDescent="0.25">
      <c r="F996" s="40"/>
      <c r="G996" s="40"/>
      <c r="X996" s="40"/>
    </row>
    <row r="997" spans="6:24" x14ac:dyDescent="0.25">
      <c r="F997" s="40"/>
      <c r="G997" s="40"/>
      <c r="X997" s="40"/>
    </row>
    <row r="998" spans="6:24" x14ac:dyDescent="0.25">
      <c r="F998" s="40"/>
      <c r="G998" s="40"/>
      <c r="X998" s="40"/>
    </row>
    <row r="999" spans="6:24" x14ac:dyDescent="0.25">
      <c r="F999" s="40"/>
      <c r="G999" s="40"/>
      <c r="X999" s="40"/>
    </row>
    <row r="1000" spans="6:24" x14ac:dyDescent="0.25">
      <c r="F1000" s="40"/>
      <c r="G1000" s="40"/>
      <c r="X1000" s="40"/>
    </row>
    <row r="1001" spans="6:24" x14ac:dyDescent="0.25">
      <c r="F1001" s="40"/>
      <c r="G1001" s="40"/>
      <c r="X1001" s="40"/>
    </row>
    <row r="1002" spans="6:24" x14ac:dyDescent="0.25">
      <c r="F1002" s="40"/>
      <c r="G1002" s="40"/>
      <c r="X1002" s="40"/>
    </row>
    <row r="1003" spans="6:24" x14ac:dyDescent="0.25">
      <c r="F1003" s="40"/>
      <c r="G1003" s="40"/>
      <c r="X1003" s="40"/>
    </row>
    <row r="1004" spans="6:24" x14ac:dyDescent="0.25">
      <c r="F1004" s="40"/>
      <c r="G1004" s="40"/>
      <c r="X1004" s="40"/>
    </row>
    <row r="1005" spans="6:24" x14ac:dyDescent="0.25">
      <c r="F1005" s="40"/>
      <c r="G1005" s="40"/>
      <c r="X1005" s="40"/>
    </row>
    <row r="1006" spans="6:24" x14ac:dyDescent="0.25">
      <c r="F1006" s="40"/>
      <c r="G1006" s="40"/>
      <c r="X1006" s="40"/>
    </row>
    <row r="1007" spans="6:24" x14ac:dyDescent="0.25">
      <c r="F1007" s="40"/>
      <c r="G1007" s="40"/>
      <c r="X1007" s="40"/>
    </row>
    <row r="1008" spans="6:24" x14ac:dyDescent="0.25">
      <c r="F1008" s="40"/>
      <c r="G1008" s="40"/>
      <c r="X1008" s="40"/>
    </row>
    <row r="1009" spans="6:24" x14ac:dyDescent="0.25">
      <c r="F1009" s="40"/>
      <c r="G1009" s="40"/>
      <c r="X1009" s="40"/>
    </row>
    <row r="1010" spans="6:24" x14ac:dyDescent="0.25">
      <c r="F1010" s="40"/>
      <c r="G1010" s="40"/>
      <c r="X1010" s="40"/>
    </row>
    <row r="1011" spans="6:24" x14ac:dyDescent="0.25">
      <c r="F1011" s="40"/>
      <c r="G1011" s="40"/>
      <c r="X1011" s="40"/>
    </row>
    <row r="1012" spans="6:24" x14ac:dyDescent="0.25">
      <c r="F1012" s="40"/>
      <c r="G1012" s="40"/>
      <c r="X1012" s="40"/>
    </row>
    <row r="1013" spans="6:24" x14ac:dyDescent="0.25">
      <c r="F1013" s="40"/>
      <c r="G1013" s="40"/>
      <c r="X1013" s="40"/>
    </row>
    <row r="1014" spans="6:24" x14ac:dyDescent="0.25">
      <c r="F1014" s="40"/>
      <c r="G1014" s="40"/>
      <c r="X1014" s="40"/>
    </row>
    <row r="1015" spans="6:24" x14ac:dyDescent="0.25">
      <c r="F1015" s="40"/>
      <c r="G1015" s="40"/>
      <c r="X1015" s="40"/>
    </row>
    <row r="1016" spans="6:24" x14ac:dyDescent="0.25">
      <c r="F1016" s="40"/>
      <c r="G1016" s="40"/>
      <c r="X1016" s="40"/>
    </row>
    <row r="1017" spans="6:24" x14ac:dyDescent="0.25">
      <c r="F1017" s="40"/>
      <c r="G1017" s="40"/>
      <c r="X1017" s="40"/>
    </row>
    <row r="1018" spans="6:24" x14ac:dyDescent="0.25">
      <c r="F1018" s="40"/>
      <c r="G1018" s="40"/>
      <c r="X1018" s="40"/>
    </row>
    <row r="1019" spans="6:24" x14ac:dyDescent="0.25">
      <c r="F1019" s="40"/>
      <c r="G1019" s="40"/>
      <c r="X1019" s="40"/>
    </row>
    <row r="1020" spans="6:24" x14ac:dyDescent="0.25">
      <c r="F1020" s="40"/>
      <c r="G1020" s="40"/>
      <c r="X1020" s="40"/>
    </row>
    <row r="1021" spans="6:24" x14ac:dyDescent="0.25">
      <c r="F1021" s="40"/>
      <c r="G1021" s="40"/>
      <c r="X1021" s="40"/>
    </row>
    <row r="1022" spans="6:24" x14ac:dyDescent="0.25">
      <c r="F1022" s="40"/>
      <c r="G1022" s="40"/>
      <c r="X1022" s="40"/>
    </row>
    <row r="1023" spans="6:24" x14ac:dyDescent="0.25">
      <c r="F1023" s="40"/>
      <c r="G1023" s="40"/>
      <c r="X1023" s="40"/>
    </row>
    <row r="1024" spans="6:24" x14ac:dyDescent="0.25">
      <c r="F1024" s="40"/>
      <c r="G1024" s="40"/>
      <c r="X1024" s="40"/>
    </row>
    <row r="1025" spans="6:24" x14ac:dyDescent="0.25">
      <c r="F1025" s="40"/>
      <c r="G1025" s="40"/>
      <c r="X1025" s="40"/>
    </row>
    <row r="1026" spans="6:24" x14ac:dyDescent="0.25">
      <c r="F1026" s="40"/>
      <c r="G1026" s="40"/>
      <c r="X1026" s="40"/>
    </row>
    <row r="1027" spans="6:24" x14ac:dyDescent="0.25">
      <c r="F1027" s="40"/>
      <c r="G1027" s="40"/>
      <c r="X1027" s="40"/>
    </row>
    <row r="1028" spans="6:24" x14ac:dyDescent="0.25">
      <c r="F1028" s="40"/>
      <c r="G1028" s="40"/>
      <c r="X1028" s="40"/>
    </row>
    <row r="1029" spans="6:24" x14ac:dyDescent="0.25">
      <c r="F1029" s="40"/>
      <c r="G1029" s="40"/>
      <c r="X1029" s="40"/>
    </row>
    <row r="1030" spans="6:24" x14ac:dyDescent="0.25">
      <c r="F1030" s="40"/>
      <c r="G1030" s="40"/>
      <c r="X1030" s="40"/>
    </row>
    <row r="1031" spans="6:24" x14ac:dyDescent="0.25">
      <c r="F1031" s="40"/>
      <c r="G1031" s="40"/>
      <c r="X1031" s="40"/>
    </row>
    <row r="1032" spans="6:24" x14ac:dyDescent="0.25">
      <c r="F1032" s="40"/>
      <c r="G1032" s="40"/>
      <c r="X1032" s="40"/>
    </row>
    <row r="1033" spans="6:24" x14ac:dyDescent="0.25">
      <c r="F1033" s="40"/>
      <c r="G1033" s="40"/>
      <c r="X1033" s="40"/>
    </row>
    <row r="1034" spans="6:24" x14ac:dyDescent="0.25">
      <c r="F1034" s="40"/>
      <c r="G1034" s="40"/>
      <c r="X1034" s="40"/>
    </row>
    <row r="1035" spans="6:24" x14ac:dyDescent="0.25">
      <c r="F1035" s="40"/>
      <c r="G1035" s="40"/>
      <c r="X1035" s="40"/>
    </row>
    <row r="1036" spans="6:24" x14ac:dyDescent="0.25">
      <c r="F1036" s="40"/>
      <c r="G1036" s="40"/>
      <c r="X1036" s="40"/>
    </row>
    <row r="1037" spans="6:24" x14ac:dyDescent="0.25">
      <c r="F1037" s="40"/>
      <c r="G1037" s="40"/>
      <c r="X1037" s="40"/>
    </row>
    <row r="1038" spans="6:24" x14ac:dyDescent="0.25">
      <c r="F1038" s="40"/>
      <c r="G1038" s="40"/>
      <c r="X1038" s="40"/>
    </row>
    <row r="1039" spans="6:24" x14ac:dyDescent="0.25">
      <c r="F1039" s="40"/>
      <c r="G1039" s="40"/>
      <c r="X1039" s="40"/>
    </row>
    <row r="1040" spans="6:24" x14ac:dyDescent="0.25">
      <c r="F1040" s="40"/>
      <c r="G1040" s="40"/>
      <c r="X1040" s="40"/>
    </row>
    <row r="1041" spans="6:24" x14ac:dyDescent="0.25">
      <c r="F1041" s="40"/>
      <c r="G1041" s="40"/>
      <c r="X1041" s="40"/>
    </row>
    <row r="1042" spans="6:24" x14ac:dyDescent="0.25">
      <c r="F1042" s="40"/>
      <c r="G1042" s="40"/>
      <c r="X1042" s="40"/>
    </row>
    <row r="1043" spans="6:24" x14ac:dyDescent="0.25">
      <c r="F1043" s="40"/>
      <c r="G1043" s="40"/>
      <c r="X1043" s="40"/>
    </row>
    <row r="1044" spans="6:24" x14ac:dyDescent="0.25">
      <c r="F1044" s="40"/>
      <c r="G1044" s="40"/>
      <c r="X1044" s="40"/>
    </row>
    <row r="1045" spans="6:24" x14ac:dyDescent="0.25">
      <c r="F1045" s="40"/>
      <c r="G1045" s="40"/>
      <c r="X1045" s="40"/>
    </row>
    <row r="1046" spans="6:24" x14ac:dyDescent="0.25">
      <c r="F1046" s="40"/>
      <c r="G1046" s="40"/>
      <c r="X1046" s="40"/>
    </row>
    <row r="1047" spans="6:24" x14ac:dyDescent="0.25">
      <c r="F1047" s="40"/>
      <c r="G1047" s="40"/>
      <c r="X1047" s="40"/>
    </row>
    <row r="1048" spans="6:24" x14ac:dyDescent="0.25">
      <c r="F1048" s="40"/>
      <c r="G1048" s="40"/>
      <c r="X1048" s="40"/>
    </row>
    <row r="1049" spans="6:24" x14ac:dyDescent="0.25">
      <c r="F1049" s="40"/>
      <c r="G1049" s="40"/>
      <c r="X1049" s="40"/>
    </row>
    <row r="1050" spans="6:24" x14ac:dyDescent="0.25">
      <c r="F1050" s="40"/>
      <c r="G1050" s="40"/>
      <c r="X1050" s="40"/>
    </row>
    <row r="1051" spans="6:24" x14ac:dyDescent="0.25">
      <c r="F1051" s="40"/>
      <c r="G1051" s="40"/>
      <c r="X1051" s="40"/>
    </row>
    <row r="1052" spans="6:24" x14ac:dyDescent="0.25">
      <c r="F1052" s="40"/>
      <c r="G1052" s="40"/>
      <c r="X1052" s="40"/>
    </row>
    <row r="1053" spans="6:24" x14ac:dyDescent="0.25">
      <c r="F1053" s="40"/>
      <c r="G1053" s="40"/>
      <c r="X1053" s="40"/>
    </row>
    <row r="1054" spans="6:24" x14ac:dyDescent="0.25">
      <c r="F1054" s="40"/>
      <c r="G1054" s="40"/>
      <c r="X1054" s="40"/>
    </row>
    <row r="1055" spans="6:24" x14ac:dyDescent="0.25">
      <c r="F1055" s="40"/>
      <c r="G1055" s="40"/>
      <c r="X1055" s="40"/>
    </row>
    <row r="1056" spans="6:24" x14ac:dyDescent="0.25">
      <c r="F1056" s="40"/>
      <c r="G1056" s="40"/>
      <c r="X1056" s="40"/>
    </row>
    <row r="1057" spans="6:24" x14ac:dyDescent="0.25">
      <c r="F1057" s="40"/>
      <c r="G1057" s="40"/>
      <c r="X1057" s="40"/>
    </row>
    <row r="1058" spans="6:24" x14ac:dyDescent="0.25">
      <c r="F1058" s="40"/>
      <c r="G1058" s="40"/>
      <c r="X1058" s="40"/>
    </row>
    <row r="1059" spans="6:24" x14ac:dyDescent="0.25">
      <c r="F1059" s="40"/>
      <c r="G1059" s="40"/>
      <c r="X1059" s="40"/>
    </row>
    <row r="1060" spans="6:24" x14ac:dyDescent="0.25">
      <c r="F1060" s="40"/>
      <c r="G1060" s="40"/>
      <c r="X1060" s="40"/>
    </row>
    <row r="1061" spans="6:24" x14ac:dyDescent="0.25">
      <c r="F1061" s="40"/>
      <c r="G1061" s="40"/>
      <c r="X1061" s="40"/>
    </row>
    <row r="1062" spans="6:24" x14ac:dyDescent="0.25">
      <c r="F1062" s="40"/>
      <c r="G1062" s="40"/>
      <c r="X1062" s="40"/>
    </row>
    <row r="1063" spans="6:24" x14ac:dyDescent="0.25">
      <c r="F1063" s="40"/>
      <c r="G1063" s="40"/>
      <c r="X1063" s="40"/>
    </row>
    <row r="1064" spans="6:24" x14ac:dyDescent="0.25">
      <c r="F1064" s="40"/>
      <c r="G1064" s="40"/>
      <c r="X1064" s="40"/>
    </row>
    <row r="1065" spans="6:24" x14ac:dyDescent="0.25">
      <c r="F1065" s="40"/>
      <c r="G1065" s="40"/>
      <c r="X1065" s="40"/>
    </row>
    <row r="1066" spans="6:24" x14ac:dyDescent="0.25">
      <c r="F1066" s="40"/>
      <c r="G1066" s="40"/>
      <c r="X1066" s="40"/>
    </row>
    <row r="1067" spans="6:24" x14ac:dyDescent="0.25">
      <c r="F1067" s="40"/>
      <c r="G1067" s="40"/>
      <c r="X1067" s="40"/>
    </row>
    <row r="1068" spans="6:24" x14ac:dyDescent="0.25">
      <c r="F1068" s="40"/>
      <c r="G1068" s="40"/>
      <c r="X1068" s="40"/>
    </row>
    <row r="1069" spans="6:24" x14ac:dyDescent="0.25">
      <c r="F1069" s="40"/>
      <c r="G1069" s="40"/>
      <c r="X1069" s="40"/>
    </row>
    <row r="1070" spans="6:24" x14ac:dyDescent="0.25">
      <c r="F1070" s="40"/>
      <c r="G1070" s="40"/>
      <c r="X1070" s="40"/>
    </row>
    <row r="1071" spans="6:24" x14ac:dyDescent="0.25">
      <c r="F1071" s="40"/>
      <c r="G1071" s="40"/>
      <c r="X1071" s="40"/>
    </row>
    <row r="1072" spans="6:24" x14ac:dyDescent="0.25">
      <c r="F1072" s="40"/>
      <c r="G1072" s="40"/>
      <c r="X1072" s="40"/>
    </row>
    <row r="1073" spans="6:24" x14ac:dyDescent="0.25">
      <c r="F1073" s="40"/>
      <c r="G1073" s="40"/>
      <c r="X1073" s="40"/>
    </row>
    <row r="1074" spans="6:24" x14ac:dyDescent="0.25">
      <c r="F1074" s="40"/>
      <c r="G1074" s="40"/>
      <c r="X1074" s="40"/>
    </row>
    <row r="1075" spans="6:24" x14ac:dyDescent="0.25">
      <c r="F1075" s="40"/>
      <c r="G1075" s="40"/>
      <c r="X1075" s="40"/>
    </row>
    <row r="1076" spans="6:24" x14ac:dyDescent="0.25">
      <c r="F1076" s="40"/>
      <c r="G1076" s="40"/>
      <c r="X1076" s="40"/>
    </row>
    <row r="1077" spans="6:24" x14ac:dyDescent="0.25">
      <c r="F1077" s="40"/>
      <c r="G1077" s="40"/>
      <c r="X1077" s="40"/>
    </row>
    <row r="1078" spans="6:24" x14ac:dyDescent="0.25">
      <c r="F1078" s="40"/>
      <c r="G1078" s="40"/>
      <c r="X1078" s="40"/>
    </row>
    <row r="1079" spans="6:24" x14ac:dyDescent="0.25">
      <c r="F1079" s="40"/>
      <c r="G1079" s="40"/>
      <c r="X1079" s="40"/>
    </row>
    <row r="1080" spans="6:24" x14ac:dyDescent="0.25">
      <c r="F1080" s="40"/>
      <c r="G1080" s="40"/>
      <c r="X1080" s="40"/>
    </row>
    <row r="1081" spans="6:24" x14ac:dyDescent="0.25">
      <c r="F1081" s="40"/>
      <c r="G1081" s="40"/>
      <c r="X1081" s="40"/>
    </row>
    <row r="1082" spans="6:24" x14ac:dyDescent="0.25">
      <c r="F1082" s="40"/>
      <c r="G1082" s="40"/>
      <c r="X1082" s="40"/>
    </row>
    <row r="1083" spans="6:24" x14ac:dyDescent="0.25">
      <c r="F1083" s="40"/>
      <c r="G1083" s="40"/>
      <c r="X1083" s="40"/>
    </row>
    <row r="1084" spans="6:24" x14ac:dyDescent="0.25">
      <c r="F1084" s="40"/>
      <c r="G1084" s="40"/>
      <c r="X1084" s="40"/>
    </row>
    <row r="1085" spans="6:24" x14ac:dyDescent="0.25">
      <c r="F1085" s="40"/>
      <c r="G1085" s="40"/>
      <c r="X1085" s="40"/>
    </row>
    <row r="1086" spans="6:24" x14ac:dyDescent="0.25">
      <c r="F1086" s="40"/>
      <c r="G1086" s="40"/>
      <c r="X1086" s="40"/>
    </row>
    <row r="1087" spans="6:24" x14ac:dyDescent="0.25">
      <c r="F1087" s="40"/>
      <c r="G1087" s="40"/>
      <c r="X1087" s="40"/>
    </row>
    <row r="1088" spans="6:24" x14ac:dyDescent="0.25">
      <c r="F1088" s="40"/>
      <c r="G1088" s="40"/>
      <c r="X1088" s="40"/>
    </row>
    <row r="1089" spans="6:24" x14ac:dyDescent="0.25">
      <c r="F1089" s="40"/>
      <c r="G1089" s="40"/>
      <c r="X1089" s="40"/>
    </row>
    <row r="1090" spans="6:24" x14ac:dyDescent="0.25">
      <c r="F1090" s="40"/>
      <c r="G1090" s="40"/>
      <c r="X1090" s="40"/>
    </row>
    <row r="1091" spans="6:24" x14ac:dyDescent="0.25">
      <c r="F1091" s="40"/>
      <c r="G1091" s="40"/>
      <c r="X1091" s="40"/>
    </row>
    <row r="1092" spans="6:24" x14ac:dyDescent="0.25">
      <c r="F1092" s="40"/>
      <c r="G1092" s="40"/>
      <c r="X1092" s="40"/>
    </row>
    <row r="1093" spans="6:24" x14ac:dyDescent="0.25">
      <c r="F1093" s="40"/>
      <c r="G1093" s="40"/>
      <c r="X1093" s="40"/>
    </row>
    <row r="1094" spans="6:24" x14ac:dyDescent="0.25">
      <c r="F1094" s="40"/>
      <c r="G1094" s="40"/>
      <c r="X1094" s="40"/>
    </row>
    <row r="1095" spans="6:24" x14ac:dyDescent="0.25">
      <c r="F1095" s="40"/>
      <c r="G1095" s="40"/>
      <c r="X1095" s="40"/>
    </row>
    <row r="1096" spans="6:24" x14ac:dyDescent="0.25">
      <c r="F1096" s="40"/>
      <c r="G1096" s="40"/>
      <c r="X1096" s="40"/>
    </row>
    <row r="1097" spans="6:24" x14ac:dyDescent="0.25">
      <c r="F1097" s="40"/>
      <c r="G1097" s="40"/>
      <c r="X1097" s="40"/>
    </row>
    <row r="1098" spans="6:24" x14ac:dyDescent="0.25">
      <c r="F1098" s="40"/>
      <c r="G1098" s="40"/>
      <c r="X1098" s="40"/>
    </row>
    <row r="1099" spans="6:24" x14ac:dyDescent="0.25">
      <c r="F1099" s="40"/>
      <c r="G1099" s="40"/>
      <c r="X1099" s="40"/>
    </row>
    <row r="1100" spans="6:24" x14ac:dyDescent="0.25">
      <c r="F1100" s="40"/>
      <c r="G1100" s="40"/>
      <c r="X1100" s="40"/>
    </row>
    <row r="1101" spans="6:24" x14ac:dyDescent="0.25">
      <c r="F1101" s="40"/>
      <c r="G1101" s="40"/>
      <c r="X1101" s="40"/>
    </row>
    <row r="1102" spans="6:24" x14ac:dyDescent="0.25">
      <c r="F1102" s="40"/>
      <c r="G1102" s="40"/>
      <c r="X1102" s="40"/>
    </row>
    <row r="1103" spans="6:24" x14ac:dyDescent="0.25">
      <c r="F1103" s="40"/>
      <c r="G1103" s="40"/>
      <c r="X1103" s="40"/>
    </row>
    <row r="1104" spans="6:24" x14ac:dyDescent="0.25">
      <c r="F1104" s="40"/>
      <c r="G1104" s="40"/>
      <c r="X1104" s="40"/>
    </row>
    <row r="1105" spans="6:24" x14ac:dyDescent="0.25">
      <c r="F1105" s="40"/>
      <c r="G1105" s="40"/>
      <c r="X1105" s="40"/>
    </row>
    <row r="1106" spans="6:24" x14ac:dyDescent="0.25">
      <c r="F1106" s="40"/>
      <c r="G1106" s="40"/>
      <c r="X1106" s="40"/>
    </row>
    <row r="1107" spans="6:24" x14ac:dyDescent="0.25">
      <c r="F1107" s="40"/>
      <c r="G1107" s="40"/>
      <c r="X1107" s="40"/>
    </row>
    <row r="1108" spans="6:24" x14ac:dyDescent="0.25">
      <c r="F1108" s="40"/>
      <c r="G1108" s="40"/>
      <c r="X1108" s="40"/>
    </row>
    <row r="1109" spans="6:24" x14ac:dyDescent="0.25">
      <c r="F1109" s="40"/>
      <c r="G1109" s="40"/>
      <c r="X1109" s="40"/>
    </row>
    <row r="1110" spans="6:24" x14ac:dyDescent="0.25">
      <c r="F1110" s="40"/>
      <c r="G1110" s="40"/>
      <c r="X1110" s="40"/>
    </row>
    <row r="1111" spans="6:24" x14ac:dyDescent="0.25">
      <c r="F1111" s="40"/>
      <c r="G1111" s="40"/>
      <c r="X1111" s="40"/>
    </row>
    <row r="1112" spans="6:24" x14ac:dyDescent="0.25">
      <c r="F1112" s="40"/>
      <c r="G1112" s="40"/>
      <c r="X1112" s="40"/>
    </row>
    <row r="1113" spans="6:24" x14ac:dyDescent="0.25">
      <c r="F1113" s="40"/>
      <c r="G1113" s="40"/>
      <c r="X1113" s="40"/>
    </row>
    <row r="1114" spans="6:24" x14ac:dyDescent="0.25">
      <c r="F1114" s="40"/>
      <c r="G1114" s="40"/>
      <c r="X1114" s="40"/>
    </row>
    <row r="1115" spans="6:24" x14ac:dyDescent="0.25">
      <c r="F1115" s="40"/>
      <c r="G1115" s="40"/>
      <c r="X1115" s="40"/>
    </row>
    <row r="1116" spans="6:24" x14ac:dyDescent="0.25">
      <c r="F1116" s="40"/>
      <c r="G1116" s="40"/>
      <c r="X1116" s="40"/>
    </row>
    <row r="1117" spans="6:24" x14ac:dyDescent="0.25">
      <c r="F1117" s="40"/>
      <c r="G1117" s="40"/>
      <c r="X1117" s="40"/>
    </row>
    <row r="1118" spans="6:24" x14ac:dyDescent="0.25">
      <c r="F1118" s="40"/>
      <c r="G1118" s="40"/>
      <c r="X1118" s="40"/>
    </row>
    <row r="1119" spans="6:24" x14ac:dyDescent="0.25">
      <c r="F1119" s="40"/>
      <c r="G1119" s="40"/>
      <c r="X1119" s="40"/>
    </row>
    <row r="1120" spans="6:24" x14ac:dyDescent="0.25">
      <c r="F1120" s="40"/>
      <c r="G1120" s="40"/>
      <c r="X1120" s="40"/>
    </row>
    <row r="1121" spans="6:24" x14ac:dyDescent="0.25">
      <c r="F1121" s="40"/>
      <c r="G1121" s="40"/>
      <c r="X1121" s="40"/>
    </row>
    <row r="1122" spans="6:24" x14ac:dyDescent="0.25">
      <c r="F1122" s="40"/>
      <c r="G1122" s="40"/>
      <c r="X1122" s="40"/>
    </row>
    <row r="1123" spans="6:24" x14ac:dyDescent="0.25">
      <c r="F1123" s="40"/>
      <c r="G1123" s="40"/>
      <c r="X1123" s="40"/>
    </row>
    <row r="1124" spans="6:24" x14ac:dyDescent="0.25">
      <c r="F1124" s="40"/>
      <c r="G1124" s="40"/>
      <c r="X1124" s="40"/>
    </row>
    <row r="1125" spans="6:24" x14ac:dyDescent="0.25">
      <c r="F1125" s="40"/>
      <c r="G1125" s="40"/>
      <c r="X1125" s="40"/>
    </row>
    <row r="1126" spans="6:24" x14ac:dyDescent="0.25">
      <c r="F1126" s="40"/>
      <c r="G1126" s="40"/>
      <c r="X1126" s="40"/>
    </row>
    <row r="1127" spans="6:24" x14ac:dyDescent="0.25">
      <c r="F1127" s="40"/>
      <c r="G1127" s="40"/>
      <c r="X1127" s="40"/>
    </row>
    <row r="1128" spans="6:24" x14ac:dyDescent="0.25">
      <c r="F1128" s="40"/>
      <c r="G1128" s="40"/>
      <c r="X1128" s="40"/>
    </row>
    <row r="1129" spans="6:24" x14ac:dyDescent="0.25">
      <c r="F1129" s="40"/>
      <c r="G1129" s="40"/>
      <c r="X1129" s="40"/>
    </row>
    <row r="1130" spans="6:24" x14ac:dyDescent="0.25">
      <c r="F1130" s="40"/>
      <c r="G1130" s="40"/>
      <c r="X1130" s="40"/>
    </row>
    <row r="1131" spans="6:24" x14ac:dyDescent="0.25">
      <c r="F1131" s="40"/>
      <c r="G1131" s="40"/>
      <c r="X1131" s="40"/>
    </row>
    <row r="1132" spans="6:24" x14ac:dyDescent="0.25">
      <c r="F1132" s="40"/>
      <c r="G1132" s="40"/>
      <c r="X1132" s="40"/>
    </row>
    <row r="1133" spans="6:24" x14ac:dyDescent="0.25">
      <c r="F1133" s="40"/>
      <c r="G1133" s="40"/>
      <c r="X1133" s="40"/>
    </row>
    <row r="1134" spans="6:24" x14ac:dyDescent="0.25">
      <c r="F1134" s="40"/>
      <c r="G1134" s="40"/>
      <c r="X1134" s="40"/>
    </row>
    <row r="1135" spans="6:24" x14ac:dyDescent="0.25">
      <c r="F1135" s="40"/>
      <c r="G1135" s="40"/>
      <c r="X1135" s="40"/>
    </row>
    <row r="1136" spans="6:24" x14ac:dyDescent="0.25">
      <c r="F1136" s="40"/>
      <c r="G1136" s="40"/>
      <c r="X1136" s="40"/>
    </row>
    <row r="1137" spans="6:24" x14ac:dyDescent="0.25">
      <c r="F1137" s="40"/>
      <c r="G1137" s="40"/>
      <c r="X1137" s="40"/>
    </row>
    <row r="1138" spans="6:24" x14ac:dyDescent="0.25">
      <c r="F1138" s="40"/>
      <c r="G1138" s="40"/>
      <c r="X1138" s="40"/>
    </row>
    <row r="1139" spans="6:24" x14ac:dyDescent="0.25">
      <c r="F1139" s="40"/>
      <c r="G1139" s="40"/>
      <c r="X1139" s="40"/>
    </row>
    <row r="1140" spans="6:24" x14ac:dyDescent="0.25">
      <c r="F1140" s="40"/>
      <c r="G1140" s="40"/>
      <c r="X1140" s="40"/>
    </row>
    <row r="1141" spans="6:24" x14ac:dyDescent="0.25">
      <c r="F1141" s="40"/>
      <c r="G1141" s="40"/>
      <c r="X1141" s="40"/>
    </row>
    <row r="1142" spans="6:24" x14ac:dyDescent="0.25">
      <c r="F1142" s="40"/>
      <c r="G1142" s="40"/>
      <c r="X1142" s="40"/>
    </row>
    <row r="1143" spans="6:24" x14ac:dyDescent="0.25">
      <c r="F1143" s="40"/>
      <c r="G1143" s="40"/>
      <c r="X1143" s="40"/>
    </row>
    <row r="1144" spans="6:24" x14ac:dyDescent="0.25">
      <c r="F1144" s="40"/>
      <c r="G1144" s="40"/>
      <c r="X1144" s="40"/>
    </row>
    <row r="1145" spans="6:24" x14ac:dyDescent="0.25">
      <c r="F1145" s="40"/>
      <c r="G1145" s="40"/>
      <c r="X1145" s="40"/>
    </row>
    <row r="1146" spans="6:24" x14ac:dyDescent="0.25">
      <c r="F1146" s="40"/>
      <c r="G1146" s="40"/>
      <c r="X1146" s="40"/>
    </row>
    <row r="1147" spans="6:24" x14ac:dyDescent="0.25">
      <c r="F1147" s="40"/>
      <c r="G1147" s="40"/>
      <c r="X1147" s="40"/>
    </row>
    <row r="1148" spans="6:24" x14ac:dyDescent="0.25">
      <c r="F1148" s="40"/>
      <c r="G1148" s="40"/>
      <c r="X1148" s="40"/>
    </row>
    <row r="1149" spans="6:24" x14ac:dyDescent="0.25">
      <c r="F1149" s="40"/>
      <c r="G1149" s="40"/>
      <c r="X1149" s="40"/>
    </row>
    <row r="1150" spans="6:24" x14ac:dyDescent="0.25">
      <c r="F1150" s="40"/>
      <c r="G1150" s="40"/>
      <c r="X1150" s="40"/>
    </row>
    <row r="1151" spans="6:24" x14ac:dyDescent="0.25">
      <c r="F1151" s="40"/>
      <c r="G1151" s="40"/>
      <c r="X1151" s="40"/>
    </row>
    <row r="1152" spans="6:24" x14ac:dyDescent="0.25">
      <c r="F1152" s="40"/>
      <c r="G1152" s="40"/>
      <c r="X1152" s="40"/>
    </row>
    <row r="1153" spans="6:24" x14ac:dyDescent="0.25">
      <c r="F1153" s="40"/>
      <c r="G1153" s="40"/>
      <c r="X1153" s="40"/>
    </row>
    <row r="1154" spans="6:24" x14ac:dyDescent="0.25">
      <c r="F1154" s="40"/>
      <c r="G1154" s="40"/>
      <c r="X1154" s="40"/>
    </row>
    <row r="1155" spans="6:24" x14ac:dyDescent="0.25">
      <c r="F1155" s="40"/>
      <c r="G1155" s="40"/>
      <c r="X1155" s="40"/>
    </row>
    <row r="1156" spans="6:24" x14ac:dyDescent="0.25">
      <c r="F1156" s="40"/>
      <c r="G1156" s="40"/>
      <c r="X1156" s="40"/>
    </row>
    <row r="1157" spans="6:24" x14ac:dyDescent="0.25">
      <c r="F1157" s="40"/>
      <c r="G1157" s="40"/>
      <c r="X1157" s="40"/>
    </row>
    <row r="1158" spans="6:24" x14ac:dyDescent="0.25">
      <c r="F1158" s="40"/>
      <c r="G1158" s="40"/>
      <c r="X1158" s="40"/>
    </row>
    <row r="1159" spans="6:24" x14ac:dyDescent="0.25">
      <c r="F1159" s="40"/>
      <c r="G1159" s="40"/>
      <c r="X1159" s="40"/>
    </row>
    <row r="1160" spans="6:24" x14ac:dyDescent="0.25">
      <c r="F1160" s="40"/>
      <c r="G1160" s="40"/>
      <c r="X1160" s="40"/>
    </row>
    <row r="1161" spans="6:24" x14ac:dyDescent="0.25">
      <c r="F1161" s="40"/>
      <c r="G1161" s="40"/>
      <c r="X1161" s="40"/>
    </row>
    <row r="1162" spans="6:24" x14ac:dyDescent="0.25">
      <c r="F1162" s="40"/>
      <c r="G1162" s="40"/>
      <c r="X1162" s="40"/>
    </row>
    <row r="1163" spans="6:24" x14ac:dyDescent="0.25">
      <c r="F1163" s="40"/>
      <c r="G1163" s="40"/>
      <c r="X1163" s="40"/>
    </row>
    <row r="1164" spans="6:24" x14ac:dyDescent="0.25">
      <c r="F1164" s="40"/>
      <c r="G1164" s="40"/>
      <c r="X1164" s="40"/>
    </row>
    <row r="1165" spans="6:24" x14ac:dyDescent="0.25">
      <c r="F1165" s="40"/>
      <c r="G1165" s="40"/>
      <c r="X1165" s="40"/>
    </row>
    <row r="1166" spans="6:24" x14ac:dyDescent="0.25">
      <c r="F1166" s="40"/>
      <c r="G1166" s="40"/>
      <c r="X1166" s="40"/>
    </row>
    <row r="1167" spans="6:24" x14ac:dyDescent="0.25">
      <c r="F1167" s="40"/>
      <c r="G1167" s="40"/>
      <c r="X1167" s="40"/>
    </row>
    <row r="1168" spans="6:24" x14ac:dyDescent="0.25">
      <c r="F1168" s="40"/>
      <c r="G1168" s="40"/>
      <c r="X1168" s="40"/>
    </row>
    <row r="1169" spans="6:24" x14ac:dyDescent="0.25">
      <c r="F1169" s="40"/>
      <c r="G1169" s="40"/>
      <c r="X1169" s="40"/>
    </row>
    <row r="1170" spans="6:24" x14ac:dyDescent="0.25">
      <c r="F1170" s="40"/>
      <c r="G1170" s="40"/>
      <c r="X1170" s="40"/>
    </row>
    <row r="1171" spans="6:24" x14ac:dyDescent="0.25">
      <c r="F1171" s="40"/>
      <c r="G1171" s="40"/>
      <c r="X1171" s="40"/>
    </row>
    <row r="1172" spans="6:24" x14ac:dyDescent="0.25">
      <c r="F1172" s="40"/>
      <c r="G1172" s="40"/>
      <c r="X1172" s="40"/>
    </row>
    <row r="1173" spans="6:24" x14ac:dyDescent="0.25">
      <c r="F1173" s="40"/>
      <c r="G1173" s="40"/>
      <c r="X1173" s="40"/>
    </row>
    <row r="1174" spans="6:24" x14ac:dyDescent="0.25">
      <c r="F1174" s="40"/>
      <c r="G1174" s="40"/>
      <c r="X1174" s="40"/>
    </row>
    <row r="1175" spans="6:24" x14ac:dyDescent="0.25">
      <c r="F1175" s="40"/>
      <c r="G1175" s="40"/>
      <c r="X1175" s="40"/>
    </row>
    <row r="1176" spans="6:24" x14ac:dyDescent="0.25">
      <c r="F1176" s="40"/>
      <c r="G1176" s="40"/>
      <c r="X1176" s="40"/>
    </row>
    <row r="1177" spans="6:24" x14ac:dyDescent="0.25">
      <c r="F1177" s="40"/>
      <c r="G1177" s="40"/>
      <c r="X1177" s="40"/>
    </row>
    <row r="1178" spans="6:24" x14ac:dyDescent="0.25">
      <c r="F1178" s="40"/>
      <c r="G1178" s="40"/>
      <c r="X1178" s="40"/>
    </row>
    <row r="1179" spans="6:24" x14ac:dyDescent="0.25">
      <c r="F1179" s="40"/>
      <c r="G1179" s="40"/>
      <c r="X1179" s="40"/>
    </row>
    <row r="1180" spans="6:24" x14ac:dyDescent="0.25">
      <c r="F1180" s="40"/>
      <c r="G1180" s="40"/>
      <c r="X1180" s="40"/>
    </row>
    <row r="1181" spans="6:24" x14ac:dyDescent="0.25">
      <c r="F1181" s="40"/>
      <c r="G1181" s="40"/>
      <c r="X1181" s="40"/>
    </row>
    <row r="1182" spans="6:24" x14ac:dyDescent="0.25">
      <c r="F1182" s="40"/>
      <c r="G1182" s="40"/>
      <c r="X1182" s="40"/>
    </row>
    <row r="1183" spans="6:24" x14ac:dyDescent="0.25">
      <c r="F1183" s="40"/>
      <c r="G1183" s="40"/>
      <c r="X1183" s="40"/>
    </row>
    <row r="1184" spans="6:24" x14ac:dyDescent="0.25">
      <c r="F1184" s="40"/>
      <c r="G1184" s="40"/>
      <c r="X1184" s="40"/>
    </row>
    <row r="1185" spans="6:24" x14ac:dyDescent="0.25">
      <c r="F1185" s="40"/>
      <c r="G1185" s="40"/>
      <c r="X1185" s="40"/>
    </row>
    <row r="1186" spans="6:24" x14ac:dyDescent="0.25">
      <c r="F1186" s="40"/>
      <c r="G1186" s="40"/>
      <c r="X1186" s="40"/>
    </row>
    <row r="1187" spans="6:24" x14ac:dyDescent="0.25">
      <c r="F1187" s="40"/>
      <c r="G1187" s="40"/>
      <c r="X1187" s="40"/>
    </row>
    <row r="1188" spans="6:24" x14ac:dyDescent="0.25">
      <c r="F1188" s="40"/>
      <c r="G1188" s="40"/>
      <c r="X1188" s="40"/>
    </row>
    <row r="1189" spans="6:24" x14ac:dyDescent="0.25">
      <c r="F1189" s="40"/>
      <c r="G1189" s="40"/>
      <c r="X1189" s="40"/>
    </row>
    <row r="1190" spans="6:24" x14ac:dyDescent="0.25">
      <c r="F1190" s="40"/>
      <c r="G1190" s="40"/>
      <c r="X1190" s="40"/>
    </row>
    <row r="1191" spans="6:24" x14ac:dyDescent="0.25">
      <c r="F1191" s="40"/>
      <c r="G1191" s="40"/>
      <c r="X1191" s="40"/>
    </row>
    <row r="1192" spans="6:24" x14ac:dyDescent="0.25">
      <c r="F1192" s="40"/>
      <c r="G1192" s="40"/>
      <c r="X1192" s="40"/>
    </row>
    <row r="1193" spans="6:24" x14ac:dyDescent="0.25">
      <c r="F1193" s="40"/>
      <c r="G1193" s="40"/>
      <c r="X1193" s="40"/>
    </row>
    <row r="1194" spans="6:24" x14ac:dyDescent="0.25">
      <c r="F1194" s="40"/>
      <c r="G1194" s="40"/>
      <c r="X1194" s="40"/>
    </row>
    <row r="1195" spans="6:24" x14ac:dyDescent="0.25">
      <c r="F1195" s="40"/>
      <c r="G1195" s="40"/>
      <c r="X1195" s="40"/>
    </row>
    <row r="1196" spans="6:24" x14ac:dyDescent="0.25">
      <c r="F1196" s="40"/>
      <c r="G1196" s="40"/>
      <c r="X1196" s="40"/>
    </row>
    <row r="1197" spans="6:24" x14ac:dyDescent="0.25">
      <c r="F1197" s="40"/>
      <c r="G1197" s="40"/>
      <c r="X1197" s="40"/>
    </row>
    <row r="1198" spans="6:24" x14ac:dyDescent="0.25">
      <c r="F1198" s="40"/>
      <c r="G1198" s="40"/>
      <c r="X1198" s="40"/>
    </row>
    <row r="1199" spans="6:24" x14ac:dyDescent="0.25">
      <c r="F1199" s="40"/>
      <c r="G1199" s="40"/>
      <c r="X1199" s="40"/>
    </row>
    <row r="1200" spans="6:24" x14ac:dyDescent="0.25">
      <c r="F1200" s="40"/>
      <c r="G1200" s="40"/>
      <c r="X1200" s="40"/>
    </row>
    <row r="1201" spans="6:24" x14ac:dyDescent="0.25">
      <c r="F1201" s="40"/>
      <c r="G1201" s="40"/>
      <c r="X1201" s="40"/>
    </row>
    <row r="1202" spans="6:24" x14ac:dyDescent="0.25">
      <c r="F1202" s="40"/>
      <c r="G1202" s="40"/>
      <c r="X1202" s="40"/>
    </row>
    <row r="1203" spans="6:24" x14ac:dyDescent="0.25">
      <c r="F1203" s="40"/>
      <c r="G1203" s="40"/>
      <c r="X1203" s="40"/>
    </row>
    <row r="1204" spans="6:24" x14ac:dyDescent="0.25">
      <c r="F1204" s="40"/>
      <c r="G1204" s="40"/>
      <c r="X1204" s="40"/>
    </row>
    <row r="1205" spans="6:24" x14ac:dyDescent="0.25">
      <c r="F1205" s="40"/>
      <c r="G1205" s="40"/>
      <c r="X1205" s="40"/>
    </row>
    <row r="1206" spans="6:24" x14ac:dyDescent="0.25">
      <c r="F1206" s="40"/>
      <c r="G1206" s="40"/>
      <c r="X1206" s="40"/>
    </row>
    <row r="1207" spans="6:24" x14ac:dyDescent="0.25">
      <c r="F1207" s="40"/>
      <c r="G1207" s="40"/>
      <c r="X1207" s="40"/>
    </row>
    <row r="1208" spans="6:24" x14ac:dyDescent="0.25">
      <c r="F1208" s="40"/>
      <c r="G1208" s="40"/>
      <c r="X1208" s="40"/>
    </row>
    <row r="1209" spans="6:24" x14ac:dyDescent="0.25">
      <c r="F1209" s="40"/>
      <c r="G1209" s="40"/>
      <c r="X1209" s="40"/>
    </row>
    <row r="1210" spans="6:24" x14ac:dyDescent="0.25">
      <c r="F1210" s="40"/>
      <c r="G1210" s="40"/>
      <c r="X1210" s="40"/>
    </row>
    <row r="1211" spans="6:24" x14ac:dyDescent="0.25">
      <c r="F1211" s="40"/>
      <c r="G1211" s="40"/>
      <c r="X1211" s="40"/>
    </row>
    <row r="1212" spans="6:24" x14ac:dyDescent="0.25">
      <c r="F1212" s="40"/>
      <c r="G1212" s="40"/>
      <c r="X1212" s="40"/>
    </row>
    <row r="1213" spans="6:24" x14ac:dyDescent="0.25">
      <c r="F1213" s="40"/>
      <c r="G1213" s="40"/>
      <c r="X1213" s="40"/>
    </row>
    <row r="1214" spans="6:24" x14ac:dyDescent="0.25">
      <c r="F1214" s="40"/>
      <c r="G1214" s="40"/>
      <c r="X1214" s="40"/>
    </row>
    <row r="1215" spans="6:24" x14ac:dyDescent="0.25">
      <c r="F1215" s="40"/>
      <c r="G1215" s="40"/>
      <c r="X1215" s="40"/>
    </row>
    <row r="1216" spans="6:24" x14ac:dyDescent="0.25">
      <c r="F1216" s="40"/>
      <c r="G1216" s="40"/>
      <c r="X1216" s="40"/>
    </row>
    <row r="1217" spans="6:24" x14ac:dyDescent="0.25">
      <c r="F1217" s="40"/>
      <c r="G1217" s="40"/>
      <c r="X1217" s="40"/>
    </row>
    <row r="1218" spans="6:24" x14ac:dyDescent="0.25">
      <c r="F1218" s="40"/>
      <c r="G1218" s="40"/>
      <c r="X1218" s="40"/>
    </row>
    <row r="1219" spans="6:24" x14ac:dyDescent="0.25">
      <c r="F1219" s="40"/>
      <c r="G1219" s="40"/>
      <c r="X1219" s="40"/>
    </row>
    <row r="1220" spans="6:24" x14ac:dyDescent="0.25">
      <c r="F1220" s="40"/>
      <c r="G1220" s="40"/>
      <c r="X1220" s="40"/>
    </row>
    <row r="1221" spans="6:24" x14ac:dyDescent="0.25">
      <c r="F1221" s="40"/>
      <c r="G1221" s="40"/>
      <c r="X1221" s="40"/>
    </row>
    <row r="1222" spans="6:24" x14ac:dyDescent="0.25">
      <c r="F1222" s="40"/>
      <c r="G1222" s="40"/>
      <c r="X1222" s="40"/>
    </row>
    <row r="1223" spans="6:24" x14ac:dyDescent="0.25">
      <c r="F1223" s="40"/>
      <c r="G1223" s="40"/>
      <c r="X1223" s="40"/>
    </row>
    <row r="1224" spans="6:24" x14ac:dyDescent="0.25">
      <c r="F1224" s="40"/>
      <c r="G1224" s="40"/>
      <c r="X1224" s="40"/>
    </row>
    <row r="1225" spans="6:24" x14ac:dyDescent="0.25">
      <c r="F1225" s="40"/>
      <c r="G1225" s="40"/>
      <c r="X1225" s="40"/>
    </row>
    <row r="1226" spans="6:24" x14ac:dyDescent="0.25">
      <c r="F1226" s="40"/>
      <c r="G1226" s="40"/>
      <c r="X1226" s="40"/>
    </row>
    <row r="1227" spans="6:24" x14ac:dyDescent="0.25">
      <c r="F1227" s="40"/>
      <c r="G1227" s="40"/>
      <c r="X1227" s="40"/>
    </row>
    <row r="1228" spans="6:24" x14ac:dyDescent="0.25">
      <c r="F1228" s="40"/>
      <c r="G1228" s="40"/>
      <c r="X1228" s="40"/>
    </row>
    <row r="1229" spans="6:24" x14ac:dyDescent="0.25">
      <c r="F1229" s="40"/>
      <c r="G1229" s="40"/>
      <c r="X1229" s="40"/>
    </row>
    <row r="1230" spans="6:24" x14ac:dyDescent="0.25">
      <c r="F1230" s="40"/>
      <c r="G1230" s="40"/>
      <c r="X1230" s="40"/>
    </row>
    <row r="1231" spans="6:24" x14ac:dyDescent="0.25">
      <c r="F1231" s="40"/>
      <c r="G1231" s="40"/>
      <c r="X1231" s="40"/>
    </row>
    <row r="1232" spans="6:24" x14ac:dyDescent="0.25">
      <c r="F1232" s="40"/>
      <c r="G1232" s="40"/>
      <c r="X1232" s="40"/>
    </row>
    <row r="1233" spans="6:24" x14ac:dyDescent="0.25">
      <c r="F1233" s="40"/>
      <c r="G1233" s="40"/>
      <c r="X1233" s="40"/>
    </row>
    <row r="1234" spans="6:24" x14ac:dyDescent="0.25">
      <c r="F1234" s="40"/>
      <c r="G1234" s="40"/>
      <c r="X1234" s="40"/>
    </row>
    <row r="1235" spans="6:24" x14ac:dyDescent="0.25">
      <c r="F1235" s="40"/>
      <c r="G1235" s="40"/>
      <c r="X1235" s="40"/>
    </row>
    <row r="1236" spans="6:24" x14ac:dyDescent="0.25">
      <c r="F1236" s="40"/>
      <c r="G1236" s="40"/>
      <c r="X1236" s="40"/>
    </row>
    <row r="1237" spans="6:24" x14ac:dyDescent="0.25">
      <c r="F1237" s="40"/>
      <c r="G1237" s="40"/>
      <c r="X1237" s="40"/>
    </row>
    <row r="1238" spans="6:24" x14ac:dyDescent="0.25">
      <c r="F1238" s="40"/>
      <c r="G1238" s="40"/>
      <c r="X1238" s="40"/>
    </row>
    <row r="1239" spans="6:24" x14ac:dyDescent="0.25">
      <c r="F1239" s="40"/>
      <c r="G1239" s="40"/>
      <c r="X1239" s="40"/>
    </row>
    <row r="1240" spans="6:24" x14ac:dyDescent="0.25">
      <c r="F1240" s="40"/>
      <c r="G1240" s="40"/>
      <c r="X1240" s="40"/>
    </row>
    <row r="1241" spans="6:24" x14ac:dyDescent="0.25">
      <c r="F1241" s="40"/>
      <c r="G1241" s="40"/>
      <c r="X1241" s="40"/>
    </row>
    <row r="1242" spans="6:24" x14ac:dyDescent="0.25">
      <c r="F1242" s="40"/>
      <c r="G1242" s="40"/>
      <c r="X1242" s="40"/>
    </row>
    <row r="1243" spans="6:24" x14ac:dyDescent="0.25">
      <c r="F1243" s="40"/>
      <c r="G1243" s="40"/>
      <c r="X1243" s="40"/>
    </row>
    <row r="1244" spans="6:24" x14ac:dyDescent="0.25">
      <c r="F1244" s="40"/>
      <c r="G1244" s="40"/>
      <c r="X1244" s="40"/>
    </row>
    <row r="1245" spans="6:24" x14ac:dyDescent="0.25">
      <c r="F1245" s="40"/>
      <c r="G1245" s="40"/>
      <c r="X1245" s="40"/>
    </row>
    <row r="1246" spans="6:24" x14ac:dyDescent="0.25">
      <c r="F1246" s="40"/>
      <c r="G1246" s="40"/>
      <c r="X1246" s="40"/>
    </row>
    <row r="1247" spans="6:24" x14ac:dyDescent="0.25">
      <c r="F1247" s="40"/>
      <c r="G1247" s="40"/>
      <c r="X1247" s="40"/>
    </row>
    <row r="1248" spans="6:24" x14ac:dyDescent="0.25">
      <c r="F1248" s="40"/>
      <c r="G1248" s="40"/>
      <c r="X1248" s="40"/>
    </row>
    <row r="1249" spans="6:24" x14ac:dyDescent="0.25">
      <c r="F1249" s="40"/>
      <c r="G1249" s="40"/>
      <c r="X1249" s="40"/>
    </row>
    <row r="1250" spans="6:24" x14ac:dyDescent="0.25">
      <c r="F1250" s="40"/>
      <c r="G1250" s="40"/>
      <c r="X1250" s="40"/>
    </row>
    <row r="1251" spans="6:24" x14ac:dyDescent="0.25">
      <c r="F1251" s="40"/>
      <c r="G1251" s="40"/>
      <c r="X1251" s="40"/>
    </row>
    <row r="1252" spans="6:24" x14ac:dyDescent="0.25">
      <c r="F1252" s="40"/>
      <c r="G1252" s="40"/>
      <c r="X1252" s="40"/>
    </row>
    <row r="1253" spans="6:24" x14ac:dyDescent="0.25">
      <c r="F1253" s="40"/>
      <c r="G1253" s="40"/>
      <c r="X1253" s="40"/>
    </row>
    <row r="1254" spans="6:24" x14ac:dyDescent="0.25">
      <c r="F1254" s="40"/>
      <c r="G1254" s="40"/>
      <c r="X1254" s="40"/>
    </row>
    <row r="1255" spans="6:24" x14ac:dyDescent="0.25">
      <c r="F1255" s="40"/>
      <c r="G1255" s="40"/>
      <c r="X1255" s="40"/>
    </row>
    <row r="1256" spans="6:24" x14ac:dyDescent="0.25">
      <c r="F1256" s="40"/>
      <c r="G1256" s="40"/>
      <c r="X1256" s="40"/>
    </row>
    <row r="1257" spans="6:24" x14ac:dyDescent="0.25">
      <c r="F1257" s="40"/>
      <c r="G1257" s="40"/>
      <c r="X1257" s="40"/>
    </row>
    <row r="1258" spans="6:24" x14ac:dyDescent="0.25">
      <c r="F1258" s="40"/>
      <c r="G1258" s="40"/>
      <c r="X1258" s="40"/>
    </row>
    <row r="1259" spans="6:24" x14ac:dyDescent="0.25">
      <c r="F1259" s="40"/>
      <c r="G1259" s="40"/>
      <c r="X1259" s="40"/>
    </row>
    <row r="1260" spans="6:24" x14ac:dyDescent="0.25">
      <c r="F1260" s="40"/>
      <c r="G1260" s="40"/>
      <c r="X1260" s="40"/>
    </row>
    <row r="1261" spans="6:24" x14ac:dyDescent="0.25">
      <c r="F1261" s="40"/>
      <c r="G1261" s="40"/>
      <c r="X1261" s="40"/>
    </row>
    <row r="1262" spans="6:24" x14ac:dyDescent="0.25">
      <c r="F1262" s="40"/>
      <c r="G1262" s="40"/>
      <c r="X1262" s="40"/>
    </row>
    <row r="1263" spans="6:24" x14ac:dyDescent="0.25">
      <c r="F1263" s="40"/>
      <c r="G1263" s="40"/>
      <c r="X1263" s="40"/>
    </row>
    <row r="1264" spans="6:24" x14ac:dyDescent="0.25">
      <c r="F1264" s="40"/>
      <c r="G1264" s="40"/>
      <c r="X1264" s="40"/>
    </row>
    <row r="1265" spans="6:24" x14ac:dyDescent="0.25">
      <c r="F1265" s="40"/>
      <c r="G1265" s="40"/>
      <c r="X1265" s="40"/>
    </row>
    <row r="1266" spans="6:24" x14ac:dyDescent="0.25">
      <c r="F1266" s="40"/>
      <c r="G1266" s="40"/>
      <c r="X1266" s="40"/>
    </row>
    <row r="1267" spans="6:24" x14ac:dyDescent="0.25">
      <c r="F1267" s="40"/>
      <c r="G1267" s="40"/>
      <c r="X1267" s="40"/>
    </row>
    <row r="1268" spans="6:24" x14ac:dyDescent="0.25">
      <c r="F1268" s="40"/>
      <c r="G1268" s="40"/>
      <c r="X1268" s="40"/>
    </row>
    <row r="1269" spans="6:24" x14ac:dyDescent="0.25">
      <c r="F1269" s="40"/>
      <c r="G1269" s="40"/>
      <c r="X1269" s="40"/>
    </row>
    <row r="1270" spans="6:24" x14ac:dyDescent="0.25">
      <c r="F1270" s="40"/>
      <c r="G1270" s="40"/>
      <c r="X1270" s="40"/>
    </row>
    <row r="1271" spans="6:24" x14ac:dyDescent="0.25">
      <c r="F1271" s="40"/>
      <c r="G1271" s="40"/>
      <c r="X1271" s="40"/>
    </row>
    <row r="1272" spans="6:24" x14ac:dyDescent="0.25">
      <c r="F1272" s="40"/>
      <c r="G1272" s="40"/>
      <c r="X1272" s="40"/>
    </row>
    <row r="1273" spans="6:24" x14ac:dyDescent="0.25">
      <c r="F1273" s="40"/>
      <c r="G1273" s="40"/>
      <c r="X1273" s="40"/>
    </row>
    <row r="1274" spans="6:24" x14ac:dyDescent="0.25">
      <c r="F1274" s="40"/>
      <c r="G1274" s="40"/>
      <c r="X1274" s="40"/>
    </row>
    <row r="1275" spans="6:24" x14ac:dyDescent="0.25">
      <c r="F1275" s="40"/>
      <c r="G1275" s="40"/>
      <c r="X1275" s="40"/>
    </row>
    <row r="1276" spans="6:24" x14ac:dyDescent="0.25">
      <c r="F1276" s="40"/>
      <c r="G1276" s="40"/>
      <c r="X1276" s="40"/>
    </row>
    <row r="1277" spans="6:24" x14ac:dyDescent="0.25">
      <c r="F1277" s="40"/>
      <c r="G1277" s="40"/>
      <c r="X1277" s="40"/>
    </row>
    <row r="1278" spans="6:24" x14ac:dyDescent="0.25">
      <c r="F1278" s="40"/>
      <c r="G1278" s="40"/>
      <c r="X1278" s="40"/>
    </row>
    <row r="1279" spans="6:24" x14ac:dyDescent="0.25">
      <c r="F1279" s="40"/>
      <c r="G1279" s="40"/>
      <c r="X1279" s="40"/>
    </row>
    <row r="1280" spans="6:24" x14ac:dyDescent="0.25">
      <c r="F1280" s="40"/>
      <c r="G1280" s="40"/>
      <c r="X1280" s="40"/>
    </row>
    <row r="1281" spans="6:24" x14ac:dyDescent="0.25">
      <c r="F1281" s="40"/>
      <c r="G1281" s="40"/>
      <c r="X1281" s="40"/>
    </row>
    <row r="1282" spans="6:24" x14ac:dyDescent="0.25">
      <c r="F1282" s="40"/>
      <c r="G1282" s="40"/>
      <c r="X1282" s="40"/>
    </row>
    <row r="1283" spans="6:24" x14ac:dyDescent="0.25">
      <c r="F1283" s="40"/>
      <c r="G1283" s="40"/>
      <c r="X1283" s="40"/>
    </row>
    <row r="1284" spans="6:24" x14ac:dyDescent="0.25">
      <c r="F1284" s="40"/>
      <c r="G1284" s="40"/>
      <c r="X1284" s="40"/>
    </row>
    <row r="1285" spans="6:24" x14ac:dyDescent="0.25">
      <c r="F1285" s="40"/>
      <c r="G1285" s="40"/>
      <c r="X1285" s="40"/>
    </row>
    <row r="1286" spans="6:24" x14ac:dyDescent="0.25">
      <c r="F1286" s="40"/>
      <c r="G1286" s="40"/>
      <c r="X1286" s="40"/>
    </row>
    <row r="1287" spans="6:24" x14ac:dyDescent="0.25">
      <c r="F1287" s="40"/>
      <c r="G1287" s="40"/>
      <c r="X1287" s="40"/>
    </row>
    <row r="1288" spans="6:24" x14ac:dyDescent="0.25">
      <c r="F1288" s="40"/>
      <c r="G1288" s="40"/>
      <c r="X1288" s="40"/>
    </row>
    <row r="1289" spans="6:24" x14ac:dyDescent="0.25">
      <c r="F1289" s="40"/>
      <c r="G1289" s="40"/>
      <c r="X1289" s="40"/>
    </row>
    <row r="1290" spans="6:24" x14ac:dyDescent="0.25">
      <c r="F1290" s="40"/>
      <c r="G1290" s="40"/>
      <c r="X1290" s="40"/>
    </row>
    <row r="1291" spans="6:24" x14ac:dyDescent="0.25">
      <c r="F1291" s="40"/>
      <c r="G1291" s="40"/>
      <c r="X1291" s="40"/>
    </row>
    <row r="1292" spans="6:24" x14ac:dyDescent="0.25">
      <c r="F1292" s="40"/>
      <c r="G1292" s="40"/>
      <c r="X1292" s="40"/>
    </row>
    <row r="1293" spans="6:24" x14ac:dyDescent="0.25">
      <c r="F1293" s="40"/>
      <c r="G1293" s="40"/>
      <c r="X1293" s="40"/>
    </row>
    <row r="1294" spans="6:24" x14ac:dyDescent="0.25">
      <c r="F1294" s="40"/>
      <c r="G1294" s="40"/>
      <c r="X1294" s="40"/>
    </row>
    <row r="1295" spans="6:24" x14ac:dyDescent="0.25">
      <c r="F1295" s="40"/>
      <c r="G1295" s="40"/>
      <c r="X1295" s="40"/>
    </row>
    <row r="1296" spans="6:24" x14ac:dyDescent="0.25">
      <c r="F1296" s="40"/>
      <c r="G1296" s="40"/>
      <c r="X1296" s="40"/>
    </row>
    <row r="1297" spans="6:24" x14ac:dyDescent="0.25">
      <c r="F1297" s="40"/>
      <c r="G1297" s="40"/>
      <c r="X1297" s="40"/>
    </row>
    <row r="1298" spans="6:24" x14ac:dyDescent="0.25">
      <c r="F1298" s="40"/>
      <c r="G1298" s="40"/>
      <c r="X1298" s="40"/>
    </row>
    <row r="1299" spans="6:24" x14ac:dyDescent="0.25">
      <c r="F1299" s="40"/>
      <c r="G1299" s="40"/>
      <c r="X1299" s="40"/>
    </row>
    <row r="1300" spans="6:24" x14ac:dyDescent="0.25">
      <c r="F1300" s="40"/>
      <c r="G1300" s="40"/>
      <c r="X1300" s="40"/>
    </row>
    <row r="1301" spans="6:24" x14ac:dyDescent="0.25">
      <c r="F1301" s="40"/>
      <c r="G1301" s="40"/>
      <c r="X1301" s="40"/>
    </row>
    <row r="1302" spans="6:24" x14ac:dyDescent="0.25">
      <c r="F1302" s="40"/>
      <c r="G1302" s="40"/>
      <c r="X1302" s="40"/>
    </row>
    <row r="1303" spans="6:24" x14ac:dyDescent="0.25">
      <c r="F1303" s="40"/>
      <c r="G1303" s="40"/>
      <c r="X1303" s="40"/>
    </row>
    <row r="1304" spans="6:24" x14ac:dyDescent="0.25">
      <c r="F1304" s="40"/>
      <c r="G1304" s="40"/>
      <c r="X1304" s="40"/>
    </row>
    <row r="1305" spans="6:24" x14ac:dyDescent="0.25">
      <c r="F1305" s="40"/>
      <c r="G1305" s="40"/>
      <c r="X1305" s="40"/>
    </row>
    <row r="1306" spans="6:24" x14ac:dyDescent="0.25">
      <c r="F1306" s="40"/>
      <c r="G1306" s="40"/>
      <c r="X1306" s="40"/>
    </row>
    <row r="1307" spans="6:24" x14ac:dyDescent="0.25">
      <c r="F1307" s="40"/>
      <c r="G1307" s="40"/>
      <c r="X1307" s="40"/>
    </row>
    <row r="1308" spans="6:24" x14ac:dyDescent="0.25">
      <c r="F1308" s="40"/>
      <c r="G1308" s="40"/>
      <c r="X1308" s="40"/>
    </row>
    <row r="1309" spans="6:24" x14ac:dyDescent="0.25">
      <c r="F1309" s="40"/>
      <c r="G1309" s="40"/>
      <c r="X1309" s="40"/>
    </row>
    <row r="1310" spans="6:24" x14ac:dyDescent="0.25">
      <c r="F1310" s="40"/>
      <c r="G1310" s="40"/>
      <c r="X1310" s="40"/>
    </row>
    <row r="1311" spans="6:24" x14ac:dyDescent="0.25">
      <c r="F1311" s="40"/>
      <c r="G1311" s="40"/>
      <c r="X1311" s="40"/>
    </row>
    <row r="1312" spans="6:24" x14ac:dyDescent="0.25">
      <c r="F1312" s="40"/>
      <c r="G1312" s="40"/>
      <c r="X1312" s="40"/>
    </row>
    <row r="1313" spans="6:24" x14ac:dyDescent="0.25">
      <c r="F1313" s="40"/>
      <c r="G1313" s="40"/>
      <c r="X1313" s="40"/>
    </row>
    <row r="1314" spans="6:24" x14ac:dyDescent="0.25">
      <c r="F1314" s="40"/>
      <c r="G1314" s="40"/>
      <c r="X1314" s="40"/>
    </row>
    <row r="1315" spans="6:24" x14ac:dyDescent="0.25">
      <c r="F1315" s="40"/>
      <c r="G1315" s="40"/>
      <c r="X1315" s="40"/>
    </row>
    <row r="1316" spans="6:24" x14ac:dyDescent="0.25">
      <c r="F1316" s="40"/>
      <c r="G1316" s="40"/>
      <c r="X1316" s="40"/>
    </row>
    <row r="1317" spans="6:24" x14ac:dyDescent="0.25">
      <c r="F1317" s="40"/>
      <c r="G1317" s="40"/>
      <c r="X1317" s="40"/>
    </row>
    <row r="1318" spans="6:24" x14ac:dyDescent="0.25">
      <c r="F1318" s="40"/>
      <c r="G1318" s="40"/>
      <c r="X1318" s="40"/>
    </row>
    <row r="1319" spans="6:24" x14ac:dyDescent="0.25">
      <c r="F1319" s="40"/>
      <c r="G1319" s="40"/>
      <c r="X1319" s="40"/>
    </row>
    <row r="1320" spans="6:24" x14ac:dyDescent="0.25">
      <c r="F1320" s="40"/>
      <c r="G1320" s="40"/>
      <c r="X1320" s="40"/>
    </row>
    <row r="1321" spans="6:24" x14ac:dyDescent="0.25">
      <c r="F1321" s="40"/>
      <c r="G1321" s="40"/>
      <c r="X1321" s="40"/>
    </row>
    <row r="1322" spans="6:24" x14ac:dyDescent="0.25">
      <c r="F1322" s="40"/>
      <c r="G1322" s="40"/>
      <c r="X1322" s="40"/>
    </row>
    <row r="1323" spans="6:24" x14ac:dyDescent="0.25">
      <c r="F1323" s="40"/>
      <c r="G1323" s="40"/>
      <c r="X1323" s="40"/>
    </row>
    <row r="1324" spans="6:24" x14ac:dyDescent="0.25">
      <c r="F1324" s="40"/>
      <c r="G1324" s="40"/>
      <c r="X1324" s="40"/>
    </row>
    <row r="1325" spans="6:24" x14ac:dyDescent="0.25">
      <c r="F1325" s="40"/>
      <c r="G1325" s="40"/>
      <c r="X1325" s="40"/>
    </row>
    <row r="1326" spans="6:24" x14ac:dyDescent="0.25">
      <c r="F1326" s="40"/>
      <c r="G1326" s="40"/>
      <c r="X1326" s="40"/>
    </row>
    <row r="1327" spans="6:24" x14ac:dyDescent="0.25">
      <c r="F1327" s="40"/>
      <c r="G1327" s="40"/>
      <c r="X1327" s="40"/>
    </row>
    <row r="1328" spans="6:24" x14ac:dyDescent="0.25">
      <c r="F1328" s="40"/>
      <c r="G1328" s="40"/>
      <c r="X1328" s="40"/>
    </row>
    <row r="1329" spans="6:24" x14ac:dyDescent="0.25">
      <c r="F1329" s="40"/>
      <c r="G1329" s="40"/>
      <c r="X1329" s="40"/>
    </row>
    <row r="1330" spans="6:24" x14ac:dyDescent="0.25">
      <c r="F1330" s="40"/>
      <c r="G1330" s="40"/>
      <c r="X1330" s="40"/>
    </row>
    <row r="1331" spans="6:24" x14ac:dyDescent="0.25">
      <c r="F1331" s="40"/>
      <c r="G1331" s="40"/>
      <c r="X1331" s="40"/>
    </row>
    <row r="1332" spans="6:24" x14ac:dyDescent="0.25">
      <c r="F1332" s="40"/>
      <c r="G1332" s="40"/>
      <c r="X1332" s="40"/>
    </row>
    <row r="1333" spans="6:24" x14ac:dyDescent="0.25">
      <c r="F1333" s="40"/>
      <c r="G1333" s="40"/>
      <c r="X1333" s="40"/>
    </row>
    <row r="1334" spans="6:24" x14ac:dyDescent="0.25">
      <c r="F1334" s="40"/>
      <c r="G1334" s="40"/>
      <c r="X1334" s="40"/>
    </row>
    <row r="1335" spans="6:24" x14ac:dyDescent="0.25">
      <c r="F1335" s="40"/>
      <c r="G1335" s="40"/>
      <c r="X1335" s="40"/>
    </row>
    <row r="1336" spans="6:24" x14ac:dyDescent="0.25">
      <c r="F1336" s="40"/>
      <c r="G1336" s="40"/>
      <c r="X1336" s="40"/>
    </row>
    <row r="1337" spans="6:24" x14ac:dyDescent="0.25">
      <c r="F1337" s="40"/>
      <c r="G1337" s="40"/>
      <c r="X1337" s="40"/>
    </row>
    <row r="1338" spans="6:24" x14ac:dyDescent="0.25">
      <c r="F1338" s="40"/>
      <c r="G1338" s="40"/>
      <c r="X1338" s="40"/>
    </row>
    <row r="1339" spans="6:24" x14ac:dyDescent="0.25">
      <c r="F1339" s="40"/>
      <c r="G1339" s="40"/>
      <c r="X1339" s="40"/>
    </row>
    <row r="1340" spans="6:24" x14ac:dyDescent="0.25">
      <c r="F1340" s="40"/>
      <c r="G1340" s="40"/>
      <c r="X1340" s="40"/>
    </row>
    <row r="1341" spans="6:24" x14ac:dyDescent="0.25">
      <c r="F1341" s="40"/>
      <c r="G1341" s="40"/>
      <c r="X1341" s="40"/>
    </row>
    <row r="1342" spans="6:24" x14ac:dyDescent="0.25">
      <c r="F1342" s="40"/>
      <c r="G1342" s="40"/>
      <c r="X1342" s="40"/>
    </row>
    <row r="1343" spans="6:24" x14ac:dyDescent="0.25">
      <c r="F1343" s="40"/>
      <c r="G1343" s="40"/>
      <c r="X1343" s="40"/>
    </row>
    <row r="1344" spans="6:24" x14ac:dyDescent="0.25">
      <c r="F1344" s="40"/>
      <c r="G1344" s="40"/>
      <c r="X1344" s="40"/>
    </row>
    <row r="1345" spans="6:24" x14ac:dyDescent="0.25">
      <c r="F1345" s="40"/>
      <c r="G1345" s="40"/>
      <c r="X1345" s="40"/>
    </row>
    <row r="1346" spans="6:24" x14ac:dyDescent="0.25">
      <c r="F1346" s="40"/>
      <c r="G1346" s="40"/>
      <c r="X1346" s="40"/>
    </row>
    <row r="1347" spans="6:24" x14ac:dyDescent="0.25">
      <c r="F1347" s="40"/>
      <c r="G1347" s="40"/>
      <c r="X1347" s="40"/>
    </row>
    <row r="1348" spans="6:24" x14ac:dyDescent="0.25">
      <c r="F1348" s="40"/>
      <c r="G1348" s="40"/>
      <c r="X1348" s="40"/>
    </row>
    <row r="1349" spans="6:24" x14ac:dyDescent="0.25">
      <c r="F1349" s="40"/>
      <c r="G1349" s="40"/>
      <c r="X1349" s="40"/>
    </row>
    <row r="1350" spans="6:24" x14ac:dyDescent="0.25">
      <c r="F1350" s="40"/>
      <c r="G1350" s="40"/>
      <c r="X1350" s="40"/>
    </row>
    <row r="1351" spans="6:24" x14ac:dyDescent="0.25">
      <c r="F1351" s="40"/>
      <c r="G1351" s="40"/>
      <c r="X1351" s="40"/>
    </row>
    <row r="1352" spans="6:24" x14ac:dyDescent="0.25">
      <c r="F1352" s="40"/>
      <c r="G1352" s="40"/>
      <c r="X1352" s="40"/>
    </row>
    <row r="1353" spans="6:24" x14ac:dyDescent="0.25">
      <c r="F1353" s="40"/>
      <c r="G1353" s="40"/>
      <c r="X1353" s="40"/>
    </row>
    <row r="1354" spans="6:24" x14ac:dyDescent="0.25">
      <c r="F1354" s="40"/>
      <c r="G1354" s="40"/>
      <c r="X1354" s="40"/>
    </row>
    <row r="1355" spans="6:24" x14ac:dyDescent="0.25">
      <c r="F1355" s="40"/>
      <c r="G1355" s="40"/>
      <c r="X1355" s="40"/>
    </row>
    <row r="1356" spans="6:24" x14ac:dyDescent="0.25">
      <c r="F1356" s="40"/>
      <c r="G1356" s="40"/>
      <c r="X1356" s="40"/>
    </row>
    <row r="1357" spans="6:24" x14ac:dyDescent="0.25">
      <c r="F1357" s="40"/>
      <c r="G1357" s="40"/>
      <c r="X1357" s="40"/>
    </row>
    <row r="1358" spans="6:24" x14ac:dyDescent="0.25">
      <c r="F1358" s="40"/>
      <c r="G1358" s="40"/>
      <c r="X1358" s="40"/>
    </row>
    <row r="1359" spans="6:24" x14ac:dyDescent="0.25">
      <c r="F1359" s="40"/>
      <c r="G1359" s="40"/>
      <c r="X1359" s="40"/>
    </row>
    <row r="1360" spans="6:24" x14ac:dyDescent="0.25">
      <c r="F1360" s="40"/>
      <c r="G1360" s="40"/>
      <c r="X1360" s="40"/>
    </row>
    <row r="1361" spans="6:24" x14ac:dyDescent="0.25">
      <c r="F1361" s="40"/>
      <c r="G1361" s="40"/>
      <c r="X1361" s="40"/>
    </row>
    <row r="1362" spans="6:24" x14ac:dyDescent="0.25">
      <c r="F1362" s="40"/>
      <c r="G1362" s="40"/>
      <c r="X1362" s="40"/>
    </row>
    <row r="1363" spans="6:24" x14ac:dyDescent="0.25">
      <c r="F1363" s="40"/>
      <c r="G1363" s="40"/>
      <c r="X1363" s="40"/>
    </row>
    <row r="1364" spans="6:24" x14ac:dyDescent="0.25">
      <c r="F1364" s="40"/>
      <c r="G1364" s="40"/>
      <c r="X1364" s="40"/>
    </row>
    <row r="1365" spans="6:24" x14ac:dyDescent="0.25">
      <c r="F1365" s="40"/>
      <c r="G1365" s="40"/>
      <c r="X1365" s="40"/>
    </row>
    <row r="1366" spans="6:24" x14ac:dyDescent="0.25">
      <c r="F1366" s="40"/>
      <c r="G1366" s="40"/>
      <c r="X1366" s="40"/>
    </row>
    <row r="1367" spans="6:24" x14ac:dyDescent="0.25">
      <c r="F1367" s="40"/>
      <c r="G1367" s="40"/>
      <c r="X1367" s="40"/>
    </row>
    <row r="1368" spans="6:24" x14ac:dyDescent="0.25">
      <c r="F1368" s="40"/>
      <c r="G1368" s="40"/>
      <c r="X1368" s="40"/>
    </row>
    <row r="1369" spans="6:24" x14ac:dyDescent="0.25">
      <c r="F1369" s="40"/>
      <c r="G1369" s="40"/>
      <c r="X1369" s="40"/>
    </row>
    <row r="1370" spans="6:24" x14ac:dyDescent="0.25">
      <c r="F1370" s="40"/>
      <c r="G1370" s="40"/>
      <c r="X1370" s="40"/>
    </row>
    <row r="1371" spans="6:24" x14ac:dyDescent="0.25">
      <c r="F1371" s="40"/>
      <c r="G1371" s="40"/>
      <c r="X1371" s="40"/>
    </row>
    <row r="1372" spans="6:24" x14ac:dyDescent="0.25">
      <c r="F1372" s="40"/>
      <c r="G1372" s="40"/>
      <c r="X1372" s="40"/>
    </row>
    <row r="1373" spans="6:24" x14ac:dyDescent="0.25">
      <c r="F1373" s="40"/>
      <c r="G1373" s="40"/>
      <c r="X1373" s="40"/>
    </row>
    <row r="1374" spans="6:24" x14ac:dyDescent="0.25">
      <c r="F1374" s="40"/>
      <c r="G1374" s="40"/>
      <c r="X1374" s="40"/>
    </row>
    <row r="1375" spans="6:24" x14ac:dyDescent="0.25">
      <c r="F1375" s="40"/>
      <c r="G1375" s="40"/>
      <c r="X1375" s="40"/>
    </row>
    <row r="1376" spans="6:24" x14ac:dyDescent="0.25">
      <c r="F1376" s="40"/>
      <c r="G1376" s="40"/>
      <c r="X1376" s="40"/>
    </row>
    <row r="1377" spans="6:24" x14ac:dyDescent="0.25">
      <c r="F1377" s="40"/>
      <c r="G1377" s="40"/>
      <c r="X1377" s="40"/>
    </row>
    <row r="1378" spans="6:24" x14ac:dyDescent="0.25">
      <c r="F1378" s="40"/>
      <c r="G1378" s="40"/>
      <c r="X1378" s="40"/>
    </row>
    <row r="1379" spans="6:24" x14ac:dyDescent="0.25">
      <c r="F1379" s="40"/>
      <c r="G1379" s="40"/>
      <c r="X1379" s="40"/>
    </row>
    <row r="1380" spans="6:24" x14ac:dyDescent="0.25">
      <c r="F1380" s="40"/>
      <c r="G1380" s="40"/>
      <c r="X1380" s="40"/>
    </row>
    <row r="1381" spans="6:24" x14ac:dyDescent="0.25">
      <c r="F1381" s="40"/>
      <c r="G1381" s="40"/>
      <c r="X1381" s="40"/>
    </row>
    <row r="1382" spans="6:24" x14ac:dyDescent="0.25">
      <c r="F1382" s="40"/>
      <c r="G1382" s="40"/>
      <c r="X1382" s="40"/>
    </row>
    <row r="1383" spans="6:24" x14ac:dyDescent="0.25">
      <c r="F1383" s="40"/>
      <c r="G1383" s="40"/>
      <c r="X1383" s="40"/>
    </row>
    <row r="1384" spans="6:24" x14ac:dyDescent="0.25">
      <c r="F1384" s="40"/>
      <c r="G1384" s="40"/>
      <c r="X1384" s="40"/>
    </row>
    <row r="1385" spans="6:24" x14ac:dyDescent="0.25">
      <c r="F1385" s="40"/>
      <c r="G1385" s="40"/>
      <c r="X1385" s="40"/>
    </row>
    <row r="1386" spans="6:24" x14ac:dyDescent="0.25">
      <c r="F1386" s="40"/>
      <c r="G1386" s="40"/>
      <c r="X1386" s="40"/>
    </row>
    <row r="1387" spans="6:24" x14ac:dyDescent="0.25">
      <c r="F1387" s="40"/>
      <c r="G1387" s="40"/>
      <c r="X1387" s="40"/>
    </row>
    <row r="1388" spans="6:24" x14ac:dyDescent="0.25">
      <c r="F1388" s="40"/>
      <c r="G1388" s="40"/>
      <c r="X1388" s="40"/>
    </row>
    <row r="1389" spans="6:24" x14ac:dyDescent="0.25">
      <c r="F1389" s="40"/>
      <c r="G1389" s="40"/>
      <c r="X1389" s="40"/>
    </row>
    <row r="1390" spans="6:24" x14ac:dyDescent="0.25">
      <c r="F1390" s="40"/>
      <c r="G1390" s="40"/>
      <c r="X1390" s="40"/>
    </row>
    <row r="1391" spans="6:24" x14ac:dyDescent="0.25">
      <c r="F1391" s="40"/>
      <c r="G1391" s="40"/>
      <c r="X1391" s="40"/>
    </row>
    <row r="1392" spans="6:24" x14ac:dyDescent="0.25">
      <c r="F1392" s="40"/>
      <c r="G1392" s="40"/>
      <c r="X1392" s="40"/>
    </row>
    <row r="1393" spans="6:24" x14ac:dyDescent="0.25">
      <c r="F1393" s="40"/>
      <c r="G1393" s="40"/>
      <c r="X1393" s="40"/>
    </row>
    <row r="1394" spans="6:24" x14ac:dyDescent="0.25">
      <c r="F1394" s="40"/>
      <c r="G1394" s="40"/>
      <c r="X1394" s="40"/>
    </row>
    <row r="1395" spans="6:24" x14ac:dyDescent="0.25">
      <c r="F1395" s="40"/>
      <c r="G1395" s="40"/>
      <c r="X1395" s="40"/>
    </row>
    <row r="1396" spans="6:24" x14ac:dyDescent="0.25">
      <c r="F1396" s="40"/>
      <c r="G1396" s="40"/>
      <c r="X1396" s="40"/>
    </row>
    <row r="1397" spans="6:24" x14ac:dyDescent="0.25">
      <c r="F1397" s="40"/>
      <c r="G1397" s="40"/>
      <c r="X1397" s="40"/>
    </row>
    <row r="1398" spans="6:24" x14ac:dyDescent="0.25">
      <c r="F1398" s="40"/>
      <c r="G1398" s="40"/>
      <c r="X1398" s="40"/>
    </row>
    <row r="1399" spans="6:24" x14ac:dyDescent="0.25">
      <c r="F1399" s="40"/>
      <c r="G1399" s="40"/>
      <c r="X1399" s="40"/>
    </row>
    <row r="1400" spans="6:24" x14ac:dyDescent="0.25">
      <c r="F1400" s="40"/>
      <c r="G1400" s="40"/>
      <c r="X1400" s="40"/>
    </row>
    <row r="1401" spans="6:24" x14ac:dyDescent="0.25">
      <c r="F1401" s="40"/>
      <c r="G1401" s="40"/>
      <c r="X1401" s="40"/>
    </row>
    <row r="1402" spans="6:24" x14ac:dyDescent="0.25">
      <c r="F1402" s="40"/>
      <c r="G1402" s="40"/>
      <c r="X1402" s="40"/>
    </row>
    <row r="1403" spans="6:24" x14ac:dyDescent="0.25">
      <c r="F1403" s="40"/>
      <c r="G1403" s="40"/>
      <c r="X1403" s="40"/>
    </row>
    <row r="1404" spans="6:24" x14ac:dyDescent="0.25">
      <c r="F1404" s="40"/>
      <c r="G1404" s="40"/>
      <c r="X1404" s="40"/>
    </row>
    <row r="1405" spans="6:24" x14ac:dyDescent="0.25">
      <c r="F1405" s="40"/>
      <c r="G1405" s="40"/>
      <c r="X1405" s="40"/>
    </row>
    <row r="1406" spans="6:24" x14ac:dyDescent="0.25">
      <c r="F1406" s="40"/>
      <c r="G1406" s="40"/>
      <c r="X1406" s="40"/>
    </row>
    <row r="1407" spans="6:24" x14ac:dyDescent="0.25">
      <c r="F1407" s="40"/>
      <c r="G1407" s="40"/>
      <c r="X1407" s="40"/>
    </row>
    <row r="1408" spans="6:24" x14ac:dyDescent="0.25">
      <c r="F1408" s="40"/>
      <c r="G1408" s="40"/>
      <c r="X1408" s="40"/>
    </row>
    <row r="1409" spans="6:24" x14ac:dyDescent="0.25">
      <c r="F1409" s="40"/>
      <c r="G1409" s="40"/>
      <c r="X1409" s="40"/>
    </row>
    <row r="1410" spans="6:24" x14ac:dyDescent="0.25">
      <c r="F1410" s="40"/>
      <c r="G1410" s="40"/>
      <c r="X1410" s="40"/>
    </row>
    <row r="1411" spans="6:24" x14ac:dyDescent="0.25">
      <c r="F1411" s="40"/>
      <c r="G1411" s="40"/>
      <c r="X1411" s="40"/>
    </row>
    <row r="1412" spans="6:24" x14ac:dyDescent="0.25">
      <c r="F1412" s="40"/>
      <c r="G1412" s="40"/>
      <c r="X1412" s="40"/>
    </row>
    <row r="1413" spans="6:24" x14ac:dyDescent="0.25">
      <c r="F1413" s="40"/>
      <c r="G1413" s="40"/>
      <c r="X1413" s="40"/>
    </row>
    <row r="1414" spans="6:24" x14ac:dyDescent="0.25">
      <c r="F1414" s="40"/>
      <c r="G1414" s="40"/>
      <c r="X1414" s="40"/>
    </row>
    <row r="1415" spans="6:24" x14ac:dyDescent="0.25">
      <c r="F1415" s="40"/>
      <c r="G1415" s="40"/>
      <c r="X1415" s="40"/>
    </row>
    <row r="1416" spans="6:24" x14ac:dyDescent="0.25">
      <c r="F1416" s="40"/>
      <c r="G1416" s="40"/>
      <c r="X1416" s="40"/>
    </row>
    <row r="1417" spans="6:24" x14ac:dyDescent="0.25">
      <c r="F1417" s="40"/>
      <c r="G1417" s="40"/>
      <c r="X1417" s="40"/>
    </row>
    <row r="1418" spans="6:24" x14ac:dyDescent="0.25">
      <c r="F1418" s="40"/>
      <c r="G1418" s="40"/>
      <c r="X1418" s="40"/>
    </row>
    <row r="1419" spans="6:24" x14ac:dyDescent="0.25">
      <c r="F1419" s="40"/>
      <c r="G1419" s="40"/>
      <c r="X1419" s="40"/>
    </row>
    <row r="1420" spans="6:24" x14ac:dyDescent="0.25">
      <c r="F1420" s="40"/>
      <c r="G1420" s="40"/>
      <c r="X1420" s="40"/>
    </row>
    <row r="1421" spans="6:24" x14ac:dyDescent="0.25">
      <c r="F1421" s="40"/>
      <c r="G1421" s="40"/>
      <c r="X1421" s="40"/>
    </row>
    <row r="1422" spans="6:24" x14ac:dyDescent="0.25">
      <c r="F1422" s="40"/>
      <c r="G1422" s="40"/>
      <c r="X1422" s="40"/>
    </row>
    <row r="1423" spans="6:24" x14ac:dyDescent="0.25">
      <c r="F1423" s="40"/>
      <c r="G1423" s="40"/>
      <c r="X1423" s="40"/>
    </row>
    <row r="1424" spans="6:24" x14ac:dyDescent="0.25">
      <c r="F1424" s="40"/>
      <c r="G1424" s="40"/>
      <c r="X1424" s="40"/>
    </row>
    <row r="1425" spans="6:24" x14ac:dyDescent="0.25">
      <c r="F1425" s="40"/>
      <c r="G1425" s="40"/>
      <c r="X1425" s="40"/>
    </row>
    <row r="1426" spans="6:24" x14ac:dyDescent="0.25">
      <c r="F1426" s="40"/>
      <c r="G1426" s="40"/>
      <c r="X1426" s="40"/>
    </row>
    <row r="1427" spans="6:24" x14ac:dyDescent="0.25">
      <c r="F1427" s="40"/>
      <c r="G1427" s="40"/>
      <c r="X1427" s="40"/>
    </row>
    <row r="1428" spans="6:24" x14ac:dyDescent="0.25">
      <c r="F1428" s="40"/>
      <c r="G1428" s="40"/>
      <c r="X1428" s="40"/>
    </row>
    <row r="1429" spans="6:24" x14ac:dyDescent="0.25">
      <c r="F1429" s="40"/>
      <c r="G1429" s="40"/>
      <c r="X1429" s="40"/>
    </row>
    <row r="1430" spans="6:24" x14ac:dyDescent="0.25">
      <c r="F1430" s="40"/>
      <c r="G1430" s="40"/>
      <c r="X1430" s="40"/>
    </row>
    <row r="1431" spans="6:24" x14ac:dyDescent="0.25">
      <c r="F1431" s="40"/>
      <c r="G1431" s="40"/>
      <c r="X1431" s="40"/>
    </row>
    <row r="1432" spans="6:24" x14ac:dyDescent="0.25">
      <c r="F1432" s="40"/>
      <c r="G1432" s="40"/>
      <c r="X1432" s="40"/>
    </row>
    <row r="1433" spans="6:24" x14ac:dyDescent="0.25">
      <c r="F1433" s="40"/>
      <c r="G1433" s="40"/>
      <c r="X1433" s="40"/>
    </row>
    <row r="1434" spans="6:24" x14ac:dyDescent="0.25">
      <c r="F1434" s="40"/>
      <c r="G1434" s="40"/>
      <c r="X1434" s="40"/>
    </row>
    <row r="1435" spans="6:24" x14ac:dyDescent="0.25">
      <c r="F1435" s="40"/>
      <c r="G1435" s="40"/>
      <c r="X1435" s="40"/>
    </row>
    <row r="1436" spans="6:24" x14ac:dyDescent="0.25">
      <c r="F1436" s="40"/>
      <c r="G1436" s="40"/>
      <c r="X1436" s="40"/>
    </row>
    <row r="1437" spans="6:24" x14ac:dyDescent="0.25">
      <c r="F1437" s="40"/>
      <c r="G1437" s="40"/>
      <c r="X1437" s="40"/>
    </row>
    <row r="1438" spans="6:24" x14ac:dyDescent="0.25">
      <c r="F1438" s="40"/>
      <c r="G1438" s="40"/>
      <c r="X1438" s="40"/>
    </row>
    <row r="1439" spans="6:24" x14ac:dyDescent="0.25">
      <c r="F1439" s="40"/>
      <c r="G1439" s="40"/>
      <c r="X1439" s="40"/>
    </row>
    <row r="1440" spans="6:24" x14ac:dyDescent="0.25">
      <c r="F1440" s="40"/>
      <c r="G1440" s="40"/>
      <c r="X1440" s="40"/>
    </row>
    <row r="1441" spans="6:24" x14ac:dyDescent="0.25">
      <c r="F1441" s="40"/>
      <c r="G1441" s="40"/>
      <c r="X1441" s="40"/>
    </row>
    <row r="1442" spans="6:24" x14ac:dyDescent="0.25">
      <c r="F1442" s="40"/>
      <c r="G1442" s="40"/>
      <c r="X1442" s="40"/>
    </row>
    <row r="1443" spans="6:24" x14ac:dyDescent="0.25">
      <c r="F1443" s="40"/>
      <c r="G1443" s="40"/>
      <c r="X1443" s="40"/>
    </row>
    <row r="1444" spans="6:24" x14ac:dyDescent="0.25">
      <c r="F1444" s="40"/>
      <c r="G1444" s="40"/>
      <c r="X1444" s="40"/>
    </row>
    <row r="1445" spans="6:24" x14ac:dyDescent="0.25">
      <c r="F1445" s="40"/>
      <c r="G1445" s="40"/>
      <c r="X1445" s="40"/>
    </row>
    <row r="1446" spans="6:24" x14ac:dyDescent="0.25">
      <c r="F1446" s="40"/>
      <c r="G1446" s="40"/>
      <c r="X1446" s="40"/>
    </row>
    <row r="1447" spans="6:24" x14ac:dyDescent="0.25">
      <c r="F1447" s="40"/>
      <c r="G1447" s="40"/>
      <c r="X1447" s="40"/>
    </row>
    <row r="1448" spans="6:24" x14ac:dyDescent="0.25">
      <c r="F1448" s="40"/>
      <c r="G1448" s="40"/>
      <c r="X1448" s="40"/>
    </row>
    <row r="1449" spans="6:24" x14ac:dyDescent="0.25">
      <c r="F1449" s="40"/>
      <c r="G1449" s="40"/>
      <c r="X1449" s="40"/>
    </row>
    <row r="1450" spans="6:24" x14ac:dyDescent="0.25">
      <c r="F1450" s="40"/>
      <c r="G1450" s="40"/>
      <c r="X1450" s="40"/>
    </row>
    <row r="1451" spans="6:24" x14ac:dyDescent="0.25">
      <c r="F1451" s="40"/>
      <c r="G1451" s="40"/>
      <c r="X1451" s="40"/>
    </row>
    <row r="1452" spans="6:24" x14ac:dyDescent="0.25">
      <c r="F1452" s="40"/>
      <c r="G1452" s="40"/>
      <c r="X1452" s="40"/>
    </row>
    <row r="1453" spans="6:24" x14ac:dyDescent="0.25">
      <c r="F1453" s="40"/>
      <c r="G1453" s="40"/>
      <c r="X1453" s="40"/>
    </row>
    <row r="1454" spans="6:24" x14ac:dyDescent="0.25">
      <c r="F1454" s="40"/>
      <c r="G1454" s="40"/>
      <c r="X1454" s="40"/>
    </row>
    <row r="1455" spans="6:24" x14ac:dyDescent="0.25">
      <c r="F1455" s="40"/>
      <c r="G1455" s="40"/>
      <c r="X1455" s="40"/>
    </row>
    <row r="1456" spans="6:24" x14ac:dyDescent="0.25">
      <c r="F1456" s="40"/>
      <c r="G1456" s="40"/>
      <c r="X1456" s="40"/>
    </row>
    <row r="1457" spans="6:24" x14ac:dyDescent="0.25">
      <c r="F1457" s="40"/>
      <c r="G1457" s="40"/>
      <c r="X1457" s="40"/>
    </row>
    <row r="1458" spans="6:24" x14ac:dyDescent="0.25">
      <c r="F1458" s="40"/>
      <c r="G1458" s="40"/>
      <c r="X1458" s="40"/>
    </row>
    <row r="1459" spans="6:24" x14ac:dyDescent="0.25">
      <c r="F1459" s="40"/>
      <c r="G1459" s="40"/>
      <c r="X1459" s="40"/>
    </row>
    <row r="1460" spans="6:24" x14ac:dyDescent="0.25">
      <c r="F1460" s="40"/>
      <c r="G1460" s="40"/>
      <c r="X1460" s="40"/>
    </row>
    <row r="1461" spans="6:24" x14ac:dyDescent="0.25">
      <c r="F1461" s="40"/>
      <c r="G1461" s="40"/>
      <c r="X1461" s="40"/>
    </row>
    <row r="1462" spans="6:24" x14ac:dyDescent="0.25">
      <c r="F1462" s="40"/>
      <c r="G1462" s="40"/>
      <c r="X1462" s="40"/>
    </row>
    <row r="1463" spans="6:24" x14ac:dyDescent="0.25">
      <c r="F1463" s="40"/>
      <c r="G1463" s="40"/>
      <c r="X1463" s="40"/>
    </row>
    <row r="1464" spans="6:24" x14ac:dyDescent="0.25">
      <c r="F1464" s="40"/>
      <c r="G1464" s="40"/>
      <c r="X1464" s="40"/>
    </row>
    <row r="1465" spans="6:24" x14ac:dyDescent="0.25">
      <c r="F1465" s="40"/>
      <c r="G1465" s="40"/>
      <c r="X1465" s="40"/>
    </row>
    <row r="1466" spans="6:24" x14ac:dyDescent="0.25">
      <c r="F1466" s="40"/>
      <c r="G1466" s="40"/>
      <c r="X1466" s="40"/>
    </row>
    <row r="1467" spans="6:24" x14ac:dyDescent="0.25">
      <c r="F1467" s="40"/>
      <c r="G1467" s="40"/>
      <c r="X1467" s="40"/>
    </row>
    <row r="1468" spans="6:24" x14ac:dyDescent="0.25">
      <c r="F1468" s="40"/>
      <c r="G1468" s="40"/>
      <c r="X1468" s="40"/>
    </row>
    <row r="1469" spans="6:24" x14ac:dyDescent="0.25">
      <c r="F1469" s="40"/>
      <c r="G1469" s="40"/>
      <c r="X1469" s="40"/>
    </row>
    <row r="1470" spans="6:24" x14ac:dyDescent="0.25">
      <c r="F1470" s="40"/>
      <c r="G1470" s="40"/>
      <c r="X1470" s="40"/>
    </row>
    <row r="1471" spans="6:24" x14ac:dyDescent="0.25">
      <c r="F1471" s="40"/>
      <c r="G1471" s="40"/>
      <c r="X1471" s="40"/>
    </row>
    <row r="1472" spans="6:24" x14ac:dyDescent="0.25">
      <c r="F1472" s="40"/>
      <c r="G1472" s="40"/>
      <c r="X1472" s="40"/>
    </row>
    <row r="1473" spans="6:24" x14ac:dyDescent="0.25">
      <c r="F1473" s="40"/>
      <c r="G1473" s="40"/>
      <c r="X1473" s="40"/>
    </row>
    <row r="1474" spans="6:24" x14ac:dyDescent="0.25">
      <c r="F1474" s="40"/>
      <c r="G1474" s="40"/>
      <c r="X1474" s="40"/>
    </row>
    <row r="1475" spans="6:24" x14ac:dyDescent="0.25">
      <c r="F1475" s="40"/>
      <c r="G1475" s="40"/>
      <c r="X1475" s="40"/>
    </row>
    <row r="1476" spans="6:24" x14ac:dyDescent="0.25">
      <c r="F1476" s="40"/>
      <c r="G1476" s="40"/>
      <c r="X1476" s="40"/>
    </row>
    <row r="1477" spans="6:24" x14ac:dyDescent="0.25">
      <c r="F1477" s="40"/>
      <c r="G1477" s="40"/>
      <c r="X1477" s="40"/>
    </row>
    <row r="1478" spans="6:24" x14ac:dyDescent="0.25">
      <c r="F1478" s="40"/>
      <c r="G1478" s="40"/>
      <c r="X1478" s="40"/>
    </row>
    <row r="1479" spans="6:24" x14ac:dyDescent="0.25">
      <c r="F1479" s="40"/>
      <c r="G1479" s="40"/>
      <c r="X1479" s="40"/>
    </row>
    <row r="1480" spans="6:24" x14ac:dyDescent="0.25">
      <c r="F1480" s="40"/>
      <c r="G1480" s="40"/>
      <c r="X1480" s="40"/>
    </row>
    <row r="1481" spans="6:24" x14ac:dyDescent="0.25">
      <c r="F1481" s="40"/>
      <c r="G1481" s="40"/>
      <c r="X1481" s="40"/>
    </row>
    <row r="1482" spans="6:24" x14ac:dyDescent="0.25">
      <c r="F1482" s="40"/>
      <c r="G1482" s="40"/>
      <c r="X1482" s="40"/>
    </row>
    <row r="1483" spans="6:24" x14ac:dyDescent="0.25">
      <c r="F1483" s="40"/>
      <c r="G1483" s="40"/>
      <c r="X1483" s="40"/>
    </row>
    <row r="1484" spans="6:24" x14ac:dyDescent="0.25">
      <c r="F1484" s="40"/>
      <c r="G1484" s="40"/>
      <c r="X1484" s="40"/>
    </row>
    <row r="1485" spans="6:24" x14ac:dyDescent="0.25">
      <c r="F1485" s="40"/>
      <c r="G1485" s="40"/>
      <c r="X1485" s="40"/>
    </row>
    <row r="1486" spans="6:24" x14ac:dyDescent="0.25">
      <c r="F1486" s="40"/>
      <c r="G1486" s="40"/>
      <c r="X1486" s="40"/>
    </row>
    <row r="1487" spans="6:24" x14ac:dyDescent="0.25">
      <c r="F1487" s="40"/>
      <c r="G1487" s="40"/>
      <c r="X1487" s="40"/>
    </row>
    <row r="1488" spans="6:24" x14ac:dyDescent="0.25">
      <c r="F1488" s="40"/>
      <c r="G1488" s="40"/>
      <c r="X1488" s="40"/>
    </row>
    <row r="1489" spans="6:24" x14ac:dyDescent="0.25">
      <c r="F1489" s="40"/>
      <c r="G1489" s="40"/>
      <c r="X1489" s="40"/>
    </row>
    <row r="1490" spans="6:24" x14ac:dyDescent="0.25">
      <c r="F1490" s="40"/>
      <c r="G1490" s="40"/>
      <c r="X1490" s="40"/>
    </row>
    <row r="1491" spans="6:24" x14ac:dyDescent="0.25">
      <c r="F1491" s="40"/>
      <c r="G1491" s="40"/>
      <c r="X1491" s="40"/>
    </row>
    <row r="1492" spans="6:24" x14ac:dyDescent="0.25">
      <c r="F1492" s="40"/>
      <c r="G1492" s="40"/>
      <c r="X1492" s="40"/>
    </row>
    <row r="1493" spans="6:24" x14ac:dyDescent="0.25">
      <c r="F1493" s="40"/>
      <c r="G1493" s="40"/>
      <c r="X1493" s="40"/>
    </row>
    <row r="1494" spans="6:24" x14ac:dyDescent="0.25">
      <c r="F1494" s="40"/>
      <c r="G1494" s="40"/>
      <c r="X1494" s="40"/>
    </row>
    <row r="1495" spans="6:24" x14ac:dyDescent="0.25">
      <c r="F1495" s="40"/>
      <c r="G1495" s="40"/>
      <c r="X1495" s="40"/>
    </row>
    <row r="1496" spans="6:24" x14ac:dyDescent="0.25">
      <c r="F1496" s="40"/>
      <c r="G1496" s="40"/>
      <c r="X1496" s="40"/>
    </row>
    <row r="1497" spans="6:24" x14ac:dyDescent="0.25">
      <c r="F1497" s="40"/>
      <c r="G1497" s="40"/>
      <c r="X1497" s="40"/>
    </row>
    <row r="1498" spans="6:24" x14ac:dyDescent="0.25">
      <c r="F1498" s="40"/>
      <c r="G1498" s="40"/>
      <c r="X1498" s="40"/>
    </row>
    <row r="1499" spans="6:24" x14ac:dyDescent="0.25">
      <c r="F1499" s="40"/>
      <c r="G1499" s="40"/>
      <c r="X1499" s="40"/>
    </row>
    <row r="1500" spans="6:24" x14ac:dyDescent="0.25">
      <c r="F1500" s="40"/>
      <c r="G1500" s="40"/>
      <c r="X1500" s="40"/>
    </row>
    <row r="1501" spans="6:24" x14ac:dyDescent="0.25">
      <c r="F1501" s="40"/>
      <c r="G1501" s="40"/>
      <c r="X1501" s="40"/>
    </row>
    <row r="1502" spans="6:24" x14ac:dyDescent="0.25">
      <c r="F1502" s="40"/>
      <c r="G1502" s="40"/>
      <c r="X1502" s="40"/>
    </row>
    <row r="1503" spans="6:24" x14ac:dyDescent="0.25">
      <c r="F1503" s="40"/>
      <c r="G1503" s="40"/>
      <c r="X1503" s="40"/>
    </row>
    <row r="1504" spans="6:24" x14ac:dyDescent="0.25">
      <c r="F1504" s="40"/>
      <c r="G1504" s="40"/>
      <c r="X1504" s="40"/>
    </row>
    <row r="1505" spans="6:24" x14ac:dyDescent="0.25">
      <c r="F1505" s="40"/>
      <c r="G1505" s="40"/>
      <c r="X1505" s="40"/>
    </row>
    <row r="1506" spans="6:24" x14ac:dyDescent="0.25">
      <c r="F1506" s="40"/>
      <c r="G1506" s="40"/>
      <c r="X1506" s="40"/>
    </row>
    <row r="1507" spans="6:24" x14ac:dyDescent="0.25">
      <c r="F1507" s="40"/>
      <c r="G1507" s="40"/>
      <c r="X1507" s="40"/>
    </row>
    <row r="1508" spans="6:24" x14ac:dyDescent="0.25">
      <c r="F1508" s="40"/>
      <c r="G1508" s="40"/>
      <c r="X1508" s="40"/>
    </row>
    <row r="1509" spans="6:24" x14ac:dyDescent="0.25">
      <c r="F1509" s="40"/>
      <c r="G1509" s="40"/>
      <c r="X1509" s="40"/>
    </row>
    <row r="1510" spans="6:24" x14ac:dyDescent="0.25">
      <c r="F1510" s="40"/>
      <c r="G1510" s="40"/>
      <c r="X1510" s="40"/>
    </row>
    <row r="1511" spans="6:24" x14ac:dyDescent="0.25">
      <c r="F1511" s="40"/>
      <c r="G1511" s="40"/>
      <c r="X1511" s="40"/>
    </row>
    <row r="1512" spans="6:24" x14ac:dyDescent="0.25">
      <c r="F1512" s="40"/>
      <c r="G1512" s="40"/>
      <c r="X1512" s="40"/>
    </row>
    <row r="1513" spans="6:24" x14ac:dyDescent="0.25">
      <c r="F1513" s="40"/>
      <c r="G1513" s="40"/>
      <c r="X1513" s="40"/>
    </row>
    <row r="1514" spans="6:24" x14ac:dyDescent="0.25">
      <c r="F1514" s="40"/>
      <c r="G1514" s="40"/>
      <c r="X1514" s="40"/>
    </row>
    <row r="1515" spans="6:24" x14ac:dyDescent="0.25">
      <c r="F1515" s="40"/>
      <c r="G1515" s="40"/>
      <c r="X1515" s="40"/>
    </row>
    <row r="1516" spans="6:24" x14ac:dyDescent="0.25">
      <c r="F1516" s="40"/>
      <c r="G1516" s="40"/>
      <c r="X1516" s="40"/>
    </row>
    <row r="1517" spans="6:24" x14ac:dyDescent="0.25">
      <c r="F1517" s="40"/>
      <c r="G1517" s="40"/>
      <c r="X1517" s="40"/>
    </row>
    <row r="1518" spans="6:24" x14ac:dyDescent="0.25">
      <c r="F1518" s="40"/>
      <c r="G1518" s="40"/>
      <c r="X1518" s="40"/>
    </row>
    <row r="1519" spans="6:24" x14ac:dyDescent="0.25">
      <c r="F1519" s="40"/>
      <c r="G1519" s="40"/>
      <c r="X1519" s="40"/>
    </row>
    <row r="1520" spans="6:24" x14ac:dyDescent="0.25">
      <c r="F1520" s="40"/>
      <c r="G1520" s="40"/>
      <c r="X1520" s="40"/>
    </row>
    <row r="1521" spans="6:24" x14ac:dyDescent="0.25">
      <c r="F1521" s="40"/>
      <c r="G1521" s="40"/>
      <c r="X1521" s="40"/>
    </row>
    <row r="1522" spans="6:24" x14ac:dyDescent="0.25">
      <c r="F1522" s="40"/>
      <c r="G1522" s="40"/>
      <c r="X1522" s="40"/>
    </row>
    <row r="1523" spans="6:24" x14ac:dyDescent="0.25">
      <c r="F1523" s="40"/>
      <c r="G1523" s="40"/>
      <c r="X1523" s="40"/>
    </row>
    <row r="1524" spans="6:24" x14ac:dyDescent="0.25">
      <c r="F1524" s="40"/>
      <c r="G1524" s="40"/>
      <c r="X1524" s="40"/>
    </row>
    <row r="1525" spans="6:24" x14ac:dyDescent="0.25">
      <c r="F1525" s="40"/>
      <c r="G1525" s="40"/>
      <c r="X1525" s="40"/>
    </row>
    <row r="1526" spans="6:24" x14ac:dyDescent="0.25">
      <c r="F1526" s="40"/>
      <c r="G1526" s="40"/>
      <c r="X1526" s="40"/>
    </row>
    <row r="1527" spans="6:24" x14ac:dyDescent="0.25">
      <c r="F1527" s="40"/>
      <c r="G1527" s="40"/>
      <c r="X1527" s="40"/>
    </row>
    <row r="1528" spans="6:24" x14ac:dyDescent="0.25">
      <c r="F1528" s="40"/>
      <c r="G1528" s="40"/>
      <c r="X1528" s="40"/>
    </row>
    <row r="1529" spans="6:24" x14ac:dyDescent="0.25">
      <c r="F1529" s="40"/>
      <c r="G1529" s="40"/>
      <c r="X1529" s="40"/>
    </row>
    <row r="1530" spans="6:24" x14ac:dyDescent="0.25">
      <c r="F1530" s="40"/>
      <c r="G1530" s="40"/>
      <c r="X1530" s="40"/>
    </row>
    <row r="1531" spans="6:24" x14ac:dyDescent="0.25">
      <c r="F1531" s="40"/>
      <c r="G1531" s="40"/>
      <c r="X1531" s="40"/>
    </row>
    <row r="1532" spans="6:24" x14ac:dyDescent="0.25">
      <c r="F1532" s="40"/>
      <c r="G1532" s="40"/>
      <c r="X1532" s="40"/>
    </row>
    <row r="1533" spans="6:24" x14ac:dyDescent="0.25">
      <c r="F1533" s="40"/>
      <c r="G1533" s="40"/>
      <c r="X1533" s="40"/>
    </row>
    <row r="1534" spans="6:24" x14ac:dyDescent="0.25">
      <c r="F1534" s="40"/>
      <c r="G1534" s="40"/>
      <c r="X1534" s="40"/>
    </row>
    <row r="1535" spans="6:24" x14ac:dyDescent="0.25">
      <c r="F1535" s="40"/>
      <c r="G1535" s="40"/>
      <c r="X1535" s="40"/>
    </row>
    <row r="1536" spans="6:24" x14ac:dyDescent="0.25">
      <c r="F1536" s="40"/>
      <c r="G1536" s="40"/>
      <c r="X1536" s="40"/>
    </row>
    <row r="1537" spans="6:24" x14ac:dyDescent="0.25">
      <c r="F1537" s="40"/>
      <c r="G1537" s="40"/>
      <c r="X1537" s="40"/>
    </row>
    <row r="1538" spans="6:24" x14ac:dyDescent="0.25">
      <c r="F1538" s="40"/>
      <c r="G1538" s="40"/>
      <c r="X1538" s="40"/>
    </row>
    <row r="1539" spans="6:24" x14ac:dyDescent="0.25">
      <c r="F1539" s="40"/>
      <c r="G1539" s="40"/>
      <c r="X1539" s="40"/>
    </row>
    <row r="1540" spans="6:24" x14ac:dyDescent="0.25">
      <c r="F1540" s="40"/>
      <c r="G1540" s="40"/>
      <c r="X1540" s="40"/>
    </row>
    <row r="1541" spans="6:24" x14ac:dyDescent="0.25">
      <c r="F1541" s="40"/>
      <c r="G1541" s="40"/>
      <c r="X1541" s="40"/>
    </row>
    <row r="1542" spans="6:24" x14ac:dyDescent="0.25">
      <c r="F1542" s="40"/>
      <c r="G1542" s="40"/>
      <c r="X1542" s="40"/>
    </row>
    <row r="1543" spans="6:24" x14ac:dyDescent="0.25">
      <c r="F1543" s="40"/>
      <c r="G1543" s="40"/>
      <c r="X1543" s="40"/>
    </row>
    <row r="1544" spans="6:24" x14ac:dyDescent="0.25">
      <c r="F1544" s="40"/>
      <c r="G1544" s="40"/>
      <c r="X1544" s="40"/>
    </row>
    <row r="1545" spans="6:24" x14ac:dyDescent="0.25">
      <c r="F1545" s="40"/>
      <c r="G1545" s="40"/>
      <c r="X1545" s="40"/>
    </row>
    <row r="1546" spans="6:24" x14ac:dyDescent="0.25">
      <c r="F1546" s="40"/>
      <c r="G1546" s="40"/>
      <c r="X1546" s="40"/>
    </row>
    <row r="1547" spans="6:24" x14ac:dyDescent="0.25">
      <c r="F1547" s="40"/>
      <c r="G1547" s="40"/>
      <c r="X1547" s="40"/>
    </row>
    <row r="1548" spans="6:24" x14ac:dyDescent="0.25">
      <c r="F1548" s="40"/>
      <c r="G1548" s="40"/>
      <c r="X1548" s="40"/>
    </row>
    <row r="1549" spans="6:24" x14ac:dyDescent="0.25">
      <c r="F1549" s="40"/>
      <c r="G1549" s="40"/>
      <c r="X1549" s="40"/>
    </row>
    <row r="1550" spans="6:24" x14ac:dyDescent="0.25">
      <c r="F1550" s="40"/>
      <c r="G1550" s="40"/>
      <c r="X1550" s="40"/>
    </row>
    <row r="1551" spans="6:24" x14ac:dyDescent="0.25">
      <c r="F1551" s="40"/>
      <c r="G1551" s="40"/>
      <c r="X1551" s="40"/>
    </row>
    <row r="1552" spans="6:24" x14ac:dyDescent="0.25">
      <c r="F1552" s="40"/>
      <c r="G1552" s="40"/>
      <c r="X1552" s="40"/>
    </row>
    <row r="1553" spans="6:24" x14ac:dyDescent="0.25">
      <c r="F1553" s="40"/>
      <c r="G1553" s="40"/>
      <c r="X1553" s="40"/>
    </row>
    <row r="1554" spans="6:24" x14ac:dyDescent="0.25">
      <c r="F1554" s="40"/>
      <c r="G1554" s="40"/>
      <c r="X1554" s="40"/>
    </row>
    <row r="1555" spans="6:24" x14ac:dyDescent="0.25">
      <c r="F1555" s="40"/>
      <c r="G1555" s="40"/>
      <c r="X1555" s="40"/>
    </row>
    <row r="1556" spans="6:24" x14ac:dyDescent="0.25">
      <c r="F1556" s="40"/>
      <c r="G1556" s="40"/>
      <c r="X1556" s="40"/>
    </row>
    <row r="1557" spans="6:24" x14ac:dyDescent="0.25">
      <c r="F1557" s="40"/>
      <c r="G1557" s="40"/>
      <c r="X1557" s="40"/>
    </row>
    <row r="1558" spans="6:24" x14ac:dyDescent="0.25">
      <c r="F1558" s="40"/>
      <c r="G1558" s="40"/>
      <c r="X1558" s="40"/>
    </row>
    <row r="1559" spans="6:24" x14ac:dyDescent="0.25">
      <c r="F1559" s="40"/>
      <c r="G1559" s="40"/>
      <c r="X1559" s="40"/>
    </row>
    <row r="1560" spans="6:24" x14ac:dyDescent="0.25">
      <c r="F1560" s="40"/>
      <c r="G1560" s="40"/>
      <c r="X1560" s="40"/>
    </row>
    <row r="1561" spans="6:24" x14ac:dyDescent="0.25">
      <c r="F1561" s="40"/>
      <c r="G1561" s="40"/>
      <c r="X1561" s="40"/>
    </row>
    <row r="1562" spans="6:24" x14ac:dyDescent="0.25">
      <c r="F1562" s="40"/>
      <c r="G1562" s="40"/>
      <c r="X1562" s="40"/>
    </row>
    <row r="1563" spans="6:24" x14ac:dyDescent="0.25">
      <c r="F1563" s="40"/>
      <c r="G1563" s="40"/>
      <c r="X1563" s="40"/>
    </row>
    <row r="1564" spans="6:24" x14ac:dyDescent="0.25">
      <c r="F1564" s="40"/>
      <c r="G1564" s="40"/>
      <c r="X1564" s="40"/>
    </row>
    <row r="1565" spans="6:24" x14ac:dyDescent="0.25">
      <c r="F1565" s="40"/>
      <c r="G1565" s="40"/>
      <c r="X1565" s="40"/>
    </row>
    <row r="1566" spans="6:24" x14ac:dyDescent="0.25">
      <c r="F1566" s="40"/>
      <c r="G1566" s="40"/>
      <c r="X1566" s="40"/>
    </row>
    <row r="1567" spans="6:24" x14ac:dyDescent="0.25">
      <c r="F1567" s="40"/>
      <c r="G1567" s="40"/>
      <c r="X1567" s="40"/>
    </row>
    <row r="1568" spans="6:24" x14ac:dyDescent="0.25">
      <c r="F1568" s="40"/>
      <c r="G1568" s="40"/>
      <c r="X1568" s="40"/>
    </row>
    <row r="1569" spans="6:24" x14ac:dyDescent="0.25">
      <c r="F1569" s="40"/>
      <c r="G1569" s="40"/>
      <c r="X1569" s="40"/>
    </row>
    <row r="1570" spans="6:24" x14ac:dyDescent="0.25">
      <c r="F1570" s="40"/>
      <c r="G1570" s="40"/>
      <c r="X1570" s="40"/>
    </row>
    <row r="1571" spans="6:24" x14ac:dyDescent="0.25">
      <c r="F1571" s="40"/>
      <c r="G1571" s="40"/>
      <c r="X1571" s="40"/>
    </row>
    <row r="1572" spans="6:24" x14ac:dyDescent="0.25">
      <c r="F1572" s="40"/>
      <c r="G1572" s="40"/>
      <c r="X1572" s="40"/>
    </row>
    <row r="1573" spans="6:24" x14ac:dyDescent="0.25">
      <c r="F1573" s="40"/>
      <c r="G1573" s="40"/>
      <c r="X1573" s="40"/>
    </row>
    <row r="1574" spans="6:24" x14ac:dyDescent="0.25">
      <c r="F1574" s="40"/>
      <c r="G1574" s="40"/>
      <c r="X1574" s="40"/>
    </row>
    <row r="1575" spans="6:24" x14ac:dyDescent="0.25">
      <c r="F1575" s="40"/>
      <c r="G1575" s="40"/>
      <c r="X1575" s="40"/>
    </row>
    <row r="1576" spans="6:24" x14ac:dyDescent="0.25">
      <c r="F1576" s="40"/>
      <c r="G1576" s="40"/>
      <c r="X1576" s="40"/>
    </row>
    <row r="1577" spans="6:24" x14ac:dyDescent="0.25">
      <c r="F1577" s="40"/>
      <c r="G1577" s="40"/>
      <c r="X1577" s="40"/>
    </row>
    <row r="1578" spans="6:24" x14ac:dyDescent="0.25">
      <c r="F1578" s="40"/>
      <c r="G1578" s="40"/>
      <c r="X1578" s="40"/>
    </row>
    <row r="1579" spans="6:24" x14ac:dyDescent="0.25">
      <c r="F1579" s="40"/>
      <c r="G1579" s="40"/>
      <c r="X1579" s="40"/>
    </row>
    <row r="1580" spans="6:24" x14ac:dyDescent="0.25">
      <c r="F1580" s="40"/>
      <c r="G1580" s="40"/>
      <c r="X1580" s="40"/>
    </row>
    <row r="1581" spans="6:24" x14ac:dyDescent="0.25">
      <c r="F1581" s="40"/>
      <c r="G1581" s="40"/>
      <c r="X1581" s="40"/>
    </row>
    <row r="1582" spans="6:24" x14ac:dyDescent="0.25">
      <c r="F1582" s="40"/>
      <c r="G1582" s="40"/>
      <c r="X1582" s="40"/>
    </row>
    <row r="1583" spans="6:24" x14ac:dyDescent="0.25">
      <c r="F1583" s="40"/>
      <c r="G1583" s="40"/>
      <c r="X1583" s="40"/>
    </row>
    <row r="1584" spans="6:24" x14ac:dyDescent="0.25">
      <c r="F1584" s="40"/>
      <c r="G1584" s="40"/>
      <c r="X1584" s="40"/>
    </row>
    <row r="1585" spans="6:24" x14ac:dyDescent="0.25">
      <c r="F1585" s="40"/>
      <c r="G1585" s="40"/>
      <c r="X1585" s="40"/>
    </row>
    <row r="1586" spans="6:24" x14ac:dyDescent="0.25">
      <c r="F1586" s="40"/>
      <c r="G1586" s="40"/>
      <c r="X1586" s="40"/>
    </row>
    <row r="1587" spans="6:24" x14ac:dyDescent="0.25">
      <c r="F1587" s="40"/>
      <c r="G1587" s="40"/>
      <c r="X1587" s="40"/>
    </row>
    <row r="1588" spans="6:24" x14ac:dyDescent="0.25">
      <c r="F1588" s="40"/>
      <c r="G1588" s="40"/>
      <c r="X1588" s="40"/>
    </row>
    <row r="1589" spans="6:24" x14ac:dyDescent="0.25">
      <c r="F1589" s="40"/>
      <c r="G1589" s="40"/>
      <c r="X1589" s="40"/>
    </row>
    <row r="1590" spans="6:24" x14ac:dyDescent="0.25">
      <c r="F1590" s="40"/>
      <c r="G1590" s="40"/>
      <c r="X1590" s="40"/>
    </row>
    <row r="1591" spans="6:24" x14ac:dyDescent="0.25">
      <c r="F1591" s="40"/>
      <c r="G1591" s="40"/>
      <c r="X1591" s="40"/>
    </row>
    <row r="1592" spans="6:24" x14ac:dyDescent="0.25">
      <c r="F1592" s="40"/>
      <c r="G1592" s="40"/>
      <c r="X1592" s="40"/>
    </row>
    <row r="1593" spans="6:24" x14ac:dyDescent="0.25">
      <c r="F1593" s="40"/>
      <c r="G1593" s="40"/>
      <c r="X1593" s="40"/>
    </row>
    <row r="1594" spans="6:24" x14ac:dyDescent="0.25">
      <c r="F1594" s="40"/>
      <c r="G1594" s="40"/>
      <c r="X1594" s="40"/>
    </row>
    <row r="1595" spans="6:24" x14ac:dyDescent="0.25">
      <c r="F1595" s="40"/>
      <c r="G1595" s="40"/>
      <c r="X1595" s="40"/>
    </row>
    <row r="1596" spans="6:24" x14ac:dyDescent="0.25">
      <c r="F1596" s="40"/>
      <c r="G1596" s="40"/>
      <c r="X1596" s="40"/>
    </row>
    <row r="1597" spans="6:24" x14ac:dyDescent="0.25">
      <c r="F1597" s="40"/>
      <c r="G1597" s="40"/>
      <c r="X1597" s="40"/>
    </row>
    <row r="1598" spans="6:24" x14ac:dyDescent="0.25">
      <c r="F1598" s="40"/>
      <c r="G1598" s="40"/>
      <c r="X1598" s="40"/>
    </row>
    <row r="1599" spans="6:24" x14ac:dyDescent="0.25">
      <c r="F1599" s="40"/>
      <c r="G1599" s="40"/>
      <c r="X1599" s="40"/>
    </row>
    <row r="1600" spans="6:24" x14ac:dyDescent="0.25">
      <c r="F1600" s="40"/>
      <c r="G1600" s="40"/>
      <c r="X1600" s="40"/>
    </row>
    <row r="1601" spans="6:24" x14ac:dyDescent="0.25">
      <c r="F1601" s="40"/>
      <c r="G1601" s="40"/>
      <c r="X1601" s="40"/>
    </row>
    <row r="1602" spans="6:24" x14ac:dyDescent="0.25">
      <c r="F1602" s="40"/>
      <c r="G1602" s="40"/>
      <c r="X1602" s="40"/>
    </row>
    <row r="1603" spans="6:24" x14ac:dyDescent="0.25">
      <c r="F1603" s="40"/>
      <c r="G1603" s="40"/>
      <c r="X1603" s="40"/>
    </row>
    <row r="1604" spans="6:24" x14ac:dyDescent="0.25">
      <c r="F1604" s="40"/>
      <c r="G1604" s="40"/>
      <c r="X1604" s="40"/>
    </row>
    <row r="1605" spans="6:24" x14ac:dyDescent="0.25">
      <c r="F1605" s="40"/>
      <c r="G1605" s="40"/>
      <c r="X1605" s="40"/>
    </row>
    <row r="1606" spans="6:24" x14ac:dyDescent="0.25">
      <c r="F1606" s="40"/>
      <c r="G1606" s="40"/>
      <c r="X1606" s="40"/>
    </row>
    <row r="1607" spans="6:24" x14ac:dyDescent="0.25">
      <c r="F1607" s="40"/>
      <c r="G1607" s="40"/>
      <c r="X1607" s="40"/>
    </row>
    <row r="1608" spans="6:24" x14ac:dyDescent="0.25">
      <c r="F1608" s="40"/>
      <c r="G1608" s="40"/>
      <c r="X1608" s="40"/>
    </row>
    <row r="1609" spans="6:24" x14ac:dyDescent="0.25">
      <c r="F1609" s="40"/>
      <c r="G1609" s="40"/>
      <c r="X1609" s="40"/>
    </row>
    <row r="1610" spans="6:24" x14ac:dyDescent="0.25">
      <c r="F1610" s="40"/>
      <c r="G1610" s="40"/>
      <c r="X1610" s="40"/>
    </row>
    <row r="1611" spans="6:24" x14ac:dyDescent="0.25">
      <c r="F1611" s="40"/>
      <c r="G1611" s="40"/>
      <c r="X1611" s="40"/>
    </row>
    <row r="1612" spans="6:24" x14ac:dyDescent="0.25">
      <c r="F1612" s="40"/>
      <c r="G1612" s="40"/>
      <c r="X1612" s="40"/>
    </row>
    <row r="1613" spans="6:24" x14ac:dyDescent="0.25">
      <c r="F1613" s="40"/>
      <c r="G1613" s="40"/>
      <c r="X1613" s="40"/>
    </row>
    <row r="1614" spans="6:24" x14ac:dyDescent="0.25">
      <c r="F1614" s="40"/>
      <c r="G1614" s="40"/>
      <c r="X1614" s="40"/>
    </row>
    <row r="1615" spans="6:24" x14ac:dyDescent="0.25">
      <c r="F1615" s="40"/>
      <c r="G1615" s="40"/>
      <c r="X1615" s="40"/>
    </row>
    <row r="1616" spans="6:24" x14ac:dyDescent="0.25">
      <c r="F1616" s="40"/>
      <c r="G1616" s="40"/>
      <c r="X1616" s="40"/>
    </row>
    <row r="1617" spans="6:24" x14ac:dyDescent="0.25">
      <c r="F1617" s="40"/>
      <c r="G1617" s="40"/>
      <c r="X1617" s="40"/>
    </row>
    <row r="1618" spans="6:24" x14ac:dyDescent="0.25">
      <c r="F1618" s="40"/>
      <c r="G1618" s="40"/>
      <c r="X1618" s="40"/>
    </row>
    <row r="1619" spans="6:24" x14ac:dyDescent="0.25">
      <c r="F1619" s="40"/>
      <c r="G1619" s="40"/>
      <c r="X1619" s="40"/>
    </row>
    <row r="1620" spans="6:24" x14ac:dyDescent="0.25">
      <c r="F1620" s="40"/>
      <c r="G1620" s="40"/>
      <c r="X1620" s="40"/>
    </row>
    <row r="1621" spans="6:24" x14ac:dyDescent="0.25">
      <c r="F1621" s="40"/>
      <c r="G1621" s="40"/>
      <c r="X1621" s="40"/>
    </row>
    <row r="1622" spans="6:24" x14ac:dyDescent="0.25">
      <c r="F1622" s="40"/>
      <c r="G1622" s="40"/>
      <c r="X1622" s="40"/>
    </row>
    <row r="1623" spans="6:24" x14ac:dyDescent="0.25">
      <c r="F1623" s="40"/>
      <c r="G1623" s="40"/>
      <c r="X1623" s="40"/>
    </row>
    <row r="1624" spans="6:24" x14ac:dyDescent="0.25">
      <c r="F1624" s="40"/>
      <c r="G1624" s="40"/>
      <c r="X1624" s="40"/>
    </row>
    <row r="1625" spans="6:24" x14ac:dyDescent="0.25">
      <c r="F1625" s="40"/>
      <c r="G1625" s="40"/>
      <c r="X1625" s="40"/>
    </row>
    <row r="1626" spans="6:24" x14ac:dyDescent="0.25">
      <c r="F1626" s="40"/>
      <c r="G1626" s="40"/>
      <c r="X1626" s="40"/>
    </row>
    <row r="1627" spans="6:24" x14ac:dyDescent="0.25">
      <c r="F1627" s="40"/>
      <c r="G1627" s="40"/>
      <c r="X1627" s="40"/>
    </row>
    <row r="1628" spans="6:24" x14ac:dyDescent="0.25">
      <c r="F1628" s="40"/>
      <c r="G1628" s="40"/>
      <c r="X1628" s="40"/>
    </row>
    <row r="1629" spans="6:24" x14ac:dyDescent="0.25">
      <c r="F1629" s="40"/>
      <c r="G1629" s="40"/>
      <c r="X1629" s="40"/>
    </row>
    <row r="1630" spans="6:24" x14ac:dyDescent="0.25">
      <c r="F1630" s="40"/>
      <c r="G1630" s="40"/>
      <c r="X1630" s="40"/>
    </row>
    <row r="1631" spans="6:24" x14ac:dyDescent="0.25">
      <c r="F1631" s="40"/>
      <c r="G1631" s="40"/>
      <c r="X1631" s="40"/>
    </row>
    <row r="1632" spans="6:24" x14ac:dyDescent="0.25">
      <c r="F1632" s="40"/>
      <c r="G1632" s="40"/>
      <c r="X1632" s="40"/>
    </row>
    <row r="1633" spans="6:24" x14ac:dyDescent="0.25">
      <c r="F1633" s="40"/>
      <c r="G1633" s="40"/>
      <c r="X1633" s="40"/>
    </row>
    <row r="1634" spans="6:24" x14ac:dyDescent="0.25">
      <c r="F1634" s="40"/>
      <c r="G1634" s="40"/>
      <c r="X1634" s="40"/>
    </row>
    <row r="1635" spans="6:24" x14ac:dyDescent="0.25">
      <c r="F1635" s="40"/>
      <c r="G1635" s="40"/>
      <c r="X1635" s="40"/>
    </row>
    <row r="1636" spans="6:24" x14ac:dyDescent="0.25">
      <c r="F1636" s="40"/>
      <c r="G1636" s="40"/>
      <c r="X1636" s="40"/>
    </row>
    <row r="1637" spans="6:24" x14ac:dyDescent="0.25">
      <c r="F1637" s="40"/>
      <c r="G1637" s="40"/>
      <c r="X1637" s="40"/>
    </row>
    <row r="1638" spans="6:24" x14ac:dyDescent="0.25">
      <c r="F1638" s="40"/>
      <c r="G1638" s="40"/>
      <c r="X1638" s="40"/>
    </row>
    <row r="1639" spans="6:24" x14ac:dyDescent="0.25">
      <c r="F1639" s="40"/>
      <c r="G1639" s="40"/>
      <c r="X1639" s="40"/>
    </row>
    <row r="1640" spans="6:24" x14ac:dyDescent="0.25">
      <c r="F1640" s="40"/>
      <c r="G1640" s="40"/>
      <c r="X1640" s="40"/>
    </row>
    <row r="1641" spans="6:24" x14ac:dyDescent="0.25">
      <c r="F1641" s="40"/>
      <c r="G1641" s="40"/>
      <c r="X1641" s="40"/>
    </row>
    <row r="1642" spans="6:24" x14ac:dyDescent="0.25">
      <c r="F1642" s="40"/>
      <c r="G1642" s="40"/>
      <c r="X1642" s="40"/>
    </row>
    <row r="1643" spans="6:24" x14ac:dyDescent="0.25">
      <c r="F1643" s="40"/>
      <c r="G1643" s="40"/>
      <c r="X1643" s="40"/>
    </row>
    <row r="1644" spans="6:24" x14ac:dyDescent="0.25">
      <c r="F1644" s="40"/>
      <c r="G1644" s="40"/>
      <c r="X1644" s="40"/>
    </row>
    <row r="1645" spans="6:24" x14ac:dyDescent="0.25">
      <c r="F1645" s="40"/>
      <c r="G1645" s="40"/>
      <c r="X1645" s="40"/>
    </row>
    <row r="1646" spans="6:24" x14ac:dyDescent="0.25">
      <c r="F1646" s="40"/>
      <c r="G1646" s="40"/>
      <c r="X1646" s="40"/>
    </row>
    <row r="1647" spans="6:24" x14ac:dyDescent="0.25">
      <c r="F1647" s="40"/>
      <c r="G1647" s="40"/>
      <c r="X1647" s="40"/>
    </row>
    <row r="1648" spans="6:24" x14ac:dyDescent="0.25">
      <c r="F1648" s="40"/>
      <c r="G1648" s="40"/>
      <c r="X1648" s="40"/>
    </row>
    <row r="1649" spans="6:24" x14ac:dyDescent="0.25">
      <c r="F1649" s="40"/>
      <c r="G1649" s="40"/>
      <c r="X1649" s="40"/>
    </row>
    <row r="1650" spans="6:24" x14ac:dyDescent="0.25">
      <c r="F1650" s="40"/>
      <c r="G1650" s="40"/>
      <c r="X1650" s="40"/>
    </row>
    <row r="1651" spans="6:24" x14ac:dyDescent="0.25">
      <c r="F1651" s="40"/>
      <c r="G1651" s="40"/>
      <c r="X1651" s="40"/>
    </row>
    <row r="1652" spans="6:24" x14ac:dyDescent="0.25">
      <c r="F1652" s="40"/>
      <c r="G1652" s="40"/>
      <c r="X1652" s="40"/>
    </row>
    <row r="1653" spans="6:24" x14ac:dyDescent="0.25">
      <c r="F1653" s="40"/>
      <c r="G1653" s="40"/>
      <c r="X1653" s="40"/>
    </row>
    <row r="1654" spans="6:24" x14ac:dyDescent="0.25">
      <c r="F1654" s="40"/>
      <c r="G1654" s="40"/>
      <c r="X1654" s="40"/>
    </row>
    <row r="1655" spans="6:24" x14ac:dyDescent="0.25">
      <c r="F1655" s="40"/>
      <c r="G1655" s="40"/>
      <c r="X1655" s="40"/>
    </row>
    <row r="1656" spans="6:24" x14ac:dyDescent="0.25">
      <c r="F1656" s="40"/>
      <c r="G1656" s="40"/>
      <c r="X1656" s="40"/>
    </row>
    <row r="1657" spans="6:24" x14ac:dyDescent="0.25">
      <c r="F1657" s="40"/>
      <c r="G1657" s="40"/>
      <c r="X1657" s="40"/>
    </row>
    <row r="1658" spans="6:24" x14ac:dyDescent="0.25">
      <c r="F1658" s="40"/>
      <c r="G1658" s="40"/>
      <c r="X1658" s="40"/>
    </row>
    <row r="1659" spans="6:24" x14ac:dyDescent="0.25">
      <c r="F1659" s="40"/>
      <c r="G1659" s="40"/>
      <c r="X1659" s="40"/>
    </row>
    <row r="1660" spans="6:24" x14ac:dyDescent="0.25">
      <c r="F1660" s="40"/>
      <c r="G1660" s="40"/>
      <c r="X1660" s="40"/>
    </row>
    <row r="1661" spans="6:24" x14ac:dyDescent="0.25">
      <c r="F1661" s="40"/>
      <c r="G1661" s="40"/>
      <c r="X1661" s="40"/>
    </row>
    <row r="1662" spans="6:24" x14ac:dyDescent="0.25">
      <c r="F1662" s="40"/>
      <c r="G1662" s="40"/>
      <c r="X1662" s="40"/>
    </row>
    <row r="1663" spans="6:24" x14ac:dyDescent="0.25">
      <c r="F1663" s="40"/>
      <c r="G1663" s="40"/>
      <c r="X1663" s="40"/>
    </row>
    <row r="1664" spans="6:24" x14ac:dyDescent="0.25">
      <c r="F1664" s="40"/>
      <c r="G1664" s="40"/>
      <c r="X1664" s="40"/>
    </row>
    <row r="1665" spans="6:24" x14ac:dyDescent="0.25">
      <c r="F1665" s="40"/>
      <c r="G1665" s="40"/>
      <c r="X1665" s="40"/>
    </row>
    <row r="1666" spans="6:24" x14ac:dyDescent="0.25">
      <c r="F1666" s="40"/>
      <c r="G1666" s="40"/>
      <c r="X1666" s="40"/>
    </row>
    <row r="1667" spans="6:24" x14ac:dyDescent="0.25">
      <c r="F1667" s="40"/>
      <c r="G1667" s="40"/>
      <c r="X1667" s="40"/>
    </row>
    <row r="1668" spans="6:24" x14ac:dyDescent="0.25">
      <c r="F1668" s="40"/>
      <c r="G1668" s="40"/>
      <c r="X1668" s="40"/>
    </row>
    <row r="1669" spans="6:24" x14ac:dyDescent="0.25">
      <c r="F1669" s="40"/>
      <c r="G1669" s="40"/>
      <c r="X1669" s="40"/>
    </row>
    <row r="1670" spans="6:24" x14ac:dyDescent="0.25">
      <c r="F1670" s="40"/>
      <c r="G1670" s="40"/>
      <c r="X1670" s="40"/>
    </row>
    <row r="1671" spans="6:24" x14ac:dyDescent="0.25">
      <c r="F1671" s="40"/>
      <c r="G1671" s="40"/>
      <c r="X1671" s="40"/>
    </row>
    <row r="1672" spans="6:24" x14ac:dyDescent="0.25">
      <c r="F1672" s="40"/>
      <c r="G1672" s="40"/>
      <c r="X1672" s="40"/>
    </row>
    <row r="1673" spans="6:24" x14ac:dyDescent="0.25">
      <c r="F1673" s="40"/>
      <c r="G1673" s="40"/>
      <c r="X1673" s="40"/>
    </row>
    <row r="1674" spans="6:24" x14ac:dyDescent="0.25">
      <c r="F1674" s="40"/>
      <c r="G1674" s="40"/>
      <c r="X1674" s="40"/>
    </row>
    <row r="1675" spans="6:24" x14ac:dyDescent="0.25">
      <c r="F1675" s="40"/>
      <c r="G1675" s="40"/>
      <c r="X1675" s="40"/>
    </row>
    <row r="1676" spans="6:24" x14ac:dyDescent="0.25">
      <c r="F1676" s="40"/>
      <c r="G1676" s="40"/>
      <c r="X1676" s="40"/>
    </row>
    <row r="1677" spans="6:24" x14ac:dyDescent="0.25">
      <c r="F1677" s="40"/>
      <c r="G1677" s="40"/>
      <c r="X1677" s="40"/>
    </row>
    <row r="1678" spans="6:24" x14ac:dyDescent="0.25">
      <c r="F1678" s="40"/>
      <c r="G1678" s="40"/>
      <c r="X1678" s="40"/>
    </row>
    <row r="1679" spans="6:24" x14ac:dyDescent="0.25">
      <c r="F1679" s="40"/>
      <c r="G1679" s="40"/>
      <c r="X1679" s="40"/>
    </row>
    <row r="1680" spans="6:24" x14ac:dyDescent="0.25">
      <c r="F1680" s="40"/>
      <c r="G1680" s="40"/>
      <c r="X1680" s="40"/>
    </row>
    <row r="1681" spans="6:24" x14ac:dyDescent="0.25">
      <c r="F1681" s="40"/>
      <c r="G1681" s="40"/>
      <c r="X1681" s="40"/>
    </row>
    <row r="1682" spans="6:24" x14ac:dyDescent="0.25">
      <c r="F1682" s="40"/>
      <c r="G1682" s="40"/>
      <c r="X1682" s="40"/>
    </row>
    <row r="1683" spans="6:24" x14ac:dyDescent="0.25">
      <c r="F1683" s="40"/>
      <c r="G1683" s="40"/>
      <c r="X1683" s="40"/>
    </row>
    <row r="1684" spans="6:24" x14ac:dyDescent="0.25">
      <c r="F1684" s="40"/>
      <c r="G1684" s="40"/>
      <c r="X1684" s="40"/>
    </row>
    <row r="1685" spans="6:24" x14ac:dyDescent="0.25">
      <c r="F1685" s="40"/>
      <c r="G1685" s="40"/>
      <c r="X1685" s="40"/>
    </row>
    <row r="1686" spans="6:24" x14ac:dyDescent="0.25">
      <c r="F1686" s="40"/>
      <c r="G1686" s="40"/>
      <c r="X1686" s="40"/>
    </row>
    <row r="1687" spans="6:24" x14ac:dyDescent="0.25">
      <c r="F1687" s="40"/>
      <c r="G1687" s="40"/>
      <c r="X1687" s="40"/>
    </row>
    <row r="1688" spans="6:24" x14ac:dyDescent="0.25">
      <c r="F1688" s="40"/>
      <c r="G1688" s="40"/>
      <c r="X1688" s="40"/>
    </row>
    <row r="1689" spans="6:24" x14ac:dyDescent="0.25">
      <c r="F1689" s="40"/>
      <c r="G1689" s="40"/>
      <c r="X1689" s="40"/>
    </row>
    <row r="1690" spans="6:24" x14ac:dyDescent="0.25">
      <c r="F1690" s="40"/>
      <c r="G1690" s="40"/>
      <c r="X1690" s="40"/>
    </row>
    <row r="1691" spans="6:24" x14ac:dyDescent="0.25">
      <c r="F1691" s="40"/>
      <c r="G1691" s="40"/>
      <c r="X1691" s="40"/>
    </row>
    <row r="1692" spans="6:24" x14ac:dyDescent="0.25">
      <c r="F1692" s="40"/>
      <c r="G1692" s="40"/>
      <c r="X1692" s="40"/>
    </row>
    <row r="1693" spans="6:24" x14ac:dyDescent="0.25">
      <c r="F1693" s="40"/>
      <c r="G1693" s="40"/>
      <c r="X1693" s="40"/>
    </row>
    <row r="1694" spans="6:24" x14ac:dyDescent="0.25">
      <c r="F1694" s="40"/>
      <c r="G1694" s="40"/>
      <c r="X1694" s="40"/>
    </row>
    <row r="1695" spans="6:24" x14ac:dyDescent="0.25">
      <c r="F1695" s="40"/>
      <c r="G1695" s="40"/>
      <c r="X1695" s="40"/>
    </row>
    <row r="1696" spans="6:24" x14ac:dyDescent="0.25">
      <c r="F1696" s="40"/>
      <c r="G1696" s="40"/>
      <c r="X1696" s="40"/>
    </row>
    <row r="1697" spans="6:24" x14ac:dyDescent="0.25">
      <c r="F1697" s="40"/>
      <c r="G1697" s="40"/>
      <c r="X1697" s="40"/>
    </row>
    <row r="1698" spans="6:24" x14ac:dyDescent="0.25">
      <c r="F1698" s="40"/>
      <c r="G1698" s="40"/>
      <c r="X1698" s="40"/>
    </row>
    <row r="1699" spans="6:24" x14ac:dyDescent="0.25">
      <c r="F1699" s="40"/>
      <c r="G1699" s="40"/>
      <c r="X1699" s="40"/>
    </row>
    <row r="1700" spans="6:24" x14ac:dyDescent="0.25">
      <c r="F1700" s="40"/>
      <c r="G1700" s="40"/>
      <c r="X1700" s="40"/>
    </row>
    <row r="1701" spans="6:24" x14ac:dyDescent="0.25">
      <c r="F1701" s="40"/>
      <c r="G1701" s="40"/>
      <c r="X1701" s="40"/>
    </row>
    <row r="1702" spans="6:24" x14ac:dyDescent="0.25">
      <c r="F1702" s="40"/>
      <c r="G1702" s="40"/>
      <c r="X1702" s="40"/>
    </row>
    <row r="1703" spans="6:24" x14ac:dyDescent="0.25">
      <c r="F1703" s="40"/>
      <c r="G1703" s="40"/>
      <c r="X1703" s="40"/>
    </row>
    <row r="1704" spans="6:24" x14ac:dyDescent="0.25">
      <c r="F1704" s="40"/>
      <c r="G1704" s="40"/>
      <c r="X1704" s="40"/>
    </row>
    <row r="1705" spans="6:24" x14ac:dyDescent="0.25">
      <c r="F1705" s="40"/>
      <c r="G1705" s="40"/>
      <c r="X1705" s="40"/>
    </row>
    <row r="1706" spans="6:24" x14ac:dyDescent="0.25">
      <c r="F1706" s="40"/>
      <c r="G1706" s="40"/>
      <c r="X1706" s="40"/>
    </row>
    <row r="1707" spans="6:24" x14ac:dyDescent="0.25">
      <c r="F1707" s="40"/>
      <c r="G1707" s="40"/>
      <c r="X1707" s="40"/>
    </row>
    <row r="1708" spans="6:24" x14ac:dyDescent="0.25">
      <c r="F1708" s="40"/>
      <c r="G1708" s="40"/>
      <c r="X1708" s="40"/>
    </row>
    <row r="1709" spans="6:24" x14ac:dyDescent="0.25">
      <c r="F1709" s="40"/>
      <c r="G1709" s="40"/>
      <c r="X1709" s="40"/>
    </row>
    <row r="1710" spans="6:24" x14ac:dyDescent="0.25">
      <c r="F1710" s="40"/>
      <c r="G1710" s="40"/>
      <c r="X1710" s="40"/>
    </row>
    <row r="1711" spans="6:24" x14ac:dyDescent="0.25">
      <c r="F1711" s="40"/>
      <c r="G1711" s="40"/>
      <c r="X1711" s="40"/>
    </row>
    <row r="1712" spans="6:24" x14ac:dyDescent="0.25">
      <c r="F1712" s="40"/>
      <c r="G1712" s="40"/>
      <c r="X1712" s="40"/>
    </row>
    <row r="1713" spans="6:24" x14ac:dyDescent="0.25">
      <c r="F1713" s="40"/>
      <c r="G1713" s="40"/>
      <c r="X1713" s="40"/>
    </row>
    <row r="1714" spans="6:24" x14ac:dyDescent="0.25">
      <c r="F1714" s="40"/>
      <c r="G1714" s="40"/>
      <c r="X1714" s="40"/>
    </row>
    <row r="1715" spans="6:24" x14ac:dyDescent="0.25">
      <c r="F1715" s="40"/>
      <c r="G1715" s="40"/>
      <c r="X1715" s="40"/>
    </row>
    <row r="1716" spans="6:24" x14ac:dyDescent="0.25">
      <c r="F1716" s="40"/>
      <c r="G1716" s="40"/>
      <c r="X1716" s="40"/>
    </row>
    <row r="1717" spans="6:24" x14ac:dyDescent="0.25">
      <c r="F1717" s="40"/>
      <c r="G1717" s="40"/>
      <c r="X1717" s="40"/>
    </row>
    <row r="1718" spans="6:24" x14ac:dyDescent="0.25">
      <c r="F1718" s="40"/>
      <c r="G1718" s="40"/>
      <c r="X1718" s="40"/>
    </row>
    <row r="1719" spans="6:24" x14ac:dyDescent="0.25">
      <c r="F1719" s="40"/>
      <c r="G1719" s="40"/>
      <c r="X1719" s="40"/>
    </row>
    <row r="1720" spans="6:24" x14ac:dyDescent="0.25">
      <c r="F1720" s="40"/>
      <c r="G1720" s="40"/>
      <c r="X1720" s="40"/>
    </row>
    <row r="1721" spans="6:24" x14ac:dyDescent="0.25">
      <c r="F1721" s="40"/>
      <c r="G1721" s="40"/>
      <c r="X1721" s="40"/>
    </row>
    <row r="1722" spans="6:24" x14ac:dyDescent="0.25">
      <c r="F1722" s="40"/>
      <c r="G1722" s="40"/>
      <c r="X1722" s="40"/>
    </row>
    <row r="1723" spans="6:24" x14ac:dyDescent="0.25">
      <c r="F1723" s="40"/>
      <c r="G1723" s="40"/>
      <c r="X1723" s="40"/>
    </row>
    <row r="1724" spans="6:24" x14ac:dyDescent="0.25">
      <c r="F1724" s="40"/>
      <c r="G1724" s="40"/>
      <c r="X1724" s="40"/>
    </row>
    <row r="1725" spans="6:24" x14ac:dyDescent="0.25">
      <c r="F1725" s="40"/>
      <c r="G1725" s="40"/>
      <c r="X1725" s="40"/>
    </row>
    <row r="1726" spans="6:24" x14ac:dyDescent="0.25">
      <c r="F1726" s="40"/>
      <c r="G1726" s="40"/>
      <c r="X1726" s="40"/>
    </row>
    <row r="1727" spans="6:24" x14ac:dyDescent="0.25">
      <c r="F1727" s="40"/>
      <c r="G1727" s="40"/>
      <c r="X1727" s="40"/>
    </row>
    <row r="1728" spans="6:24" x14ac:dyDescent="0.25">
      <c r="F1728" s="40"/>
      <c r="G1728" s="40"/>
      <c r="X1728" s="40"/>
    </row>
    <row r="1729" spans="6:24" x14ac:dyDescent="0.25">
      <c r="F1729" s="40"/>
      <c r="G1729" s="40"/>
      <c r="X1729" s="40"/>
    </row>
    <row r="1730" spans="6:24" x14ac:dyDescent="0.25">
      <c r="F1730" s="40"/>
      <c r="G1730" s="40"/>
      <c r="X1730" s="40"/>
    </row>
    <row r="1731" spans="6:24" x14ac:dyDescent="0.25">
      <c r="F1731" s="40"/>
      <c r="G1731" s="40"/>
      <c r="X1731" s="40"/>
    </row>
    <row r="1732" spans="6:24" x14ac:dyDescent="0.25">
      <c r="F1732" s="40"/>
      <c r="G1732" s="40"/>
      <c r="X1732" s="40"/>
    </row>
    <row r="1733" spans="6:24" x14ac:dyDescent="0.25">
      <c r="F1733" s="40"/>
      <c r="G1733" s="40"/>
      <c r="X1733" s="40"/>
    </row>
    <row r="1734" spans="6:24" x14ac:dyDescent="0.25">
      <c r="F1734" s="40"/>
      <c r="G1734" s="40"/>
      <c r="X1734" s="40"/>
    </row>
    <row r="1735" spans="6:24" x14ac:dyDescent="0.25">
      <c r="F1735" s="40"/>
      <c r="G1735" s="40"/>
      <c r="X1735" s="40"/>
    </row>
    <row r="1736" spans="6:24" x14ac:dyDescent="0.25">
      <c r="F1736" s="40"/>
      <c r="G1736" s="40"/>
      <c r="X1736" s="40"/>
    </row>
    <row r="1737" spans="6:24" x14ac:dyDescent="0.25">
      <c r="F1737" s="40"/>
      <c r="G1737" s="40"/>
      <c r="X1737" s="40"/>
    </row>
    <row r="1738" spans="6:24" x14ac:dyDescent="0.25">
      <c r="F1738" s="40"/>
      <c r="G1738" s="40"/>
      <c r="X1738" s="40"/>
    </row>
    <row r="1739" spans="6:24" x14ac:dyDescent="0.25">
      <c r="F1739" s="40"/>
      <c r="G1739" s="40"/>
      <c r="X1739" s="40"/>
    </row>
    <row r="1740" spans="6:24" x14ac:dyDescent="0.25">
      <c r="F1740" s="40"/>
      <c r="G1740" s="40"/>
      <c r="X1740" s="40"/>
    </row>
    <row r="1741" spans="6:24" x14ac:dyDescent="0.25">
      <c r="F1741" s="40"/>
      <c r="G1741" s="40"/>
      <c r="X1741" s="40"/>
    </row>
    <row r="1742" spans="6:24" x14ac:dyDescent="0.25">
      <c r="F1742" s="40"/>
      <c r="G1742" s="40"/>
      <c r="X1742" s="40"/>
    </row>
    <row r="1743" spans="6:24" x14ac:dyDescent="0.25">
      <c r="F1743" s="40"/>
      <c r="G1743" s="40"/>
      <c r="X1743" s="40"/>
    </row>
    <row r="1744" spans="6:24" x14ac:dyDescent="0.25">
      <c r="F1744" s="40"/>
      <c r="G1744" s="40"/>
      <c r="X1744" s="40"/>
    </row>
    <row r="1745" spans="6:24" x14ac:dyDescent="0.25">
      <c r="F1745" s="40"/>
      <c r="G1745" s="40"/>
      <c r="X1745" s="40"/>
    </row>
    <row r="1746" spans="6:24" x14ac:dyDescent="0.25">
      <c r="F1746" s="40"/>
      <c r="G1746" s="40"/>
      <c r="X1746" s="40"/>
    </row>
    <row r="1747" spans="6:24" x14ac:dyDescent="0.25">
      <c r="F1747" s="40"/>
      <c r="G1747" s="40"/>
      <c r="X1747" s="40"/>
    </row>
    <row r="1748" spans="6:24" x14ac:dyDescent="0.25">
      <c r="F1748" s="40"/>
      <c r="G1748" s="40"/>
      <c r="X1748" s="40"/>
    </row>
    <row r="1749" spans="6:24" x14ac:dyDescent="0.25">
      <c r="F1749" s="40"/>
      <c r="G1749" s="40"/>
      <c r="X1749" s="40"/>
    </row>
    <row r="1750" spans="6:24" x14ac:dyDescent="0.25">
      <c r="F1750" s="40"/>
      <c r="G1750" s="40"/>
      <c r="X1750" s="40"/>
    </row>
    <row r="1751" spans="6:24" x14ac:dyDescent="0.25">
      <c r="F1751" s="40"/>
      <c r="G1751" s="40"/>
      <c r="X1751" s="40"/>
    </row>
    <row r="1752" spans="6:24" x14ac:dyDescent="0.25">
      <c r="F1752" s="40"/>
      <c r="G1752" s="40"/>
      <c r="X1752" s="40"/>
    </row>
    <row r="1753" spans="6:24" x14ac:dyDescent="0.25">
      <c r="F1753" s="40"/>
      <c r="G1753" s="40"/>
      <c r="X1753" s="40"/>
    </row>
    <row r="1754" spans="6:24" x14ac:dyDescent="0.25">
      <c r="F1754" s="40"/>
      <c r="G1754" s="40"/>
      <c r="X1754" s="40"/>
    </row>
    <row r="1755" spans="6:24" x14ac:dyDescent="0.25">
      <c r="F1755" s="40"/>
      <c r="G1755" s="40"/>
      <c r="X1755" s="40"/>
    </row>
    <row r="1756" spans="6:24" x14ac:dyDescent="0.25">
      <c r="F1756" s="40"/>
      <c r="G1756" s="40"/>
      <c r="X1756" s="40"/>
    </row>
    <row r="1757" spans="6:24" x14ac:dyDescent="0.25">
      <c r="F1757" s="40"/>
      <c r="G1757" s="40"/>
      <c r="X1757" s="40"/>
    </row>
    <row r="1758" spans="6:24" x14ac:dyDescent="0.25">
      <c r="F1758" s="40"/>
      <c r="G1758" s="40"/>
      <c r="X1758" s="40"/>
    </row>
    <row r="1759" spans="6:24" x14ac:dyDescent="0.25">
      <c r="F1759" s="40"/>
      <c r="G1759" s="40"/>
      <c r="X1759" s="40"/>
    </row>
    <row r="1760" spans="6:24" x14ac:dyDescent="0.25">
      <c r="F1760" s="40"/>
      <c r="G1760" s="40"/>
      <c r="X1760" s="40"/>
    </row>
    <row r="1761" spans="6:24" x14ac:dyDescent="0.25">
      <c r="F1761" s="40"/>
      <c r="G1761" s="40"/>
      <c r="X1761" s="40"/>
    </row>
    <row r="1762" spans="6:24" x14ac:dyDescent="0.25">
      <c r="F1762" s="40"/>
      <c r="G1762" s="40"/>
      <c r="X1762" s="40"/>
    </row>
    <row r="1763" spans="6:24" x14ac:dyDescent="0.25">
      <c r="F1763" s="40"/>
      <c r="G1763" s="40"/>
      <c r="X1763" s="40"/>
    </row>
    <row r="1764" spans="6:24" x14ac:dyDescent="0.25">
      <c r="F1764" s="40"/>
      <c r="G1764" s="40"/>
      <c r="X1764" s="40"/>
    </row>
    <row r="1765" spans="6:24" x14ac:dyDescent="0.25">
      <c r="F1765" s="40"/>
      <c r="G1765" s="40"/>
      <c r="X1765" s="40"/>
    </row>
    <row r="1766" spans="6:24" x14ac:dyDescent="0.25">
      <c r="F1766" s="40"/>
      <c r="G1766" s="40"/>
      <c r="X1766" s="40"/>
    </row>
    <row r="1767" spans="6:24" x14ac:dyDescent="0.25">
      <c r="F1767" s="40"/>
      <c r="G1767" s="40"/>
      <c r="X1767" s="40"/>
    </row>
    <row r="1768" spans="6:24" x14ac:dyDescent="0.25">
      <c r="F1768" s="40"/>
      <c r="G1768" s="40"/>
      <c r="X1768" s="40"/>
    </row>
    <row r="1769" spans="6:24" x14ac:dyDescent="0.25">
      <c r="F1769" s="40"/>
      <c r="G1769" s="40"/>
      <c r="X1769" s="40"/>
    </row>
    <row r="1770" spans="6:24" x14ac:dyDescent="0.25">
      <c r="F1770" s="40"/>
      <c r="G1770" s="40"/>
      <c r="X1770" s="40"/>
    </row>
    <row r="1771" spans="6:24" x14ac:dyDescent="0.25">
      <c r="F1771" s="40"/>
      <c r="G1771" s="40"/>
      <c r="X1771" s="40"/>
    </row>
    <row r="1772" spans="6:24" x14ac:dyDescent="0.25">
      <c r="F1772" s="40"/>
      <c r="G1772" s="40"/>
      <c r="X1772" s="40"/>
    </row>
    <row r="1773" spans="6:24" x14ac:dyDescent="0.25">
      <c r="F1773" s="40"/>
      <c r="G1773" s="40"/>
      <c r="X1773" s="40"/>
    </row>
    <row r="1774" spans="6:24" x14ac:dyDescent="0.25">
      <c r="F1774" s="40"/>
      <c r="G1774" s="40"/>
      <c r="X1774" s="40"/>
    </row>
    <row r="1775" spans="6:24" x14ac:dyDescent="0.25">
      <c r="F1775" s="40"/>
      <c r="G1775" s="40"/>
      <c r="X1775" s="40"/>
    </row>
    <row r="1776" spans="6:24" x14ac:dyDescent="0.25">
      <c r="F1776" s="40"/>
      <c r="G1776" s="40"/>
      <c r="X1776" s="40"/>
    </row>
    <row r="1777" spans="6:24" x14ac:dyDescent="0.25">
      <c r="F1777" s="40"/>
      <c r="G1777" s="40"/>
      <c r="X1777" s="40"/>
    </row>
    <row r="1778" spans="6:24" x14ac:dyDescent="0.25">
      <c r="F1778" s="40"/>
      <c r="G1778" s="40"/>
      <c r="X1778" s="40"/>
    </row>
    <row r="1779" spans="6:24" x14ac:dyDescent="0.25">
      <c r="F1779" s="40"/>
      <c r="G1779" s="40"/>
      <c r="X1779" s="40"/>
    </row>
    <row r="1780" spans="6:24" x14ac:dyDescent="0.25">
      <c r="F1780" s="40"/>
      <c r="G1780" s="40"/>
      <c r="X1780" s="40"/>
    </row>
    <row r="1781" spans="6:24" x14ac:dyDescent="0.25">
      <c r="F1781" s="40"/>
      <c r="G1781" s="40"/>
      <c r="X1781" s="40"/>
    </row>
    <row r="1782" spans="6:24" x14ac:dyDescent="0.25">
      <c r="F1782" s="40"/>
      <c r="G1782" s="40"/>
      <c r="X1782" s="40"/>
    </row>
    <row r="1783" spans="6:24" x14ac:dyDescent="0.25">
      <c r="F1783" s="40"/>
      <c r="G1783" s="40"/>
      <c r="X1783" s="40"/>
    </row>
    <row r="1784" spans="6:24" x14ac:dyDescent="0.25">
      <c r="F1784" s="40"/>
      <c r="G1784" s="40"/>
      <c r="X1784" s="40"/>
    </row>
    <row r="1785" spans="6:24" x14ac:dyDescent="0.25">
      <c r="F1785" s="40"/>
      <c r="G1785" s="40"/>
      <c r="X1785" s="40"/>
    </row>
    <row r="1786" spans="6:24" x14ac:dyDescent="0.25">
      <c r="F1786" s="40"/>
      <c r="G1786" s="40"/>
      <c r="X1786" s="40"/>
    </row>
    <row r="1787" spans="6:24" x14ac:dyDescent="0.25">
      <c r="F1787" s="40"/>
      <c r="G1787" s="40"/>
      <c r="X1787" s="40"/>
    </row>
    <row r="1788" spans="6:24" x14ac:dyDescent="0.25">
      <c r="F1788" s="40"/>
      <c r="G1788" s="40"/>
      <c r="X1788" s="40"/>
    </row>
    <row r="1789" spans="6:24" x14ac:dyDescent="0.25">
      <c r="F1789" s="40"/>
      <c r="G1789" s="40"/>
      <c r="X1789" s="40"/>
    </row>
    <row r="1790" spans="6:24" x14ac:dyDescent="0.25">
      <c r="F1790" s="40"/>
      <c r="G1790" s="40"/>
      <c r="X1790" s="40"/>
    </row>
    <row r="1791" spans="6:24" x14ac:dyDescent="0.25">
      <c r="F1791" s="40"/>
      <c r="G1791" s="40"/>
      <c r="X1791" s="40"/>
    </row>
    <row r="1792" spans="6:24" x14ac:dyDescent="0.25">
      <c r="F1792" s="40"/>
      <c r="G1792" s="40"/>
      <c r="X1792" s="40"/>
    </row>
    <row r="1793" spans="6:24" x14ac:dyDescent="0.25">
      <c r="F1793" s="40"/>
      <c r="G1793" s="40"/>
      <c r="X1793" s="40"/>
    </row>
    <row r="1794" spans="6:24" x14ac:dyDescent="0.25">
      <c r="F1794" s="40"/>
      <c r="G1794" s="40"/>
      <c r="X1794" s="40"/>
    </row>
    <row r="1795" spans="6:24" x14ac:dyDescent="0.25">
      <c r="F1795" s="40"/>
      <c r="G1795" s="40"/>
      <c r="X1795" s="40"/>
    </row>
    <row r="1796" spans="6:24" x14ac:dyDescent="0.25">
      <c r="F1796" s="40"/>
      <c r="G1796" s="40"/>
      <c r="X1796" s="40"/>
    </row>
    <row r="1797" spans="6:24" x14ac:dyDescent="0.25">
      <c r="F1797" s="40"/>
      <c r="G1797" s="40"/>
      <c r="X1797" s="40"/>
    </row>
    <row r="1798" spans="6:24" x14ac:dyDescent="0.25">
      <c r="F1798" s="40"/>
      <c r="G1798" s="40"/>
      <c r="X1798" s="40"/>
    </row>
    <row r="1799" spans="6:24" x14ac:dyDescent="0.25">
      <c r="F1799" s="40"/>
      <c r="G1799" s="40"/>
      <c r="X1799" s="40"/>
    </row>
    <row r="1800" spans="6:24" x14ac:dyDescent="0.25">
      <c r="F1800" s="40"/>
      <c r="G1800" s="40"/>
      <c r="X1800" s="40"/>
    </row>
    <row r="1801" spans="6:24" x14ac:dyDescent="0.25">
      <c r="F1801" s="40"/>
      <c r="G1801" s="40"/>
      <c r="X1801" s="40"/>
    </row>
    <row r="1802" spans="6:24" x14ac:dyDescent="0.25">
      <c r="F1802" s="40"/>
      <c r="G1802" s="40"/>
      <c r="X1802" s="40"/>
    </row>
    <row r="1803" spans="6:24" x14ac:dyDescent="0.25">
      <c r="F1803" s="40"/>
      <c r="G1803" s="40"/>
      <c r="X1803" s="40"/>
    </row>
    <row r="1804" spans="6:24" x14ac:dyDescent="0.25">
      <c r="F1804" s="40"/>
      <c r="G1804" s="40"/>
      <c r="X1804" s="40"/>
    </row>
    <row r="1805" spans="6:24" x14ac:dyDescent="0.25">
      <c r="F1805" s="40"/>
      <c r="G1805" s="40"/>
      <c r="X1805" s="40"/>
    </row>
    <row r="1806" spans="6:24" x14ac:dyDescent="0.25">
      <c r="F1806" s="40"/>
      <c r="G1806" s="40"/>
      <c r="X1806" s="40"/>
    </row>
    <row r="1807" spans="6:24" x14ac:dyDescent="0.25">
      <c r="F1807" s="40"/>
      <c r="G1807" s="40"/>
      <c r="X1807" s="40"/>
    </row>
    <row r="1808" spans="6:24" x14ac:dyDescent="0.25">
      <c r="F1808" s="40"/>
      <c r="G1808" s="40"/>
      <c r="X1808" s="40"/>
    </row>
    <row r="1809" spans="6:24" x14ac:dyDescent="0.25">
      <c r="F1809" s="40"/>
      <c r="G1809" s="40"/>
      <c r="X1809" s="40"/>
    </row>
    <row r="1810" spans="6:24" x14ac:dyDescent="0.25">
      <c r="F1810" s="40"/>
      <c r="G1810" s="40"/>
      <c r="X1810" s="40"/>
    </row>
    <row r="1811" spans="6:24" x14ac:dyDescent="0.25">
      <c r="F1811" s="40"/>
      <c r="G1811" s="40"/>
      <c r="X1811" s="40"/>
    </row>
    <row r="1812" spans="6:24" x14ac:dyDescent="0.25">
      <c r="F1812" s="40"/>
      <c r="G1812" s="40"/>
      <c r="X1812" s="40"/>
    </row>
    <row r="1813" spans="6:24" x14ac:dyDescent="0.25">
      <c r="F1813" s="40"/>
      <c r="G1813" s="40"/>
      <c r="X1813" s="40"/>
    </row>
    <row r="1814" spans="6:24" x14ac:dyDescent="0.25">
      <c r="F1814" s="40"/>
      <c r="G1814" s="40"/>
      <c r="X1814" s="40"/>
    </row>
    <row r="1815" spans="6:24" x14ac:dyDescent="0.25">
      <c r="F1815" s="40"/>
      <c r="G1815" s="40"/>
      <c r="X1815" s="40"/>
    </row>
    <row r="1816" spans="6:24" x14ac:dyDescent="0.25">
      <c r="F1816" s="40"/>
      <c r="G1816" s="40"/>
      <c r="X1816" s="40"/>
    </row>
    <row r="1817" spans="6:24" x14ac:dyDescent="0.25">
      <c r="F1817" s="40"/>
      <c r="G1817" s="40"/>
      <c r="X1817" s="40"/>
    </row>
    <row r="1818" spans="6:24" x14ac:dyDescent="0.25">
      <c r="F1818" s="40"/>
      <c r="G1818" s="40"/>
      <c r="X1818" s="40"/>
    </row>
    <row r="1819" spans="6:24" x14ac:dyDescent="0.25">
      <c r="F1819" s="40"/>
      <c r="G1819" s="40"/>
      <c r="X1819" s="40"/>
    </row>
    <row r="1820" spans="6:24" x14ac:dyDescent="0.25">
      <c r="F1820" s="40"/>
      <c r="G1820" s="40"/>
      <c r="X1820" s="40"/>
    </row>
    <row r="1821" spans="6:24" x14ac:dyDescent="0.25">
      <c r="F1821" s="40"/>
      <c r="G1821" s="40"/>
      <c r="X1821" s="40"/>
    </row>
    <row r="1822" spans="6:24" x14ac:dyDescent="0.25">
      <c r="F1822" s="40"/>
      <c r="G1822" s="40"/>
      <c r="X1822" s="40"/>
    </row>
    <row r="1823" spans="6:24" x14ac:dyDescent="0.25">
      <c r="F1823" s="40"/>
      <c r="G1823" s="40"/>
      <c r="X1823" s="40"/>
    </row>
    <row r="1824" spans="6:24" x14ac:dyDescent="0.25">
      <c r="F1824" s="40"/>
      <c r="G1824" s="40"/>
      <c r="X1824" s="40"/>
    </row>
    <row r="1825" spans="6:24" x14ac:dyDescent="0.25">
      <c r="F1825" s="40"/>
      <c r="G1825" s="40"/>
      <c r="X1825" s="40"/>
    </row>
    <row r="1826" spans="6:24" x14ac:dyDescent="0.25">
      <c r="F1826" s="40"/>
      <c r="G1826" s="40"/>
      <c r="X1826" s="40"/>
    </row>
    <row r="1827" spans="6:24" x14ac:dyDescent="0.25">
      <c r="F1827" s="40"/>
      <c r="G1827" s="40"/>
      <c r="X1827" s="40"/>
    </row>
    <row r="1828" spans="6:24" x14ac:dyDescent="0.25">
      <c r="F1828" s="40"/>
      <c r="G1828" s="40"/>
      <c r="X1828" s="40"/>
    </row>
    <row r="1829" spans="6:24" x14ac:dyDescent="0.25">
      <c r="F1829" s="40"/>
      <c r="G1829" s="40"/>
      <c r="X1829" s="40"/>
    </row>
    <row r="1830" spans="6:24" x14ac:dyDescent="0.25">
      <c r="F1830" s="40"/>
      <c r="G1830" s="40"/>
      <c r="X1830" s="40"/>
    </row>
    <row r="1831" spans="6:24" x14ac:dyDescent="0.25">
      <c r="F1831" s="40"/>
      <c r="G1831" s="40"/>
      <c r="X1831" s="40"/>
    </row>
    <row r="1832" spans="6:24" x14ac:dyDescent="0.25">
      <c r="F1832" s="40"/>
      <c r="G1832" s="40"/>
      <c r="X1832" s="40"/>
    </row>
    <row r="1833" spans="6:24" x14ac:dyDescent="0.25">
      <c r="F1833" s="40"/>
      <c r="G1833" s="40"/>
      <c r="X1833" s="40"/>
    </row>
    <row r="1834" spans="6:24" x14ac:dyDescent="0.25">
      <c r="F1834" s="40"/>
      <c r="G1834" s="40"/>
      <c r="X1834" s="40"/>
    </row>
    <row r="1835" spans="6:24" x14ac:dyDescent="0.25">
      <c r="F1835" s="40"/>
      <c r="G1835" s="40"/>
      <c r="X1835" s="40"/>
    </row>
    <row r="1836" spans="6:24" x14ac:dyDescent="0.25">
      <c r="F1836" s="40"/>
      <c r="G1836" s="40"/>
      <c r="X1836" s="40"/>
    </row>
    <row r="1837" spans="6:24" x14ac:dyDescent="0.25">
      <c r="F1837" s="40"/>
      <c r="G1837" s="40"/>
      <c r="X1837" s="40"/>
    </row>
    <row r="1838" spans="6:24" x14ac:dyDescent="0.25">
      <c r="F1838" s="40"/>
      <c r="G1838" s="40"/>
      <c r="X1838" s="40"/>
    </row>
    <row r="1839" spans="6:24" x14ac:dyDescent="0.25">
      <c r="F1839" s="40"/>
      <c r="G1839" s="40"/>
      <c r="X1839" s="40"/>
    </row>
    <row r="1840" spans="6:24" x14ac:dyDescent="0.25">
      <c r="F1840" s="40"/>
      <c r="G1840" s="40"/>
      <c r="X1840" s="40"/>
    </row>
    <row r="1841" spans="6:24" x14ac:dyDescent="0.25">
      <c r="F1841" s="40"/>
      <c r="G1841" s="40"/>
      <c r="X1841" s="40"/>
    </row>
    <row r="1842" spans="6:24" x14ac:dyDescent="0.25">
      <c r="F1842" s="40"/>
      <c r="G1842" s="40"/>
      <c r="X1842" s="40"/>
    </row>
    <row r="1843" spans="6:24" x14ac:dyDescent="0.25">
      <c r="F1843" s="40"/>
      <c r="G1843" s="40"/>
      <c r="X1843" s="40"/>
    </row>
    <row r="1844" spans="6:24" x14ac:dyDescent="0.25">
      <c r="F1844" s="40"/>
      <c r="G1844" s="40"/>
      <c r="X1844" s="40"/>
    </row>
    <row r="1845" spans="6:24" x14ac:dyDescent="0.25">
      <c r="F1845" s="40"/>
      <c r="G1845" s="40"/>
      <c r="X1845" s="40"/>
    </row>
    <row r="1846" spans="6:24" x14ac:dyDescent="0.25">
      <c r="F1846" s="40"/>
      <c r="G1846" s="40"/>
      <c r="X1846" s="40"/>
    </row>
    <row r="1847" spans="6:24" x14ac:dyDescent="0.25">
      <c r="F1847" s="40"/>
      <c r="G1847" s="40"/>
      <c r="X1847" s="40"/>
    </row>
    <row r="1848" spans="6:24" x14ac:dyDescent="0.25">
      <c r="F1848" s="40"/>
      <c r="G1848" s="40"/>
      <c r="X1848" s="40"/>
    </row>
    <row r="1849" spans="6:24" x14ac:dyDescent="0.25">
      <c r="F1849" s="40"/>
      <c r="G1849" s="40"/>
      <c r="X1849" s="40"/>
    </row>
    <row r="1850" spans="6:24" x14ac:dyDescent="0.25">
      <c r="F1850" s="40"/>
      <c r="G1850" s="40"/>
      <c r="X1850" s="40"/>
    </row>
    <row r="1851" spans="6:24" x14ac:dyDescent="0.25">
      <c r="F1851" s="40"/>
      <c r="G1851" s="40"/>
      <c r="X1851" s="40"/>
    </row>
    <row r="1852" spans="6:24" x14ac:dyDescent="0.25">
      <c r="F1852" s="40"/>
      <c r="G1852" s="40"/>
      <c r="X1852" s="40"/>
    </row>
    <row r="1853" spans="6:24" x14ac:dyDescent="0.25">
      <c r="F1853" s="40"/>
      <c r="G1853" s="40"/>
      <c r="X1853" s="40"/>
    </row>
    <row r="1854" spans="6:24" x14ac:dyDescent="0.25">
      <c r="F1854" s="40"/>
      <c r="G1854" s="40"/>
      <c r="X1854" s="40"/>
    </row>
    <row r="1855" spans="6:24" x14ac:dyDescent="0.25">
      <c r="F1855" s="40"/>
      <c r="G1855" s="40"/>
      <c r="X1855" s="40"/>
    </row>
    <row r="1856" spans="6:24" x14ac:dyDescent="0.25">
      <c r="F1856" s="40"/>
      <c r="G1856" s="40"/>
      <c r="X1856" s="40"/>
    </row>
    <row r="1857" spans="6:24" x14ac:dyDescent="0.25">
      <c r="F1857" s="40"/>
      <c r="G1857" s="40"/>
      <c r="X1857" s="40"/>
    </row>
    <row r="1858" spans="6:24" x14ac:dyDescent="0.25">
      <c r="F1858" s="40"/>
      <c r="G1858" s="40"/>
      <c r="X1858" s="40"/>
    </row>
    <row r="1859" spans="6:24" x14ac:dyDescent="0.25">
      <c r="F1859" s="40"/>
      <c r="G1859" s="40"/>
      <c r="X1859" s="40"/>
    </row>
    <row r="1860" spans="6:24" x14ac:dyDescent="0.25">
      <c r="F1860" s="40"/>
      <c r="G1860" s="40"/>
      <c r="X1860" s="40"/>
    </row>
    <row r="1861" spans="6:24" x14ac:dyDescent="0.25">
      <c r="F1861" s="40"/>
      <c r="G1861" s="40"/>
      <c r="X1861" s="40"/>
    </row>
    <row r="1862" spans="6:24" x14ac:dyDescent="0.25">
      <c r="F1862" s="40"/>
      <c r="G1862" s="40"/>
      <c r="X1862" s="40"/>
    </row>
    <row r="1863" spans="6:24" x14ac:dyDescent="0.25">
      <c r="F1863" s="40"/>
      <c r="G1863" s="40"/>
      <c r="X1863" s="40"/>
    </row>
    <row r="1864" spans="6:24" x14ac:dyDescent="0.25">
      <c r="F1864" s="40"/>
      <c r="G1864" s="40"/>
      <c r="X1864" s="40"/>
    </row>
    <row r="1865" spans="6:24" x14ac:dyDescent="0.25">
      <c r="F1865" s="40"/>
      <c r="G1865" s="40"/>
      <c r="X1865" s="40"/>
    </row>
    <row r="1866" spans="6:24" x14ac:dyDescent="0.25">
      <c r="F1866" s="40"/>
      <c r="G1866" s="40"/>
      <c r="X1866" s="40"/>
    </row>
    <row r="1867" spans="6:24" x14ac:dyDescent="0.25">
      <c r="F1867" s="40"/>
      <c r="G1867" s="40"/>
      <c r="X1867" s="40"/>
    </row>
    <row r="1868" spans="6:24" x14ac:dyDescent="0.25">
      <c r="F1868" s="40"/>
      <c r="G1868" s="40"/>
      <c r="X1868" s="40"/>
    </row>
    <row r="1869" spans="6:24" x14ac:dyDescent="0.25">
      <c r="F1869" s="40"/>
      <c r="G1869" s="40"/>
      <c r="X1869" s="40"/>
    </row>
    <row r="1870" spans="6:24" x14ac:dyDescent="0.25">
      <c r="F1870" s="40"/>
      <c r="G1870" s="40"/>
      <c r="X1870" s="40"/>
    </row>
    <row r="1871" spans="6:24" x14ac:dyDescent="0.25">
      <c r="F1871" s="40"/>
      <c r="G1871" s="40"/>
      <c r="X1871" s="40"/>
    </row>
    <row r="1872" spans="6:24" x14ac:dyDescent="0.25">
      <c r="F1872" s="40"/>
      <c r="G1872" s="40"/>
      <c r="X1872" s="40"/>
    </row>
    <row r="1873" spans="6:24" x14ac:dyDescent="0.25">
      <c r="F1873" s="40"/>
      <c r="G1873" s="40"/>
      <c r="X1873" s="40"/>
    </row>
    <row r="1874" spans="6:24" x14ac:dyDescent="0.25">
      <c r="F1874" s="40"/>
      <c r="G1874" s="40"/>
      <c r="X1874" s="40"/>
    </row>
    <row r="1875" spans="6:24" x14ac:dyDescent="0.25">
      <c r="F1875" s="40"/>
      <c r="G1875" s="40"/>
      <c r="X1875" s="40"/>
    </row>
    <row r="1876" spans="6:24" x14ac:dyDescent="0.25">
      <c r="F1876" s="40"/>
      <c r="G1876" s="40"/>
      <c r="X1876" s="40"/>
    </row>
    <row r="1877" spans="6:24" x14ac:dyDescent="0.25">
      <c r="F1877" s="40"/>
      <c r="G1877" s="40"/>
      <c r="X1877" s="40"/>
    </row>
    <row r="1878" spans="6:24" x14ac:dyDescent="0.25">
      <c r="F1878" s="40"/>
      <c r="G1878" s="40"/>
      <c r="X1878" s="40"/>
    </row>
    <row r="1879" spans="6:24" x14ac:dyDescent="0.25">
      <c r="F1879" s="40"/>
      <c r="G1879" s="40"/>
      <c r="X1879" s="40"/>
    </row>
    <row r="1880" spans="6:24" x14ac:dyDescent="0.25">
      <c r="F1880" s="40"/>
      <c r="G1880" s="40"/>
      <c r="X1880" s="40"/>
    </row>
    <row r="1881" spans="6:24" x14ac:dyDescent="0.25">
      <c r="F1881" s="40"/>
      <c r="G1881" s="40"/>
      <c r="X1881" s="40"/>
    </row>
    <row r="1882" spans="6:24" x14ac:dyDescent="0.25">
      <c r="F1882" s="40"/>
      <c r="G1882" s="40"/>
      <c r="X1882" s="40"/>
    </row>
    <row r="1883" spans="6:24" x14ac:dyDescent="0.25">
      <c r="F1883" s="40"/>
      <c r="G1883" s="40"/>
      <c r="X1883" s="40"/>
    </row>
    <row r="1884" spans="6:24" x14ac:dyDescent="0.25">
      <c r="F1884" s="40"/>
      <c r="G1884" s="40"/>
      <c r="X1884" s="40"/>
    </row>
    <row r="1885" spans="6:24" x14ac:dyDescent="0.25">
      <c r="F1885" s="40"/>
      <c r="G1885" s="40"/>
      <c r="X1885" s="40"/>
    </row>
    <row r="1886" spans="6:24" x14ac:dyDescent="0.25">
      <c r="F1886" s="40"/>
      <c r="G1886" s="40"/>
      <c r="X1886" s="40"/>
    </row>
    <row r="1887" spans="6:24" x14ac:dyDescent="0.25">
      <c r="F1887" s="40"/>
      <c r="G1887" s="40"/>
      <c r="X1887" s="40"/>
    </row>
    <row r="1888" spans="6:24" x14ac:dyDescent="0.25">
      <c r="F1888" s="40"/>
      <c r="G1888" s="40"/>
      <c r="X1888" s="40"/>
    </row>
    <row r="1889" spans="6:24" x14ac:dyDescent="0.25">
      <c r="F1889" s="40"/>
      <c r="G1889" s="40"/>
      <c r="X1889" s="40"/>
    </row>
    <row r="1890" spans="6:24" x14ac:dyDescent="0.25">
      <c r="F1890" s="40"/>
      <c r="G1890" s="40"/>
      <c r="X1890" s="40"/>
    </row>
    <row r="1891" spans="6:24" x14ac:dyDescent="0.25">
      <c r="F1891" s="40"/>
      <c r="G1891" s="40"/>
      <c r="X1891" s="40"/>
    </row>
    <row r="1892" spans="6:24" x14ac:dyDescent="0.25">
      <c r="F1892" s="40"/>
      <c r="G1892" s="40"/>
      <c r="X1892" s="40"/>
    </row>
    <row r="1893" spans="6:24" x14ac:dyDescent="0.25">
      <c r="F1893" s="40"/>
      <c r="G1893" s="40"/>
      <c r="X1893" s="40"/>
    </row>
    <row r="1894" spans="6:24" x14ac:dyDescent="0.25">
      <c r="F1894" s="40"/>
      <c r="G1894" s="40"/>
      <c r="X1894" s="40"/>
    </row>
    <row r="1895" spans="6:24" x14ac:dyDescent="0.25">
      <c r="F1895" s="40"/>
      <c r="G1895" s="40"/>
      <c r="X1895" s="40"/>
    </row>
    <row r="1896" spans="6:24" x14ac:dyDescent="0.25">
      <c r="F1896" s="40"/>
      <c r="G1896" s="40"/>
      <c r="X1896" s="40"/>
    </row>
    <row r="1897" spans="6:24" x14ac:dyDescent="0.25">
      <c r="F1897" s="40"/>
      <c r="G1897" s="40"/>
      <c r="X1897" s="40"/>
    </row>
    <row r="1898" spans="6:24" x14ac:dyDescent="0.25">
      <c r="F1898" s="40"/>
      <c r="G1898" s="40"/>
      <c r="X1898" s="40"/>
    </row>
    <row r="1899" spans="6:24" x14ac:dyDescent="0.25">
      <c r="F1899" s="40"/>
      <c r="G1899" s="40"/>
      <c r="X1899" s="40"/>
    </row>
    <row r="1900" spans="6:24" x14ac:dyDescent="0.25">
      <c r="F1900" s="40"/>
      <c r="G1900" s="40"/>
      <c r="X1900" s="40"/>
    </row>
    <row r="1901" spans="6:24" x14ac:dyDescent="0.25">
      <c r="F1901" s="40"/>
      <c r="G1901" s="40"/>
      <c r="X1901" s="40"/>
    </row>
    <row r="1902" spans="6:24" x14ac:dyDescent="0.25">
      <c r="F1902" s="40"/>
      <c r="G1902" s="40"/>
      <c r="X1902" s="40"/>
    </row>
    <row r="1903" spans="6:24" x14ac:dyDescent="0.25">
      <c r="F1903" s="40"/>
      <c r="G1903" s="40"/>
      <c r="X1903" s="40"/>
    </row>
    <row r="1904" spans="6:24" x14ac:dyDescent="0.25">
      <c r="F1904" s="40"/>
      <c r="G1904" s="40"/>
      <c r="X1904" s="40"/>
    </row>
    <row r="1905" spans="6:24" x14ac:dyDescent="0.25">
      <c r="F1905" s="40"/>
      <c r="G1905" s="40"/>
      <c r="X1905" s="40"/>
    </row>
    <row r="1906" spans="6:24" x14ac:dyDescent="0.25">
      <c r="F1906" s="40"/>
      <c r="G1906" s="40"/>
      <c r="X1906" s="40"/>
    </row>
    <row r="1907" spans="6:24" x14ac:dyDescent="0.25">
      <c r="F1907" s="40"/>
      <c r="G1907" s="40"/>
      <c r="X1907" s="40"/>
    </row>
    <row r="1908" spans="6:24" x14ac:dyDescent="0.25">
      <c r="F1908" s="40"/>
      <c r="G1908" s="40"/>
      <c r="X1908" s="40"/>
    </row>
    <row r="1909" spans="6:24" x14ac:dyDescent="0.25">
      <c r="F1909" s="40"/>
      <c r="G1909" s="40"/>
      <c r="X1909" s="40"/>
    </row>
    <row r="1910" spans="6:24" x14ac:dyDescent="0.25">
      <c r="F1910" s="40"/>
      <c r="G1910" s="40"/>
      <c r="X1910" s="40"/>
    </row>
    <row r="1911" spans="6:24" x14ac:dyDescent="0.25">
      <c r="F1911" s="40"/>
      <c r="G1911" s="40"/>
      <c r="X1911" s="40"/>
    </row>
    <row r="1912" spans="6:24" x14ac:dyDescent="0.25">
      <c r="F1912" s="40"/>
      <c r="G1912" s="40"/>
      <c r="X1912" s="40"/>
    </row>
    <row r="1913" spans="6:24" x14ac:dyDescent="0.25">
      <c r="F1913" s="40"/>
      <c r="G1913" s="40"/>
      <c r="X1913" s="40"/>
    </row>
    <row r="1914" spans="6:24" x14ac:dyDescent="0.25">
      <c r="F1914" s="40"/>
      <c r="G1914" s="40"/>
      <c r="X1914" s="40"/>
    </row>
    <row r="1915" spans="6:24" x14ac:dyDescent="0.25">
      <c r="F1915" s="40"/>
      <c r="G1915" s="40"/>
      <c r="X1915" s="40"/>
    </row>
    <row r="1916" spans="6:24" x14ac:dyDescent="0.25">
      <c r="F1916" s="40"/>
      <c r="G1916" s="40"/>
      <c r="X1916" s="40"/>
    </row>
    <row r="1917" spans="6:24" x14ac:dyDescent="0.25">
      <c r="F1917" s="40"/>
      <c r="G1917" s="40"/>
      <c r="X1917" s="40"/>
    </row>
    <row r="1918" spans="6:24" x14ac:dyDescent="0.25">
      <c r="F1918" s="40"/>
      <c r="G1918" s="40"/>
      <c r="X1918" s="40"/>
    </row>
    <row r="1919" spans="6:24" x14ac:dyDescent="0.25">
      <c r="F1919" s="40"/>
      <c r="G1919" s="40"/>
      <c r="X1919" s="40"/>
    </row>
    <row r="1920" spans="6:24" x14ac:dyDescent="0.25">
      <c r="F1920" s="40"/>
      <c r="G1920" s="40"/>
      <c r="X1920" s="40"/>
    </row>
    <row r="1921" spans="6:24" x14ac:dyDescent="0.25">
      <c r="F1921" s="40"/>
      <c r="G1921" s="40"/>
      <c r="X1921" s="40"/>
    </row>
    <row r="1922" spans="6:24" x14ac:dyDescent="0.25">
      <c r="F1922" s="40"/>
      <c r="G1922" s="40"/>
      <c r="X1922" s="40"/>
    </row>
    <row r="1923" spans="6:24" x14ac:dyDescent="0.25">
      <c r="F1923" s="40"/>
      <c r="G1923" s="40"/>
      <c r="X1923" s="40"/>
    </row>
    <row r="1924" spans="6:24" x14ac:dyDescent="0.25">
      <c r="F1924" s="40"/>
      <c r="G1924" s="40"/>
      <c r="X1924" s="40"/>
    </row>
    <row r="1925" spans="6:24" x14ac:dyDescent="0.25">
      <c r="F1925" s="40"/>
      <c r="G1925" s="40"/>
      <c r="X1925" s="40"/>
    </row>
    <row r="1926" spans="6:24" x14ac:dyDescent="0.25">
      <c r="F1926" s="40"/>
      <c r="G1926" s="40"/>
      <c r="X1926" s="40"/>
    </row>
    <row r="1927" spans="6:24" x14ac:dyDescent="0.25">
      <c r="F1927" s="40"/>
      <c r="G1927" s="40"/>
      <c r="X1927" s="40"/>
    </row>
    <row r="1928" spans="6:24" x14ac:dyDescent="0.25">
      <c r="F1928" s="40"/>
      <c r="G1928" s="40"/>
      <c r="X1928" s="40"/>
    </row>
    <row r="1929" spans="6:24" x14ac:dyDescent="0.25">
      <c r="F1929" s="40"/>
      <c r="G1929" s="40"/>
      <c r="X1929" s="40"/>
    </row>
    <row r="1930" spans="6:24" x14ac:dyDescent="0.25">
      <c r="F1930" s="40"/>
      <c r="G1930" s="40"/>
      <c r="X1930" s="40"/>
    </row>
    <row r="1931" spans="6:24" x14ac:dyDescent="0.25">
      <c r="F1931" s="40"/>
      <c r="G1931" s="40"/>
      <c r="X1931" s="40"/>
    </row>
    <row r="1932" spans="6:24" x14ac:dyDescent="0.25">
      <c r="F1932" s="40"/>
      <c r="G1932" s="40"/>
      <c r="X1932" s="40"/>
    </row>
    <row r="1933" spans="6:24" x14ac:dyDescent="0.25">
      <c r="F1933" s="40"/>
      <c r="G1933" s="40"/>
      <c r="X1933" s="40"/>
    </row>
    <row r="1934" spans="6:24" x14ac:dyDescent="0.25">
      <c r="F1934" s="40"/>
      <c r="G1934" s="40"/>
      <c r="X1934" s="40"/>
    </row>
    <row r="1935" spans="6:24" x14ac:dyDescent="0.25">
      <c r="F1935" s="40"/>
      <c r="G1935" s="40"/>
      <c r="X1935" s="40"/>
    </row>
    <row r="1936" spans="6:24" x14ac:dyDescent="0.25">
      <c r="F1936" s="40"/>
      <c r="G1936" s="40"/>
      <c r="X1936" s="40"/>
    </row>
    <row r="1937" spans="6:24" x14ac:dyDescent="0.25">
      <c r="F1937" s="40"/>
      <c r="G1937" s="40"/>
      <c r="X1937" s="40"/>
    </row>
    <row r="1938" spans="6:24" x14ac:dyDescent="0.25">
      <c r="F1938" s="40"/>
      <c r="G1938" s="40"/>
      <c r="X1938" s="40"/>
    </row>
    <row r="1939" spans="6:24" x14ac:dyDescent="0.25">
      <c r="F1939" s="40"/>
      <c r="G1939" s="40"/>
      <c r="X1939" s="40"/>
    </row>
    <row r="1940" spans="6:24" x14ac:dyDescent="0.25">
      <c r="F1940" s="40"/>
      <c r="G1940" s="40"/>
      <c r="X1940" s="40"/>
    </row>
    <row r="1941" spans="6:24" x14ac:dyDescent="0.25">
      <c r="F1941" s="40"/>
      <c r="G1941" s="40"/>
      <c r="X1941" s="40"/>
    </row>
    <row r="1942" spans="6:24" x14ac:dyDescent="0.25">
      <c r="F1942" s="40"/>
      <c r="G1942" s="40"/>
      <c r="X1942" s="40"/>
    </row>
    <row r="1943" spans="6:24" x14ac:dyDescent="0.25">
      <c r="F1943" s="40"/>
      <c r="G1943" s="40"/>
      <c r="X1943" s="40"/>
    </row>
    <row r="1944" spans="6:24" x14ac:dyDescent="0.25">
      <c r="F1944" s="40"/>
      <c r="G1944" s="40"/>
      <c r="X1944" s="40"/>
    </row>
    <row r="1945" spans="6:24" x14ac:dyDescent="0.25">
      <c r="F1945" s="40"/>
      <c r="G1945" s="40"/>
      <c r="X1945" s="40"/>
    </row>
    <row r="1946" spans="6:24" x14ac:dyDescent="0.25">
      <c r="F1946" s="40"/>
      <c r="G1946" s="40"/>
      <c r="X1946" s="40"/>
    </row>
    <row r="1947" spans="6:24" x14ac:dyDescent="0.25">
      <c r="F1947" s="40"/>
      <c r="G1947" s="40"/>
      <c r="X1947" s="40"/>
    </row>
    <row r="1948" spans="6:24" x14ac:dyDescent="0.25">
      <c r="F1948" s="40"/>
      <c r="G1948" s="40"/>
      <c r="X1948" s="40"/>
    </row>
    <row r="1949" spans="6:24" x14ac:dyDescent="0.25">
      <c r="F1949" s="40"/>
      <c r="G1949" s="40"/>
      <c r="X1949" s="40"/>
    </row>
    <row r="1950" spans="6:24" x14ac:dyDescent="0.25">
      <c r="F1950" s="40"/>
      <c r="G1950" s="40"/>
      <c r="X1950" s="40"/>
    </row>
    <row r="1951" spans="6:24" x14ac:dyDescent="0.25">
      <c r="F1951" s="40"/>
      <c r="G1951" s="40"/>
      <c r="X1951" s="40"/>
    </row>
    <row r="1952" spans="6:24" x14ac:dyDescent="0.25">
      <c r="F1952" s="40"/>
      <c r="G1952" s="40"/>
      <c r="X1952" s="40"/>
    </row>
    <row r="1953" spans="6:24" x14ac:dyDescent="0.25">
      <c r="F1953" s="40"/>
      <c r="G1953" s="40"/>
      <c r="X1953" s="40"/>
    </row>
    <row r="1954" spans="6:24" x14ac:dyDescent="0.25">
      <c r="F1954" s="40"/>
      <c r="G1954" s="40"/>
      <c r="X1954" s="40"/>
    </row>
    <row r="1955" spans="6:24" x14ac:dyDescent="0.25">
      <c r="F1955" s="40"/>
      <c r="G1955" s="40"/>
      <c r="X1955" s="40"/>
    </row>
    <row r="1956" spans="6:24" x14ac:dyDescent="0.25">
      <c r="F1956" s="40"/>
      <c r="G1956" s="40"/>
      <c r="X1956" s="40"/>
    </row>
    <row r="1957" spans="6:24" x14ac:dyDescent="0.25">
      <c r="F1957" s="40"/>
      <c r="G1957" s="40"/>
      <c r="X1957" s="40"/>
    </row>
    <row r="1958" spans="6:24" x14ac:dyDescent="0.25">
      <c r="F1958" s="40"/>
      <c r="G1958" s="40"/>
      <c r="X1958" s="40"/>
    </row>
    <row r="1959" spans="6:24" x14ac:dyDescent="0.25">
      <c r="F1959" s="40"/>
      <c r="G1959" s="40"/>
      <c r="X1959" s="40"/>
    </row>
    <row r="1960" spans="6:24" x14ac:dyDescent="0.25">
      <c r="F1960" s="40"/>
      <c r="G1960" s="40"/>
      <c r="X1960" s="40"/>
    </row>
    <row r="1961" spans="6:24" x14ac:dyDescent="0.25">
      <c r="F1961" s="40"/>
      <c r="G1961" s="40"/>
      <c r="X1961" s="40"/>
    </row>
    <row r="1962" spans="6:24" x14ac:dyDescent="0.25">
      <c r="F1962" s="40"/>
      <c r="G1962" s="40"/>
      <c r="X1962" s="40"/>
    </row>
    <row r="1963" spans="6:24" x14ac:dyDescent="0.25">
      <c r="F1963" s="40"/>
      <c r="G1963" s="40"/>
      <c r="X1963" s="40"/>
    </row>
    <row r="1964" spans="6:24" x14ac:dyDescent="0.25">
      <c r="F1964" s="40"/>
      <c r="G1964" s="40"/>
      <c r="X1964" s="40"/>
    </row>
    <row r="1965" spans="6:24" x14ac:dyDescent="0.25">
      <c r="F1965" s="40"/>
      <c r="G1965" s="40"/>
      <c r="X1965" s="40"/>
    </row>
    <row r="1966" spans="6:24" x14ac:dyDescent="0.25">
      <c r="F1966" s="40"/>
      <c r="G1966" s="40"/>
      <c r="X1966" s="40"/>
    </row>
    <row r="1967" spans="6:24" x14ac:dyDescent="0.25">
      <c r="F1967" s="40"/>
      <c r="G1967" s="40"/>
      <c r="X1967" s="40"/>
    </row>
    <row r="1968" spans="6:24" x14ac:dyDescent="0.25">
      <c r="F1968" s="40"/>
      <c r="G1968" s="40"/>
      <c r="X1968" s="40"/>
    </row>
    <row r="1969" spans="6:24" x14ac:dyDescent="0.25">
      <c r="F1969" s="40"/>
      <c r="G1969" s="40"/>
      <c r="X1969" s="40"/>
    </row>
    <row r="1970" spans="6:24" x14ac:dyDescent="0.25">
      <c r="F1970" s="40"/>
      <c r="G1970" s="40"/>
      <c r="X1970" s="40"/>
    </row>
    <row r="1971" spans="6:24" x14ac:dyDescent="0.25">
      <c r="F1971" s="40"/>
      <c r="G1971" s="40"/>
      <c r="X1971" s="40"/>
    </row>
    <row r="1972" spans="6:24" x14ac:dyDescent="0.25">
      <c r="F1972" s="40"/>
      <c r="G1972" s="40"/>
      <c r="X1972" s="40"/>
    </row>
    <row r="1973" spans="6:24" x14ac:dyDescent="0.25">
      <c r="F1973" s="40"/>
      <c r="G1973" s="40"/>
      <c r="X1973" s="40"/>
    </row>
    <row r="1974" spans="6:24" x14ac:dyDescent="0.25">
      <c r="F1974" s="40"/>
      <c r="G1974" s="40"/>
      <c r="X1974" s="40"/>
    </row>
    <row r="1975" spans="6:24" x14ac:dyDescent="0.25">
      <c r="F1975" s="40"/>
      <c r="G1975" s="40"/>
      <c r="X1975" s="40"/>
    </row>
    <row r="1976" spans="6:24" x14ac:dyDescent="0.25">
      <c r="F1976" s="40"/>
      <c r="G1976" s="40"/>
      <c r="X1976" s="40"/>
    </row>
    <row r="1977" spans="6:24" x14ac:dyDescent="0.25">
      <c r="F1977" s="40"/>
      <c r="G1977" s="40"/>
      <c r="X1977" s="40"/>
    </row>
    <row r="1978" spans="6:24" x14ac:dyDescent="0.25">
      <c r="F1978" s="40"/>
      <c r="G1978" s="40"/>
      <c r="X1978" s="40"/>
    </row>
    <row r="1979" spans="6:24" x14ac:dyDescent="0.25">
      <c r="F1979" s="40"/>
      <c r="G1979" s="40"/>
      <c r="X1979" s="40"/>
    </row>
    <row r="1980" spans="6:24" x14ac:dyDescent="0.25">
      <c r="F1980" s="40"/>
      <c r="G1980" s="40"/>
      <c r="X1980" s="40"/>
    </row>
    <row r="1981" spans="6:24" x14ac:dyDescent="0.25">
      <c r="F1981" s="40"/>
      <c r="G1981" s="40"/>
      <c r="X1981" s="40"/>
    </row>
    <row r="1982" spans="6:24" x14ac:dyDescent="0.25">
      <c r="F1982" s="40"/>
      <c r="G1982" s="40"/>
      <c r="X1982" s="40"/>
    </row>
    <row r="1983" spans="6:24" x14ac:dyDescent="0.25">
      <c r="F1983" s="40"/>
      <c r="G1983" s="40"/>
      <c r="X1983" s="40"/>
    </row>
    <row r="1984" spans="6:24" x14ac:dyDescent="0.25">
      <c r="F1984" s="40"/>
      <c r="G1984" s="40"/>
      <c r="X1984" s="40"/>
    </row>
    <row r="1985" spans="6:24" x14ac:dyDescent="0.25">
      <c r="F1985" s="40"/>
      <c r="G1985" s="40"/>
      <c r="X1985" s="40"/>
    </row>
    <row r="1986" spans="6:24" x14ac:dyDescent="0.25">
      <c r="F1986" s="40"/>
      <c r="G1986" s="40"/>
      <c r="X1986" s="40"/>
    </row>
    <row r="1987" spans="6:24" x14ac:dyDescent="0.25">
      <c r="F1987" s="40"/>
      <c r="G1987" s="40"/>
      <c r="X1987" s="40"/>
    </row>
    <row r="1988" spans="6:24" x14ac:dyDescent="0.25">
      <c r="F1988" s="40"/>
      <c r="G1988" s="40"/>
      <c r="X1988" s="40"/>
    </row>
    <row r="1989" spans="6:24" x14ac:dyDescent="0.25">
      <c r="F1989" s="40"/>
      <c r="G1989" s="40"/>
      <c r="X1989" s="40"/>
    </row>
    <row r="1990" spans="6:24" x14ac:dyDescent="0.25">
      <c r="F1990" s="40"/>
      <c r="G1990" s="40"/>
      <c r="X1990" s="40"/>
    </row>
    <row r="1991" spans="6:24" x14ac:dyDescent="0.25">
      <c r="F1991" s="40"/>
      <c r="G1991" s="40"/>
      <c r="X1991" s="40"/>
    </row>
    <row r="1992" spans="6:24" x14ac:dyDescent="0.25">
      <c r="F1992" s="40"/>
      <c r="G1992" s="40"/>
      <c r="X1992" s="40"/>
    </row>
    <row r="1993" spans="6:24" x14ac:dyDescent="0.25">
      <c r="F1993" s="40"/>
      <c r="G1993" s="40"/>
      <c r="X1993" s="40"/>
    </row>
    <row r="1994" spans="6:24" x14ac:dyDescent="0.25">
      <c r="F1994" s="40"/>
      <c r="G1994" s="40"/>
      <c r="X1994" s="40"/>
    </row>
    <row r="1995" spans="6:24" x14ac:dyDescent="0.25">
      <c r="F1995" s="40"/>
      <c r="G1995" s="40"/>
      <c r="X1995" s="40"/>
    </row>
    <row r="1996" spans="6:24" x14ac:dyDescent="0.25">
      <c r="F1996" s="40"/>
      <c r="G1996" s="40"/>
      <c r="X1996" s="40"/>
    </row>
    <row r="1997" spans="6:24" x14ac:dyDescent="0.25">
      <c r="F1997" s="40"/>
      <c r="G1997" s="40"/>
      <c r="X1997" s="40"/>
    </row>
    <row r="1998" spans="6:24" x14ac:dyDescent="0.25">
      <c r="F1998" s="40"/>
      <c r="G1998" s="40"/>
      <c r="X1998" s="40"/>
    </row>
    <row r="1999" spans="6:24" x14ac:dyDescent="0.25">
      <c r="F1999" s="40"/>
      <c r="G1999" s="40"/>
      <c r="X1999" s="40"/>
    </row>
    <row r="2000" spans="6:24" x14ac:dyDescent="0.25">
      <c r="F2000" s="40"/>
      <c r="G2000" s="40"/>
      <c r="X2000" s="40"/>
    </row>
    <row r="2001" spans="6:24" x14ac:dyDescent="0.25">
      <c r="F2001" s="40"/>
      <c r="G2001" s="40"/>
      <c r="X2001" s="40"/>
    </row>
    <row r="2002" spans="6:24" x14ac:dyDescent="0.25">
      <c r="F2002" s="40"/>
      <c r="G2002" s="40"/>
      <c r="X2002" s="40"/>
    </row>
    <row r="2003" spans="6:24" x14ac:dyDescent="0.25">
      <c r="F2003" s="40"/>
      <c r="G2003" s="40"/>
      <c r="X2003" s="40"/>
    </row>
    <row r="2004" spans="6:24" x14ac:dyDescent="0.25">
      <c r="F2004" s="40"/>
      <c r="G2004" s="40"/>
      <c r="X2004" s="40"/>
    </row>
    <row r="2005" spans="6:24" x14ac:dyDescent="0.25">
      <c r="F2005" s="40"/>
      <c r="G2005" s="40"/>
      <c r="X2005" s="40"/>
    </row>
    <row r="2006" spans="6:24" x14ac:dyDescent="0.25">
      <c r="F2006" s="40"/>
      <c r="G2006" s="40"/>
      <c r="X2006" s="40"/>
    </row>
    <row r="2007" spans="6:24" x14ac:dyDescent="0.25">
      <c r="F2007" s="40"/>
      <c r="G2007" s="40"/>
      <c r="X2007" s="40"/>
    </row>
    <row r="2008" spans="6:24" x14ac:dyDescent="0.25">
      <c r="F2008" s="40"/>
      <c r="G2008" s="40"/>
      <c r="X2008" s="40"/>
    </row>
    <row r="2009" spans="6:24" x14ac:dyDescent="0.25">
      <c r="F2009" s="40"/>
      <c r="G2009" s="40"/>
      <c r="X2009" s="40"/>
    </row>
    <row r="2010" spans="6:24" x14ac:dyDescent="0.25">
      <c r="F2010" s="40"/>
      <c r="G2010" s="40"/>
      <c r="X2010" s="40"/>
    </row>
    <row r="2011" spans="6:24" x14ac:dyDescent="0.25">
      <c r="F2011" s="40"/>
      <c r="G2011" s="40"/>
      <c r="X2011" s="40"/>
    </row>
    <row r="2012" spans="6:24" x14ac:dyDescent="0.25">
      <c r="F2012" s="40"/>
      <c r="G2012" s="40"/>
      <c r="X2012" s="40"/>
    </row>
    <row r="2013" spans="6:24" x14ac:dyDescent="0.25">
      <c r="F2013" s="40"/>
      <c r="G2013" s="40"/>
      <c r="X2013" s="40"/>
    </row>
    <row r="2014" spans="6:24" x14ac:dyDescent="0.25">
      <c r="F2014" s="40"/>
      <c r="G2014" s="40"/>
      <c r="X2014" s="40"/>
    </row>
    <row r="2015" spans="6:24" x14ac:dyDescent="0.25">
      <c r="F2015" s="40"/>
      <c r="G2015" s="40"/>
      <c r="X2015" s="40"/>
    </row>
    <row r="2016" spans="6:24" x14ac:dyDescent="0.25">
      <c r="F2016" s="40"/>
      <c r="G2016" s="40"/>
      <c r="X2016" s="40"/>
    </row>
    <row r="2017" spans="6:24" x14ac:dyDescent="0.25">
      <c r="F2017" s="40"/>
      <c r="G2017" s="40"/>
      <c r="X2017" s="40"/>
    </row>
    <row r="2018" spans="6:24" x14ac:dyDescent="0.25">
      <c r="F2018" s="40"/>
      <c r="G2018" s="40"/>
      <c r="X2018" s="40"/>
    </row>
    <row r="2019" spans="6:24" x14ac:dyDescent="0.25">
      <c r="F2019" s="40"/>
      <c r="G2019" s="40"/>
      <c r="X2019" s="40"/>
    </row>
    <row r="2020" spans="6:24" x14ac:dyDescent="0.25">
      <c r="F2020" s="40"/>
      <c r="G2020" s="40"/>
      <c r="X2020" s="40"/>
    </row>
    <row r="2021" spans="6:24" x14ac:dyDescent="0.25">
      <c r="F2021" s="40"/>
      <c r="G2021" s="40"/>
      <c r="X2021" s="40"/>
    </row>
    <row r="2022" spans="6:24" x14ac:dyDescent="0.25">
      <c r="F2022" s="40"/>
      <c r="G2022" s="40"/>
      <c r="X2022" s="40"/>
    </row>
    <row r="2023" spans="6:24" x14ac:dyDescent="0.25">
      <c r="F2023" s="40"/>
      <c r="G2023" s="40"/>
      <c r="X2023" s="40"/>
    </row>
    <row r="2024" spans="6:24" x14ac:dyDescent="0.25">
      <c r="F2024" s="40"/>
      <c r="G2024" s="40"/>
      <c r="X2024" s="40"/>
    </row>
    <row r="2025" spans="6:24" x14ac:dyDescent="0.25">
      <c r="F2025" s="40"/>
      <c r="G2025" s="40"/>
      <c r="X2025" s="40"/>
    </row>
    <row r="2026" spans="6:24" x14ac:dyDescent="0.25">
      <c r="F2026" s="40"/>
      <c r="G2026" s="40"/>
      <c r="X2026" s="40"/>
    </row>
    <row r="2027" spans="6:24" x14ac:dyDescent="0.25">
      <c r="F2027" s="40"/>
      <c r="G2027" s="40"/>
      <c r="X2027" s="40"/>
    </row>
    <row r="2028" spans="6:24" x14ac:dyDescent="0.25">
      <c r="F2028" s="40"/>
      <c r="G2028" s="40"/>
      <c r="X2028" s="40"/>
    </row>
    <row r="2029" spans="6:24" x14ac:dyDescent="0.25">
      <c r="F2029" s="40"/>
      <c r="G2029" s="40"/>
      <c r="X2029" s="40"/>
    </row>
    <row r="2030" spans="6:24" x14ac:dyDescent="0.25">
      <c r="F2030" s="40"/>
      <c r="G2030" s="40"/>
      <c r="X2030" s="40"/>
    </row>
    <row r="2031" spans="6:24" x14ac:dyDescent="0.25">
      <c r="F2031" s="40"/>
      <c r="G2031" s="40"/>
      <c r="X2031" s="40"/>
    </row>
    <row r="2032" spans="6:24" x14ac:dyDescent="0.25">
      <c r="F2032" s="40"/>
      <c r="G2032" s="40"/>
      <c r="X2032" s="40"/>
    </row>
    <row r="2033" spans="6:24" x14ac:dyDescent="0.25">
      <c r="F2033" s="40"/>
      <c r="G2033" s="40"/>
      <c r="X2033" s="40"/>
    </row>
    <row r="2034" spans="6:24" x14ac:dyDescent="0.25">
      <c r="F2034" s="40"/>
      <c r="G2034" s="40"/>
      <c r="X2034" s="40"/>
    </row>
    <row r="2035" spans="6:24" x14ac:dyDescent="0.25">
      <c r="F2035" s="40"/>
      <c r="G2035" s="40"/>
      <c r="X2035" s="40"/>
    </row>
    <row r="2036" spans="6:24" x14ac:dyDescent="0.25">
      <c r="F2036" s="40"/>
      <c r="G2036" s="40"/>
      <c r="X2036" s="40"/>
    </row>
    <row r="2037" spans="6:24" x14ac:dyDescent="0.25">
      <c r="F2037" s="40"/>
      <c r="G2037" s="40"/>
      <c r="X2037" s="40"/>
    </row>
    <row r="2038" spans="6:24" x14ac:dyDescent="0.25">
      <c r="F2038" s="40"/>
      <c r="G2038" s="40"/>
      <c r="X2038" s="40"/>
    </row>
    <row r="2039" spans="6:24" x14ac:dyDescent="0.25">
      <c r="F2039" s="40"/>
      <c r="G2039" s="40"/>
      <c r="X2039" s="40"/>
    </row>
    <row r="2040" spans="6:24" x14ac:dyDescent="0.25">
      <c r="F2040" s="40"/>
      <c r="G2040" s="40"/>
      <c r="X2040" s="40"/>
    </row>
    <row r="2041" spans="6:24" x14ac:dyDescent="0.25">
      <c r="F2041" s="40"/>
      <c r="G2041" s="40"/>
      <c r="X2041" s="40"/>
    </row>
    <row r="2042" spans="6:24" x14ac:dyDescent="0.25">
      <c r="F2042" s="40"/>
      <c r="G2042" s="40"/>
      <c r="X2042" s="40"/>
    </row>
    <row r="2043" spans="6:24" x14ac:dyDescent="0.25">
      <c r="F2043" s="40"/>
      <c r="G2043" s="40"/>
      <c r="X2043" s="40"/>
    </row>
    <row r="2044" spans="6:24" x14ac:dyDescent="0.25">
      <c r="F2044" s="40"/>
      <c r="G2044" s="40"/>
      <c r="X2044" s="40"/>
    </row>
    <row r="2045" spans="6:24" x14ac:dyDescent="0.25">
      <c r="F2045" s="40"/>
      <c r="G2045" s="40"/>
      <c r="X2045" s="40"/>
    </row>
    <row r="2046" spans="6:24" x14ac:dyDescent="0.25">
      <c r="F2046" s="40"/>
      <c r="G2046" s="40"/>
      <c r="X2046" s="40"/>
    </row>
    <row r="2047" spans="6:24" x14ac:dyDescent="0.25">
      <c r="F2047" s="40"/>
      <c r="G2047" s="40"/>
      <c r="X2047" s="40"/>
    </row>
    <row r="2048" spans="6:24" x14ac:dyDescent="0.25">
      <c r="F2048" s="40"/>
      <c r="G2048" s="40"/>
      <c r="X2048" s="40"/>
    </row>
    <row r="2049" spans="6:24" x14ac:dyDescent="0.25">
      <c r="F2049" s="40"/>
      <c r="G2049" s="40"/>
      <c r="X2049" s="40"/>
    </row>
    <row r="2050" spans="6:24" x14ac:dyDescent="0.25">
      <c r="F2050" s="40"/>
      <c r="G2050" s="40"/>
      <c r="X2050" s="40"/>
    </row>
    <row r="2051" spans="6:24" x14ac:dyDescent="0.25">
      <c r="F2051" s="40"/>
      <c r="G2051" s="40"/>
      <c r="X2051" s="40"/>
    </row>
    <row r="2052" spans="6:24" x14ac:dyDescent="0.25">
      <c r="F2052" s="40"/>
      <c r="G2052" s="40"/>
      <c r="X2052" s="40"/>
    </row>
    <row r="2053" spans="6:24" x14ac:dyDescent="0.25">
      <c r="F2053" s="40"/>
      <c r="G2053" s="40"/>
      <c r="X2053" s="40"/>
    </row>
    <row r="2054" spans="6:24" x14ac:dyDescent="0.25">
      <c r="F2054" s="40"/>
      <c r="G2054" s="40"/>
      <c r="X2054" s="40"/>
    </row>
    <row r="2055" spans="6:24" x14ac:dyDescent="0.25">
      <c r="F2055" s="40"/>
      <c r="G2055" s="40"/>
      <c r="X2055" s="40"/>
    </row>
    <row r="2056" spans="6:24" x14ac:dyDescent="0.25">
      <c r="F2056" s="40"/>
      <c r="G2056" s="40"/>
      <c r="X2056" s="40"/>
    </row>
    <row r="2057" spans="6:24" x14ac:dyDescent="0.25">
      <c r="F2057" s="40"/>
      <c r="G2057" s="40"/>
      <c r="X2057" s="40"/>
    </row>
    <row r="2058" spans="6:24" x14ac:dyDescent="0.25">
      <c r="F2058" s="40"/>
      <c r="G2058" s="40"/>
      <c r="X2058" s="40"/>
    </row>
    <row r="2059" spans="6:24" x14ac:dyDescent="0.25">
      <c r="F2059" s="40"/>
      <c r="G2059" s="40"/>
      <c r="X2059" s="40"/>
    </row>
    <row r="2060" spans="6:24" x14ac:dyDescent="0.25">
      <c r="F2060" s="40"/>
      <c r="G2060" s="40"/>
      <c r="X2060" s="40"/>
    </row>
    <row r="2061" spans="6:24" x14ac:dyDescent="0.25">
      <c r="F2061" s="40"/>
      <c r="G2061" s="40"/>
      <c r="X2061" s="40"/>
    </row>
    <row r="2062" spans="6:24" x14ac:dyDescent="0.25">
      <c r="F2062" s="40"/>
      <c r="G2062" s="40"/>
      <c r="X2062" s="40"/>
    </row>
    <row r="2063" spans="6:24" x14ac:dyDescent="0.25">
      <c r="F2063" s="40"/>
      <c r="G2063" s="40"/>
      <c r="X2063" s="40"/>
    </row>
    <row r="2064" spans="6:24" x14ac:dyDescent="0.25">
      <c r="F2064" s="40"/>
      <c r="G2064" s="40"/>
      <c r="X2064" s="40"/>
    </row>
    <row r="2065" spans="6:24" x14ac:dyDescent="0.25">
      <c r="F2065" s="40"/>
      <c r="G2065" s="40"/>
      <c r="X2065" s="40"/>
    </row>
    <row r="2066" spans="6:24" x14ac:dyDescent="0.25">
      <c r="F2066" s="40"/>
      <c r="G2066" s="40"/>
      <c r="X2066" s="40"/>
    </row>
    <row r="2067" spans="6:24" x14ac:dyDescent="0.25">
      <c r="F2067" s="40"/>
      <c r="G2067" s="40"/>
      <c r="X2067" s="40"/>
    </row>
    <row r="2068" spans="6:24" x14ac:dyDescent="0.25">
      <c r="F2068" s="40"/>
      <c r="G2068" s="40"/>
      <c r="X2068" s="40"/>
    </row>
    <row r="2069" spans="6:24" x14ac:dyDescent="0.25">
      <c r="F2069" s="40"/>
      <c r="G2069" s="40"/>
      <c r="X2069" s="40"/>
    </row>
    <row r="2070" spans="6:24" x14ac:dyDescent="0.25">
      <c r="F2070" s="40"/>
      <c r="G2070" s="40"/>
      <c r="X2070" s="40"/>
    </row>
    <row r="2071" spans="6:24" x14ac:dyDescent="0.25">
      <c r="F2071" s="40"/>
      <c r="G2071" s="40"/>
      <c r="X2071" s="40"/>
    </row>
    <row r="2072" spans="6:24" x14ac:dyDescent="0.25">
      <c r="F2072" s="40"/>
      <c r="G2072" s="40"/>
      <c r="X2072" s="40"/>
    </row>
    <row r="2073" spans="6:24" x14ac:dyDescent="0.25">
      <c r="F2073" s="40"/>
      <c r="G2073" s="40"/>
      <c r="X2073" s="40"/>
    </row>
    <row r="2074" spans="6:24" x14ac:dyDescent="0.25">
      <c r="F2074" s="40"/>
      <c r="G2074" s="40"/>
      <c r="X2074" s="40"/>
    </row>
    <row r="2075" spans="6:24" x14ac:dyDescent="0.25">
      <c r="F2075" s="40"/>
      <c r="G2075" s="40"/>
      <c r="X2075" s="40"/>
    </row>
    <row r="2076" spans="6:24" x14ac:dyDescent="0.25">
      <c r="F2076" s="40"/>
      <c r="G2076" s="40"/>
      <c r="X2076" s="40"/>
    </row>
    <row r="2077" spans="6:24" x14ac:dyDescent="0.25">
      <c r="F2077" s="40"/>
      <c r="G2077" s="40"/>
      <c r="X2077" s="40"/>
    </row>
    <row r="2078" spans="6:24" x14ac:dyDescent="0.25">
      <c r="F2078" s="40"/>
      <c r="G2078" s="40"/>
      <c r="X2078" s="40"/>
    </row>
    <row r="2079" spans="6:24" x14ac:dyDescent="0.25">
      <c r="F2079" s="40"/>
      <c r="G2079" s="40"/>
      <c r="X2079" s="40"/>
    </row>
    <row r="2080" spans="6:24" x14ac:dyDescent="0.25">
      <c r="F2080" s="40"/>
      <c r="G2080" s="40"/>
      <c r="X2080" s="40"/>
    </row>
    <row r="2081" spans="6:24" x14ac:dyDescent="0.25">
      <c r="F2081" s="40"/>
      <c r="G2081" s="40"/>
      <c r="X2081" s="40"/>
    </row>
    <row r="2082" spans="6:24" x14ac:dyDescent="0.25">
      <c r="F2082" s="40"/>
      <c r="G2082" s="40"/>
      <c r="X2082" s="40"/>
    </row>
    <row r="2083" spans="6:24" x14ac:dyDescent="0.25">
      <c r="F2083" s="40"/>
      <c r="G2083" s="40"/>
      <c r="X2083" s="40"/>
    </row>
    <row r="2084" spans="6:24" x14ac:dyDescent="0.25">
      <c r="F2084" s="40"/>
      <c r="G2084" s="40"/>
      <c r="X2084" s="40"/>
    </row>
    <row r="2085" spans="6:24" x14ac:dyDescent="0.25">
      <c r="F2085" s="40"/>
      <c r="G2085" s="40"/>
      <c r="X2085" s="40"/>
    </row>
    <row r="2086" spans="6:24" x14ac:dyDescent="0.25">
      <c r="F2086" s="40"/>
      <c r="G2086" s="40"/>
      <c r="X2086" s="40"/>
    </row>
    <row r="2087" spans="6:24" x14ac:dyDescent="0.25">
      <c r="F2087" s="40"/>
      <c r="G2087" s="40"/>
      <c r="X2087" s="40"/>
    </row>
    <row r="2088" spans="6:24" x14ac:dyDescent="0.25">
      <c r="F2088" s="40"/>
      <c r="G2088" s="40"/>
      <c r="X2088" s="40"/>
    </row>
    <row r="2089" spans="6:24" x14ac:dyDescent="0.25">
      <c r="F2089" s="40"/>
      <c r="G2089" s="40"/>
      <c r="X2089" s="40"/>
    </row>
    <row r="2090" spans="6:24" x14ac:dyDescent="0.25">
      <c r="F2090" s="40"/>
      <c r="G2090" s="40"/>
      <c r="X2090" s="40"/>
    </row>
    <row r="2091" spans="6:24" x14ac:dyDescent="0.25">
      <c r="F2091" s="40"/>
      <c r="G2091" s="40"/>
      <c r="X2091" s="40"/>
    </row>
    <row r="2092" spans="6:24" x14ac:dyDescent="0.25">
      <c r="F2092" s="40"/>
      <c r="G2092" s="40"/>
      <c r="X2092" s="40"/>
    </row>
    <row r="2093" spans="6:24" x14ac:dyDescent="0.25">
      <c r="F2093" s="40"/>
      <c r="G2093" s="40"/>
      <c r="X2093" s="40"/>
    </row>
    <row r="2094" spans="6:24" x14ac:dyDescent="0.25">
      <c r="F2094" s="40"/>
      <c r="G2094" s="40"/>
      <c r="X2094" s="40"/>
    </row>
    <row r="2095" spans="6:24" x14ac:dyDescent="0.25">
      <c r="F2095" s="40"/>
      <c r="G2095" s="40"/>
      <c r="X2095" s="40"/>
    </row>
    <row r="2096" spans="6:24" x14ac:dyDescent="0.25">
      <c r="F2096" s="40"/>
      <c r="G2096" s="40"/>
      <c r="X2096" s="40"/>
    </row>
    <row r="2097" spans="6:24" x14ac:dyDescent="0.25">
      <c r="F2097" s="40"/>
      <c r="G2097" s="40"/>
      <c r="X2097" s="40"/>
    </row>
    <row r="2098" spans="6:24" x14ac:dyDescent="0.25">
      <c r="F2098" s="40"/>
      <c r="G2098" s="40"/>
      <c r="X2098" s="40"/>
    </row>
    <row r="2099" spans="6:24" x14ac:dyDescent="0.25">
      <c r="F2099" s="40"/>
      <c r="G2099" s="40"/>
      <c r="X2099" s="40"/>
    </row>
    <row r="2100" spans="6:24" x14ac:dyDescent="0.25">
      <c r="F2100" s="40"/>
      <c r="G2100" s="40"/>
      <c r="X2100" s="40"/>
    </row>
    <row r="2101" spans="6:24" x14ac:dyDescent="0.25">
      <c r="F2101" s="40"/>
      <c r="G2101" s="40"/>
      <c r="X2101" s="40"/>
    </row>
    <row r="2102" spans="6:24" x14ac:dyDescent="0.25">
      <c r="F2102" s="40"/>
      <c r="G2102" s="40"/>
      <c r="X2102" s="40"/>
    </row>
    <row r="2103" spans="6:24" x14ac:dyDescent="0.25">
      <c r="F2103" s="40"/>
      <c r="G2103" s="40"/>
      <c r="X2103" s="40"/>
    </row>
    <row r="2104" spans="6:24" x14ac:dyDescent="0.25">
      <c r="F2104" s="40"/>
      <c r="G2104" s="40"/>
      <c r="X2104" s="40"/>
    </row>
    <row r="2105" spans="6:24" x14ac:dyDescent="0.25">
      <c r="F2105" s="40"/>
      <c r="G2105" s="40"/>
      <c r="X2105" s="40"/>
    </row>
    <row r="2106" spans="6:24" x14ac:dyDescent="0.25">
      <c r="F2106" s="40"/>
      <c r="G2106" s="40"/>
      <c r="X2106" s="40"/>
    </row>
    <row r="2107" spans="6:24" x14ac:dyDescent="0.25">
      <c r="F2107" s="40"/>
      <c r="G2107" s="40"/>
      <c r="X2107" s="40"/>
    </row>
    <row r="2108" spans="6:24" x14ac:dyDescent="0.25">
      <c r="F2108" s="40"/>
      <c r="G2108" s="40"/>
      <c r="X2108" s="40"/>
    </row>
    <row r="2109" spans="6:24" x14ac:dyDescent="0.25">
      <c r="F2109" s="40"/>
      <c r="G2109" s="40"/>
      <c r="X2109" s="40"/>
    </row>
    <row r="2110" spans="6:24" x14ac:dyDescent="0.25">
      <c r="F2110" s="40"/>
      <c r="G2110" s="40"/>
      <c r="X2110" s="40"/>
    </row>
    <row r="2111" spans="6:24" x14ac:dyDescent="0.25">
      <c r="F2111" s="40"/>
      <c r="G2111" s="40"/>
      <c r="X2111" s="40"/>
    </row>
    <row r="2112" spans="6:24" x14ac:dyDescent="0.25">
      <c r="F2112" s="40"/>
      <c r="G2112" s="40"/>
      <c r="X2112" s="40"/>
    </row>
    <row r="2113" spans="6:24" x14ac:dyDescent="0.25">
      <c r="F2113" s="40"/>
      <c r="G2113" s="40"/>
      <c r="X2113" s="40"/>
    </row>
    <row r="2114" spans="6:24" x14ac:dyDescent="0.25">
      <c r="F2114" s="40"/>
      <c r="G2114" s="40"/>
      <c r="X2114" s="40"/>
    </row>
    <row r="2115" spans="6:24" x14ac:dyDescent="0.25">
      <c r="F2115" s="40"/>
      <c r="G2115" s="40"/>
      <c r="X2115" s="40"/>
    </row>
    <row r="2116" spans="6:24" x14ac:dyDescent="0.25">
      <c r="F2116" s="40"/>
      <c r="G2116" s="40"/>
      <c r="X2116" s="40"/>
    </row>
    <row r="2117" spans="6:24" x14ac:dyDescent="0.25">
      <c r="F2117" s="40"/>
      <c r="G2117" s="40"/>
      <c r="X2117" s="40"/>
    </row>
    <row r="2118" spans="6:24" x14ac:dyDescent="0.25">
      <c r="F2118" s="40"/>
      <c r="G2118" s="40"/>
      <c r="X2118" s="40"/>
    </row>
    <row r="2119" spans="6:24" x14ac:dyDescent="0.25">
      <c r="F2119" s="40"/>
      <c r="G2119" s="40"/>
      <c r="X2119" s="40"/>
    </row>
    <row r="2120" spans="6:24" x14ac:dyDescent="0.25">
      <c r="F2120" s="40"/>
      <c r="G2120" s="40"/>
      <c r="X2120" s="40"/>
    </row>
    <row r="2121" spans="6:24" x14ac:dyDescent="0.25">
      <c r="F2121" s="40"/>
      <c r="G2121" s="40"/>
      <c r="X2121" s="40"/>
    </row>
    <row r="2122" spans="6:24" x14ac:dyDescent="0.25">
      <c r="F2122" s="40"/>
      <c r="G2122" s="40"/>
      <c r="X2122" s="40"/>
    </row>
    <row r="2123" spans="6:24" x14ac:dyDescent="0.25">
      <c r="F2123" s="40"/>
      <c r="G2123" s="40"/>
      <c r="X2123" s="40"/>
    </row>
    <row r="2124" spans="6:24" x14ac:dyDescent="0.25">
      <c r="F2124" s="40"/>
      <c r="G2124" s="40"/>
      <c r="X2124" s="40"/>
    </row>
    <row r="2125" spans="6:24" x14ac:dyDescent="0.25">
      <c r="F2125" s="40"/>
      <c r="G2125" s="40"/>
      <c r="X2125" s="40"/>
    </row>
    <row r="2126" spans="6:24" x14ac:dyDescent="0.25">
      <c r="F2126" s="40"/>
      <c r="G2126" s="40"/>
      <c r="X2126" s="40"/>
    </row>
    <row r="2127" spans="6:24" x14ac:dyDescent="0.25">
      <c r="F2127" s="40"/>
      <c r="G2127" s="40"/>
      <c r="X2127" s="40"/>
    </row>
    <row r="2128" spans="6:24" x14ac:dyDescent="0.25">
      <c r="F2128" s="40"/>
      <c r="G2128" s="40"/>
      <c r="X2128" s="40"/>
    </row>
    <row r="2129" spans="6:24" x14ac:dyDescent="0.25">
      <c r="F2129" s="40"/>
      <c r="G2129" s="40"/>
      <c r="X2129" s="40"/>
    </row>
    <row r="2130" spans="6:24" x14ac:dyDescent="0.25">
      <c r="F2130" s="40"/>
      <c r="G2130" s="40"/>
      <c r="X2130" s="40"/>
    </row>
    <row r="2131" spans="6:24" x14ac:dyDescent="0.25">
      <c r="F2131" s="40"/>
      <c r="G2131" s="40"/>
      <c r="X2131" s="40"/>
    </row>
    <row r="2132" spans="6:24" x14ac:dyDescent="0.25">
      <c r="F2132" s="40"/>
      <c r="G2132" s="40"/>
      <c r="X2132" s="40"/>
    </row>
    <row r="2133" spans="6:24" x14ac:dyDescent="0.25">
      <c r="F2133" s="40"/>
      <c r="G2133" s="40"/>
      <c r="X2133" s="40"/>
    </row>
    <row r="2134" spans="6:24" x14ac:dyDescent="0.25">
      <c r="F2134" s="40"/>
      <c r="G2134" s="40"/>
      <c r="X2134" s="40"/>
    </row>
    <row r="2135" spans="6:24" x14ac:dyDescent="0.25">
      <c r="F2135" s="40"/>
      <c r="G2135" s="40"/>
      <c r="X2135" s="40"/>
    </row>
    <row r="2136" spans="6:24" x14ac:dyDescent="0.25">
      <c r="F2136" s="40"/>
      <c r="G2136" s="40"/>
      <c r="X2136" s="40"/>
    </row>
    <row r="2137" spans="6:24" x14ac:dyDescent="0.25">
      <c r="F2137" s="40"/>
      <c r="G2137" s="40"/>
      <c r="X2137" s="40"/>
    </row>
    <row r="2138" spans="6:24" x14ac:dyDescent="0.25">
      <c r="F2138" s="40"/>
      <c r="G2138" s="40"/>
      <c r="X2138" s="40"/>
    </row>
    <row r="2139" spans="6:24" x14ac:dyDescent="0.25">
      <c r="F2139" s="40"/>
      <c r="G2139" s="40"/>
      <c r="X2139" s="40"/>
    </row>
    <row r="2140" spans="6:24" x14ac:dyDescent="0.25">
      <c r="F2140" s="40"/>
      <c r="G2140" s="40"/>
      <c r="X2140" s="40"/>
    </row>
    <row r="2141" spans="6:24" x14ac:dyDescent="0.25">
      <c r="F2141" s="40"/>
      <c r="G2141" s="40"/>
      <c r="X2141" s="40"/>
    </row>
    <row r="2142" spans="6:24" x14ac:dyDescent="0.25">
      <c r="F2142" s="40"/>
      <c r="G2142" s="40"/>
      <c r="X2142" s="40"/>
    </row>
    <row r="2143" spans="6:24" x14ac:dyDescent="0.25">
      <c r="F2143" s="40"/>
      <c r="G2143" s="40"/>
      <c r="X2143" s="40"/>
    </row>
    <row r="2144" spans="6:24" x14ac:dyDescent="0.25">
      <c r="F2144" s="40"/>
      <c r="G2144" s="40"/>
      <c r="X2144" s="40"/>
    </row>
    <row r="2145" spans="6:24" x14ac:dyDescent="0.25">
      <c r="F2145" s="40"/>
      <c r="G2145" s="40"/>
      <c r="X2145" s="40"/>
    </row>
    <row r="2146" spans="6:24" x14ac:dyDescent="0.25">
      <c r="F2146" s="40"/>
      <c r="G2146" s="40"/>
      <c r="X2146" s="40"/>
    </row>
    <row r="2147" spans="6:24" x14ac:dyDescent="0.25">
      <c r="F2147" s="40"/>
      <c r="G2147" s="40"/>
      <c r="X2147" s="40"/>
    </row>
    <row r="2148" spans="6:24" x14ac:dyDescent="0.25">
      <c r="F2148" s="40"/>
      <c r="G2148" s="40"/>
      <c r="X2148" s="40"/>
    </row>
    <row r="2149" spans="6:24" x14ac:dyDescent="0.25">
      <c r="F2149" s="40"/>
      <c r="G2149" s="40"/>
      <c r="X2149" s="40"/>
    </row>
    <row r="2150" spans="6:24" x14ac:dyDescent="0.25">
      <c r="F2150" s="40"/>
      <c r="G2150" s="40"/>
      <c r="X2150" s="40"/>
    </row>
    <row r="2151" spans="6:24" x14ac:dyDescent="0.25">
      <c r="F2151" s="40"/>
      <c r="G2151" s="40"/>
      <c r="X2151" s="40"/>
    </row>
    <row r="2152" spans="6:24" x14ac:dyDescent="0.25">
      <c r="F2152" s="40"/>
      <c r="G2152" s="40"/>
      <c r="X2152" s="40"/>
    </row>
    <row r="2153" spans="6:24" x14ac:dyDescent="0.25">
      <c r="F2153" s="40"/>
      <c r="G2153" s="40"/>
      <c r="X2153" s="40"/>
    </row>
    <row r="2154" spans="6:24" x14ac:dyDescent="0.25">
      <c r="F2154" s="40"/>
      <c r="G2154" s="40"/>
      <c r="X2154" s="40"/>
    </row>
    <row r="2155" spans="6:24" x14ac:dyDescent="0.25">
      <c r="F2155" s="40"/>
      <c r="G2155" s="40"/>
      <c r="X2155" s="40"/>
    </row>
    <row r="2156" spans="6:24" x14ac:dyDescent="0.25">
      <c r="F2156" s="40"/>
      <c r="G2156" s="40"/>
      <c r="X2156" s="40"/>
    </row>
    <row r="2157" spans="6:24" x14ac:dyDescent="0.25">
      <c r="F2157" s="40"/>
      <c r="G2157" s="40"/>
      <c r="X2157" s="40"/>
    </row>
    <row r="2158" spans="6:24" x14ac:dyDescent="0.25">
      <c r="F2158" s="40"/>
      <c r="G2158" s="40"/>
      <c r="X2158" s="40"/>
    </row>
    <row r="2159" spans="6:24" x14ac:dyDescent="0.25">
      <c r="F2159" s="40"/>
      <c r="G2159" s="40"/>
      <c r="X2159" s="40"/>
    </row>
    <row r="2160" spans="6:24" x14ac:dyDescent="0.25">
      <c r="F2160" s="40"/>
      <c r="G2160" s="40"/>
      <c r="X2160" s="40"/>
    </row>
    <row r="2161" spans="6:24" x14ac:dyDescent="0.25">
      <c r="F2161" s="40"/>
      <c r="G2161" s="40"/>
      <c r="X2161" s="40"/>
    </row>
    <row r="2162" spans="6:24" x14ac:dyDescent="0.25">
      <c r="F2162" s="40"/>
      <c r="G2162" s="40"/>
      <c r="X2162" s="40"/>
    </row>
    <row r="2163" spans="6:24" x14ac:dyDescent="0.25">
      <c r="F2163" s="40"/>
      <c r="G2163" s="40"/>
      <c r="X2163" s="40"/>
    </row>
    <row r="2164" spans="6:24" x14ac:dyDescent="0.25">
      <c r="F2164" s="40"/>
      <c r="G2164" s="40"/>
      <c r="X2164" s="40"/>
    </row>
    <row r="2165" spans="6:24" x14ac:dyDescent="0.25">
      <c r="F2165" s="40"/>
      <c r="G2165" s="40"/>
      <c r="X2165" s="40"/>
    </row>
    <row r="2166" spans="6:24" x14ac:dyDescent="0.25">
      <c r="F2166" s="40"/>
      <c r="G2166" s="40"/>
      <c r="X2166" s="40"/>
    </row>
    <row r="2167" spans="6:24" x14ac:dyDescent="0.25">
      <c r="F2167" s="40"/>
      <c r="G2167" s="40"/>
      <c r="X2167" s="40"/>
    </row>
    <row r="2168" spans="6:24" x14ac:dyDescent="0.25">
      <c r="F2168" s="40"/>
      <c r="G2168" s="40"/>
      <c r="X2168" s="40"/>
    </row>
    <row r="2169" spans="6:24" x14ac:dyDescent="0.25">
      <c r="F2169" s="40"/>
      <c r="G2169" s="40"/>
      <c r="X2169" s="40"/>
    </row>
    <row r="2170" spans="6:24" x14ac:dyDescent="0.25">
      <c r="F2170" s="40"/>
      <c r="G2170" s="40"/>
      <c r="X2170" s="40"/>
    </row>
    <row r="2171" spans="6:24" x14ac:dyDescent="0.25">
      <c r="F2171" s="40"/>
      <c r="G2171" s="40"/>
      <c r="X2171" s="40"/>
    </row>
    <row r="2172" spans="6:24" x14ac:dyDescent="0.25">
      <c r="F2172" s="40"/>
      <c r="G2172" s="40"/>
      <c r="X2172" s="40"/>
    </row>
    <row r="2173" spans="6:24" x14ac:dyDescent="0.25">
      <c r="F2173" s="40"/>
      <c r="G2173" s="40"/>
      <c r="X2173" s="40"/>
    </row>
    <row r="2174" spans="6:24" x14ac:dyDescent="0.25">
      <c r="F2174" s="40"/>
      <c r="G2174" s="40"/>
      <c r="X2174" s="40"/>
    </row>
    <row r="2175" spans="6:24" x14ac:dyDescent="0.25">
      <c r="F2175" s="40"/>
      <c r="G2175" s="40"/>
      <c r="X2175" s="40"/>
    </row>
    <row r="2176" spans="6:24" x14ac:dyDescent="0.25">
      <c r="F2176" s="40"/>
      <c r="G2176" s="40"/>
      <c r="X2176" s="40"/>
    </row>
    <row r="2177" spans="6:24" x14ac:dyDescent="0.25">
      <c r="F2177" s="40"/>
      <c r="G2177" s="40"/>
      <c r="X2177" s="40"/>
    </row>
    <row r="2178" spans="6:24" x14ac:dyDescent="0.25">
      <c r="F2178" s="40"/>
      <c r="G2178" s="40"/>
      <c r="X2178" s="40"/>
    </row>
    <row r="2179" spans="6:24" x14ac:dyDescent="0.25">
      <c r="F2179" s="40"/>
      <c r="G2179" s="40"/>
      <c r="X2179" s="40"/>
    </row>
    <row r="2180" spans="6:24" x14ac:dyDescent="0.25">
      <c r="F2180" s="40"/>
      <c r="G2180" s="40"/>
      <c r="X2180" s="40"/>
    </row>
    <row r="2181" spans="6:24" x14ac:dyDescent="0.25">
      <c r="F2181" s="40"/>
      <c r="G2181" s="40"/>
      <c r="X2181" s="40"/>
    </row>
    <row r="2182" spans="6:24" x14ac:dyDescent="0.25">
      <c r="F2182" s="40"/>
      <c r="G2182" s="40"/>
      <c r="X2182" s="40"/>
    </row>
    <row r="2183" spans="6:24" x14ac:dyDescent="0.25">
      <c r="F2183" s="40"/>
      <c r="G2183" s="40"/>
      <c r="X2183" s="40"/>
    </row>
    <row r="2184" spans="6:24" x14ac:dyDescent="0.25">
      <c r="F2184" s="40"/>
      <c r="G2184" s="40"/>
      <c r="X2184" s="40"/>
    </row>
    <row r="2185" spans="6:24" x14ac:dyDescent="0.25">
      <c r="F2185" s="40"/>
      <c r="G2185" s="40"/>
      <c r="X2185" s="40"/>
    </row>
    <row r="2186" spans="6:24" x14ac:dyDescent="0.25">
      <c r="F2186" s="40"/>
      <c r="G2186" s="40"/>
      <c r="X2186" s="40"/>
    </row>
    <row r="2187" spans="6:24" x14ac:dyDescent="0.25">
      <c r="F2187" s="40"/>
      <c r="G2187" s="40"/>
      <c r="X2187" s="40"/>
    </row>
    <row r="2188" spans="6:24" x14ac:dyDescent="0.25">
      <c r="F2188" s="40"/>
      <c r="G2188" s="40"/>
      <c r="X2188" s="40"/>
    </row>
    <row r="2189" spans="6:24" x14ac:dyDescent="0.25">
      <c r="F2189" s="40"/>
      <c r="G2189" s="40"/>
      <c r="X2189" s="40"/>
    </row>
    <row r="2190" spans="6:24" x14ac:dyDescent="0.25">
      <c r="F2190" s="40"/>
      <c r="G2190" s="40"/>
      <c r="X2190" s="40"/>
    </row>
    <row r="2191" spans="6:24" x14ac:dyDescent="0.25">
      <c r="F2191" s="40"/>
      <c r="G2191" s="40"/>
      <c r="X2191" s="40"/>
    </row>
    <row r="2192" spans="6:24" x14ac:dyDescent="0.25">
      <c r="F2192" s="40"/>
      <c r="G2192" s="40"/>
      <c r="X2192" s="40"/>
    </row>
    <row r="2193" spans="6:24" x14ac:dyDescent="0.25">
      <c r="F2193" s="40"/>
      <c r="G2193" s="40"/>
      <c r="X2193" s="40"/>
    </row>
    <row r="2194" spans="6:24" x14ac:dyDescent="0.25">
      <c r="F2194" s="40"/>
      <c r="G2194" s="40"/>
      <c r="X2194" s="40"/>
    </row>
    <row r="2195" spans="6:24" x14ac:dyDescent="0.25">
      <c r="F2195" s="40"/>
      <c r="G2195" s="40"/>
      <c r="X2195" s="40"/>
    </row>
    <row r="2196" spans="6:24" x14ac:dyDescent="0.25">
      <c r="F2196" s="40"/>
      <c r="G2196" s="40"/>
      <c r="X2196" s="40"/>
    </row>
    <row r="2197" spans="6:24" x14ac:dyDescent="0.25">
      <c r="F2197" s="40"/>
      <c r="G2197" s="40"/>
      <c r="X2197" s="40"/>
    </row>
    <row r="2198" spans="6:24" x14ac:dyDescent="0.25">
      <c r="F2198" s="40"/>
      <c r="G2198" s="40"/>
      <c r="X2198" s="40"/>
    </row>
    <row r="2199" spans="6:24" x14ac:dyDescent="0.25">
      <c r="F2199" s="40"/>
      <c r="G2199" s="40"/>
      <c r="X2199" s="40"/>
    </row>
    <row r="2200" spans="6:24" x14ac:dyDescent="0.25">
      <c r="F2200" s="40"/>
      <c r="G2200" s="40"/>
      <c r="X2200" s="40"/>
    </row>
    <row r="2201" spans="6:24" x14ac:dyDescent="0.25">
      <c r="F2201" s="40"/>
      <c r="G2201" s="40"/>
      <c r="X2201" s="40"/>
    </row>
    <row r="2202" spans="6:24" x14ac:dyDescent="0.25">
      <c r="F2202" s="40"/>
      <c r="G2202" s="40"/>
      <c r="X2202" s="40"/>
    </row>
    <row r="2203" spans="6:24" x14ac:dyDescent="0.25">
      <c r="F2203" s="40"/>
      <c r="G2203" s="40"/>
      <c r="X2203" s="40"/>
    </row>
    <row r="2204" spans="6:24" x14ac:dyDescent="0.25">
      <c r="F2204" s="40"/>
      <c r="G2204" s="40"/>
      <c r="X2204" s="40"/>
    </row>
    <row r="2205" spans="6:24" x14ac:dyDescent="0.25">
      <c r="F2205" s="40"/>
      <c r="G2205" s="40"/>
      <c r="X2205" s="40"/>
    </row>
    <row r="2206" spans="6:24" x14ac:dyDescent="0.25">
      <c r="F2206" s="40"/>
      <c r="G2206" s="40"/>
      <c r="X2206" s="40"/>
    </row>
    <row r="2207" spans="6:24" x14ac:dyDescent="0.25">
      <c r="F2207" s="40"/>
      <c r="G2207" s="40"/>
      <c r="X2207" s="40"/>
    </row>
    <row r="2208" spans="6:24" x14ac:dyDescent="0.25">
      <c r="F2208" s="40"/>
      <c r="G2208" s="40"/>
      <c r="X2208" s="40"/>
    </row>
    <row r="2209" spans="6:24" x14ac:dyDescent="0.25">
      <c r="F2209" s="40"/>
      <c r="G2209" s="40"/>
      <c r="X2209" s="40"/>
    </row>
    <row r="2210" spans="6:24" x14ac:dyDescent="0.25">
      <c r="F2210" s="40"/>
      <c r="G2210" s="40"/>
      <c r="X2210" s="40"/>
    </row>
    <row r="2211" spans="6:24" x14ac:dyDescent="0.25">
      <c r="F2211" s="40"/>
      <c r="G2211" s="40"/>
      <c r="X2211" s="40"/>
    </row>
    <row r="2212" spans="6:24" x14ac:dyDescent="0.25">
      <c r="F2212" s="40"/>
      <c r="G2212" s="40"/>
      <c r="X2212" s="40"/>
    </row>
    <row r="2213" spans="6:24" x14ac:dyDescent="0.25">
      <c r="F2213" s="40"/>
      <c r="G2213" s="40"/>
      <c r="X2213" s="40"/>
    </row>
    <row r="2214" spans="6:24" x14ac:dyDescent="0.25">
      <c r="F2214" s="40"/>
      <c r="G2214" s="40"/>
      <c r="X2214" s="40"/>
    </row>
    <row r="2215" spans="6:24" x14ac:dyDescent="0.25">
      <c r="F2215" s="40"/>
      <c r="G2215" s="40"/>
      <c r="X2215" s="40"/>
    </row>
    <row r="2216" spans="6:24" x14ac:dyDescent="0.25">
      <c r="F2216" s="40"/>
      <c r="G2216" s="40"/>
      <c r="X2216" s="40"/>
    </row>
    <row r="2217" spans="6:24" x14ac:dyDescent="0.25">
      <c r="F2217" s="40"/>
      <c r="G2217" s="40"/>
      <c r="X2217" s="40"/>
    </row>
    <row r="2218" spans="6:24" x14ac:dyDescent="0.25">
      <c r="F2218" s="40"/>
      <c r="G2218" s="40"/>
      <c r="X2218" s="40"/>
    </row>
    <row r="2219" spans="6:24" x14ac:dyDescent="0.25">
      <c r="F2219" s="40"/>
      <c r="G2219" s="40"/>
      <c r="X2219" s="40"/>
    </row>
    <row r="2220" spans="6:24" x14ac:dyDescent="0.25">
      <c r="F2220" s="40"/>
      <c r="G2220" s="40"/>
      <c r="X2220" s="40"/>
    </row>
    <row r="2221" spans="6:24" x14ac:dyDescent="0.25">
      <c r="F2221" s="40"/>
      <c r="G2221" s="40"/>
      <c r="X2221" s="40"/>
    </row>
    <row r="2222" spans="6:24" x14ac:dyDescent="0.25">
      <c r="F2222" s="40"/>
      <c r="G2222" s="40"/>
      <c r="X2222" s="40"/>
    </row>
    <row r="2223" spans="6:24" x14ac:dyDescent="0.25">
      <c r="F2223" s="40"/>
      <c r="G2223" s="40"/>
      <c r="X2223" s="40"/>
    </row>
    <row r="2224" spans="6:24" x14ac:dyDescent="0.25">
      <c r="F2224" s="40"/>
      <c r="G2224" s="40"/>
      <c r="X2224" s="40"/>
    </row>
    <row r="2225" spans="6:24" x14ac:dyDescent="0.25">
      <c r="F2225" s="40"/>
      <c r="G2225" s="40"/>
      <c r="X2225" s="40"/>
    </row>
    <row r="2226" spans="6:24" x14ac:dyDescent="0.25">
      <c r="F2226" s="40"/>
      <c r="G2226" s="40"/>
      <c r="X2226" s="40"/>
    </row>
    <row r="2227" spans="6:24" x14ac:dyDescent="0.25">
      <c r="F2227" s="40"/>
      <c r="G2227" s="40"/>
      <c r="X2227" s="40"/>
    </row>
    <row r="2228" spans="6:24" x14ac:dyDescent="0.25">
      <c r="F2228" s="40"/>
      <c r="G2228" s="40"/>
      <c r="X2228" s="40"/>
    </row>
    <row r="2229" spans="6:24" x14ac:dyDescent="0.25">
      <c r="F2229" s="40"/>
      <c r="G2229" s="40"/>
      <c r="X2229" s="40"/>
    </row>
    <row r="2230" spans="6:24" x14ac:dyDescent="0.25">
      <c r="F2230" s="40"/>
      <c r="G2230" s="40"/>
      <c r="X2230" s="40"/>
    </row>
    <row r="2231" spans="6:24" x14ac:dyDescent="0.25">
      <c r="F2231" s="40"/>
      <c r="G2231" s="40"/>
      <c r="X2231" s="40"/>
    </row>
    <row r="2232" spans="6:24" x14ac:dyDescent="0.25">
      <c r="F2232" s="40"/>
      <c r="G2232" s="40"/>
      <c r="X2232" s="40"/>
    </row>
    <row r="2233" spans="6:24" x14ac:dyDescent="0.25">
      <c r="F2233" s="40"/>
      <c r="G2233" s="40"/>
      <c r="X2233" s="40"/>
    </row>
    <row r="2234" spans="6:24" x14ac:dyDescent="0.25">
      <c r="F2234" s="40"/>
      <c r="G2234" s="40"/>
      <c r="X2234" s="40"/>
    </row>
    <row r="2235" spans="6:24" x14ac:dyDescent="0.25">
      <c r="F2235" s="40"/>
      <c r="G2235" s="40"/>
      <c r="X2235" s="40"/>
    </row>
    <row r="2236" spans="6:24" x14ac:dyDescent="0.25">
      <c r="F2236" s="40"/>
      <c r="G2236" s="40"/>
      <c r="X2236" s="40"/>
    </row>
    <row r="2237" spans="6:24" x14ac:dyDescent="0.25">
      <c r="F2237" s="40"/>
      <c r="G2237" s="40"/>
      <c r="X2237" s="40"/>
    </row>
    <row r="2238" spans="6:24" x14ac:dyDescent="0.25">
      <c r="F2238" s="40"/>
      <c r="G2238" s="40"/>
      <c r="X2238" s="40"/>
    </row>
    <row r="2239" spans="6:24" x14ac:dyDescent="0.25">
      <c r="F2239" s="40"/>
      <c r="G2239" s="40"/>
      <c r="X2239" s="40"/>
    </row>
    <row r="2240" spans="6:24" x14ac:dyDescent="0.25">
      <c r="F2240" s="40"/>
      <c r="G2240" s="40"/>
      <c r="X2240" s="40"/>
    </row>
    <row r="2241" spans="6:24" x14ac:dyDescent="0.25">
      <c r="F2241" s="40"/>
      <c r="G2241" s="40"/>
      <c r="X2241" s="40"/>
    </row>
    <row r="2242" spans="6:24" x14ac:dyDescent="0.25">
      <c r="F2242" s="40"/>
      <c r="G2242" s="40"/>
      <c r="X2242" s="40"/>
    </row>
    <row r="2243" spans="6:24" x14ac:dyDescent="0.25">
      <c r="F2243" s="40"/>
      <c r="G2243" s="40"/>
      <c r="X2243" s="40"/>
    </row>
    <row r="2244" spans="6:24" x14ac:dyDescent="0.25">
      <c r="F2244" s="40"/>
      <c r="G2244" s="40"/>
      <c r="X2244" s="40"/>
    </row>
    <row r="2245" spans="6:24" x14ac:dyDescent="0.25">
      <c r="F2245" s="40"/>
      <c r="G2245" s="40"/>
      <c r="X2245" s="40"/>
    </row>
    <row r="2246" spans="6:24" x14ac:dyDescent="0.25">
      <c r="F2246" s="40"/>
      <c r="G2246" s="40"/>
      <c r="X2246" s="40"/>
    </row>
    <row r="2247" spans="6:24" x14ac:dyDescent="0.25">
      <c r="F2247" s="40"/>
      <c r="G2247" s="40"/>
      <c r="X2247" s="40"/>
    </row>
    <row r="2248" spans="6:24" x14ac:dyDescent="0.25">
      <c r="F2248" s="40"/>
      <c r="G2248" s="40"/>
      <c r="X2248" s="40"/>
    </row>
    <row r="2249" spans="6:24" x14ac:dyDescent="0.25">
      <c r="F2249" s="40"/>
      <c r="G2249" s="40"/>
      <c r="X2249" s="40"/>
    </row>
    <row r="2250" spans="6:24" x14ac:dyDescent="0.25">
      <c r="F2250" s="40"/>
      <c r="G2250" s="40"/>
      <c r="X2250" s="40"/>
    </row>
    <row r="2251" spans="6:24" x14ac:dyDescent="0.25">
      <c r="F2251" s="40"/>
      <c r="G2251" s="40"/>
      <c r="X2251" s="40"/>
    </row>
    <row r="2252" spans="6:24" x14ac:dyDescent="0.25">
      <c r="F2252" s="40"/>
      <c r="G2252" s="40"/>
      <c r="X2252" s="40"/>
    </row>
    <row r="2253" spans="6:24" x14ac:dyDescent="0.25">
      <c r="F2253" s="40"/>
      <c r="G2253" s="40"/>
      <c r="X2253" s="40"/>
    </row>
    <row r="2254" spans="6:24" x14ac:dyDescent="0.25">
      <c r="F2254" s="40"/>
      <c r="G2254" s="40"/>
      <c r="X2254" s="40"/>
    </row>
    <row r="2255" spans="6:24" x14ac:dyDescent="0.25">
      <c r="F2255" s="40"/>
      <c r="G2255" s="40"/>
      <c r="X2255" s="40"/>
    </row>
    <row r="2256" spans="6:24" x14ac:dyDescent="0.25">
      <c r="F2256" s="40"/>
      <c r="G2256" s="40"/>
      <c r="X2256" s="40"/>
    </row>
    <row r="2257" spans="6:24" x14ac:dyDescent="0.25">
      <c r="F2257" s="40"/>
      <c r="G2257" s="40"/>
      <c r="X2257" s="40"/>
    </row>
    <row r="2258" spans="6:24" x14ac:dyDescent="0.25">
      <c r="F2258" s="40"/>
      <c r="G2258" s="40"/>
      <c r="X2258" s="40"/>
    </row>
    <row r="2259" spans="6:24" x14ac:dyDescent="0.25">
      <c r="F2259" s="40"/>
      <c r="G2259" s="40"/>
      <c r="X2259" s="40"/>
    </row>
    <row r="2260" spans="6:24" x14ac:dyDescent="0.25">
      <c r="F2260" s="40"/>
      <c r="G2260" s="40"/>
      <c r="X2260" s="40"/>
    </row>
    <row r="2261" spans="6:24" x14ac:dyDescent="0.25">
      <c r="F2261" s="40"/>
      <c r="G2261" s="40"/>
      <c r="X2261" s="40"/>
    </row>
    <row r="2262" spans="6:24" x14ac:dyDescent="0.25">
      <c r="F2262" s="40"/>
      <c r="G2262" s="40"/>
      <c r="X2262" s="40"/>
    </row>
    <row r="2263" spans="6:24" x14ac:dyDescent="0.25">
      <c r="F2263" s="40"/>
      <c r="G2263" s="40"/>
      <c r="X2263" s="40"/>
    </row>
    <row r="2264" spans="6:24" x14ac:dyDescent="0.25">
      <c r="F2264" s="40"/>
      <c r="G2264" s="40"/>
      <c r="X2264" s="40"/>
    </row>
    <row r="2265" spans="6:24" x14ac:dyDescent="0.25">
      <c r="F2265" s="40"/>
      <c r="G2265" s="40"/>
      <c r="X2265" s="40"/>
    </row>
    <row r="2266" spans="6:24" x14ac:dyDescent="0.25">
      <c r="F2266" s="40"/>
      <c r="G2266" s="40"/>
      <c r="X2266" s="40"/>
    </row>
    <row r="2267" spans="6:24" x14ac:dyDescent="0.25">
      <c r="F2267" s="40"/>
      <c r="G2267" s="40"/>
      <c r="X2267" s="40"/>
    </row>
    <row r="2268" spans="6:24" x14ac:dyDescent="0.25">
      <c r="F2268" s="40"/>
      <c r="G2268" s="40"/>
      <c r="X2268" s="40"/>
    </row>
    <row r="2269" spans="6:24" x14ac:dyDescent="0.25">
      <c r="F2269" s="40"/>
      <c r="G2269" s="40"/>
      <c r="X2269" s="40"/>
    </row>
    <row r="2270" spans="6:24" x14ac:dyDescent="0.25">
      <c r="F2270" s="40"/>
      <c r="G2270" s="40"/>
      <c r="X2270" s="40"/>
    </row>
    <row r="2271" spans="6:24" x14ac:dyDescent="0.25">
      <c r="F2271" s="40"/>
      <c r="G2271" s="40"/>
      <c r="X2271" s="40"/>
    </row>
    <row r="2272" spans="6:24" x14ac:dyDescent="0.25">
      <c r="F2272" s="40"/>
      <c r="G2272" s="40"/>
      <c r="X2272" s="40"/>
    </row>
    <row r="2273" spans="6:24" x14ac:dyDescent="0.25">
      <c r="F2273" s="40"/>
      <c r="G2273" s="40"/>
      <c r="X2273" s="40"/>
    </row>
    <row r="2274" spans="6:24" x14ac:dyDescent="0.25">
      <c r="F2274" s="40"/>
      <c r="G2274" s="40"/>
      <c r="X2274" s="40"/>
    </row>
    <row r="2275" spans="6:24" x14ac:dyDescent="0.25">
      <c r="F2275" s="40"/>
      <c r="G2275" s="40"/>
      <c r="X2275" s="40"/>
    </row>
    <row r="2276" spans="6:24" x14ac:dyDescent="0.25">
      <c r="F2276" s="40"/>
      <c r="G2276" s="40"/>
      <c r="X2276" s="40"/>
    </row>
    <row r="2277" spans="6:24" x14ac:dyDescent="0.25">
      <c r="F2277" s="40"/>
      <c r="G2277" s="40"/>
      <c r="X2277" s="40"/>
    </row>
    <row r="2278" spans="6:24" x14ac:dyDescent="0.25">
      <c r="F2278" s="40"/>
      <c r="G2278" s="40"/>
      <c r="X2278" s="40"/>
    </row>
    <row r="2279" spans="6:24" x14ac:dyDescent="0.25">
      <c r="F2279" s="40"/>
      <c r="G2279" s="40"/>
      <c r="X2279" s="40"/>
    </row>
    <row r="2280" spans="6:24" x14ac:dyDescent="0.25">
      <c r="F2280" s="40"/>
      <c r="G2280" s="40"/>
      <c r="X2280" s="40"/>
    </row>
    <row r="2281" spans="6:24" x14ac:dyDescent="0.25">
      <c r="F2281" s="40"/>
      <c r="G2281" s="40"/>
      <c r="X2281" s="40"/>
    </row>
    <row r="2282" spans="6:24" x14ac:dyDescent="0.25">
      <c r="F2282" s="40"/>
      <c r="G2282" s="40"/>
      <c r="X2282" s="40"/>
    </row>
    <row r="2283" spans="6:24" x14ac:dyDescent="0.25">
      <c r="F2283" s="40"/>
      <c r="G2283" s="40"/>
      <c r="X2283" s="40"/>
    </row>
    <row r="2284" spans="6:24" x14ac:dyDescent="0.25">
      <c r="F2284" s="40"/>
      <c r="G2284" s="40"/>
      <c r="X2284" s="40"/>
    </row>
    <row r="2285" spans="6:24" x14ac:dyDescent="0.25">
      <c r="F2285" s="40"/>
      <c r="G2285" s="40"/>
      <c r="X2285" s="40"/>
    </row>
    <row r="2286" spans="6:24" x14ac:dyDescent="0.25">
      <c r="F2286" s="40"/>
      <c r="G2286" s="40"/>
      <c r="X2286" s="40"/>
    </row>
    <row r="2287" spans="6:24" x14ac:dyDescent="0.25">
      <c r="F2287" s="40"/>
      <c r="G2287" s="40"/>
      <c r="X2287" s="40"/>
    </row>
    <row r="2288" spans="6:24" x14ac:dyDescent="0.25">
      <c r="F2288" s="40"/>
      <c r="G2288" s="40"/>
      <c r="X2288" s="40"/>
    </row>
    <row r="2289" spans="6:24" x14ac:dyDescent="0.25">
      <c r="F2289" s="40"/>
      <c r="G2289" s="40"/>
      <c r="X2289" s="40"/>
    </row>
    <row r="2290" spans="6:24" x14ac:dyDescent="0.25">
      <c r="F2290" s="40"/>
      <c r="G2290" s="40"/>
      <c r="X2290" s="40"/>
    </row>
    <row r="2291" spans="6:24" x14ac:dyDescent="0.25">
      <c r="F2291" s="40"/>
      <c r="G2291" s="40"/>
      <c r="X2291" s="40"/>
    </row>
    <row r="2292" spans="6:24" x14ac:dyDescent="0.25">
      <c r="F2292" s="40"/>
      <c r="G2292" s="40"/>
      <c r="X2292" s="40"/>
    </row>
    <row r="2293" spans="6:24" x14ac:dyDescent="0.25">
      <c r="F2293" s="40"/>
      <c r="G2293" s="40"/>
      <c r="X2293" s="40"/>
    </row>
    <row r="2294" spans="6:24" x14ac:dyDescent="0.25">
      <c r="F2294" s="40"/>
      <c r="G2294" s="40"/>
      <c r="X2294" s="40"/>
    </row>
    <row r="2295" spans="6:24" x14ac:dyDescent="0.25">
      <c r="F2295" s="40"/>
      <c r="G2295" s="40"/>
      <c r="X2295" s="40"/>
    </row>
    <row r="2296" spans="6:24" x14ac:dyDescent="0.25">
      <c r="F2296" s="40"/>
      <c r="G2296" s="40"/>
      <c r="X2296" s="40"/>
    </row>
    <row r="2297" spans="6:24" x14ac:dyDescent="0.25">
      <c r="F2297" s="40"/>
      <c r="G2297" s="40"/>
      <c r="X2297" s="40"/>
    </row>
    <row r="2298" spans="6:24" x14ac:dyDescent="0.25">
      <c r="F2298" s="40"/>
      <c r="G2298" s="40"/>
      <c r="X2298" s="40"/>
    </row>
    <row r="2299" spans="6:24" x14ac:dyDescent="0.25">
      <c r="F2299" s="40"/>
      <c r="G2299" s="40"/>
      <c r="X2299" s="40"/>
    </row>
    <row r="2300" spans="6:24" x14ac:dyDescent="0.25">
      <c r="F2300" s="40"/>
      <c r="G2300" s="40"/>
      <c r="X2300" s="40"/>
    </row>
    <row r="2301" spans="6:24" x14ac:dyDescent="0.25">
      <c r="F2301" s="40"/>
      <c r="G2301" s="40"/>
      <c r="X2301" s="40"/>
    </row>
    <row r="2302" spans="6:24" x14ac:dyDescent="0.25">
      <c r="F2302" s="40"/>
      <c r="G2302" s="40"/>
      <c r="X2302" s="40"/>
    </row>
    <row r="2303" spans="6:24" x14ac:dyDescent="0.25">
      <c r="F2303" s="40"/>
      <c r="G2303" s="40"/>
      <c r="X2303" s="40"/>
    </row>
    <row r="2304" spans="6:24" x14ac:dyDescent="0.25">
      <c r="F2304" s="40"/>
      <c r="G2304" s="40"/>
      <c r="X2304" s="40"/>
    </row>
    <row r="2305" spans="6:24" x14ac:dyDescent="0.25">
      <c r="F2305" s="40"/>
      <c r="G2305" s="40"/>
      <c r="X2305" s="40"/>
    </row>
    <row r="2306" spans="6:24" x14ac:dyDescent="0.25">
      <c r="F2306" s="40"/>
      <c r="G2306" s="40"/>
      <c r="X2306" s="40"/>
    </row>
    <row r="2307" spans="6:24" x14ac:dyDescent="0.25">
      <c r="F2307" s="40"/>
      <c r="G2307" s="40"/>
      <c r="X2307" s="40"/>
    </row>
    <row r="2308" spans="6:24" x14ac:dyDescent="0.25">
      <c r="F2308" s="40"/>
      <c r="G2308" s="40"/>
      <c r="X2308" s="40"/>
    </row>
    <row r="2309" spans="6:24" x14ac:dyDescent="0.25">
      <c r="F2309" s="40"/>
      <c r="G2309" s="40"/>
      <c r="X2309" s="40"/>
    </row>
    <row r="2310" spans="6:24" x14ac:dyDescent="0.25">
      <c r="F2310" s="40"/>
      <c r="G2310" s="40"/>
      <c r="X2310" s="40"/>
    </row>
    <row r="2311" spans="6:24" x14ac:dyDescent="0.25">
      <c r="F2311" s="40"/>
      <c r="G2311" s="40"/>
      <c r="X2311" s="40"/>
    </row>
    <row r="2312" spans="6:24" x14ac:dyDescent="0.25">
      <c r="F2312" s="40"/>
      <c r="G2312" s="40"/>
      <c r="X2312" s="40"/>
    </row>
    <row r="2313" spans="6:24" x14ac:dyDescent="0.25">
      <c r="F2313" s="40"/>
      <c r="G2313" s="40"/>
      <c r="X2313" s="40"/>
    </row>
    <row r="2314" spans="6:24" x14ac:dyDescent="0.25">
      <c r="F2314" s="40"/>
      <c r="G2314" s="40"/>
      <c r="X2314" s="40"/>
    </row>
    <row r="2315" spans="6:24" x14ac:dyDescent="0.25">
      <c r="F2315" s="40"/>
      <c r="G2315" s="40"/>
      <c r="X2315" s="40"/>
    </row>
    <row r="2316" spans="6:24" x14ac:dyDescent="0.25">
      <c r="F2316" s="40"/>
      <c r="G2316" s="40"/>
      <c r="X2316" s="40"/>
    </row>
    <row r="2317" spans="6:24" x14ac:dyDescent="0.25">
      <c r="F2317" s="40"/>
      <c r="G2317" s="40"/>
      <c r="X2317" s="40"/>
    </row>
    <row r="2318" spans="6:24" x14ac:dyDescent="0.25">
      <c r="F2318" s="40"/>
      <c r="G2318" s="40"/>
      <c r="X2318" s="40"/>
    </row>
    <row r="2319" spans="6:24" x14ac:dyDescent="0.25">
      <c r="F2319" s="40"/>
      <c r="G2319" s="40"/>
      <c r="X2319" s="40"/>
    </row>
    <row r="2320" spans="6:24" x14ac:dyDescent="0.25">
      <c r="F2320" s="40"/>
      <c r="G2320" s="40"/>
      <c r="X2320" s="40"/>
    </row>
    <row r="2321" spans="6:24" x14ac:dyDescent="0.25">
      <c r="F2321" s="40"/>
      <c r="G2321" s="40"/>
      <c r="X2321" s="40"/>
    </row>
    <row r="2322" spans="6:24" x14ac:dyDescent="0.25">
      <c r="F2322" s="40"/>
      <c r="G2322" s="40"/>
      <c r="X2322" s="40"/>
    </row>
    <row r="2323" spans="6:24" x14ac:dyDescent="0.25">
      <c r="F2323" s="40"/>
      <c r="G2323" s="40"/>
      <c r="X2323" s="40"/>
    </row>
    <row r="2324" spans="6:24" x14ac:dyDescent="0.25">
      <c r="F2324" s="40"/>
      <c r="G2324" s="40"/>
      <c r="X2324" s="40"/>
    </row>
    <row r="2325" spans="6:24" x14ac:dyDescent="0.25">
      <c r="F2325" s="40"/>
      <c r="G2325" s="40"/>
      <c r="X2325" s="40"/>
    </row>
    <row r="2326" spans="6:24" x14ac:dyDescent="0.25">
      <c r="F2326" s="40"/>
      <c r="G2326" s="40"/>
      <c r="X2326" s="40"/>
    </row>
    <row r="2327" spans="6:24" x14ac:dyDescent="0.25">
      <c r="F2327" s="40"/>
      <c r="G2327" s="40"/>
      <c r="X2327" s="40"/>
    </row>
    <row r="2328" spans="6:24" x14ac:dyDescent="0.25">
      <c r="F2328" s="40"/>
      <c r="G2328" s="40"/>
      <c r="X2328" s="40"/>
    </row>
    <row r="2329" spans="6:24" x14ac:dyDescent="0.25">
      <c r="F2329" s="40"/>
      <c r="G2329" s="40"/>
      <c r="X2329" s="40"/>
    </row>
    <row r="2330" spans="6:24" x14ac:dyDescent="0.25">
      <c r="F2330" s="40"/>
      <c r="G2330" s="40"/>
      <c r="X2330" s="40"/>
    </row>
    <row r="2331" spans="6:24" x14ac:dyDescent="0.25">
      <c r="F2331" s="40"/>
      <c r="G2331" s="40"/>
      <c r="X2331" s="40"/>
    </row>
    <row r="2332" spans="6:24" x14ac:dyDescent="0.25">
      <c r="F2332" s="40"/>
      <c r="G2332" s="40"/>
      <c r="X2332" s="40"/>
    </row>
    <row r="2333" spans="6:24" x14ac:dyDescent="0.25">
      <c r="F2333" s="40"/>
      <c r="G2333" s="40"/>
      <c r="X2333" s="40"/>
    </row>
    <row r="2334" spans="6:24" x14ac:dyDescent="0.25">
      <c r="F2334" s="40"/>
      <c r="G2334" s="40"/>
      <c r="X2334" s="40"/>
    </row>
    <row r="2335" spans="6:24" x14ac:dyDescent="0.25">
      <c r="F2335" s="40"/>
      <c r="G2335" s="40"/>
      <c r="X2335" s="40"/>
    </row>
    <row r="2336" spans="6:24" x14ac:dyDescent="0.25">
      <c r="F2336" s="40"/>
      <c r="G2336" s="40"/>
      <c r="X2336" s="40"/>
    </row>
    <row r="2337" spans="6:24" x14ac:dyDescent="0.25">
      <c r="F2337" s="40"/>
      <c r="G2337" s="40"/>
      <c r="X2337" s="40"/>
    </row>
    <row r="2338" spans="6:24" x14ac:dyDescent="0.25">
      <c r="F2338" s="40"/>
      <c r="G2338" s="40"/>
      <c r="X2338" s="40"/>
    </row>
    <row r="2339" spans="6:24" x14ac:dyDescent="0.25">
      <c r="F2339" s="40"/>
      <c r="G2339" s="40"/>
      <c r="X2339" s="40"/>
    </row>
    <row r="2340" spans="6:24" x14ac:dyDescent="0.25">
      <c r="F2340" s="40"/>
      <c r="G2340" s="40"/>
      <c r="X2340" s="40"/>
    </row>
    <row r="2341" spans="6:24" x14ac:dyDescent="0.25">
      <c r="F2341" s="40"/>
      <c r="G2341" s="40"/>
      <c r="X2341" s="40"/>
    </row>
    <row r="2342" spans="6:24" x14ac:dyDescent="0.25">
      <c r="F2342" s="40"/>
      <c r="G2342" s="40"/>
      <c r="X2342" s="40"/>
    </row>
    <row r="2343" spans="6:24" x14ac:dyDescent="0.25">
      <c r="F2343" s="40"/>
      <c r="G2343" s="40"/>
      <c r="X2343" s="40"/>
    </row>
    <row r="2344" spans="6:24" x14ac:dyDescent="0.25">
      <c r="F2344" s="40"/>
      <c r="G2344" s="40"/>
      <c r="X2344" s="40"/>
    </row>
    <row r="2345" spans="6:24" x14ac:dyDescent="0.25">
      <c r="F2345" s="40"/>
      <c r="G2345" s="40"/>
      <c r="X2345" s="40"/>
    </row>
    <row r="2346" spans="6:24" x14ac:dyDescent="0.25">
      <c r="F2346" s="40"/>
      <c r="G2346" s="40"/>
      <c r="X2346" s="40"/>
    </row>
    <row r="2347" spans="6:24" x14ac:dyDescent="0.25">
      <c r="F2347" s="40"/>
      <c r="G2347" s="40"/>
      <c r="X2347" s="40"/>
    </row>
    <row r="2348" spans="6:24" x14ac:dyDescent="0.25">
      <c r="F2348" s="40"/>
      <c r="G2348" s="40"/>
      <c r="X2348" s="40"/>
    </row>
    <row r="2349" spans="6:24" x14ac:dyDescent="0.25">
      <c r="F2349" s="40"/>
      <c r="G2349" s="40"/>
      <c r="X2349" s="40"/>
    </row>
    <row r="2350" spans="6:24" x14ac:dyDescent="0.25">
      <c r="F2350" s="40"/>
      <c r="G2350" s="40"/>
      <c r="X2350" s="40"/>
    </row>
    <row r="2351" spans="6:24" x14ac:dyDescent="0.25">
      <c r="F2351" s="40"/>
      <c r="G2351" s="40"/>
      <c r="X2351" s="40"/>
    </row>
    <row r="2352" spans="6:24" x14ac:dyDescent="0.25">
      <c r="F2352" s="40"/>
      <c r="G2352" s="40"/>
      <c r="X2352" s="40"/>
    </row>
    <row r="2353" spans="6:24" x14ac:dyDescent="0.25">
      <c r="F2353" s="40"/>
      <c r="G2353" s="40"/>
      <c r="X2353" s="40"/>
    </row>
    <row r="2354" spans="6:24" x14ac:dyDescent="0.25">
      <c r="F2354" s="40"/>
      <c r="G2354" s="40"/>
      <c r="X2354" s="40"/>
    </row>
    <row r="2355" spans="6:24" x14ac:dyDescent="0.25">
      <c r="F2355" s="40"/>
      <c r="G2355" s="40"/>
      <c r="X2355" s="40"/>
    </row>
    <row r="2356" spans="6:24" x14ac:dyDescent="0.25">
      <c r="F2356" s="40"/>
      <c r="G2356" s="40"/>
      <c r="X2356" s="40"/>
    </row>
    <row r="2357" spans="6:24" x14ac:dyDescent="0.25">
      <c r="F2357" s="40"/>
      <c r="G2357" s="40"/>
      <c r="X2357" s="40"/>
    </row>
    <row r="2358" spans="6:24" x14ac:dyDescent="0.25">
      <c r="F2358" s="40"/>
      <c r="G2358" s="40"/>
      <c r="X2358" s="40"/>
    </row>
    <row r="2359" spans="6:24" x14ac:dyDescent="0.25">
      <c r="F2359" s="40"/>
      <c r="G2359" s="40"/>
      <c r="X2359" s="40"/>
    </row>
    <row r="2360" spans="6:24" x14ac:dyDescent="0.25">
      <c r="F2360" s="40"/>
      <c r="G2360" s="40"/>
      <c r="X2360" s="40"/>
    </row>
    <row r="2361" spans="6:24" x14ac:dyDescent="0.25">
      <c r="F2361" s="40"/>
      <c r="G2361" s="40"/>
      <c r="X2361" s="40"/>
    </row>
    <row r="2362" spans="6:24" x14ac:dyDescent="0.25">
      <c r="F2362" s="40"/>
      <c r="G2362" s="40"/>
      <c r="X2362" s="40"/>
    </row>
    <row r="2363" spans="6:24" x14ac:dyDescent="0.25">
      <c r="F2363" s="40"/>
      <c r="G2363" s="40"/>
      <c r="X2363" s="40"/>
    </row>
    <row r="2364" spans="6:24" x14ac:dyDescent="0.25">
      <c r="F2364" s="40"/>
      <c r="G2364" s="40"/>
      <c r="X2364" s="40"/>
    </row>
    <row r="2365" spans="6:24" x14ac:dyDescent="0.25">
      <c r="F2365" s="40"/>
      <c r="G2365" s="40"/>
      <c r="X2365" s="40"/>
    </row>
    <row r="2366" spans="6:24" x14ac:dyDescent="0.25">
      <c r="F2366" s="40"/>
      <c r="G2366" s="40"/>
      <c r="X2366" s="40"/>
    </row>
    <row r="2367" spans="6:24" x14ac:dyDescent="0.25">
      <c r="F2367" s="40"/>
      <c r="G2367" s="40"/>
      <c r="X2367" s="40"/>
    </row>
    <row r="2368" spans="6:24" x14ac:dyDescent="0.25">
      <c r="F2368" s="40"/>
      <c r="G2368" s="40"/>
      <c r="X2368" s="40"/>
    </row>
    <row r="2369" spans="6:24" x14ac:dyDescent="0.25">
      <c r="F2369" s="40"/>
      <c r="G2369" s="40"/>
      <c r="X2369" s="40"/>
    </row>
    <row r="2370" spans="6:24" x14ac:dyDescent="0.25">
      <c r="F2370" s="40"/>
      <c r="G2370" s="40"/>
      <c r="X2370" s="40"/>
    </row>
    <row r="2371" spans="6:24" x14ac:dyDescent="0.25">
      <c r="F2371" s="40"/>
      <c r="G2371" s="40"/>
      <c r="X2371" s="40"/>
    </row>
    <row r="2372" spans="6:24" x14ac:dyDescent="0.25">
      <c r="F2372" s="40"/>
      <c r="G2372" s="40"/>
      <c r="X2372" s="40"/>
    </row>
    <row r="2373" spans="6:24" x14ac:dyDescent="0.25">
      <c r="F2373" s="40"/>
      <c r="G2373" s="40"/>
      <c r="X2373" s="40"/>
    </row>
    <row r="2374" spans="6:24" x14ac:dyDescent="0.25">
      <c r="F2374" s="40"/>
      <c r="G2374" s="40"/>
      <c r="X2374" s="40"/>
    </row>
    <row r="2375" spans="6:24" x14ac:dyDescent="0.25">
      <c r="F2375" s="40"/>
      <c r="G2375" s="40"/>
      <c r="X2375" s="40"/>
    </row>
    <row r="2376" spans="6:24" x14ac:dyDescent="0.25">
      <c r="F2376" s="40"/>
      <c r="G2376" s="40"/>
      <c r="X2376" s="40"/>
    </row>
    <row r="2377" spans="6:24" x14ac:dyDescent="0.25">
      <c r="F2377" s="40"/>
      <c r="G2377" s="40"/>
      <c r="X2377" s="40"/>
    </row>
    <row r="2378" spans="6:24" x14ac:dyDescent="0.25">
      <c r="F2378" s="40"/>
      <c r="G2378" s="40"/>
      <c r="X2378" s="40"/>
    </row>
    <row r="2379" spans="6:24" x14ac:dyDescent="0.25">
      <c r="F2379" s="40"/>
      <c r="G2379" s="40"/>
      <c r="X2379" s="40"/>
    </row>
    <row r="2380" spans="6:24" x14ac:dyDescent="0.25">
      <c r="F2380" s="40"/>
      <c r="G2380" s="40"/>
      <c r="X2380" s="40"/>
    </row>
    <row r="2381" spans="6:24" x14ac:dyDescent="0.25">
      <c r="F2381" s="40"/>
      <c r="G2381" s="40"/>
      <c r="X2381" s="40"/>
    </row>
    <row r="2382" spans="6:24" x14ac:dyDescent="0.25">
      <c r="F2382" s="40"/>
      <c r="G2382" s="40"/>
      <c r="X2382" s="40"/>
    </row>
    <row r="2383" spans="6:24" x14ac:dyDescent="0.25">
      <c r="F2383" s="40"/>
      <c r="G2383" s="40"/>
      <c r="X2383" s="40"/>
    </row>
    <row r="2384" spans="6:24" x14ac:dyDescent="0.25">
      <c r="F2384" s="40"/>
      <c r="G2384" s="40"/>
      <c r="X2384" s="40"/>
    </row>
    <row r="2385" spans="6:24" x14ac:dyDescent="0.25">
      <c r="F2385" s="40"/>
      <c r="G2385" s="40"/>
      <c r="X2385" s="40"/>
    </row>
    <row r="2386" spans="6:24" x14ac:dyDescent="0.25">
      <c r="F2386" s="40"/>
      <c r="G2386" s="40"/>
      <c r="X2386" s="40"/>
    </row>
    <row r="2387" spans="6:24" x14ac:dyDescent="0.25">
      <c r="F2387" s="40"/>
      <c r="G2387" s="40"/>
      <c r="X2387" s="40"/>
    </row>
    <row r="2388" spans="6:24" x14ac:dyDescent="0.25">
      <c r="F2388" s="40"/>
      <c r="G2388" s="40"/>
      <c r="X2388" s="40"/>
    </row>
    <row r="2389" spans="6:24" x14ac:dyDescent="0.25">
      <c r="F2389" s="40"/>
      <c r="G2389" s="40"/>
      <c r="X2389" s="40"/>
    </row>
    <row r="2390" spans="6:24" x14ac:dyDescent="0.25">
      <c r="F2390" s="40"/>
      <c r="G2390" s="40"/>
      <c r="X2390" s="40"/>
    </row>
    <row r="2391" spans="6:24" x14ac:dyDescent="0.25">
      <c r="F2391" s="40"/>
      <c r="G2391" s="40"/>
      <c r="X2391" s="40"/>
    </row>
    <row r="2392" spans="6:24" x14ac:dyDescent="0.25">
      <c r="F2392" s="40"/>
      <c r="G2392" s="40"/>
      <c r="X2392" s="40"/>
    </row>
    <row r="2393" spans="6:24" x14ac:dyDescent="0.25">
      <c r="F2393" s="40"/>
      <c r="G2393" s="40"/>
      <c r="X2393" s="40"/>
    </row>
    <row r="2394" spans="6:24" x14ac:dyDescent="0.25">
      <c r="F2394" s="40"/>
      <c r="G2394" s="40"/>
      <c r="X2394" s="40"/>
    </row>
    <row r="2395" spans="6:24" x14ac:dyDescent="0.25">
      <c r="F2395" s="40"/>
      <c r="G2395" s="40"/>
      <c r="X2395" s="40"/>
    </row>
    <row r="2396" spans="6:24" x14ac:dyDescent="0.25">
      <c r="F2396" s="40"/>
      <c r="G2396" s="40"/>
      <c r="X2396" s="40"/>
    </row>
    <row r="2397" spans="6:24" x14ac:dyDescent="0.25">
      <c r="F2397" s="40"/>
      <c r="G2397" s="40"/>
      <c r="X2397" s="40"/>
    </row>
    <row r="2398" spans="6:24" x14ac:dyDescent="0.25">
      <c r="F2398" s="40"/>
      <c r="G2398" s="40"/>
      <c r="X2398" s="40"/>
    </row>
    <row r="2399" spans="6:24" x14ac:dyDescent="0.25">
      <c r="F2399" s="40"/>
      <c r="G2399" s="40"/>
      <c r="X2399" s="40"/>
    </row>
    <row r="2400" spans="6:24" x14ac:dyDescent="0.25">
      <c r="F2400" s="40"/>
      <c r="G2400" s="40"/>
      <c r="X2400" s="40"/>
    </row>
    <row r="2401" spans="6:24" x14ac:dyDescent="0.25">
      <c r="F2401" s="40"/>
      <c r="G2401" s="40"/>
      <c r="X2401" s="40"/>
    </row>
    <row r="2402" spans="6:24" x14ac:dyDescent="0.25">
      <c r="F2402" s="40"/>
      <c r="G2402" s="40"/>
      <c r="X2402" s="40"/>
    </row>
    <row r="2403" spans="6:24" x14ac:dyDescent="0.25">
      <c r="F2403" s="40"/>
      <c r="G2403" s="40"/>
      <c r="X2403" s="40"/>
    </row>
    <row r="2404" spans="6:24" x14ac:dyDescent="0.25">
      <c r="F2404" s="40"/>
      <c r="G2404" s="40"/>
      <c r="X2404" s="40"/>
    </row>
    <row r="2405" spans="6:24" x14ac:dyDescent="0.25">
      <c r="F2405" s="40"/>
      <c r="G2405" s="40"/>
      <c r="X2405" s="40"/>
    </row>
    <row r="2406" spans="6:24" x14ac:dyDescent="0.25">
      <c r="F2406" s="40"/>
      <c r="G2406" s="40"/>
      <c r="X2406" s="40"/>
    </row>
    <row r="2407" spans="6:24" x14ac:dyDescent="0.25">
      <c r="F2407" s="40"/>
      <c r="G2407" s="40"/>
      <c r="X2407" s="40"/>
    </row>
    <row r="2408" spans="6:24" x14ac:dyDescent="0.25">
      <c r="F2408" s="40"/>
      <c r="G2408" s="40"/>
      <c r="X2408" s="40"/>
    </row>
    <row r="2409" spans="6:24" x14ac:dyDescent="0.25">
      <c r="F2409" s="40"/>
      <c r="G2409" s="40"/>
      <c r="X2409" s="40"/>
    </row>
    <row r="2410" spans="6:24" x14ac:dyDescent="0.25">
      <c r="F2410" s="40"/>
      <c r="G2410" s="40"/>
      <c r="X2410" s="40"/>
    </row>
    <row r="2411" spans="6:24" x14ac:dyDescent="0.25">
      <c r="F2411" s="40"/>
      <c r="G2411" s="40"/>
      <c r="X2411" s="40"/>
    </row>
    <row r="2412" spans="6:24" x14ac:dyDescent="0.25">
      <c r="F2412" s="40"/>
      <c r="G2412" s="40"/>
      <c r="X2412" s="40"/>
    </row>
    <row r="2413" spans="6:24" x14ac:dyDescent="0.25">
      <c r="F2413" s="40"/>
      <c r="G2413" s="40"/>
      <c r="X2413" s="40"/>
    </row>
    <row r="2414" spans="6:24" x14ac:dyDescent="0.25">
      <c r="F2414" s="40"/>
      <c r="G2414" s="40"/>
      <c r="X2414" s="40"/>
    </row>
    <row r="2415" spans="6:24" x14ac:dyDescent="0.25">
      <c r="F2415" s="40"/>
      <c r="G2415" s="40"/>
      <c r="X2415" s="40"/>
    </row>
    <row r="2416" spans="6:24" x14ac:dyDescent="0.25">
      <c r="F2416" s="40"/>
      <c r="G2416" s="40"/>
      <c r="X2416" s="40"/>
    </row>
    <row r="2417" spans="6:24" x14ac:dyDescent="0.25">
      <c r="F2417" s="40"/>
      <c r="G2417" s="40"/>
      <c r="X2417" s="40"/>
    </row>
    <row r="2418" spans="6:24" x14ac:dyDescent="0.25">
      <c r="F2418" s="40"/>
      <c r="G2418" s="40"/>
      <c r="X2418" s="40"/>
    </row>
    <row r="2419" spans="6:24" x14ac:dyDescent="0.25">
      <c r="F2419" s="40"/>
      <c r="G2419" s="40"/>
      <c r="X2419" s="40"/>
    </row>
    <row r="2420" spans="6:24" x14ac:dyDescent="0.25">
      <c r="F2420" s="40"/>
      <c r="G2420" s="40"/>
      <c r="X2420" s="40"/>
    </row>
    <row r="2421" spans="6:24" x14ac:dyDescent="0.25">
      <c r="F2421" s="40"/>
      <c r="G2421" s="40"/>
      <c r="X2421" s="40"/>
    </row>
    <row r="2422" spans="6:24" x14ac:dyDescent="0.25">
      <c r="F2422" s="40"/>
      <c r="G2422" s="40"/>
      <c r="X2422" s="40"/>
    </row>
    <row r="2423" spans="6:24" x14ac:dyDescent="0.25">
      <c r="F2423" s="40"/>
      <c r="G2423" s="40"/>
      <c r="X2423" s="40"/>
    </row>
    <row r="2424" spans="6:24" x14ac:dyDescent="0.25">
      <c r="F2424" s="40"/>
      <c r="G2424" s="40"/>
      <c r="X2424" s="40"/>
    </row>
    <row r="2425" spans="6:24" x14ac:dyDescent="0.25">
      <c r="F2425" s="40"/>
      <c r="G2425" s="40"/>
      <c r="X2425" s="40"/>
    </row>
    <row r="2426" spans="6:24" x14ac:dyDescent="0.25">
      <c r="F2426" s="40"/>
      <c r="G2426" s="40"/>
      <c r="X2426" s="40"/>
    </row>
    <row r="2427" spans="6:24" x14ac:dyDescent="0.25">
      <c r="F2427" s="40"/>
      <c r="G2427" s="40"/>
      <c r="X2427" s="40"/>
    </row>
    <row r="2428" spans="6:24" x14ac:dyDescent="0.25">
      <c r="F2428" s="40"/>
      <c r="G2428" s="40"/>
      <c r="X2428" s="40"/>
    </row>
    <row r="2429" spans="6:24" x14ac:dyDescent="0.25">
      <c r="F2429" s="40"/>
      <c r="G2429" s="40"/>
      <c r="X2429" s="40"/>
    </row>
    <row r="2430" spans="6:24" x14ac:dyDescent="0.25">
      <c r="F2430" s="40"/>
      <c r="G2430" s="40"/>
      <c r="X2430" s="40"/>
    </row>
    <row r="2431" spans="6:24" x14ac:dyDescent="0.25">
      <c r="F2431" s="40"/>
      <c r="G2431" s="40"/>
      <c r="X2431" s="40"/>
    </row>
    <row r="2432" spans="6:24" x14ac:dyDescent="0.25">
      <c r="F2432" s="40"/>
      <c r="G2432" s="40"/>
      <c r="X2432" s="40"/>
    </row>
    <row r="2433" spans="6:24" x14ac:dyDescent="0.25">
      <c r="F2433" s="40"/>
      <c r="G2433" s="40"/>
      <c r="X2433" s="40"/>
    </row>
    <row r="2434" spans="6:24" x14ac:dyDescent="0.25">
      <c r="F2434" s="40"/>
      <c r="G2434" s="40"/>
      <c r="X2434" s="40"/>
    </row>
    <row r="2435" spans="6:24" x14ac:dyDescent="0.25">
      <c r="F2435" s="40"/>
      <c r="G2435" s="40"/>
      <c r="X2435" s="40"/>
    </row>
    <row r="2436" spans="6:24" x14ac:dyDescent="0.25">
      <c r="F2436" s="40"/>
      <c r="G2436" s="40"/>
      <c r="X2436" s="40"/>
    </row>
    <row r="2437" spans="6:24" x14ac:dyDescent="0.25">
      <c r="F2437" s="40"/>
      <c r="G2437" s="40"/>
      <c r="X2437" s="40"/>
    </row>
    <row r="2438" spans="6:24" x14ac:dyDescent="0.25">
      <c r="F2438" s="40"/>
      <c r="G2438" s="40"/>
      <c r="X2438" s="40"/>
    </row>
    <row r="2439" spans="6:24" x14ac:dyDescent="0.25">
      <c r="F2439" s="40"/>
      <c r="G2439" s="40"/>
      <c r="X2439" s="40"/>
    </row>
    <row r="2440" spans="6:24" x14ac:dyDescent="0.25">
      <c r="F2440" s="40"/>
      <c r="G2440" s="40"/>
      <c r="X2440" s="40"/>
    </row>
    <row r="2441" spans="6:24" x14ac:dyDescent="0.25">
      <c r="F2441" s="40"/>
      <c r="G2441" s="40"/>
      <c r="X2441" s="40"/>
    </row>
    <row r="2442" spans="6:24" x14ac:dyDescent="0.25">
      <c r="F2442" s="40"/>
      <c r="G2442" s="40"/>
      <c r="X2442" s="40"/>
    </row>
    <row r="2443" spans="6:24" x14ac:dyDescent="0.25">
      <c r="F2443" s="40"/>
      <c r="G2443" s="40"/>
      <c r="X2443" s="40"/>
    </row>
    <row r="2444" spans="6:24" x14ac:dyDescent="0.25">
      <c r="F2444" s="40"/>
      <c r="G2444" s="40"/>
      <c r="X2444" s="40"/>
    </row>
    <row r="2445" spans="6:24" x14ac:dyDescent="0.25">
      <c r="F2445" s="40"/>
      <c r="G2445" s="40"/>
      <c r="X2445" s="40"/>
    </row>
    <row r="2446" spans="6:24" x14ac:dyDescent="0.25">
      <c r="F2446" s="40"/>
      <c r="G2446" s="40"/>
      <c r="X2446" s="40"/>
    </row>
    <row r="2447" spans="6:24" x14ac:dyDescent="0.25">
      <c r="F2447" s="40"/>
      <c r="G2447" s="40"/>
      <c r="X2447" s="40"/>
    </row>
    <row r="2448" spans="6:24" x14ac:dyDescent="0.25">
      <c r="F2448" s="40"/>
      <c r="G2448" s="40"/>
      <c r="X2448" s="40"/>
    </row>
    <row r="2449" spans="6:24" x14ac:dyDescent="0.25">
      <c r="F2449" s="40"/>
      <c r="G2449" s="40"/>
      <c r="X2449" s="40"/>
    </row>
    <row r="2450" spans="6:24" x14ac:dyDescent="0.25">
      <c r="F2450" s="40"/>
      <c r="G2450" s="40"/>
      <c r="X2450" s="40"/>
    </row>
    <row r="2451" spans="6:24" x14ac:dyDescent="0.25">
      <c r="F2451" s="40"/>
      <c r="G2451" s="40"/>
      <c r="X2451" s="40"/>
    </row>
    <row r="2452" spans="6:24" x14ac:dyDescent="0.25">
      <c r="F2452" s="40"/>
      <c r="G2452" s="40"/>
      <c r="X2452" s="40"/>
    </row>
    <row r="2453" spans="6:24" x14ac:dyDescent="0.25">
      <c r="F2453" s="40"/>
      <c r="G2453" s="40"/>
      <c r="X2453" s="40"/>
    </row>
    <row r="2454" spans="6:24" x14ac:dyDescent="0.25">
      <c r="F2454" s="40"/>
      <c r="G2454" s="40"/>
      <c r="X2454" s="40"/>
    </row>
    <row r="2455" spans="6:24" x14ac:dyDescent="0.25">
      <c r="F2455" s="40"/>
      <c r="G2455" s="40"/>
      <c r="X2455" s="40"/>
    </row>
    <row r="2456" spans="6:24" x14ac:dyDescent="0.25">
      <c r="F2456" s="40"/>
      <c r="G2456" s="40"/>
      <c r="X2456" s="40"/>
    </row>
    <row r="2457" spans="6:24" x14ac:dyDescent="0.25">
      <c r="F2457" s="40"/>
      <c r="G2457" s="40"/>
      <c r="X2457" s="40"/>
    </row>
    <row r="2458" spans="6:24" x14ac:dyDescent="0.25">
      <c r="F2458" s="40"/>
      <c r="G2458" s="40"/>
      <c r="X2458" s="40"/>
    </row>
    <row r="2459" spans="6:24" x14ac:dyDescent="0.25">
      <c r="F2459" s="40"/>
      <c r="G2459" s="40"/>
      <c r="X2459" s="40"/>
    </row>
    <row r="2460" spans="6:24" x14ac:dyDescent="0.25">
      <c r="F2460" s="40"/>
      <c r="G2460" s="40"/>
      <c r="X2460" s="40"/>
    </row>
    <row r="2461" spans="6:24" x14ac:dyDescent="0.25">
      <c r="F2461" s="40"/>
      <c r="G2461" s="40"/>
      <c r="X2461" s="40"/>
    </row>
    <row r="2462" spans="6:24" x14ac:dyDescent="0.25">
      <c r="F2462" s="40"/>
      <c r="G2462" s="40"/>
      <c r="X2462" s="40"/>
    </row>
    <row r="2463" spans="6:24" x14ac:dyDescent="0.25">
      <c r="F2463" s="40"/>
      <c r="G2463" s="40"/>
      <c r="X2463" s="40"/>
    </row>
    <row r="2464" spans="6:24" x14ac:dyDescent="0.25">
      <c r="F2464" s="40"/>
      <c r="G2464" s="40"/>
      <c r="X2464" s="40"/>
    </row>
    <row r="2465" spans="6:24" x14ac:dyDescent="0.25">
      <c r="F2465" s="40"/>
      <c r="G2465" s="40"/>
      <c r="X2465" s="40"/>
    </row>
    <row r="2466" spans="6:24" x14ac:dyDescent="0.25">
      <c r="F2466" s="40"/>
      <c r="G2466" s="40"/>
      <c r="X2466" s="40"/>
    </row>
    <row r="2467" spans="6:24" x14ac:dyDescent="0.25">
      <c r="F2467" s="40"/>
      <c r="G2467" s="40"/>
      <c r="X2467" s="40"/>
    </row>
    <row r="2468" spans="6:24" x14ac:dyDescent="0.25">
      <c r="F2468" s="40"/>
      <c r="G2468" s="40"/>
      <c r="X2468" s="40"/>
    </row>
    <row r="2469" spans="6:24" x14ac:dyDescent="0.25">
      <c r="F2469" s="40"/>
      <c r="G2469" s="40"/>
      <c r="X2469" s="40"/>
    </row>
    <row r="2470" spans="6:24" x14ac:dyDescent="0.25">
      <c r="F2470" s="40"/>
      <c r="G2470" s="40"/>
      <c r="X2470" s="40"/>
    </row>
    <row r="2471" spans="6:24" x14ac:dyDescent="0.25">
      <c r="F2471" s="40"/>
      <c r="G2471" s="40"/>
      <c r="X2471" s="40"/>
    </row>
    <row r="2472" spans="6:24" x14ac:dyDescent="0.25">
      <c r="F2472" s="40"/>
      <c r="G2472" s="40"/>
      <c r="X2472" s="40"/>
    </row>
    <row r="2473" spans="6:24" x14ac:dyDescent="0.25">
      <c r="F2473" s="40"/>
      <c r="G2473" s="40"/>
      <c r="X2473" s="40"/>
    </row>
    <row r="2474" spans="6:24" x14ac:dyDescent="0.25">
      <c r="F2474" s="40"/>
      <c r="G2474" s="40"/>
      <c r="X2474" s="40"/>
    </row>
    <row r="2475" spans="6:24" x14ac:dyDescent="0.25">
      <c r="F2475" s="40"/>
      <c r="G2475" s="40"/>
      <c r="X2475" s="40"/>
    </row>
    <row r="2476" spans="6:24" x14ac:dyDescent="0.25">
      <c r="F2476" s="40"/>
      <c r="G2476" s="40"/>
      <c r="X2476" s="40"/>
    </row>
    <row r="2477" spans="6:24" x14ac:dyDescent="0.25">
      <c r="F2477" s="40"/>
      <c r="G2477" s="40"/>
      <c r="X2477" s="40"/>
    </row>
    <row r="2478" spans="6:24" x14ac:dyDescent="0.25">
      <c r="F2478" s="40"/>
      <c r="G2478" s="40"/>
      <c r="X2478" s="40"/>
    </row>
    <row r="2479" spans="6:24" x14ac:dyDescent="0.25">
      <c r="F2479" s="40"/>
      <c r="G2479" s="40"/>
      <c r="X2479" s="40"/>
    </row>
    <row r="2480" spans="6:24" x14ac:dyDescent="0.25">
      <c r="F2480" s="40"/>
      <c r="G2480" s="40"/>
      <c r="X2480" s="40"/>
    </row>
    <row r="2481" spans="6:24" x14ac:dyDescent="0.25">
      <c r="F2481" s="40"/>
      <c r="G2481" s="40"/>
      <c r="X2481" s="40"/>
    </row>
    <row r="2482" spans="6:24" x14ac:dyDescent="0.25">
      <c r="F2482" s="40"/>
      <c r="G2482" s="40"/>
      <c r="X2482" s="40"/>
    </row>
    <row r="2483" spans="6:24" x14ac:dyDescent="0.25">
      <c r="F2483" s="40"/>
      <c r="G2483" s="40"/>
      <c r="X2483" s="40"/>
    </row>
    <row r="2484" spans="6:24" x14ac:dyDescent="0.25">
      <c r="F2484" s="40"/>
      <c r="G2484" s="40"/>
      <c r="X2484" s="40"/>
    </row>
    <row r="2485" spans="6:24" x14ac:dyDescent="0.25">
      <c r="F2485" s="40"/>
      <c r="G2485" s="40"/>
      <c r="X2485" s="40"/>
    </row>
    <row r="2486" spans="6:24" x14ac:dyDescent="0.25">
      <c r="F2486" s="40"/>
      <c r="G2486" s="40"/>
      <c r="X2486" s="40"/>
    </row>
    <row r="2487" spans="6:24" x14ac:dyDescent="0.25">
      <c r="F2487" s="40"/>
      <c r="G2487" s="40"/>
      <c r="X2487" s="40"/>
    </row>
    <row r="2488" spans="6:24" x14ac:dyDescent="0.25">
      <c r="F2488" s="40"/>
      <c r="G2488" s="40"/>
      <c r="X2488" s="40"/>
    </row>
    <row r="2489" spans="6:24" x14ac:dyDescent="0.25">
      <c r="F2489" s="40"/>
      <c r="G2489" s="40"/>
      <c r="X2489" s="40"/>
    </row>
    <row r="2490" spans="6:24" x14ac:dyDescent="0.25">
      <c r="F2490" s="40"/>
      <c r="G2490" s="40"/>
      <c r="X2490" s="40"/>
    </row>
    <row r="2491" spans="6:24" x14ac:dyDescent="0.25">
      <c r="F2491" s="40"/>
      <c r="G2491" s="40"/>
      <c r="X2491" s="40"/>
    </row>
    <row r="2492" spans="6:24" x14ac:dyDescent="0.25">
      <c r="F2492" s="40"/>
      <c r="G2492" s="40"/>
      <c r="X2492" s="40"/>
    </row>
    <row r="2493" spans="6:24" x14ac:dyDescent="0.25">
      <c r="F2493" s="40"/>
      <c r="G2493" s="40"/>
      <c r="X2493" s="40"/>
    </row>
    <row r="2494" spans="6:24" x14ac:dyDescent="0.25">
      <c r="F2494" s="40"/>
      <c r="G2494" s="40"/>
      <c r="X2494" s="40"/>
    </row>
    <row r="2495" spans="6:24" x14ac:dyDescent="0.25">
      <c r="F2495" s="40"/>
      <c r="G2495" s="40"/>
      <c r="X2495" s="40"/>
    </row>
    <row r="2496" spans="6:24" x14ac:dyDescent="0.25">
      <c r="F2496" s="40"/>
      <c r="G2496" s="40"/>
      <c r="X2496" s="40"/>
    </row>
    <row r="2497" spans="6:24" x14ac:dyDescent="0.25">
      <c r="F2497" s="40"/>
      <c r="G2497" s="40"/>
      <c r="X2497" s="40"/>
    </row>
    <row r="2498" spans="6:24" x14ac:dyDescent="0.25">
      <c r="F2498" s="40"/>
      <c r="G2498" s="40"/>
      <c r="X2498" s="40"/>
    </row>
    <row r="2499" spans="6:24" x14ac:dyDescent="0.25">
      <c r="F2499" s="40"/>
      <c r="G2499" s="40"/>
      <c r="X2499" s="40"/>
    </row>
    <row r="2500" spans="6:24" x14ac:dyDescent="0.25">
      <c r="F2500" s="40"/>
      <c r="G2500" s="40"/>
      <c r="X2500" s="40"/>
    </row>
    <row r="2501" spans="6:24" x14ac:dyDescent="0.25">
      <c r="F2501" s="40"/>
      <c r="G2501" s="40"/>
      <c r="X2501" s="40"/>
    </row>
    <row r="2502" spans="6:24" x14ac:dyDescent="0.25">
      <c r="F2502" s="40"/>
      <c r="G2502" s="40"/>
      <c r="X2502" s="40"/>
    </row>
    <row r="2503" spans="6:24" x14ac:dyDescent="0.25">
      <c r="F2503" s="40"/>
      <c r="G2503" s="40"/>
      <c r="X2503" s="40"/>
    </row>
    <row r="2504" spans="6:24" x14ac:dyDescent="0.25">
      <c r="F2504" s="40"/>
      <c r="G2504" s="40"/>
      <c r="X2504" s="40"/>
    </row>
    <row r="2505" spans="6:24" x14ac:dyDescent="0.25">
      <c r="F2505" s="40"/>
      <c r="G2505" s="40"/>
      <c r="X2505" s="40"/>
    </row>
    <row r="2506" spans="6:24" x14ac:dyDescent="0.25">
      <c r="F2506" s="40"/>
      <c r="G2506" s="40"/>
      <c r="X2506" s="40"/>
    </row>
    <row r="2507" spans="6:24" x14ac:dyDescent="0.25">
      <c r="F2507" s="40"/>
      <c r="G2507" s="40"/>
      <c r="X2507" s="40"/>
    </row>
    <row r="2508" spans="6:24" x14ac:dyDescent="0.25">
      <c r="F2508" s="40"/>
      <c r="G2508" s="40"/>
      <c r="X2508" s="40"/>
    </row>
    <row r="2509" spans="6:24" x14ac:dyDescent="0.25">
      <c r="F2509" s="40"/>
      <c r="G2509" s="40"/>
      <c r="X2509" s="40"/>
    </row>
    <row r="2510" spans="6:24" x14ac:dyDescent="0.25">
      <c r="F2510" s="40"/>
      <c r="G2510" s="40"/>
      <c r="X2510" s="40"/>
    </row>
    <row r="2511" spans="6:24" x14ac:dyDescent="0.25">
      <c r="F2511" s="40"/>
      <c r="G2511" s="40"/>
      <c r="X2511" s="40"/>
    </row>
    <row r="2512" spans="6:24" x14ac:dyDescent="0.25">
      <c r="F2512" s="40"/>
      <c r="G2512" s="40"/>
      <c r="X2512" s="40"/>
    </row>
    <row r="2513" spans="6:24" x14ac:dyDescent="0.25">
      <c r="F2513" s="40"/>
      <c r="G2513" s="40"/>
      <c r="X2513" s="40"/>
    </row>
    <row r="2514" spans="6:24" x14ac:dyDescent="0.25">
      <c r="F2514" s="40"/>
      <c r="G2514" s="40"/>
      <c r="X2514" s="40"/>
    </row>
    <row r="2515" spans="6:24" x14ac:dyDescent="0.25">
      <c r="F2515" s="40"/>
      <c r="G2515" s="40"/>
      <c r="X2515" s="40"/>
    </row>
    <row r="2516" spans="6:24" x14ac:dyDescent="0.25">
      <c r="F2516" s="40"/>
      <c r="G2516" s="40"/>
      <c r="X2516" s="40"/>
    </row>
    <row r="2517" spans="6:24" x14ac:dyDescent="0.25">
      <c r="F2517" s="40"/>
      <c r="G2517" s="40"/>
      <c r="X2517" s="40"/>
    </row>
    <row r="2518" spans="6:24" x14ac:dyDescent="0.25">
      <c r="F2518" s="40"/>
      <c r="G2518" s="40"/>
      <c r="X2518" s="40"/>
    </row>
    <row r="2519" spans="6:24" x14ac:dyDescent="0.25">
      <c r="F2519" s="40"/>
      <c r="G2519" s="40"/>
      <c r="X2519" s="40"/>
    </row>
    <row r="2520" spans="6:24" x14ac:dyDescent="0.25">
      <c r="F2520" s="40"/>
      <c r="G2520" s="40"/>
      <c r="X2520" s="40"/>
    </row>
    <row r="2521" spans="6:24" x14ac:dyDescent="0.25">
      <c r="F2521" s="40"/>
      <c r="G2521" s="40"/>
      <c r="X2521" s="40"/>
    </row>
    <row r="2522" spans="6:24" x14ac:dyDescent="0.25">
      <c r="F2522" s="40"/>
      <c r="G2522" s="40"/>
      <c r="X2522" s="40"/>
    </row>
    <row r="2523" spans="6:24" x14ac:dyDescent="0.25">
      <c r="F2523" s="40"/>
      <c r="G2523" s="40"/>
      <c r="X2523" s="40"/>
    </row>
    <row r="2524" spans="6:24" x14ac:dyDescent="0.25">
      <c r="F2524" s="40"/>
      <c r="G2524" s="40"/>
      <c r="X2524" s="40"/>
    </row>
    <row r="2525" spans="6:24" x14ac:dyDescent="0.25">
      <c r="F2525" s="40"/>
      <c r="G2525" s="40"/>
      <c r="X2525" s="40"/>
    </row>
    <row r="2526" spans="6:24" x14ac:dyDescent="0.25">
      <c r="F2526" s="40"/>
      <c r="G2526" s="40"/>
      <c r="X2526" s="40"/>
    </row>
    <row r="2527" spans="6:24" x14ac:dyDescent="0.25">
      <c r="F2527" s="40"/>
      <c r="G2527" s="40"/>
      <c r="X2527" s="40"/>
    </row>
    <row r="2528" spans="6:24" x14ac:dyDescent="0.25">
      <c r="F2528" s="40"/>
      <c r="G2528" s="40"/>
      <c r="X2528" s="40"/>
    </row>
    <row r="2529" spans="6:24" x14ac:dyDescent="0.25">
      <c r="F2529" s="40"/>
      <c r="G2529" s="40"/>
      <c r="X2529" s="40"/>
    </row>
    <row r="2530" spans="6:24" x14ac:dyDescent="0.25">
      <c r="F2530" s="40"/>
      <c r="G2530" s="40"/>
      <c r="X2530" s="40"/>
    </row>
    <row r="2531" spans="6:24" x14ac:dyDescent="0.25">
      <c r="F2531" s="40"/>
      <c r="G2531" s="40"/>
      <c r="X2531" s="40"/>
    </row>
    <row r="2532" spans="6:24" x14ac:dyDescent="0.25">
      <c r="F2532" s="40"/>
      <c r="G2532" s="40"/>
      <c r="X2532" s="40"/>
    </row>
    <row r="2533" spans="6:24" x14ac:dyDescent="0.25">
      <c r="F2533" s="40"/>
      <c r="G2533" s="40"/>
      <c r="X2533" s="40"/>
    </row>
    <row r="2534" spans="6:24" x14ac:dyDescent="0.25">
      <c r="F2534" s="40"/>
      <c r="G2534" s="40"/>
      <c r="X2534" s="40"/>
    </row>
    <row r="2535" spans="6:24" x14ac:dyDescent="0.25">
      <c r="F2535" s="40"/>
      <c r="G2535" s="40"/>
      <c r="X2535" s="40"/>
    </row>
    <row r="2536" spans="6:24" x14ac:dyDescent="0.25">
      <c r="F2536" s="40"/>
      <c r="G2536" s="40"/>
      <c r="X2536" s="40"/>
    </row>
    <row r="2537" spans="6:24" x14ac:dyDescent="0.25">
      <c r="F2537" s="40"/>
      <c r="G2537" s="40"/>
      <c r="X2537" s="40"/>
    </row>
    <row r="2538" spans="6:24" x14ac:dyDescent="0.25">
      <c r="F2538" s="40"/>
      <c r="G2538" s="40"/>
      <c r="X2538" s="40"/>
    </row>
    <row r="2539" spans="6:24" x14ac:dyDescent="0.25">
      <c r="F2539" s="40"/>
      <c r="G2539" s="40"/>
      <c r="X2539" s="40"/>
    </row>
    <row r="2540" spans="6:24" x14ac:dyDescent="0.25">
      <c r="F2540" s="40"/>
      <c r="G2540" s="40"/>
      <c r="X2540" s="40"/>
    </row>
    <row r="2541" spans="6:24" x14ac:dyDescent="0.25">
      <c r="F2541" s="40"/>
      <c r="G2541" s="40"/>
      <c r="X2541" s="40"/>
    </row>
    <row r="2542" spans="6:24" x14ac:dyDescent="0.25">
      <c r="F2542" s="40"/>
      <c r="G2542" s="40"/>
      <c r="X2542" s="40"/>
    </row>
    <row r="2543" spans="6:24" x14ac:dyDescent="0.25">
      <c r="F2543" s="40"/>
      <c r="G2543" s="40"/>
      <c r="X2543" s="40"/>
    </row>
    <row r="2544" spans="6:24" x14ac:dyDescent="0.25">
      <c r="F2544" s="40"/>
      <c r="G2544" s="40"/>
      <c r="X2544" s="40"/>
    </row>
    <row r="2545" spans="6:24" x14ac:dyDescent="0.25">
      <c r="F2545" s="40"/>
      <c r="G2545" s="40"/>
      <c r="X2545" s="40"/>
    </row>
    <row r="2546" spans="6:24" x14ac:dyDescent="0.25">
      <c r="F2546" s="40"/>
      <c r="G2546" s="40"/>
      <c r="X2546" s="40"/>
    </row>
    <row r="2547" spans="6:24" x14ac:dyDescent="0.25">
      <c r="F2547" s="40"/>
      <c r="G2547" s="40"/>
      <c r="X2547" s="40"/>
    </row>
    <row r="2548" spans="6:24" x14ac:dyDescent="0.25">
      <c r="F2548" s="40"/>
      <c r="G2548" s="40"/>
      <c r="X2548" s="40"/>
    </row>
    <row r="2549" spans="6:24" x14ac:dyDescent="0.25">
      <c r="F2549" s="40"/>
      <c r="G2549" s="40"/>
      <c r="X2549" s="40"/>
    </row>
    <row r="2550" spans="6:24" x14ac:dyDescent="0.25">
      <c r="F2550" s="40"/>
      <c r="G2550" s="40"/>
      <c r="X2550" s="40"/>
    </row>
    <row r="2551" spans="6:24" x14ac:dyDescent="0.25">
      <c r="F2551" s="40"/>
      <c r="G2551" s="40"/>
      <c r="X2551" s="40"/>
    </row>
    <row r="2552" spans="6:24" x14ac:dyDescent="0.25">
      <c r="F2552" s="40"/>
      <c r="G2552" s="40"/>
      <c r="X2552" s="40"/>
    </row>
    <row r="2553" spans="6:24" x14ac:dyDescent="0.25">
      <c r="F2553" s="40"/>
      <c r="G2553" s="40"/>
      <c r="X2553" s="40"/>
    </row>
    <row r="2554" spans="6:24" x14ac:dyDescent="0.25">
      <c r="F2554" s="40"/>
      <c r="G2554" s="40"/>
      <c r="X2554" s="40"/>
    </row>
    <row r="2555" spans="6:24" x14ac:dyDescent="0.25">
      <c r="F2555" s="40"/>
      <c r="G2555" s="40"/>
      <c r="X2555" s="40"/>
    </row>
    <row r="2556" spans="6:24" x14ac:dyDescent="0.25">
      <c r="F2556" s="40"/>
      <c r="G2556" s="40"/>
      <c r="X2556" s="40"/>
    </row>
    <row r="2557" spans="6:24" x14ac:dyDescent="0.25">
      <c r="F2557" s="40"/>
      <c r="G2557" s="40"/>
      <c r="X2557" s="40"/>
    </row>
    <row r="2558" spans="6:24" x14ac:dyDescent="0.25">
      <c r="F2558" s="40"/>
      <c r="G2558" s="40"/>
      <c r="X2558" s="40"/>
    </row>
    <row r="2559" spans="6:24" x14ac:dyDescent="0.25">
      <c r="F2559" s="40"/>
      <c r="G2559" s="40"/>
      <c r="X2559" s="40"/>
    </row>
    <row r="2560" spans="6:24" x14ac:dyDescent="0.25">
      <c r="F2560" s="40"/>
      <c r="G2560" s="40"/>
      <c r="X2560" s="40"/>
    </row>
    <row r="2561" spans="6:24" x14ac:dyDescent="0.25">
      <c r="F2561" s="40"/>
      <c r="G2561" s="40"/>
      <c r="X2561" s="40"/>
    </row>
    <row r="2562" spans="6:24" x14ac:dyDescent="0.25">
      <c r="F2562" s="40"/>
      <c r="G2562" s="40"/>
      <c r="X2562" s="40"/>
    </row>
    <row r="2563" spans="6:24" x14ac:dyDescent="0.25">
      <c r="F2563" s="40"/>
      <c r="G2563" s="40"/>
      <c r="X2563" s="40"/>
    </row>
    <row r="2564" spans="6:24" x14ac:dyDescent="0.25">
      <c r="F2564" s="40"/>
      <c r="G2564" s="40"/>
      <c r="X2564" s="40"/>
    </row>
    <row r="2565" spans="6:24" x14ac:dyDescent="0.25">
      <c r="F2565" s="40"/>
      <c r="G2565" s="40"/>
      <c r="X2565" s="40"/>
    </row>
    <row r="2566" spans="6:24" x14ac:dyDescent="0.25">
      <c r="F2566" s="40"/>
      <c r="G2566" s="40"/>
      <c r="X2566" s="40"/>
    </row>
    <row r="2567" spans="6:24" x14ac:dyDescent="0.25">
      <c r="F2567" s="40"/>
      <c r="G2567" s="40"/>
      <c r="X2567" s="40"/>
    </row>
    <row r="2568" spans="6:24" x14ac:dyDescent="0.25">
      <c r="F2568" s="40"/>
      <c r="G2568" s="40"/>
      <c r="X2568" s="40"/>
    </row>
    <row r="2569" spans="6:24" x14ac:dyDescent="0.25">
      <c r="F2569" s="40"/>
      <c r="G2569" s="40"/>
      <c r="X2569" s="40"/>
    </row>
    <row r="2570" spans="6:24" x14ac:dyDescent="0.25">
      <c r="F2570" s="40"/>
      <c r="G2570" s="40"/>
      <c r="X2570" s="40"/>
    </row>
    <row r="2571" spans="6:24" x14ac:dyDescent="0.25">
      <c r="F2571" s="40"/>
      <c r="G2571" s="40"/>
      <c r="X2571" s="40"/>
    </row>
    <row r="2572" spans="6:24" x14ac:dyDescent="0.25">
      <c r="F2572" s="40"/>
      <c r="G2572" s="40"/>
      <c r="X2572" s="40"/>
    </row>
    <row r="2573" spans="6:24" x14ac:dyDescent="0.25">
      <c r="F2573" s="40"/>
      <c r="G2573" s="40"/>
      <c r="X2573" s="40"/>
    </row>
    <row r="2574" spans="6:24" x14ac:dyDescent="0.25">
      <c r="F2574" s="40"/>
      <c r="G2574" s="40"/>
      <c r="X2574" s="40"/>
    </row>
    <row r="2575" spans="6:24" x14ac:dyDescent="0.25">
      <c r="F2575" s="40"/>
      <c r="G2575" s="40"/>
      <c r="X2575" s="40"/>
    </row>
    <row r="2576" spans="6:24" x14ac:dyDescent="0.25">
      <c r="F2576" s="40"/>
      <c r="G2576" s="40"/>
      <c r="X2576" s="40"/>
    </row>
    <row r="2577" spans="6:24" x14ac:dyDescent="0.25">
      <c r="F2577" s="40"/>
      <c r="G2577" s="40"/>
      <c r="X2577" s="40"/>
    </row>
    <row r="2578" spans="6:24" x14ac:dyDescent="0.25">
      <c r="F2578" s="40"/>
      <c r="G2578" s="40"/>
      <c r="X2578" s="40"/>
    </row>
    <row r="2579" spans="6:24" x14ac:dyDescent="0.25">
      <c r="F2579" s="40"/>
      <c r="G2579" s="40"/>
      <c r="X2579" s="40"/>
    </row>
    <row r="2580" spans="6:24" x14ac:dyDescent="0.25">
      <c r="F2580" s="40"/>
      <c r="G2580" s="40"/>
      <c r="X2580" s="40"/>
    </row>
    <row r="2581" spans="6:24" x14ac:dyDescent="0.25">
      <c r="F2581" s="40"/>
      <c r="G2581" s="40"/>
      <c r="X2581" s="40"/>
    </row>
    <row r="2582" spans="6:24" x14ac:dyDescent="0.25">
      <c r="F2582" s="40"/>
      <c r="G2582" s="40"/>
      <c r="X2582" s="40"/>
    </row>
    <row r="2583" spans="6:24" x14ac:dyDescent="0.25">
      <c r="F2583" s="40"/>
      <c r="G2583" s="40"/>
      <c r="X2583" s="40"/>
    </row>
    <row r="2584" spans="6:24" x14ac:dyDescent="0.25">
      <c r="F2584" s="40"/>
      <c r="G2584" s="40"/>
      <c r="X2584" s="40"/>
    </row>
    <row r="2585" spans="6:24" x14ac:dyDescent="0.25">
      <c r="F2585" s="40"/>
      <c r="G2585" s="40"/>
      <c r="X2585" s="40"/>
    </row>
    <row r="2586" spans="6:24" x14ac:dyDescent="0.25">
      <c r="F2586" s="40"/>
      <c r="G2586" s="40"/>
      <c r="X2586" s="40"/>
    </row>
    <row r="2587" spans="6:24" x14ac:dyDescent="0.25">
      <c r="F2587" s="40"/>
      <c r="G2587" s="40"/>
      <c r="X2587" s="40"/>
    </row>
    <row r="2588" spans="6:24" x14ac:dyDescent="0.25">
      <c r="F2588" s="40"/>
      <c r="G2588" s="40"/>
      <c r="X2588" s="40"/>
    </row>
    <row r="2589" spans="6:24" x14ac:dyDescent="0.25">
      <c r="F2589" s="40"/>
      <c r="G2589" s="40"/>
      <c r="X2589" s="40"/>
    </row>
    <row r="2590" spans="6:24" x14ac:dyDescent="0.25">
      <c r="F2590" s="40"/>
      <c r="G2590" s="40"/>
      <c r="X2590" s="40"/>
    </row>
    <row r="2591" spans="6:24" x14ac:dyDescent="0.25">
      <c r="F2591" s="40"/>
      <c r="G2591" s="40"/>
      <c r="X2591" s="40"/>
    </row>
    <row r="2592" spans="6:24" x14ac:dyDescent="0.25">
      <c r="F2592" s="40"/>
      <c r="G2592" s="40"/>
      <c r="X2592" s="40"/>
    </row>
    <row r="2593" spans="6:24" x14ac:dyDescent="0.25">
      <c r="F2593" s="40"/>
      <c r="G2593" s="40"/>
      <c r="X2593" s="40"/>
    </row>
    <row r="2594" spans="6:24" x14ac:dyDescent="0.25">
      <c r="F2594" s="40"/>
      <c r="G2594" s="40"/>
      <c r="X2594" s="40"/>
    </row>
    <row r="2595" spans="6:24" x14ac:dyDescent="0.25">
      <c r="F2595" s="40"/>
      <c r="G2595" s="40"/>
      <c r="X2595" s="40"/>
    </row>
    <row r="2596" spans="6:24" x14ac:dyDescent="0.25">
      <c r="F2596" s="40"/>
      <c r="G2596" s="40"/>
      <c r="X2596" s="40"/>
    </row>
    <row r="2597" spans="6:24" x14ac:dyDescent="0.25">
      <c r="F2597" s="40"/>
      <c r="G2597" s="40"/>
      <c r="X2597" s="40"/>
    </row>
    <row r="2598" spans="6:24" x14ac:dyDescent="0.25">
      <c r="F2598" s="40"/>
      <c r="G2598" s="40"/>
      <c r="X2598" s="40"/>
    </row>
    <row r="2599" spans="6:24" x14ac:dyDescent="0.25">
      <c r="F2599" s="40"/>
      <c r="G2599" s="40"/>
      <c r="X2599" s="40"/>
    </row>
    <row r="2600" spans="6:24" x14ac:dyDescent="0.25">
      <c r="F2600" s="40"/>
      <c r="G2600" s="40"/>
      <c r="X2600" s="40"/>
    </row>
    <row r="2601" spans="6:24" x14ac:dyDescent="0.25">
      <c r="F2601" s="40"/>
      <c r="G2601" s="40"/>
      <c r="X2601" s="40"/>
    </row>
    <row r="2602" spans="6:24" x14ac:dyDescent="0.25">
      <c r="F2602" s="40"/>
      <c r="G2602" s="40"/>
      <c r="X2602" s="40"/>
    </row>
    <row r="2603" spans="6:24" x14ac:dyDescent="0.25">
      <c r="F2603" s="40"/>
      <c r="G2603" s="40"/>
      <c r="X2603" s="40"/>
    </row>
    <row r="2604" spans="6:24" x14ac:dyDescent="0.25">
      <c r="F2604" s="40"/>
      <c r="G2604" s="40"/>
      <c r="X2604" s="40"/>
    </row>
    <row r="2605" spans="6:24" x14ac:dyDescent="0.25">
      <c r="F2605" s="40"/>
      <c r="G2605" s="40"/>
      <c r="X2605" s="40"/>
    </row>
    <row r="2606" spans="6:24" x14ac:dyDescent="0.25">
      <c r="F2606" s="40"/>
      <c r="G2606" s="40"/>
      <c r="X2606" s="40"/>
    </row>
    <row r="2607" spans="6:24" x14ac:dyDescent="0.25">
      <c r="F2607" s="40"/>
      <c r="G2607" s="40"/>
      <c r="X2607" s="40"/>
    </row>
    <row r="2608" spans="6:24" x14ac:dyDescent="0.25">
      <c r="F2608" s="40"/>
      <c r="G2608" s="40"/>
      <c r="X2608" s="40"/>
    </row>
    <row r="2609" spans="6:24" x14ac:dyDescent="0.25">
      <c r="F2609" s="40"/>
      <c r="G2609" s="40"/>
      <c r="X2609" s="40"/>
    </row>
    <row r="2610" spans="6:24" x14ac:dyDescent="0.25">
      <c r="F2610" s="40"/>
      <c r="G2610" s="40"/>
      <c r="X2610" s="40"/>
    </row>
    <row r="2611" spans="6:24" x14ac:dyDescent="0.25">
      <c r="F2611" s="40"/>
      <c r="G2611" s="40"/>
      <c r="X2611" s="40"/>
    </row>
    <row r="2612" spans="6:24" x14ac:dyDescent="0.25">
      <c r="F2612" s="40"/>
      <c r="G2612" s="40"/>
      <c r="X2612" s="40"/>
    </row>
    <row r="2613" spans="6:24" x14ac:dyDescent="0.25">
      <c r="F2613" s="40"/>
      <c r="G2613" s="40"/>
      <c r="X2613" s="40"/>
    </row>
    <row r="2614" spans="6:24" x14ac:dyDescent="0.25">
      <c r="F2614" s="40"/>
      <c r="G2614" s="40"/>
      <c r="X2614" s="40"/>
    </row>
    <row r="2615" spans="6:24" x14ac:dyDescent="0.25">
      <c r="F2615" s="40"/>
      <c r="G2615" s="40"/>
      <c r="X2615" s="40"/>
    </row>
    <row r="2616" spans="6:24" x14ac:dyDescent="0.25">
      <c r="F2616" s="40"/>
      <c r="G2616" s="40"/>
      <c r="X2616" s="40"/>
    </row>
    <row r="2617" spans="6:24" x14ac:dyDescent="0.25">
      <c r="F2617" s="40"/>
      <c r="G2617" s="40"/>
      <c r="X2617" s="40"/>
    </row>
    <row r="2618" spans="6:24" x14ac:dyDescent="0.25">
      <c r="F2618" s="40"/>
      <c r="G2618" s="40"/>
      <c r="X2618" s="40"/>
    </row>
    <row r="2619" spans="6:24" x14ac:dyDescent="0.25">
      <c r="F2619" s="40"/>
      <c r="G2619" s="40"/>
      <c r="X2619" s="40"/>
    </row>
    <row r="2620" spans="6:24" x14ac:dyDescent="0.25">
      <c r="F2620" s="40"/>
      <c r="G2620" s="40"/>
      <c r="X2620" s="40"/>
    </row>
    <row r="2621" spans="6:24" x14ac:dyDescent="0.25">
      <c r="F2621" s="40"/>
      <c r="G2621" s="40"/>
      <c r="X2621" s="40"/>
    </row>
    <row r="2622" spans="6:24" x14ac:dyDescent="0.25">
      <c r="F2622" s="40"/>
      <c r="G2622" s="40"/>
      <c r="X2622" s="40"/>
    </row>
    <row r="2623" spans="6:24" x14ac:dyDescent="0.25">
      <c r="F2623" s="40"/>
      <c r="G2623" s="40"/>
      <c r="X2623" s="40"/>
    </row>
    <row r="2624" spans="6:24" x14ac:dyDescent="0.25">
      <c r="F2624" s="40"/>
      <c r="G2624" s="40"/>
      <c r="X2624" s="40"/>
    </row>
    <row r="2625" spans="6:24" x14ac:dyDescent="0.25">
      <c r="F2625" s="40"/>
      <c r="G2625" s="40"/>
      <c r="X2625" s="40"/>
    </row>
    <row r="2626" spans="6:24" x14ac:dyDescent="0.25">
      <c r="F2626" s="40"/>
      <c r="G2626" s="40"/>
      <c r="X2626" s="40"/>
    </row>
    <row r="2627" spans="6:24" x14ac:dyDescent="0.25">
      <c r="F2627" s="40"/>
      <c r="G2627" s="40"/>
      <c r="X2627" s="40"/>
    </row>
    <row r="2628" spans="6:24" x14ac:dyDescent="0.25">
      <c r="F2628" s="40"/>
      <c r="G2628" s="40"/>
      <c r="X2628" s="40"/>
    </row>
    <row r="2629" spans="6:24" x14ac:dyDescent="0.25">
      <c r="F2629" s="40"/>
      <c r="G2629" s="40"/>
      <c r="X2629" s="40"/>
    </row>
    <row r="2630" spans="6:24" x14ac:dyDescent="0.25">
      <c r="F2630" s="40"/>
      <c r="G2630" s="40"/>
      <c r="X2630" s="40"/>
    </row>
    <row r="2631" spans="6:24" x14ac:dyDescent="0.25">
      <c r="F2631" s="40"/>
      <c r="G2631" s="40"/>
      <c r="X2631" s="40"/>
    </row>
    <row r="2632" spans="6:24" x14ac:dyDescent="0.25">
      <c r="F2632" s="40"/>
      <c r="G2632" s="40"/>
      <c r="X2632" s="40"/>
    </row>
    <row r="2633" spans="6:24" x14ac:dyDescent="0.25">
      <c r="F2633" s="40"/>
      <c r="G2633" s="40"/>
      <c r="X2633" s="40"/>
    </row>
    <row r="2634" spans="6:24" x14ac:dyDescent="0.25">
      <c r="F2634" s="40"/>
      <c r="G2634" s="40"/>
      <c r="X2634" s="40"/>
    </row>
    <row r="2635" spans="6:24" x14ac:dyDescent="0.25">
      <c r="F2635" s="40"/>
      <c r="G2635" s="40"/>
      <c r="X2635" s="40"/>
    </row>
    <row r="2636" spans="6:24" x14ac:dyDescent="0.25">
      <c r="F2636" s="40"/>
      <c r="G2636" s="40"/>
      <c r="X2636" s="40"/>
    </row>
    <row r="2637" spans="6:24" x14ac:dyDescent="0.25">
      <c r="F2637" s="40"/>
      <c r="G2637" s="40"/>
      <c r="X2637" s="40"/>
    </row>
    <row r="2638" spans="6:24" x14ac:dyDescent="0.25">
      <c r="F2638" s="40"/>
      <c r="G2638" s="40"/>
      <c r="X2638" s="40"/>
    </row>
    <row r="2639" spans="6:24" x14ac:dyDescent="0.25">
      <c r="F2639" s="40"/>
      <c r="G2639" s="40"/>
      <c r="X2639" s="40"/>
    </row>
    <row r="2640" spans="6:24" x14ac:dyDescent="0.25">
      <c r="F2640" s="40"/>
      <c r="G2640" s="40"/>
      <c r="X2640" s="40"/>
    </row>
    <row r="2641" spans="6:24" x14ac:dyDescent="0.25">
      <c r="F2641" s="40"/>
      <c r="G2641" s="40"/>
      <c r="X2641" s="40"/>
    </row>
    <row r="2642" spans="6:24" x14ac:dyDescent="0.25">
      <c r="F2642" s="40"/>
      <c r="G2642" s="40"/>
      <c r="X2642" s="40"/>
    </row>
    <row r="2643" spans="6:24" x14ac:dyDescent="0.25">
      <c r="F2643" s="40"/>
      <c r="G2643" s="40"/>
      <c r="X2643" s="40"/>
    </row>
    <row r="2644" spans="6:24" x14ac:dyDescent="0.25">
      <c r="F2644" s="40"/>
      <c r="G2644" s="40"/>
      <c r="X2644" s="40"/>
    </row>
    <row r="2645" spans="6:24" x14ac:dyDescent="0.25">
      <c r="F2645" s="40"/>
      <c r="G2645" s="40"/>
      <c r="X2645" s="40"/>
    </row>
    <row r="2646" spans="6:24" x14ac:dyDescent="0.25">
      <c r="F2646" s="40"/>
      <c r="G2646" s="40"/>
      <c r="X2646" s="40"/>
    </row>
    <row r="2647" spans="6:24" x14ac:dyDescent="0.25">
      <c r="F2647" s="40"/>
      <c r="G2647" s="40"/>
      <c r="X2647" s="40"/>
    </row>
    <row r="2648" spans="6:24" x14ac:dyDescent="0.25">
      <c r="F2648" s="40"/>
      <c r="G2648" s="40"/>
      <c r="X2648" s="40"/>
    </row>
    <row r="2649" spans="6:24" x14ac:dyDescent="0.25">
      <c r="F2649" s="40"/>
      <c r="G2649" s="40"/>
      <c r="X2649" s="40"/>
    </row>
    <row r="2650" spans="6:24" x14ac:dyDescent="0.25">
      <c r="F2650" s="40"/>
      <c r="G2650" s="40"/>
      <c r="X2650" s="40"/>
    </row>
    <row r="2651" spans="6:24" x14ac:dyDescent="0.25">
      <c r="F2651" s="40"/>
      <c r="G2651" s="40"/>
      <c r="X2651" s="40"/>
    </row>
    <row r="2652" spans="6:24" x14ac:dyDescent="0.25">
      <c r="F2652" s="40"/>
      <c r="G2652" s="40"/>
      <c r="X2652" s="40"/>
    </row>
    <row r="2653" spans="6:24" x14ac:dyDescent="0.25">
      <c r="F2653" s="40"/>
      <c r="G2653" s="40"/>
      <c r="X2653" s="40"/>
    </row>
    <row r="2654" spans="6:24" x14ac:dyDescent="0.25">
      <c r="F2654" s="40"/>
      <c r="G2654" s="40"/>
      <c r="X2654" s="40"/>
    </row>
    <row r="2655" spans="6:24" x14ac:dyDescent="0.25">
      <c r="F2655" s="40"/>
      <c r="G2655" s="40"/>
      <c r="X2655" s="40"/>
    </row>
    <row r="2656" spans="6:24" x14ac:dyDescent="0.25">
      <c r="F2656" s="40"/>
      <c r="G2656" s="40"/>
      <c r="X2656" s="40"/>
    </row>
    <row r="2657" spans="6:24" x14ac:dyDescent="0.25">
      <c r="F2657" s="40"/>
      <c r="G2657" s="40"/>
      <c r="X2657" s="40"/>
    </row>
    <row r="2658" spans="6:24" x14ac:dyDescent="0.25">
      <c r="F2658" s="40"/>
      <c r="G2658" s="40"/>
      <c r="X2658" s="40"/>
    </row>
    <row r="2659" spans="6:24" x14ac:dyDescent="0.25">
      <c r="F2659" s="40"/>
      <c r="G2659" s="40"/>
      <c r="X2659" s="40"/>
    </row>
    <row r="2660" spans="6:24" x14ac:dyDescent="0.25">
      <c r="F2660" s="40"/>
      <c r="G2660" s="40"/>
      <c r="X2660" s="40"/>
    </row>
    <row r="2661" spans="6:24" x14ac:dyDescent="0.25">
      <c r="F2661" s="40"/>
      <c r="G2661" s="40"/>
      <c r="X2661" s="40"/>
    </row>
    <row r="2662" spans="6:24" x14ac:dyDescent="0.25">
      <c r="F2662" s="40"/>
      <c r="G2662" s="40"/>
      <c r="X2662" s="40"/>
    </row>
    <row r="2663" spans="6:24" x14ac:dyDescent="0.25">
      <c r="F2663" s="40"/>
      <c r="G2663" s="40"/>
      <c r="X2663" s="40"/>
    </row>
    <row r="2664" spans="6:24" x14ac:dyDescent="0.25">
      <c r="F2664" s="40"/>
      <c r="G2664" s="40"/>
      <c r="X2664" s="40"/>
    </row>
    <row r="2665" spans="6:24" x14ac:dyDescent="0.25">
      <c r="F2665" s="40"/>
      <c r="G2665" s="40"/>
      <c r="X2665" s="40"/>
    </row>
    <row r="2666" spans="6:24" x14ac:dyDescent="0.25">
      <c r="F2666" s="40"/>
      <c r="G2666" s="40"/>
      <c r="X2666" s="40"/>
    </row>
    <row r="2667" spans="6:24" x14ac:dyDescent="0.25">
      <c r="F2667" s="40"/>
      <c r="G2667" s="40"/>
      <c r="X2667" s="40"/>
    </row>
    <row r="2668" spans="6:24" x14ac:dyDescent="0.25">
      <c r="F2668" s="40"/>
      <c r="G2668" s="40"/>
      <c r="X2668" s="40"/>
    </row>
    <row r="2669" spans="6:24" x14ac:dyDescent="0.25">
      <c r="F2669" s="40"/>
      <c r="G2669" s="40"/>
      <c r="X2669" s="40"/>
    </row>
    <row r="2670" spans="6:24" x14ac:dyDescent="0.25">
      <c r="F2670" s="40"/>
      <c r="G2670" s="40"/>
      <c r="X2670" s="40"/>
    </row>
    <row r="2671" spans="6:24" x14ac:dyDescent="0.25">
      <c r="F2671" s="40"/>
      <c r="G2671" s="40"/>
      <c r="X2671" s="40"/>
    </row>
    <row r="2672" spans="6:24" x14ac:dyDescent="0.25">
      <c r="F2672" s="40"/>
      <c r="G2672" s="40"/>
      <c r="X2672" s="40"/>
    </row>
    <row r="2673" spans="6:24" x14ac:dyDescent="0.25">
      <c r="F2673" s="40"/>
      <c r="G2673" s="40"/>
      <c r="X2673" s="40"/>
    </row>
    <row r="2674" spans="6:24" x14ac:dyDescent="0.25">
      <c r="F2674" s="40"/>
      <c r="G2674" s="40"/>
      <c r="X2674" s="40"/>
    </row>
    <row r="2675" spans="6:24" x14ac:dyDescent="0.25">
      <c r="F2675" s="40"/>
      <c r="G2675" s="40"/>
      <c r="X2675" s="40"/>
    </row>
    <row r="2676" spans="6:24" x14ac:dyDescent="0.25">
      <c r="F2676" s="40"/>
      <c r="G2676" s="40"/>
      <c r="X2676" s="40"/>
    </row>
    <row r="2677" spans="6:24" x14ac:dyDescent="0.25">
      <c r="F2677" s="40"/>
      <c r="G2677" s="40"/>
      <c r="X2677" s="40"/>
    </row>
    <row r="2678" spans="6:24" x14ac:dyDescent="0.25">
      <c r="F2678" s="40"/>
      <c r="G2678" s="40"/>
      <c r="X2678" s="40"/>
    </row>
    <row r="2679" spans="6:24" x14ac:dyDescent="0.25">
      <c r="F2679" s="40"/>
      <c r="G2679" s="40"/>
      <c r="X2679" s="40"/>
    </row>
    <row r="2680" spans="6:24" x14ac:dyDescent="0.25">
      <c r="F2680" s="40"/>
      <c r="G2680" s="40"/>
      <c r="X2680" s="40"/>
    </row>
    <row r="2681" spans="6:24" x14ac:dyDescent="0.25">
      <c r="F2681" s="40"/>
      <c r="G2681" s="40"/>
      <c r="X2681" s="40"/>
    </row>
    <row r="2682" spans="6:24" x14ac:dyDescent="0.25">
      <c r="F2682" s="40"/>
      <c r="G2682" s="40"/>
      <c r="X2682" s="40"/>
    </row>
    <row r="2683" spans="6:24" x14ac:dyDescent="0.25">
      <c r="F2683" s="40"/>
      <c r="G2683" s="40"/>
      <c r="X2683" s="40"/>
    </row>
    <row r="2684" spans="6:24" x14ac:dyDescent="0.25">
      <c r="F2684" s="40"/>
      <c r="G2684" s="40"/>
      <c r="X2684" s="40"/>
    </row>
    <row r="2685" spans="6:24" x14ac:dyDescent="0.25">
      <c r="F2685" s="40"/>
      <c r="G2685" s="40"/>
      <c r="X2685" s="40"/>
    </row>
    <row r="2686" spans="6:24" x14ac:dyDescent="0.25">
      <c r="F2686" s="40"/>
      <c r="G2686" s="40"/>
      <c r="X2686" s="40"/>
    </row>
    <row r="2687" spans="6:24" x14ac:dyDescent="0.25">
      <c r="F2687" s="40"/>
      <c r="G2687" s="40"/>
      <c r="X2687" s="40"/>
    </row>
    <row r="2688" spans="6:24" x14ac:dyDescent="0.25">
      <c r="F2688" s="40"/>
      <c r="G2688" s="40"/>
      <c r="X2688" s="40"/>
    </row>
    <row r="2689" spans="6:24" x14ac:dyDescent="0.25">
      <c r="F2689" s="40"/>
      <c r="G2689" s="40"/>
      <c r="X2689" s="40"/>
    </row>
    <row r="2690" spans="6:24" x14ac:dyDescent="0.25">
      <c r="F2690" s="40"/>
      <c r="G2690" s="40"/>
      <c r="X2690" s="40"/>
    </row>
    <row r="2691" spans="6:24" x14ac:dyDescent="0.25">
      <c r="F2691" s="40"/>
      <c r="G2691" s="40"/>
      <c r="X2691" s="40"/>
    </row>
    <row r="2692" spans="6:24" x14ac:dyDescent="0.25">
      <c r="F2692" s="40"/>
      <c r="G2692" s="40"/>
      <c r="X2692" s="40"/>
    </row>
    <row r="2693" spans="6:24" x14ac:dyDescent="0.25">
      <c r="F2693" s="40"/>
      <c r="G2693" s="40"/>
      <c r="X2693" s="40"/>
    </row>
    <row r="2694" spans="6:24" x14ac:dyDescent="0.25">
      <c r="F2694" s="40"/>
      <c r="G2694" s="40"/>
      <c r="X2694" s="40"/>
    </row>
    <row r="2695" spans="6:24" x14ac:dyDescent="0.25">
      <c r="F2695" s="40"/>
      <c r="G2695" s="40"/>
      <c r="X2695" s="40"/>
    </row>
    <row r="2696" spans="6:24" x14ac:dyDescent="0.25">
      <c r="F2696" s="40"/>
      <c r="G2696" s="40"/>
      <c r="X2696" s="40"/>
    </row>
    <row r="2697" spans="6:24" x14ac:dyDescent="0.25">
      <c r="F2697" s="40"/>
      <c r="G2697" s="40"/>
      <c r="X2697" s="40"/>
    </row>
    <row r="2698" spans="6:24" x14ac:dyDescent="0.25">
      <c r="F2698" s="40"/>
      <c r="G2698" s="40"/>
      <c r="X2698" s="40"/>
    </row>
    <row r="2699" spans="6:24" x14ac:dyDescent="0.25">
      <c r="F2699" s="40"/>
      <c r="G2699" s="40"/>
      <c r="X2699" s="40"/>
    </row>
    <row r="2700" spans="6:24" x14ac:dyDescent="0.25">
      <c r="F2700" s="40"/>
      <c r="G2700" s="40"/>
      <c r="X2700" s="40"/>
    </row>
    <row r="2701" spans="6:24" x14ac:dyDescent="0.25">
      <c r="F2701" s="40"/>
      <c r="G2701" s="40"/>
      <c r="X2701" s="40"/>
    </row>
    <row r="2702" spans="6:24" x14ac:dyDescent="0.25">
      <c r="F2702" s="40"/>
      <c r="G2702" s="40"/>
      <c r="X2702" s="40"/>
    </row>
    <row r="2703" spans="6:24" x14ac:dyDescent="0.25">
      <c r="F2703" s="40"/>
      <c r="G2703" s="40"/>
      <c r="X2703" s="40"/>
    </row>
    <row r="2704" spans="6:24" x14ac:dyDescent="0.25">
      <c r="F2704" s="40"/>
      <c r="G2704" s="40"/>
      <c r="X2704" s="40"/>
    </row>
    <row r="2705" spans="6:24" x14ac:dyDescent="0.25">
      <c r="F2705" s="40"/>
      <c r="G2705" s="40"/>
      <c r="X2705" s="40"/>
    </row>
    <row r="2706" spans="6:24" x14ac:dyDescent="0.25">
      <c r="F2706" s="40"/>
      <c r="G2706" s="40"/>
      <c r="X2706" s="40"/>
    </row>
    <row r="2707" spans="6:24" x14ac:dyDescent="0.25">
      <c r="F2707" s="40"/>
      <c r="G2707" s="40"/>
      <c r="X2707" s="40"/>
    </row>
    <row r="2708" spans="6:24" x14ac:dyDescent="0.25">
      <c r="F2708" s="40"/>
      <c r="G2708" s="40"/>
      <c r="X2708" s="40"/>
    </row>
    <row r="2709" spans="6:24" x14ac:dyDescent="0.25">
      <c r="F2709" s="40"/>
      <c r="G2709" s="40"/>
      <c r="X2709" s="40"/>
    </row>
    <row r="2710" spans="6:24" x14ac:dyDescent="0.25">
      <c r="F2710" s="40"/>
      <c r="G2710" s="40"/>
      <c r="X2710" s="40"/>
    </row>
    <row r="2711" spans="6:24" x14ac:dyDescent="0.25">
      <c r="F2711" s="40"/>
      <c r="G2711" s="40"/>
      <c r="X2711" s="40"/>
    </row>
    <row r="2712" spans="6:24" x14ac:dyDescent="0.25">
      <c r="F2712" s="40"/>
      <c r="G2712" s="40"/>
      <c r="X2712" s="40"/>
    </row>
    <row r="2713" spans="6:24" x14ac:dyDescent="0.25">
      <c r="F2713" s="40"/>
      <c r="G2713" s="40"/>
      <c r="X2713" s="40"/>
    </row>
    <row r="2714" spans="6:24" x14ac:dyDescent="0.25">
      <c r="F2714" s="40"/>
      <c r="G2714" s="40"/>
      <c r="X2714" s="40"/>
    </row>
    <row r="2715" spans="6:24" x14ac:dyDescent="0.25">
      <c r="F2715" s="40"/>
      <c r="G2715" s="40"/>
      <c r="X2715" s="40"/>
    </row>
    <row r="2716" spans="6:24" x14ac:dyDescent="0.25">
      <c r="F2716" s="40"/>
      <c r="G2716" s="40"/>
      <c r="X2716" s="40"/>
    </row>
    <row r="2717" spans="6:24" x14ac:dyDescent="0.25">
      <c r="F2717" s="40"/>
      <c r="G2717" s="40"/>
      <c r="X2717" s="40"/>
    </row>
    <row r="2718" spans="6:24" x14ac:dyDescent="0.25">
      <c r="F2718" s="40"/>
      <c r="G2718" s="40"/>
      <c r="X2718" s="40"/>
    </row>
    <row r="2719" spans="6:24" x14ac:dyDescent="0.25">
      <c r="F2719" s="40"/>
      <c r="G2719" s="40"/>
      <c r="X2719" s="40"/>
    </row>
    <row r="2720" spans="6:24" x14ac:dyDescent="0.25">
      <c r="F2720" s="40"/>
      <c r="G2720" s="40"/>
      <c r="X2720" s="40"/>
    </row>
    <row r="2721" spans="6:24" x14ac:dyDescent="0.25">
      <c r="F2721" s="40"/>
      <c r="G2721" s="40"/>
      <c r="X2721" s="40"/>
    </row>
    <row r="2722" spans="6:24" x14ac:dyDescent="0.25">
      <c r="F2722" s="40"/>
      <c r="G2722" s="40"/>
      <c r="X2722" s="40"/>
    </row>
    <row r="2723" spans="6:24" x14ac:dyDescent="0.25">
      <c r="F2723" s="40"/>
      <c r="G2723" s="40"/>
      <c r="X2723" s="40"/>
    </row>
    <row r="2724" spans="6:24" x14ac:dyDescent="0.25">
      <c r="F2724" s="40"/>
      <c r="G2724" s="40"/>
      <c r="X2724" s="40"/>
    </row>
    <row r="2725" spans="6:24" x14ac:dyDescent="0.25">
      <c r="F2725" s="40"/>
      <c r="G2725" s="40"/>
      <c r="X2725" s="40"/>
    </row>
    <row r="2726" spans="6:24" x14ac:dyDescent="0.25">
      <c r="F2726" s="40"/>
      <c r="G2726" s="40"/>
      <c r="X2726" s="40"/>
    </row>
    <row r="2727" spans="6:24" x14ac:dyDescent="0.25">
      <c r="F2727" s="40"/>
      <c r="G2727" s="40"/>
      <c r="X2727" s="40"/>
    </row>
    <row r="2728" spans="6:24" x14ac:dyDescent="0.25">
      <c r="F2728" s="40"/>
      <c r="G2728" s="40"/>
      <c r="X2728" s="40"/>
    </row>
    <row r="2729" spans="6:24" x14ac:dyDescent="0.25">
      <c r="F2729" s="40"/>
      <c r="G2729" s="40"/>
      <c r="X2729" s="40"/>
    </row>
    <row r="2730" spans="6:24" x14ac:dyDescent="0.25">
      <c r="F2730" s="40"/>
      <c r="G2730" s="40"/>
      <c r="X2730" s="40"/>
    </row>
    <row r="2731" spans="6:24" x14ac:dyDescent="0.25">
      <c r="F2731" s="40"/>
      <c r="G2731" s="40"/>
      <c r="X2731" s="40"/>
    </row>
    <row r="2732" spans="6:24" x14ac:dyDescent="0.25">
      <c r="F2732" s="40"/>
      <c r="G2732" s="40"/>
      <c r="X2732" s="40"/>
    </row>
    <row r="2733" spans="6:24" x14ac:dyDescent="0.25">
      <c r="F2733" s="40"/>
      <c r="G2733" s="40"/>
      <c r="X2733" s="40"/>
    </row>
    <row r="2734" spans="6:24" x14ac:dyDescent="0.25">
      <c r="F2734" s="40"/>
      <c r="G2734" s="40"/>
      <c r="X2734" s="40"/>
    </row>
    <row r="2735" spans="6:24" x14ac:dyDescent="0.25">
      <c r="F2735" s="40"/>
      <c r="G2735" s="40"/>
      <c r="X2735" s="40"/>
    </row>
    <row r="2736" spans="6:24" x14ac:dyDescent="0.25">
      <c r="F2736" s="40"/>
      <c r="G2736" s="40"/>
      <c r="X2736" s="40"/>
    </row>
    <row r="2737" spans="6:24" x14ac:dyDescent="0.25">
      <c r="F2737" s="40"/>
      <c r="G2737" s="40"/>
      <c r="X2737" s="40"/>
    </row>
    <row r="2738" spans="6:24" x14ac:dyDescent="0.25">
      <c r="F2738" s="40"/>
      <c r="G2738" s="40"/>
      <c r="X2738" s="40"/>
    </row>
    <row r="2739" spans="6:24" x14ac:dyDescent="0.25">
      <c r="F2739" s="40"/>
      <c r="G2739" s="40"/>
      <c r="X2739" s="40"/>
    </row>
    <row r="2740" spans="6:24" x14ac:dyDescent="0.25">
      <c r="F2740" s="40"/>
      <c r="G2740" s="40"/>
      <c r="X2740" s="40"/>
    </row>
    <row r="2741" spans="6:24" x14ac:dyDescent="0.25">
      <c r="F2741" s="40"/>
      <c r="G2741" s="40"/>
      <c r="X2741" s="40"/>
    </row>
    <row r="2742" spans="6:24" x14ac:dyDescent="0.25">
      <c r="F2742" s="40"/>
      <c r="G2742" s="40"/>
      <c r="X2742" s="40"/>
    </row>
    <row r="2743" spans="6:24" x14ac:dyDescent="0.25">
      <c r="F2743" s="40"/>
      <c r="G2743" s="40"/>
      <c r="X2743" s="40"/>
    </row>
    <row r="2744" spans="6:24" x14ac:dyDescent="0.25">
      <c r="F2744" s="40"/>
      <c r="G2744" s="40"/>
      <c r="X2744" s="40"/>
    </row>
    <row r="2745" spans="6:24" x14ac:dyDescent="0.25">
      <c r="F2745" s="40"/>
      <c r="G2745" s="40"/>
      <c r="X2745" s="40"/>
    </row>
    <row r="2746" spans="6:24" x14ac:dyDescent="0.25">
      <c r="F2746" s="40"/>
      <c r="G2746" s="40"/>
      <c r="X2746" s="40"/>
    </row>
    <row r="2747" spans="6:24" x14ac:dyDescent="0.25">
      <c r="F2747" s="40"/>
      <c r="G2747" s="40"/>
      <c r="X2747" s="40"/>
    </row>
    <row r="2748" spans="6:24" x14ac:dyDescent="0.25">
      <c r="F2748" s="40"/>
      <c r="G2748" s="40"/>
      <c r="X2748" s="40"/>
    </row>
    <row r="2749" spans="6:24" x14ac:dyDescent="0.25">
      <c r="F2749" s="40"/>
      <c r="G2749" s="40"/>
      <c r="X2749" s="40"/>
    </row>
    <row r="2750" spans="6:24" x14ac:dyDescent="0.25">
      <c r="F2750" s="40"/>
      <c r="G2750" s="40"/>
      <c r="X2750" s="40"/>
    </row>
    <row r="2751" spans="6:24" x14ac:dyDescent="0.25">
      <c r="F2751" s="40"/>
      <c r="G2751" s="40"/>
      <c r="X2751" s="40"/>
    </row>
    <row r="2752" spans="6:24" x14ac:dyDescent="0.25">
      <c r="F2752" s="40"/>
      <c r="G2752" s="40"/>
      <c r="X2752" s="40"/>
    </row>
    <row r="2753" spans="6:24" x14ac:dyDescent="0.25">
      <c r="F2753" s="40"/>
      <c r="G2753" s="40"/>
      <c r="X2753" s="40"/>
    </row>
    <row r="2754" spans="6:24" x14ac:dyDescent="0.25">
      <c r="F2754" s="40"/>
      <c r="G2754" s="40"/>
      <c r="X2754" s="40"/>
    </row>
    <row r="2755" spans="6:24" x14ac:dyDescent="0.25">
      <c r="F2755" s="40"/>
      <c r="G2755" s="40"/>
      <c r="X2755" s="40"/>
    </row>
    <row r="2756" spans="6:24" x14ac:dyDescent="0.25">
      <c r="F2756" s="40"/>
      <c r="G2756" s="40"/>
      <c r="X2756" s="40"/>
    </row>
    <row r="2757" spans="6:24" x14ac:dyDescent="0.25">
      <c r="F2757" s="40"/>
      <c r="G2757" s="40"/>
      <c r="X2757" s="40"/>
    </row>
    <row r="2758" spans="6:24" x14ac:dyDescent="0.25">
      <c r="F2758" s="40"/>
      <c r="G2758" s="40"/>
      <c r="X2758" s="40"/>
    </row>
    <row r="2759" spans="6:24" x14ac:dyDescent="0.25">
      <c r="F2759" s="40"/>
      <c r="G2759" s="40"/>
      <c r="X2759" s="40"/>
    </row>
    <row r="2760" spans="6:24" x14ac:dyDescent="0.25">
      <c r="F2760" s="40"/>
      <c r="G2760" s="40"/>
      <c r="X2760" s="40"/>
    </row>
    <row r="2761" spans="6:24" x14ac:dyDescent="0.25">
      <c r="F2761" s="40"/>
      <c r="G2761" s="40"/>
      <c r="X2761" s="40"/>
    </row>
    <row r="2762" spans="6:24" x14ac:dyDescent="0.25">
      <c r="F2762" s="40"/>
      <c r="G2762" s="40"/>
      <c r="X2762" s="40"/>
    </row>
    <row r="2763" spans="6:24" x14ac:dyDescent="0.25">
      <c r="F2763" s="40"/>
      <c r="G2763" s="40"/>
      <c r="X2763" s="40"/>
    </row>
    <row r="2764" spans="6:24" x14ac:dyDescent="0.25">
      <c r="F2764" s="40"/>
      <c r="G2764" s="40"/>
      <c r="X2764" s="40"/>
    </row>
    <row r="2765" spans="6:24" x14ac:dyDescent="0.25">
      <c r="F2765" s="40"/>
      <c r="G2765" s="40"/>
      <c r="X2765" s="40"/>
    </row>
    <row r="2766" spans="6:24" x14ac:dyDescent="0.25">
      <c r="F2766" s="40"/>
      <c r="G2766" s="40"/>
      <c r="X2766" s="40"/>
    </row>
    <row r="2767" spans="6:24" x14ac:dyDescent="0.25">
      <c r="F2767" s="40"/>
      <c r="G2767" s="40"/>
      <c r="X2767" s="40"/>
    </row>
    <row r="2768" spans="6:24" x14ac:dyDescent="0.25">
      <c r="F2768" s="40"/>
      <c r="G2768" s="40"/>
      <c r="X2768" s="40"/>
    </row>
    <row r="2769" spans="6:24" x14ac:dyDescent="0.25">
      <c r="F2769" s="40"/>
      <c r="G2769" s="40"/>
      <c r="X2769" s="40"/>
    </row>
    <row r="2770" spans="6:24" x14ac:dyDescent="0.25">
      <c r="F2770" s="40"/>
      <c r="G2770" s="40"/>
      <c r="X2770" s="40"/>
    </row>
    <row r="2771" spans="6:24" x14ac:dyDescent="0.25">
      <c r="F2771" s="40"/>
      <c r="G2771" s="40"/>
      <c r="X2771" s="40"/>
    </row>
    <row r="2772" spans="6:24" x14ac:dyDescent="0.25">
      <c r="F2772" s="40"/>
      <c r="G2772" s="40"/>
      <c r="X2772" s="40"/>
    </row>
    <row r="2773" spans="6:24" x14ac:dyDescent="0.25">
      <c r="F2773" s="40"/>
      <c r="G2773" s="40"/>
      <c r="X2773" s="40"/>
    </row>
    <row r="2774" spans="6:24" x14ac:dyDescent="0.25">
      <c r="F2774" s="40"/>
      <c r="G2774" s="40"/>
      <c r="X2774" s="40"/>
    </row>
    <row r="2775" spans="6:24" x14ac:dyDescent="0.25">
      <c r="F2775" s="40"/>
      <c r="G2775" s="40"/>
      <c r="X2775" s="40"/>
    </row>
    <row r="2776" spans="6:24" x14ac:dyDescent="0.25">
      <c r="F2776" s="40"/>
      <c r="G2776" s="40"/>
      <c r="X2776" s="40"/>
    </row>
    <row r="2777" spans="6:24" x14ac:dyDescent="0.25">
      <c r="F2777" s="40"/>
      <c r="G2777" s="40"/>
      <c r="X2777" s="40"/>
    </row>
    <row r="2778" spans="6:24" x14ac:dyDescent="0.25">
      <c r="F2778" s="40"/>
      <c r="G2778" s="40"/>
      <c r="X2778" s="40"/>
    </row>
    <row r="2779" spans="6:24" x14ac:dyDescent="0.25">
      <c r="F2779" s="40"/>
      <c r="G2779" s="40"/>
      <c r="X2779" s="40"/>
    </row>
    <row r="2780" spans="6:24" x14ac:dyDescent="0.25">
      <c r="F2780" s="40"/>
      <c r="G2780" s="40"/>
      <c r="X2780" s="40"/>
    </row>
    <row r="2781" spans="6:24" x14ac:dyDescent="0.25">
      <c r="F2781" s="40"/>
      <c r="G2781" s="40"/>
      <c r="X2781" s="40"/>
    </row>
    <row r="2782" spans="6:24" x14ac:dyDescent="0.25">
      <c r="F2782" s="40"/>
      <c r="G2782" s="40"/>
      <c r="X2782" s="40"/>
    </row>
    <row r="2783" spans="6:24" x14ac:dyDescent="0.25">
      <c r="F2783" s="40"/>
      <c r="G2783" s="40"/>
      <c r="X2783" s="40"/>
    </row>
    <row r="2784" spans="6:24" x14ac:dyDescent="0.25">
      <c r="F2784" s="40"/>
      <c r="G2784" s="40"/>
      <c r="X2784" s="40"/>
    </row>
    <row r="2785" spans="6:24" x14ac:dyDescent="0.25">
      <c r="F2785" s="40"/>
      <c r="G2785" s="40"/>
      <c r="X2785" s="40"/>
    </row>
    <row r="2786" spans="6:24" x14ac:dyDescent="0.25">
      <c r="F2786" s="40"/>
      <c r="G2786" s="40"/>
      <c r="X2786" s="40"/>
    </row>
    <row r="2787" spans="6:24" x14ac:dyDescent="0.25">
      <c r="F2787" s="40"/>
      <c r="G2787" s="40"/>
      <c r="X2787" s="40"/>
    </row>
    <row r="2788" spans="6:24" x14ac:dyDescent="0.25">
      <c r="F2788" s="40"/>
      <c r="G2788" s="40"/>
      <c r="X2788" s="40"/>
    </row>
    <row r="2789" spans="6:24" x14ac:dyDescent="0.25">
      <c r="F2789" s="40"/>
      <c r="G2789" s="40"/>
      <c r="X2789" s="40"/>
    </row>
    <row r="2790" spans="6:24" x14ac:dyDescent="0.25">
      <c r="F2790" s="40"/>
      <c r="G2790" s="40"/>
      <c r="X2790" s="40"/>
    </row>
    <row r="2791" spans="6:24" x14ac:dyDescent="0.25">
      <c r="F2791" s="40"/>
      <c r="G2791" s="40"/>
      <c r="X2791" s="40"/>
    </row>
    <row r="2792" spans="6:24" x14ac:dyDescent="0.25">
      <c r="F2792" s="40"/>
      <c r="G2792" s="40"/>
      <c r="X2792" s="40"/>
    </row>
    <row r="2793" spans="6:24" x14ac:dyDescent="0.25">
      <c r="F2793" s="40"/>
      <c r="G2793" s="40"/>
      <c r="X2793" s="40"/>
    </row>
    <row r="2794" spans="6:24" x14ac:dyDescent="0.25">
      <c r="F2794" s="40"/>
      <c r="G2794" s="40"/>
      <c r="X2794" s="40"/>
    </row>
    <row r="2795" spans="6:24" x14ac:dyDescent="0.25">
      <c r="F2795" s="40"/>
      <c r="G2795" s="40"/>
      <c r="X2795" s="40"/>
    </row>
    <row r="2796" spans="6:24" x14ac:dyDescent="0.25">
      <c r="F2796" s="40"/>
      <c r="G2796" s="40"/>
      <c r="X2796" s="40"/>
    </row>
    <row r="2797" spans="6:24" x14ac:dyDescent="0.25">
      <c r="F2797" s="40"/>
      <c r="G2797" s="40"/>
      <c r="X2797" s="40"/>
    </row>
    <row r="2798" spans="6:24" x14ac:dyDescent="0.25">
      <c r="F2798" s="40"/>
      <c r="G2798" s="40"/>
      <c r="X2798" s="40"/>
    </row>
    <row r="2799" spans="6:24" x14ac:dyDescent="0.25">
      <c r="F2799" s="40"/>
      <c r="G2799" s="40"/>
      <c r="X2799" s="40"/>
    </row>
    <row r="2800" spans="6:24" x14ac:dyDescent="0.25">
      <c r="F2800" s="40"/>
      <c r="G2800" s="40"/>
      <c r="X2800" s="40"/>
    </row>
    <row r="2801" spans="6:24" x14ac:dyDescent="0.25">
      <c r="F2801" s="40"/>
      <c r="G2801" s="40"/>
      <c r="X2801" s="40"/>
    </row>
    <row r="2802" spans="6:24" x14ac:dyDescent="0.25">
      <c r="F2802" s="40"/>
      <c r="G2802" s="40"/>
      <c r="X2802" s="40"/>
    </row>
    <row r="2803" spans="6:24" x14ac:dyDescent="0.25">
      <c r="F2803" s="40"/>
      <c r="G2803" s="40"/>
      <c r="X2803" s="40"/>
    </row>
    <row r="2804" spans="6:24" x14ac:dyDescent="0.25">
      <c r="F2804" s="40"/>
      <c r="G2804" s="40"/>
      <c r="X2804" s="40"/>
    </row>
    <row r="2805" spans="6:24" x14ac:dyDescent="0.25">
      <c r="F2805" s="40"/>
      <c r="G2805" s="40"/>
      <c r="X2805" s="40"/>
    </row>
    <row r="2806" spans="6:24" x14ac:dyDescent="0.25">
      <c r="F2806" s="40"/>
      <c r="G2806" s="40"/>
      <c r="X2806" s="40"/>
    </row>
    <row r="2807" spans="6:24" x14ac:dyDescent="0.25">
      <c r="F2807" s="40"/>
      <c r="G2807" s="40"/>
      <c r="X2807" s="40"/>
    </row>
    <row r="2808" spans="6:24" x14ac:dyDescent="0.25">
      <c r="F2808" s="40"/>
      <c r="G2808" s="40"/>
      <c r="X2808" s="40"/>
    </row>
    <row r="2809" spans="6:24" x14ac:dyDescent="0.25">
      <c r="F2809" s="40"/>
      <c r="G2809" s="40"/>
      <c r="X2809" s="40"/>
    </row>
    <row r="2810" spans="6:24" x14ac:dyDescent="0.25">
      <c r="F2810" s="40"/>
      <c r="G2810" s="40"/>
      <c r="X2810" s="40"/>
    </row>
    <row r="2811" spans="6:24" x14ac:dyDescent="0.25">
      <c r="F2811" s="40"/>
      <c r="G2811" s="40"/>
      <c r="X2811" s="40"/>
    </row>
    <row r="2812" spans="6:24" x14ac:dyDescent="0.25">
      <c r="F2812" s="40"/>
      <c r="G2812" s="40"/>
      <c r="X2812" s="40"/>
    </row>
    <row r="2813" spans="6:24" x14ac:dyDescent="0.25">
      <c r="F2813" s="40"/>
      <c r="G2813" s="40"/>
      <c r="X2813" s="40"/>
    </row>
    <row r="2814" spans="6:24" x14ac:dyDescent="0.25">
      <c r="F2814" s="40"/>
      <c r="G2814" s="40"/>
      <c r="X2814" s="40"/>
    </row>
    <row r="2815" spans="6:24" x14ac:dyDescent="0.25">
      <c r="F2815" s="40"/>
      <c r="G2815" s="40"/>
      <c r="X2815" s="40"/>
    </row>
    <row r="2816" spans="6:24" x14ac:dyDescent="0.25">
      <c r="F2816" s="40"/>
      <c r="G2816" s="40"/>
      <c r="X2816" s="40"/>
    </row>
    <row r="2817" spans="6:24" x14ac:dyDescent="0.25">
      <c r="F2817" s="40"/>
      <c r="G2817" s="40"/>
      <c r="X2817" s="40"/>
    </row>
    <row r="2818" spans="6:24" x14ac:dyDescent="0.25">
      <c r="F2818" s="40"/>
      <c r="G2818" s="40"/>
      <c r="X2818" s="40"/>
    </row>
    <row r="2819" spans="6:24" x14ac:dyDescent="0.25">
      <c r="F2819" s="40"/>
      <c r="G2819" s="40"/>
      <c r="X2819" s="40"/>
    </row>
    <row r="2820" spans="6:24" x14ac:dyDescent="0.25">
      <c r="F2820" s="40"/>
      <c r="G2820" s="40"/>
      <c r="X2820" s="40"/>
    </row>
    <row r="2821" spans="6:24" x14ac:dyDescent="0.25">
      <c r="F2821" s="40"/>
      <c r="G2821" s="40"/>
      <c r="X2821" s="40"/>
    </row>
    <row r="2822" spans="6:24" x14ac:dyDescent="0.25">
      <c r="F2822" s="40"/>
      <c r="G2822" s="40"/>
      <c r="X2822" s="40"/>
    </row>
    <row r="2823" spans="6:24" x14ac:dyDescent="0.25">
      <c r="F2823" s="40"/>
      <c r="G2823" s="40"/>
      <c r="X2823" s="40"/>
    </row>
    <row r="2824" spans="6:24" x14ac:dyDescent="0.25">
      <c r="F2824" s="40"/>
      <c r="G2824" s="40"/>
      <c r="X2824" s="40"/>
    </row>
    <row r="2825" spans="6:24" x14ac:dyDescent="0.25">
      <c r="F2825" s="40"/>
      <c r="G2825" s="40"/>
      <c r="X2825" s="40"/>
    </row>
    <row r="2826" spans="6:24" x14ac:dyDescent="0.25">
      <c r="F2826" s="40"/>
      <c r="G2826" s="40"/>
      <c r="X2826" s="40"/>
    </row>
    <row r="2827" spans="6:24" x14ac:dyDescent="0.25">
      <c r="F2827" s="40"/>
      <c r="G2827" s="40"/>
      <c r="X2827" s="40"/>
    </row>
    <row r="2828" spans="6:24" x14ac:dyDescent="0.25">
      <c r="F2828" s="40"/>
      <c r="G2828" s="40"/>
      <c r="X2828" s="40"/>
    </row>
    <row r="2829" spans="6:24" x14ac:dyDescent="0.25">
      <c r="F2829" s="40"/>
      <c r="G2829" s="40"/>
      <c r="X2829" s="40"/>
    </row>
    <row r="2830" spans="6:24" x14ac:dyDescent="0.25">
      <c r="F2830" s="40"/>
      <c r="G2830" s="40"/>
      <c r="X2830" s="40"/>
    </row>
    <row r="2831" spans="6:24" x14ac:dyDescent="0.25">
      <c r="F2831" s="40"/>
      <c r="G2831" s="40"/>
      <c r="X2831" s="40"/>
    </row>
    <row r="2832" spans="6:24" x14ac:dyDescent="0.25">
      <c r="F2832" s="40"/>
      <c r="G2832" s="40"/>
      <c r="X2832" s="40"/>
    </row>
    <row r="2833" spans="6:24" x14ac:dyDescent="0.25">
      <c r="F2833" s="40"/>
      <c r="G2833" s="40"/>
      <c r="X2833" s="40"/>
    </row>
    <row r="2834" spans="6:24" x14ac:dyDescent="0.25">
      <c r="F2834" s="40"/>
      <c r="G2834" s="40"/>
      <c r="X2834" s="40"/>
    </row>
    <row r="2835" spans="6:24" x14ac:dyDescent="0.25">
      <c r="F2835" s="40"/>
      <c r="G2835" s="40"/>
      <c r="X2835" s="40"/>
    </row>
    <row r="2836" spans="6:24" x14ac:dyDescent="0.25">
      <c r="F2836" s="40"/>
      <c r="G2836" s="40"/>
      <c r="X2836" s="40"/>
    </row>
    <row r="2837" spans="6:24" x14ac:dyDescent="0.25">
      <c r="F2837" s="40"/>
      <c r="G2837" s="40"/>
      <c r="X2837" s="40"/>
    </row>
    <row r="2838" spans="6:24" x14ac:dyDescent="0.25">
      <c r="F2838" s="40"/>
      <c r="G2838" s="40"/>
      <c r="X2838" s="40"/>
    </row>
    <row r="2839" spans="6:24" x14ac:dyDescent="0.25">
      <c r="F2839" s="40"/>
      <c r="G2839" s="40"/>
      <c r="X2839" s="40"/>
    </row>
    <row r="2840" spans="6:24" x14ac:dyDescent="0.25">
      <c r="F2840" s="40"/>
      <c r="G2840" s="40"/>
      <c r="X2840" s="40"/>
    </row>
    <row r="2841" spans="6:24" x14ac:dyDescent="0.25">
      <c r="F2841" s="40"/>
      <c r="G2841" s="40"/>
      <c r="X2841" s="40"/>
    </row>
    <row r="2842" spans="6:24" x14ac:dyDescent="0.25">
      <c r="F2842" s="40"/>
      <c r="G2842" s="40"/>
      <c r="X2842" s="40"/>
    </row>
    <row r="2843" spans="6:24" x14ac:dyDescent="0.25">
      <c r="F2843" s="40"/>
      <c r="G2843" s="40"/>
      <c r="X2843" s="40"/>
    </row>
    <row r="2844" spans="6:24" x14ac:dyDescent="0.25">
      <c r="F2844" s="40"/>
      <c r="G2844" s="40"/>
      <c r="X2844" s="40"/>
    </row>
    <row r="2845" spans="6:24" x14ac:dyDescent="0.25">
      <c r="F2845" s="40"/>
      <c r="G2845" s="40"/>
      <c r="X2845" s="40"/>
    </row>
    <row r="2846" spans="6:24" x14ac:dyDescent="0.25">
      <c r="F2846" s="40"/>
      <c r="G2846" s="40"/>
      <c r="X2846" s="40"/>
    </row>
    <row r="2847" spans="6:24" x14ac:dyDescent="0.25">
      <c r="F2847" s="40"/>
      <c r="G2847" s="40"/>
      <c r="X2847" s="40"/>
    </row>
    <row r="2848" spans="6:24" x14ac:dyDescent="0.25">
      <c r="F2848" s="40"/>
      <c r="G2848" s="40"/>
      <c r="X2848" s="40"/>
    </row>
    <row r="2849" spans="6:24" x14ac:dyDescent="0.25">
      <c r="F2849" s="40"/>
      <c r="G2849" s="40"/>
      <c r="X2849" s="40"/>
    </row>
    <row r="2850" spans="6:24" x14ac:dyDescent="0.25">
      <c r="F2850" s="40"/>
      <c r="G2850" s="40"/>
      <c r="X2850" s="40"/>
    </row>
    <row r="2851" spans="6:24" x14ac:dyDescent="0.25">
      <c r="F2851" s="40"/>
      <c r="G2851" s="40"/>
      <c r="X2851" s="40"/>
    </row>
    <row r="2852" spans="6:24" x14ac:dyDescent="0.25">
      <c r="F2852" s="40"/>
      <c r="G2852" s="40"/>
      <c r="X2852" s="40"/>
    </row>
    <row r="2853" spans="6:24" x14ac:dyDescent="0.25">
      <c r="F2853" s="40"/>
      <c r="G2853" s="40"/>
      <c r="X2853" s="40"/>
    </row>
    <row r="2854" spans="6:24" x14ac:dyDescent="0.25">
      <c r="F2854" s="40"/>
      <c r="G2854" s="40"/>
      <c r="X2854" s="40"/>
    </row>
    <row r="2855" spans="6:24" x14ac:dyDescent="0.25">
      <c r="F2855" s="40"/>
      <c r="G2855" s="40"/>
      <c r="X2855" s="40"/>
    </row>
    <row r="2856" spans="6:24" x14ac:dyDescent="0.25">
      <c r="F2856" s="40"/>
      <c r="G2856" s="40"/>
      <c r="X2856" s="40"/>
    </row>
    <row r="2857" spans="6:24" x14ac:dyDescent="0.25">
      <c r="F2857" s="40"/>
      <c r="G2857" s="40"/>
      <c r="X2857" s="40"/>
    </row>
    <row r="2858" spans="6:24" x14ac:dyDescent="0.25">
      <c r="F2858" s="40"/>
      <c r="G2858" s="40"/>
      <c r="X2858" s="40"/>
    </row>
    <row r="2859" spans="6:24" x14ac:dyDescent="0.25">
      <c r="F2859" s="40"/>
      <c r="G2859" s="40"/>
      <c r="X2859" s="40"/>
    </row>
    <row r="2860" spans="6:24" x14ac:dyDescent="0.25">
      <c r="F2860" s="40"/>
      <c r="G2860" s="40"/>
      <c r="X2860" s="40"/>
    </row>
    <row r="2861" spans="6:24" x14ac:dyDescent="0.25">
      <c r="F2861" s="40"/>
      <c r="G2861" s="40"/>
      <c r="X2861" s="40"/>
    </row>
    <row r="2862" spans="6:24" x14ac:dyDescent="0.25">
      <c r="F2862" s="40"/>
      <c r="G2862" s="40"/>
      <c r="X2862" s="40"/>
    </row>
    <row r="2863" spans="6:24" x14ac:dyDescent="0.25">
      <c r="F2863" s="40"/>
      <c r="G2863" s="40"/>
      <c r="X2863" s="40"/>
    </row>
    <row r="2864" spans="6:24" x14ac:dyDescent="0.25">
      <c r="F2864" s="40"/>
      <c r="G2864" s="40"/>
      <c r="X2864" s="40"/>
    </row>
    <row r="2865" spans="6:24" x14ac:dyDescent="0.25">
      <c r="F2865" s="40"/>
      <c r="G2865" s="40"/>
      <c r="X2865" s="40"/>
    </row>
    <row r="2866" spans="6:24" x14ac:dyDescent="0.25">
      <c r="F2866" s="40"/>
      <c r="G2866" s="40"/>
      <c r="X2866" s="40"/>
    </row>
    <row r="2867" spans="6:24" x14ac:dyDescent="0.25">
      <c r="F2867" s="40"/>
      <c r="G2867" s="40"/>
      <c r="X2867" s="40"/>
    </row>
    <row r="2868" spans="6:24" x14ac:dyDescent="0.25">
      <c r="F2868" s="40"/>
      <c r="G2868" s="40"/>
      <c r="X2868" s="40"/>
    </row>
    <row r="2869" spans="6:24" x14ac:dyDescent="0.25">
      <c r="F2869" s="40"/>
      <c r="G2869" s="40"/>
      <c r="X2869" s="40"/>
    </row>
    <row r="2870" spans="6:24" x14ac:dyDescent="0.25">
      <c r="F2870" s="40"/>
      <c r="G2870" s="40"/>
      <c r="X2870" s="40"/>
    </row>
    <row r="2871" spans="6:24" x14ac:dyDescent="0.25">
      <c r="F2871" s="40"/>
      <c r="G2871" s="40"/>
      <c r="X2871" s="40"/>
    </row>
    <row r="2872" spans="6:24" x14ac:dyDescent="0.25">
      <c r="F2872" s="40"/>
      <c r="G2872" s="40"/>
      <c r="X2872" s="40"/>
    </row>
    <row r="2873" spans="6:24" x14ac:dyDescent="0.25">
      <c r="F2873" s="40"/>
      <c r="G2873" s="40"/>
      <c r="X2873" s="40"/>
    </row>
    <row r="2874" spans="6:24" x14ac:dyDescent="0.25">
      <c r="F2874" s="40"/>
      <c r="G2874" s="40"/>
      <c r="X2874" s="40"/>
    </row>
    <row r="2875" spans="6:24" x14ac:dyDescent="0.25">
      <c r="F2875" s="40"/>
      <c r="G2875" s="40"/>
      <c r="X2875" s="40"/>
    </row>
    <row r="2876" spans="6:24" x14ac:dyDescent="0.25">
      <c r="F2876" s="40"/>
      <c r="G2876" s="40"/>
      <c r="X2876" s="40"/>
    </row>
    <row r="2877" spans="6:24" x14ac:dyDescent="0.25">
      <c r="F2877" s="40"/>
      <c r="G2877" s="40"/>
      <c r="X2877" s="40"/>
    </row>
    <row r="2878" spans="6:24" x14ac:dyDescent="0.25">
      <c r="F2878" s="40"/>
      <c r="G2878" s="40"/>
      <c r="X2878" s="40"/>
    </row>
    <row r="2879" spans="6:24" x14ac:dyDescent="0.25">
      <c r="F2879" s="40"/>
      <c r="G2879" s="40"/>
      <c r="X2879" s="40"/>
    </row>
    <row r="2880" spans="6:24" x14ac:dyDescent="0.25">
      <c r="F2880" s="40"/>
      <c r="G2880" s="40"/>
      <c r="X2880" s="40"/>
    </row>
    <row r="2881" spans="6:24" x14ac:dyDescent="0.25">
      <c r="F2881" s="40"/>
      <c r="G2881" s="40"/>
      <c r="X2881" s="40"/>
    </row>
    <row r="2882" spans="6:24" x14ac:dyDescent="0.25">
      <c r="F2882" s="40"/>
      <c r="G2882" s="40"/>
      <c r="X2882" s="40"/>
    </row>
    <row r="2883" spans="6:24" x14ac:dyDescent="0.25">
      <c r="F2883" s="40"/>
      <c r="G2883" s="40"/>
      <c r="X2883" s="40"/>
    </row>
    <row r="2884" spans="6:24" x14ac:dyDescent="0.25">
      <c r="F2884" s="40"/>
      <c r="G2884" s="40"/>
      <c r="X2884" s="40"/>
    </row>
    <row r="2885" spans="6:24" x14ac:dyDescent="0.25">
      <c r="F2885" s="40"/>
      <c r="G2885" s="40"/>
      <c r="X2885" s="40"/>
    </row>
    <row r="2886" spans="6:24" x14ac:dyDescent="0.25">
      <c r="F2886" s="40"/>
      <c r="G2886" s="40"/>
      <c r="X2886" s="40"/>
    </row>
    <row r="2887" spans="6:24" x14ac:dyDescent="0.25">
      <c r="F2887" s="40"/>
      <c r="G2887" s="40"/>
      <c r="X2887" s="40"/>
    </row>
    <row r="2888" spans="6:24" x14ac:dyDescent="0.25">
      <c r="F2888" s="40"/>
      <c r="G2888" s="40"/>
      <c r="X2888" s="40"/>
    </row>
    <row r="2889" spans="6:24" x14ac:dyDescent="0.25">
      <c r="F2889" s="40"/>
      <c r="G2889" s="40"/>
      <c r="X2889" s="40"/>
    </row>
    <row r="2890" spans="6:24" x14ac:dyDescent="0.25">
      <c r="F2890" s="40"/>
      <c r="G2890" s="40"/>
      <c r="X2890" s="40"/>
    </row>
    <row r="2891" spans="6:24" x14ac:dyDescent="0.25">
      <c r="F2891" s="40"/>
      <c r="G2891" s="40"/>
      <c r="X2891" s="40"/>
    </row>
    <row r="2892" spans="6:24" x14ac:dyDescent="0.25">
      <c r="F2892" s="40"/>
      <c r="G2892" s="40"/>
      <c r="X2892" s="40"/>
    </row>
    <row r="2893" spans="6:24" x14ac:dyDescent="0.25">
      <c r="F2893" s="40"/>
      <c r="G2893" s="40"/>
      <c r="X2893" s="40"/>
    </row>
    <row r="2894" spans="6:24" x14ac:dyDescent="0.25">
      <c r="F2894" s="40"/>
      <c r="G2894" s="40"/>
      <c r="X2894" s="40"/>
    </row>
    <row r="2895" spans="6:24" x14ac:dyDescent="0.25">
      <c r="F2895" s="40"/>
      <c r="G2895" s="40"/>
      <c r="X2895" s="40"/>
    </row>
    <row r="2896" spans="6:24" x14ac:dyDescent="0.25">
      <c r="F2896" s="40"/>
      <c r="G2896" s="40"/>
      <c r="X2896" s="40"/>
    </row>
    <row r="2897" spans="6:24" x14ac:dyDescent="0.25">
      <c r="F2897" s="40"/>
      <c r="G2897" s="40"/>
      <c r="X2897" s="40"/>
    </row>
    <row r="2898" spans="6:24" x14ac:dyDescent="0.25">
      <c r="F2898" s="40"/>
      <c r="G2898" s="40"/>
      <c r="X2898" s="40"/>
    </row>
    <row r="2899" spans="6:24" x14ac:dyDescent="0.25">
      <c r="F2899" s="40"/>
      <c r="G2899" s="40"/>
      <c r="X2899" s="40"/>
    </row>
    <row r="2900" spans="6:24" x14ac:dyDescent="0.25">
      <c r="F2900" s="40"/>
      <c r="G2900" s="40"/>
      <c r="X2900" s="40"/>
    </row>
    <row r="2901" spans="6:24" x14ac:dyDescent="0.25">
      <c r="F2901" s="40"/>
      <c r="G2901" s="40"/>
      <c r="X2901" s="40"/>
    </row>
    <row r="2902" spans="6:24" x14ac:dyDescent="0.25">
      <c r="F2902" s="40"/>
      <c r="G2902" s="40"/>
      <c r="X2902" s="40"/>
    </row>
    <row r="2903" spans="6:24" x14ac:dyDescent="0.25">
      <c r="F2903" s="40"/>
      <c r="G2903" s="40"/>
      <c r="X2903" s="40"/>
    </row>
    <row r="2904" spans="6:24" x14ac:dyDescent="0.25">
      <c r="F2904" s="40"/>
      <c r="G2904" s="40"/>
      <c r="X2904" s="40"/>
    </row>
    <row r="2905" spans="6:24" x14ac:dyDescent="0.25">
      <c r="F2905" s="40"/>
      <c r="G2905" s="40"/>
      <c r="X2905" s="40"/>
    </row>
    <row r="2906" spans="6:24" x14ac:dyDescent="0.25">
      <c r="F2906" s="40"/>
      <c r="G2906" s="40"/>
      <c r="X2906" s="40"/>
    </row>
    <row r="2907" spans="6:24" x14ac:dyDescent="0.25">
      <c r="F2907" s="40"/>
      <c r="G2907" s="40"/>
      <c r="X2907" s="40"/>
    </row>
    <row r="2908" spans="6:24" x14ac:dyDescent="0.25">
      <c r="F2908" s="40"/>
      <c r="G2908" s="40"/>
      <c r="X2908" s="40"/>
    </row>
    <row r="2909" spans="6:24" x14ac:dyDescent="0.25">
      <c r="F2909" s="40"/>
      <c r="G2909" s="40"/>
      <c r="X2909" s="40"/>
    </row>
    <row r="2910" spans="6:24" x14ac:dyDescent="0.25">
      <c r="F2910" s="40"/>
      <c r="G2910" s="40"/>
      <c r="X2910" s="40"/>
    </row>
    <row r="2911" spans="6:24" x14ac:dyDescent="0.25">
      <c r="F2911" s="40"/>
      <c r="G2911" s="40"/>
      <c r="X2911" s="40"/>
    </row>
    <row r="2912" spans="6:24" x14ac:dyDescent="0.25">
      <c r="F2912" s="40"/>
      <c r="G2912" s="40"/>
      <c r="X2912" s="40"/>
    </row>
    <row r="2913" spans="6:24" x14ac:dyDescent="0.25">
      <c r="F2913" s="40"/>
      <c r="G2913" s="40"/>
      <c r="X2913" s="40"/>
    </row>
    <row r="2914" spans="6:24" x14ac:dyDescent="0.25">
      <c r="F2914" s="40"/>
      <c r="G2914" s="40"/>
      <c r="X2914" s="40"/>
    </row>
    <row r="2915" spans="6:24" x14ac:dyDescent="0.25">
      <c r="F2915" s="40"/>
      <c r="G2915" s="40"/>
      <c r="X2915" s="40"/>
    </row>
    <row r="2916" spans="6:24" x14ac:dyDescent="0.25">
      <c r="F2916" s="40"/>
      <c r="G2916" s="40"/>
      <c r="X2916" s="40"/>
    </row>
    <row r="2917" spans="6:24" x14ac:dyDescent="0.25">
      <c r="F2917" s="40"/>
      <c r="G2917" s="40"/>
      <c r="X2917" s="40"/>
    </row>
    <row r="2918" spans="6:24" x14ac:dyDescent="0.25">
      <c r="F2918" s="40"/>
      <c r="G2918" s="40"/>
      <c r="X2918" s="40"/>
    </row>
    <row r="2919" spans="6:24" x14ac:dyDescent="0.25">
      <c r="F2919" s="40"/>
      <c r="G2919" s="40"/>
      <c r="X2919" s="40"/>
    </row>
    <row r="2920" spans="6:24" x14ac:dyDescent="0.25">
      <c r="F2920" s="40"/>
      <c r="G2920" s="40"/>
      <c r="X2920" s="40"/>
    </row>
    <row r="2921" spans="6:24" x14ac:dyDescent="0.25">
      <c r="F2921" s="40"/>
      <c r="G2921" s="40"/>
      <c r="X2921" s="40"/>
    </row>
    <row r="2922" spans="6:24" x14ac:dyDescent="0.25">
      <c r="F2922" s="40"/>
      <c r="G2922" s="40"/>
      <c r="X2922" s="40"/>
    </row>
    <row r="2923" spans="6:24" x14ac:dyDescent="0.25">
      <c r="F2923" s="40"/>
      <c r="G2923" s="40"/>
      <c r="X2923" s="40"/>
    </row>
    <row r="2924" spans="6:24" x14ac:dyDescent="0.25">
      <c r="F2924" s="40"/>
      <c r="G2924" s="40"/>
      <c r="X2924" s="40"/>
    </row>
    <row r="2925" spans="6:24" x14ac:dyDescent="0.25">
      <c r="F2925" s="40"/>
      <c r="G2925" s="40"/>
      <c r="X2925" s="40"/>
    </row>
    <row r="2926" spans="6:24" x14ac:dyDescent="0.25">
      <c r="F2926" s="40"/>
      <c r="G2926" s="40"/>
      <c r="X2926" s="40"/>
    </row>
    <row r="2927" spans="6:24" x14ac:dyDescent="0.25">
      <c r="F2927" s="40"/>
      <c r="G2927" s="40"/>
      <c r="X2927" s="40"/>
    </row>
    <row r="2928" spans="6:24" x14ac:dyDescent="0.25">
      <c r="F2928" s="40"/>
      <c r="G2928" s="40"/>
      <c r="X2928" s="40"/>
    </row>
    <row r="2929" spans="6:24" x14ac:dyDescent="0.25">
      <c r="F2929" s="40"/>
      <c r="G2929" s="40"/>
      <c r="X2929" s="40"/>
    </row>
    <row r="2930" spans="6:24" x14ac:dyDescent="0.25">
      <c r="F2930" s="40"/>
      <c r="G2930" s="40"/>
      <c r="X2930" s="40"/>
    </row>
    <row r="2931" spans="6:24" x14ac:dyDescent="0.25">
      <c r="F2931" s="40"/>
      <c r="G2931" s="40"/>
      <c r="X2931" s="40"/>
    </row>
    <row r="2932" spans="6:24" x14ac:dyDescent="0.25">
      <c r="F2932" s="40"/>
      <c r="G2932" s="40"/>
      <c r="X2932" s="40"/>
    </row>
    <row r="2933" spans="6:24" x14ac:dyDescent="0.25">
      <c r="F2933" s="40"/>
      <c r="G2933" s="40"/>
      <c r="X2933" s="40"/>
    </row>
    <row r="2934" spans="6:24" x14ac:dyDescent="0.25">
      <c r="F2934" s="40"/>
      <c r="G2934" s="40"/>
      <c r="X2934" s="40"/>
    </row>
    <row r="2935" spans="6:24" x14ac:dyDescent="0.25">
      <c r="F2935" s="40"/>
      <c r="G2935" s="40"/>
      <c r="X2935" s="40"/>
    </row>
    <row r="2936" spans="6:24" x14ac:dyDescent="0.25">
      <c r="F2936" s="40"/>
      <c r="G2936" s="40"/>
      <c r="X2936" s="40"/>
    </row>
    <row r="2937" spans="6:24" x14ac:dyDescent="0.25">
      <c r="F2937" s="40"/>
      <c r="G2937" s="40"/>
      <c r="X2937" s="40"/>
    </row>
    <row r="2938" spans="6:24" x14ac:dyDescent="0.25">
      <c r="F2938" s="40"/>
      <c r="G2938" s="40"/>
      <c r="X2938" s="40"/>
    </row>
    <row r="2939" spans="6:24" x14ac:dyDescent="0.25">
      <c r="F2939" s="40"/>
      <c r="G2939" s="40"/>
      <c r="X2939" s="40"/>
    </row>
    <row r="2940" spans="6:24" x14ac:dyDescent="0.25">
      <c r="F2940" s="40"/>
      <c r="G2940" s="40"/>
      <c r="X2940" s="40"/>
    </row>
    <row r="2941" spans="6:24" x14ac:dyDescent="0.25">
      <c r="F2941" s="40"/>
      <c r="G2941" s="40"/>
      <c r="X2941" s="40"/>
    </row>
    <row r="2942" spans="6:24" x14ac:dyDescent="0.25">
      <c r="F2942" s="40"/>
      <c r="G2942" s="40"/>
      <c r="X2942" s="40"/>
    </row>
    <row r="2943" spans="6:24" x14ac:dyDescent="0.25">
      <c r="F2943" s="40"/>
      <c r="G2943" s="40"/>
      <c r="X2943" s="40"/>
    </row>
    <row r="2944" spans="6:24" x14ac:dyDescent="0.25">
      <c r="F2944" s="40"/>
      <c r="G2944" s="40"/>
      <c r="X2944" s="40"/>
    </row>
    <row r="2945" spans="6:24" x14ac:dyDescent="0.25">
      <c r="F2945" s="40"/>
      <c r="G2945" s="40"/>
      <c r="X2945" s="40"/>
    </row>
    <row r="2946" spans="6:24" x14ac:dyDescent="0.25">
      <c r="F2946" s="40"/>
      <c r="G2946" s="40"/>
      <c r="X2946" s="40"/>
    </row>
    <row r="2947" spans="6:24" x14ac:dyDescent="0.25">
      <c r="F2947" s="40"/>
      <c r="G2947" s="40"/>
      <c r="X2947" s="40"/>
    </row>
    <row r="2948" spans="6:24" x14ac:dyDescent="0.25">
      <c r="F2948" s="40"/>
      <c r="G2948" s="40"/>
      <c r="X2948" s="40"/>
    </row>
    <row r="2949" spans="6:24" x14ac:dyDescent="0.25">
      <c r="F2949" s="40"/>
      <c r="G2949" s="40"/>
      <c r="X2949" s="40"/>
    </row>
    <row r="2950" spans="6:24" x14ac:dyDescent="0.25">
      <c r="F2950" s="40"/>
      <c r="G2950" s="40"/>
      <c r="X2950" s="40"/>
    </row>
    <row r="2951" spans="6:24" x14ac:dyDescent="0.25">
      <c r="F2951" s="40"/>
      <c r="G2951" s="40"/>
      <c r="X2951" s="40"/>
    </row>
    <row r="2952" spans="6:24" x14ac:dyDescent="0.25">
      <c r="F2952" s="40"/>
      <c r="G2952" s="40"/>
      <c r="X2952" s="40"/>
    </row>
    <row r="2953" spans="6:24" x14ac:dyDescent="0.25">
      <c r="F2953" s="40"/>
      <c r="G2953" s="40"/>
      <c r="X2953" s="40"/>
    </row>
    <row r="2954" spans="6:24" x14ac:dyDescent="0.25">
      <c r="F2954" s="40"/>
      <c r="G2954" s="40"/>
      <c r="X2954" s="40"/>
    </row>
    <row r="2955" spans="6:24" x14ac:dyDescent="0.25">
      <c r="F2955" s="40"/>
      <c r="G2955" s="40"/>
      <c r="X2955" s="40"/>
    </row>
    <row r="2956" spans="6:24" x14ac:dyDescent="0.25">
      <c r="F2956" s="40"/>
      <c r="G2956" s="40"/>
      <c r="X2956" s="40"/>
    </row>
    <row r="2957" spans="6:24" x14ac:dyDescent="0.25">
      <c r="F2957" s="40"/>
      <c r="G2957" s="40"/>
      <c r="X2957" s="40"/>
    </row>
    <row r="2958" spans="6:24" x14ac:dyDescent="0.25">
      <c r="F2958" s="40"/>
      <c r="G2958" s="40"/>
      <c r="X2958" s="40"/>
    </row>
    <row r="2959" spans="6:24" x14ac:dyDescent="0.25">
      <c r="F2959" s="40"/>
      <c r="G2959" s="40"/>
      <c r="X2959" s="40"/>
    </row>
    <row r="2960" spans="6:24" x14ac:dyDescent="0.25">
      <c r="F2960" s="40"/>
      <c r="G2960" s="40"/>
      <c r="X2960" s="40"/>
    </row>
    <row r="2961" spans="6:24" x14ac:dyDescent="0.25">
      <c r="F2961" s="40"/>
      <c r="G2961" s="40"/>
      <c r="X2961" s="40"/>
    </row>
    <row r="2962" spans="6:24" x14ac:dyDescent="0.25">
      <c r="F2962" s="40"/>
      <c r="G2962" s="40"/>
      <c r="X2962" s="40"/>
    </row>
    <row r="2963" spans="6:24" x14ac:dyDescent="0.25">
      <c r="F2963" s="40"/>
      <c r="G2963" s="40"/>
      <c r="X2963" s="40"/>
    </row>
    <row r="2964" spans="6:24" x14ac:dyDescent="0.25">
      <c r="F2964" s="40"/>
      <c r="G2964" s="40"/>
      <c r="X2964" s="40"/>
    </row>
    <row r="2965" spans="6:24" x14ac:dyDescent="0.25">
      <c r="F2965" s="40"/>
      <c r="G2965" s="40"/>
      <c r="X2965" s="40"/>
    </row>
    <row r="2966" spans="6:24" x14ac:dyDescent="0.25">
      <c r="F2966" s="40"/>
      <c r="G2966" s="40"/>
      <c r="X2966" s="40"/>
    </row>
    <row r="2967" spans="6:24" x14ac:dyDescent="0.25">
      <c r="F2967" s="40"/>
      <c r="G2967" s="40"/>
      <c r="X2967" s="40"/>
    </row>
    <row r="2968" spans="6:24" x14ac:dyDescent="0.25">
      <c r="F2968" s="40"/>
      <c r="G2968" s="40"/>
      <c r="X2968" s="40"/>
    </row>
    <row r="2969" spans="6:24" x14ac:dyDescent="0.25">
      <c r="F2969" s="40"/>
      <c r="G2969" s="40"/>
      <c r="X2969" s="40"/>
    </row>
    <row r="2970" spans="6:24" x14ac:dyDescent="0.25">
      <c r="F2970" s="40"/>
      <c r="G2970" s="40"/>
      <c r="X2970" s="40"/>
    </row>
    <row r="2971" spans="6:24" x14ac:dyDescent="0.25">
      <c r="F2971" s="40"/>
      <c r="G2971" s="40"/>
      <c r="X2971" s="40"/>
    </row>
    <row r="2972" spans="6:24" x14ac:dyDescent="0.25">
      <c r="F2972" s="40"/>
      <c r="G2972" s="40"/>
      <c r="X2972" s="40"/>
    </row>
    <row r="2973" spans="6:24" x14ac:dyDescent="0.25">
      <c r="F2973" s="40"/>
      <c r="G2973" s="40"/>
      <c r="X2973" s="40"/>
    </row>
    <row r="2974" spans="6:24" x14ac:dyDescent="0.25">
      <c r="F2974" s="40"/>
      <c r="G2974" s="40"/>
      <c r="X2974" s="40"/>
    </row>
    <row r="2975" spans="6:24" x14ac:dyDescent="0.25">
      <c r="F2975" s="40"/>
      <c r="G2975" s="40"/>
      <c r="X2975" s="40"/>
    </row>
    <row r="2976" spans="6:24" x14ac:dyDescent="0.25">
      <c r="F2976" s="40"/>
      <c r="G2976" s="40"/>
      <c r="X2976" s="40"/>
    </row>
    <row r="2977" spans="6:24" x14ac:dyDescent="0.25">
      <c r="F2977" s="40"/>
      <c r="G2977" s="40"/>
      <c r="X2977" s="40"/>
    </row>
    <row r="2978" spans="6:24" x14ac:dyDescent="0.25">
      <c r="F2978" s="40"/>
      <c r="G2978" s="40"/>
      <c r="X2978" s="40"/>
    </row>
    <row r="2979" spans="6:24" x14ac:dyDescent="0.25">
      <c r="F2979" s="40"/>
      <c r="G2979" s="40"/>
      <c r="X2979" s="40"/>
    </row>
    <row r="2980" spans="6:24" x14ac:dyDescent="0.25">
      <c r="F2980" s="40"/>
      <c r="G2980" s="40"/>
      <c r="X2980" s="40"/>
    </row>
    <row r="2981" spans="6:24" x14ac:dyDescent="0.25">
      <c r="F2981" s="40"/>
      <c r="G2981" s="40"/>
      <c r="X2981" s="40"/>
    </row>
    <row r="2982" spans="6:24" x14ac:dyDescent="0.25">
      <c r="F2982" s="40"/>
      <c r="G2982" s="40"/>
      <c r="X2982" s="40"/>
    </row>
    <row r="2983" spans="6:24" x14ac:dyDescent="0.25">
      <c r="F2983" s="40"/>
      <c r="G2983" s="40"/>
      <c r="X2983" s="40"/>
    </row>
    <row r="2984" spans="6:24" x14ac:dyDescent="0.25">
      <c r="F2984" s="40"/>
      <c r="G2984" s="40"/>
      <c r="X2984" s="40"/>
    </row>
    <row r="2985" spans="6:24" x14ac:dyDescent="0.25">
      <c r="F2985" s="40"/>
      <c r="G2985" s="40"/>
      <c r="X2985" s="40"/>
    </row>
    <row r="2986" spans="6:24" x14ac:dyDescent="0.25">
      <c r="F2986" s="40"/>
      <c r="G2986" s="40"/>
      <c r="X2986" s="40"/>
    </row>
    <row r="2987" spans="6:24" x14ac:dyDescent="0.25">
      <c r="F2987" s="40"/>
      <c r="G2987" s="40"/>
      <c r="X2987" s="40"/>
    </row>
    <row r="2988" spans="6:24" x14ac:dyDescent="0.25">
      <c r="F2988" s="40"/>
      <c r="G2988" s="40"/>
      <c r="X2988" s="40"/>
    </row>
    <row r="2989" spans="6:24" x14ac:dyDescent="0.25">
      <c r="F2989" s="40"/>
      <c r="G2989" s="40"/>
      <c r="X2989" s="40"/>
    </row>
    <row r="2990" spans="6:24" x14ac:dyDescent="0.25">
      <c r="F2990" s="40"/>
      <c r="G2990" s="40"/>
      <c r="X2990" s="40"/>
    </row>
    <row r="2991" spans="6:24" x14ac:dyDescent="0.25">
      <c r="F2991" s="40"/>
      <c r="G2991" s="40"/>
      <c r="X2991" s="40"/>
    </row>
    <row r="2992" spans="6:24" x14ac:dyDescent="0.25">
      <c r="F2992" s="40"/>
      <c r="G2992" s="40"/>
      <c r="X2992" s="40"/>
    </row>
    <row r="2993" spans="6:24" x14ac:dyDescent="0.25">
      <c r="F2993" s="40"/>
      <c r="G2993" s="40"/>
      <c r="X2993" s="40"/>
    </row>
    <row r="2994" spans="6:24" x14ac:dyDescent="0.25">
      <c r="F2994" s="40"/>
      <c r="G2994" s="40"/>
      <c r="X2994" s="40"/>
    </row>
    <row r="2995" spans="6:24" x14ac:dyDescent="0.25">
      <c r="F2995" s="40"/>
      <c r="G2995" s="40"/>
      <c r="X2995" s="40"/>
    </row>
    <row r="2996" spans="6:24" x14ac:dyDescent="0.25">
      <c r="F2996" s="40"/>
      <c r="G2996" s="40"/>
      <c r="X2996" s="40"/>
    </row>
    <row r="2997" spans="6:24" x14ac:dyDescent="0.25">
      <c r="F2997" s="40"/>
      <c r="G2997" s="40"/>
      <c r="X2997" s="40"/>
    </row>
    <row r="2998" spans="6:24" x14ac:dyDescent="0.25">
      <c r="F2998" s="40"/>
      <c r="G2998" s="40"/>
      <c r="X2998" s="40"/>
    </row>
    <row r="2999" spans="6:24" x14ac:dyDescent="0.25">
      <c r="F2999" s="40"/>
      <c r="G2999" s="40"/>
      <c r="X2999" s="40"/>
    </row>
    <row r="3000" spans="6:24" x14ac:dyDescent="0.25">
      <c r="F3000" s="40"/>
      <c r="G3000" s="40"/>
      <c r="X3000" s="40"/>
    </row>
    <row r="3001" spans="6:24" x14ac:dyDescent="0.25">
      <c r="F3001" s="40"/>
      <c r="G3001" s="40"/>
      <c r="X3001" s="40"/>
    </row>
    <row r="3002" spans="6:24" x14ac:dyDescent="0.25">
      <c r="F3002" s="40"/>
      <c r="G3002" s="40"/>
      <c r="X3002" s="40"/>
    </row>
    <row r="3003" spans="6:24" x14ac:dyDescent="0.25">
      <c r="F3003" s="40"/>
      <c r="G3003" s="40"/>
      <c r="X3003" s="40"/>
    </row>
    <row r="3004" spans="6:24" x14ac:dyDescent="0.25">
      <c r="F3004" s="40"/>
      <c r="G3004" s="40"/>
      <c r="X3004" s="40"/>
    </row>
    <row r="3005" spans="6:24" x14ac:dyDescent="0.25">
      <c r="F3005" s="40"/>
      <c r="G3005" s="40"/>
      <c r="X3005" s="40"/>
    </row>
    <row r="3006" spans="6:24" x14ac:dyDescent="0.25">
      <c r="F3006" s="40"/>
      <c r="G3006" s="40"/>
      <c r="X3006" s="40"/>
    </row>
    <row r="3007" spans="6:24" x14ac:dyDescent="0.25">
      <c r="F3007" s="40"/>
      <c r="G3007" s="40"/>
      <c r="X3007" s="40"/>
    </row>
    <row r="3008" spans="6:24" x14ac:dyDescent="0.25">
      <c r="F3008" s="40"/>
      <c r="G3008" s="40"/>
      <c r="X3008" s="40"/>
    </row>
    <row r="3009" spans="6:24" x14ac:dyDescent="0.25">
      <c r="F3009" s="40"/>
      <c r="G3009" s="40"/>
      <c r="X3009" s="40"/>
    </row>
    <row r="3010" spans="6:24" x14ac:dyDescent="0.25">
      <c r="F3010" s="40"/>
      <c r="G3010" s="40"/>
      <c r="X3010" s="40"/>
    </row>
    <row r="3011" spans="6:24" x14ac:dyDescent="0.25">
      <c r="F3011" s="40"/>
      <c r="G3011" s="40"/>
      <c r="X3011" s="40"/>
    </row>
    <row r="3012" spans="6:24" x14ac:dyDescent="0.25">
      <c r="F3012" s="40"/>
      <c r="G3012" s="40"/>
      <c r="X3012" s="40"/>
    </row>
    <row r="3013" spans="6:24" x14ac:dyDescent="0.25">
      <c r="F3013" s="40"/>
      <c r="G3013" s="40"/>
      <c r="X3013" s="40"/>
    </row>
    <row r="3014" spans="6:24" x14ac:dyDescent="0.25">
      <c r="F3014" s="40"/>
      <c r="G3014" s="40"/>
      <c r="X3014" s="40"/>
    </row>
    <row r="3015" spans="6:24" x14ac:dyDescent="0.25">
      <c r="F3015" s="40"/>
      <c r="G3015" s="40"/>
      <c r="X3015" s="40"/>
    </row>
    <row r="3016" spans="6:24" x14ac:dyDescent="0.25">
      <c r="F3016" s="40"/>
      <c r="G3016" s="40"/>
      <c r="X3016" s="40"/>
    </row>
    <row r="3017" spans="6:24" x14ac:dyDescent="0.25">
      <c r="F3017" s="40"/>
      <c r="G3017" s="40"/>
      <c r="X3017" s="40"/>
    </row>
    <row r="3018" spans="6:24" x14ac:dyDescent="0.25">
      <c r="F3018" s="40"/>
      <c r="G3018" s="40"/>
      <c r="X3018" s="40"/>
    </row>
    <row r="3019" spans="6:24" x14ac:dyDescent="0.25">
      <c r="F3019" s="40"/>
      <c r="G3019" s="40"/>
      <c r="X3019" s="40"/>
    </row>
    <row r="3020" spans="6:24" x14ac:dyDescent="0.25">
      <c r="F3020" s="40"/>
      <c r="G3020" s="40"/>
      <c r="X3020" s="40"/>
    </row>
    <row r="3021" spans="6:24" x14ac:dyDescent="0.25">
      <c r="F3021" s="40"/>
      <c r="G3021" s="40"/>
      <c r="X3021" s="40"/>
    </row>
    <row r="3022" spans="6:24" x14ac:dyDescent="0.25">
      <c r="F3022" s="40"/>
      <c r="G3022" s="40"/>
      <c r="X3022" s="40"/>
    </row>
    <row r="3023" spans="6:24" x14ac:dyDescent="0.25">
      <c r="F3023" s="40"/>
      <c r="G3023" s="40"/>
      <c r="X3023" s="40"/>
    </row>
    <row r="3024" spans="6:24" x14ac:dyDescent="0.25">
      <c r="F3024" s="40"/>
      <c r="G3024" s="40"/>
      <c r="X3024" s="40"/>
    </row>
    <row r="3025" spans="6:24" x14ac:dyDescent="0.25">
      <c r="F3025" s="40"/>
      <c r="G3025" s="40"/>
      <c r="X3025" s="40"/>
    </row>
    <row r="3026" spans="6:24" x14ac:dyDescent="0.25">
      <c r="F3026" s="40"/>
      <c r="G3026" s="40"/>
      <c r="X3026" s="40"/>
    </row>
    <row r="3027" spans="6:24" x14ac:dyDescent="0.25">
      <c r="F3027" s="40"/>
      <c r="G3027" s="40"/>
      <c r="X3027" s="40"/>
    </row>
    <row r="3028" spans="6:24" x14ac:dyDescent="0.25">
      <c r="F3028" s="40"/>
      <c r="G3028" s="40"/>
      <c r="X3028" s="40"/>
    </row>
    <row r="3029" spans="6:24" x14ac:dyDescent="0.25">
      <c r="F3029" s="40"/>
      <c r="G3029" s="40"/>
      <c r="X3029" s="40"/>
    </row>
    <row r="3030" spans="6:24" x14ac:dyDescent="0.25">
      <c r="F3030" s="40"/>
      <c r="G3030" s="40"/>
      <c r="X3030" s="40"/>
    </row>
    <row r="3031" spans="6:24" x14ac:dyDescent="0.25">
      <c r="F3031" s="40"/>
      <c r="G3031" s="40"/>
      <c r="X3031" s="40"/>
    </row>
    <row r="3032" spans="6:24" x14ac:dyDescent="0.25">
      <c r="F3032" s="40"/>
      <c r="G3032" s="40"/>
      <c r="X3032" s="40"/>
    </row>
    <row r="3033" spans="6:24" x14ac:dyDescent="0.25">
      <c r="F3033" s="40"/>
      <c r="G3033" s="40"/>
      <c r="X3033" s="40"/>
    </row>
    <row r="3034" spans="6:24" x14ac:dyDescent="0.25">
      <c r="F3034" s="40"/>
      <c r="G3034" s="40"/>
      <c r="X3034" s="40"/>
    </row>
    <row r="3035" spans="6:24" x14ac:dyDescent="0.25">
      <c r="F3035" s="40"/>
      <c r="G3035" s="40"/>
      <c r="X3035" s="40"/>
    </row>
    <row r="3036" spans="6:24" x14ac:dyDescent="0.25">
      <c r="F3036" s="40"/>
      <c r="G3036" s="40"/>
      <c r="X3036" s="40"/>
    </row>
    <row r="3037" spans="6:24" x14ac:dyDescent="0.25">
      <c r="F3037" s="40"/>
      <c r="G3037" s="40"/>
      <c r="X3037" s="40"/>
    </row>
    <row r="3038" spans="6:24" x14ac:dyDescent="0.25">
      <c r="F3038" s="40"/>
      <c r="G3038" s="40"/>
      <c r="X3038" s="40"/>
    </row>
    <row r="3039" spans="6:24" x14ac:dyDescent="0.25">
      <c r="F3039" s="40"/>
      <c r="G3039" s="40"/>
      <c r="X3039" s="40"/>
    </row>
    <row r="3040" spans="6:24" x14ac:dyDescent="0.25">
      <c r="F3040" s="40"/>
      <c r="G3040" s="40"/>
      <c r="X3040" s="40"/>
    </row>
    <row r="3041" spans="6:24" x14ac:dyDescent="0.25">
      <c r="F3041" s="40"/>
      <c r="G3041" s="40"/>
      <c r="X3041" s="40"/>
    </row>
    <row r="3042" spans="6:24" x14ac:dyDescent="0.25">
      <c r="F3042" s="40"/>
      <c r="G3042" s="40"/>
      <c r="X3042" s="40"/>
    </row>
    <row r="3043" spans="6:24" x14ac:dyDescent="0.25">
      <c r="F3043" s="40"/>
      <c r="G3043" s="40"/>
      <c r="X3043" s="40"/>
    </row>
    <row r="3044" spans="6:24" x14ac:dyDescent="0.25">
      <c r="F3044" s="40"/>
      <c r="G3044" s="40"/>
      <c r="X3044" s="40"/>
    </row>
    <row r="3045" spans="6:24" x14ac:dyDescent="0.25">
      <c r="F3045" s="40"/>
      <c r="G3045" s="40"/>
      <c r="X3045" s="40"/>
    </row>
    <row r="3046" spans="6:24" x14ac:dyDescent="0.25">
      <c r="F3046" s="40"/>
      <c r="G3046" s="40"/>
      <c r="X3046" s="40"/>
    </row>
    <row r="3047" spans="6:24" x14ac:dyDescent="0.25">
      <c r="F3047" s="40"/>
      <c r="G3047" s="40"/>
      <c r="X3047" s="40"/>
    </row>
    <row r="3048" spans="6:24" x14ac:dyDescent="0.25">
      <c r="F3048" s="40"/>
      <c r="G3048" s="40"/>
      <c r="X3048" s="40"/>
    </row>
    <row r="3049" spans="6:24" x14ac:dyDescent="0.25">
      <c r="F3049" s="40"/>
      <c r="G3049" s="40"/>
      <c r="X3049" s="40"/>
    </row>
    <row r="3050" spans="6:24" x14ac:dyDescent="0.25">
      <c r="F3050" s="40"/>
      <c r="G3050" s="40"/>
      <c r="X3050" s="40"/>
    </row>
    <row r="3051" spans="6:24" x14ac:dyDescent="0.25">
      <c r="F3051" s="40"/>
      <c r="G3051" s="40"/>
      <c r="X3051" s="40"/>
    </row>
    <row r="3052" spans="6:24" x14ac:dyDescent="0.25">
      <c r="F3052" s="40"/>
      <c r="G3052" s="40"/>
      <c r="X3052" s="40"/>
    </row>
    <row r="3053" spans="6:24" x14ac:dyDescent="0.25">
      <c r="F3053" s="40"/>
      <c r="G3053" s="40"/>
      <c r="X3053" s="40"/>
    </row>
    <row r="3054" spans="6:24" x14ac:dyDescent="0.25">
      <c r="F3054" s="40"/>
      <c r="G3054" s="40"/>
      <c r="X3054" s="40"/>
    </row>
    <row r="3055" spans="6:24" x14ac:dyDescent="0.25">
      <c r="F3055" s="40"/>
      <c r="G3055" s="40"/>
      <c r="X3055" s="40"/>
    </row>
    <row r="3056" spans="6:24" x14ac:dyDescent="0.25">
      <c r="F3056" s="40"/>
      <c r="G3056" s="40"/>
      <c r="X3056" s="40"/>
    </row>
    <row r="3057" spans="6:24" x14ac:dyDescent="0.25">
      <c r="F3057" s="40"/>
      <c r="G3057" s="40"/>
      <c r="X3057" s="40"/>
    </row>
    <row r="3058" spans="6:24" x14ac:dyDescent="0.25">
      <c r="F3058" s="40"/>
      <c r="G3058" s="40"/>
      <c r="X3058" s="40"/>
    </row>
    <row r="3059" spans="6:24" x14ac:dyDescent="0.25">
      <c r="F3059" s="40"/>
      <c r="G3059" s="40"/>
      <c r="X3059" s="40"/>
    </row>
    <row r="3060" spans="6:24" x14ac:dyDescent="0.25">
      <c r="F3060" s="40"/>
      <c r="G3060" s="40"/>
      <c r="X3060" s="40"/>
    </row>
    <row r="3061" spans="6:24" x14ac:dyDescent="0.25">
      <c r="F3061" s="40"/>
      <c r="G3061" s="40"/>
      <c r="X3061" s="40"/>
    </row>
    <row r="3062" spans="6:24" x14ac:dyDescent="0.25">
      <c r="F3062" s="40"/>
      <c r="G3062" s="40"/>
      <c r="X3062" s="40"/>
    </row>
    <row r="3063" spans="6:24" x14ac:dyDescent="0.25">
      <c r="F3063" s="40"/>
      <c r="G3063" s="40"/>
      <c r="X3063" s="40"/>
    </row>
    <row r="3064" spans="6:24" x14ac:dyDescent="0.25">
      <c r="F3064" s="40"/>
      <c r="G3064" s="40"/>
      <c r="X3064" s="40"/>
    </row>
    <row r="3065" spans="6:24" x14ac:dyDescent="0.25">
      <c r="F3065" s="40"/>
      <c r="G3065" s="40"/>
      <c r="X3065" s="40"/>
    </row>
    <row r="3066" spans="6:24" x14ac:dyDescent="0.25">
      <c r="F3066" s="40"/>
      <c r="G3066" s="40"/>
      <c r="X3066" s="40"/>
    </row>
    <row r="3067" spans="6:24" x14ac:dyDescent="0.25">
      <c r="F3067" s="40"/>
      <c r="G3067" s="40"/>
      <c r="X3067" s="40"/>
    </row>
    <row r="3068" spans="6:24" x14ac:dyDescent="0.25">
      <c r="F3068" s="40"/>
      <c r="G3068" s="40"/>
      <c r="X3068" s="40"/>
    </row>
    <row r="3069" spans="6:24" x14ac:dyDescent="0.25">
      <c r="F3069" s="40"/>
      <c r="G3069" s="40"/>
      <c r="X3069" s="40"/>
    </row>
    <row r="3070" spans="6:24" x14ac:dyDescent="0.25">
      <c r="F3070" s="40"/>
      <c r="G3070" s="40"/>
      <c r="X3070" s="40"/>
    </row>
    <row r="3071" spans="6:24" x14ac:dyDescent="0.25">
      <c r="F3071" s="40"/>
      <c r="G3071" s="40"/>
      <c r="X3071" s="40"/>
    </row>
    <row r="3072" spans="6:24" x14ac:dyDescent="0.25">
      <c r="F3072" s="40"/>
      <c r="G3072" s="40"/>
      <c r="X3072" s="40"/>
    </row>
    <row r="3073" spans="6:24" x14ac:dyDescent="0.25">
      <c r="F3073" s="40"/>
      <c r="G3073" s="40"/>
      <c r="X3073" s="40"/>
    </row>
    <row r="3074" spans="6:24" x14ac:dyDescent="0.25">
      <c r="F3074" s="40"/>
      <c r="G3074" s="40"/>
      <c r="X3074" s="40"/>
    </row>
    <row r="3075" spans="6:24" x14ac:dyDescent="0.25">
      <c r="F3075" s="40"/>
      <c r="G3075" s="40"/>
      <c r="X3075" s="40"/>
    </row>
    <row r="3076" spans="6:24" x14ac:dyDescent="0.25">
      <c r="F3076" s="40"/>
      <c r="G3076" s="40"/>
      <c r="X3076" s="40"/>
    </row>
    <row r="3077" spans="6:24" x14ac:dyDescent="0.25">
      <c r="F3077" s="40"/>
      <c r="G3077" s="40"/>
      <c r="X3077" s="40"/>
    </row>
    <row r="3078" spans="6:24" x14ac:dyDescent="0.25">
      <c r="F3078" s="40"/>
      <c r="G3078" s="40"/>
      <c r="X3078" s="40"/>
    </row>
    <row r="3079" spans="6:24" x14ac:dyDescent="0.25">
      <c r="F3079" s="40"/>
      <c r="G3079" s="40"/>
      <c r="X3079" s="40"/>
    </row>
    <row r="3080" spans="6:24" x14ac:dyDescent="0.25">
      <c r="F3080" s="40"/>
      <c r="G3080" s="40"/>
      <c r="X3080" s="40"/>
    </row>
    <row r="3081" spans="6:24" x14ac:dyDescent="0.25">
      <c r="F3081" s="40"/>
      <c r="G3081" s="40"/>
      <c r="X3081" s="40"/>
    </row>
    <row r="3082" spans="6:24" x14ac:dyDescent="0.25">
      <c r="F3082" s="40"/>
      <c r="G3082" s="40"/>
      <c r="X3082" s="40"/>
    </row>
    <row r="3083" spans="6:24" x14ac:dyDescent="0.25">
      <c r="F3083" s="40"/>
      <c r="G3083" s="40"/>
      <c r="X3083" s="40"/>
    </row>
    <row r="3084" spans="6:24" x14ac:dyDescent="0.25">
      <c r="F3084" s="40"/>
      <c r="G3084" s="40"/>
      <c r="X3084" s="40"/>
    </row>
    <row r="3085" spans="6:24" x14ac:dyDescent="0.25">
      <c r="F3085" s="40"/>
      <c r="G3085" s="40"/>
      <c r="X3085" s="40"/>
    </row>
    <row r="3086" spans="6:24" x14ac:dyDescent="0.25">
      <c r="F3086" s="40"/>
      <c r="G3086" s="40"/>
      <c r="X3086" s="40"/>
    </row>
    <row r="3087" spans="6:24" x14ac:dyDescent="0.25">
      <c r="F3087" s="40"/>
      <c r="G3087" s="40"/>
      <c r="X3087" s="40"/>
    </row>
    <row r="3088" spans="6:24" x14ac:dyDescent="0.25">
      <c r="F3088" s="40"/>
      <c r="G3088" s="40"/>
      <c r="X3088" s="40"/>
    </row>
    <row r="3089" spans="6:24" x14ac:dyDescent="0.25">
      <c r="F3089" s="40"/>
      <c r="G3089" s="40"/>
      <c r="X3089" s="40"/>
    </row>
    <row r="3090" spans="6:24" x14ac:dyDescent="0.25">
      <c r="F3090" s="40"/>
      <c r="G3090" s="40"/>
      <c r="X3090" s="40"/>
    </row>
    <row r="3091" spans="6:24" x14ac:dyDescent="0.25">
      <c r="F3091" s="40"/>
      <c r="G3091" s="40"/>
      <c r="X3091" s="40"/>
    </row>
    <row r="3092" spans="6:24" x14ac:dyDescent="0.25">
      <c r="F3092" s="40"/>
      <c r="G3092" s="40"/>
      <c r="X3092" s="40"/>
    </row>
    <row r="3093" spans="6:24" x14ac:dyDescent="0.25">
      <c r="F3093" s="40"/>
      <c r="G3093" s="40"/>
      <c r="X3093" s="40"/>
    </row>
    <row r="3094" spans="6:24" x14ac:dyDescent="0.25">
      <c r="F3094" s="40"/>
      <c r="G3094" s="40"/>
      <c r="X3094" s="40"/>
    </row>
    <row r="3095" spans="6:24" x14ac:dyDescent="0.25">
      <c r="F3095" s="40"/>
      <c r="G3095" s="40"/>
      <c r="X3095" s="40"/>
    </row>
    <row r="3096" spans="6:24" x14ac:dyDescent="0.25">
      <c r="F3096" s="40"/>
      <c r="G3096" s="40"/>
      <c r="X3096" s="40"/>
    </row>
    <row r="3097" spans="6:24" x14ac:dyDescent="0.25">
      <c r="F3097" s="40"/>
      <c r="G3097" s="40"/>
      <c r="X3097" s="40"/>
    </row>
    <row r="3098" spans="6:24" x14ac:dyDescent="0.25">
      <c r="F3098" s="40"/>
      <c r="G3098" s="40"/>
      <c r="X3098" s="40"/>
    </row>
    <row r="3099" spans="6:24" x14ac:dyDescent="0.25">
      <c r="F3099" s="40"/>
      <c r="G3099" s="40"/>
      <c r="X3099" s="40"/>
    </row>
    <row r="3100" spans="6:24" x14ac:dyDescent="0.25">
      <c r="F3100" s="40"/>
      <c r="G3100" s="40"/>
      <c r="X3100" s="40"/>
    </row>
    <row r="3101" spans="6:24" x14ac:dyDescent="0.25">
      <c r="F3101" s="40"/>
      <c r="G3101" s="40"/>
      <c r="X3101" s="40"/>
    </row>
    <row r="3102" spans="6:24" x14ac:dyDescent="0.25">
      <c r="F3102" s="40"/>
      <c r="G3102" s="40"/>
      <c r="X3102" s="40"/>
    </row>
    <row r="3103" spans="6:24" x14ac:dyDescent="0.25">
      <c r="F3103" s="40"/>
      <c r="G3103" s="40"/>
      <c r="X3103" s="40"/>
    </row>
    <row r="3104" spans="6:24" x14ac:dyDescent="0.25">
      <c r="F3104" s="40"/>
      <c r="G3104" s="40"/>
      <c r="X3104" s="40"/>
    </row>
    <row r="3105" spans="6:24" x14ac:dyDescent="0.25">
      <c r="F3105" s="40"/>
      <c r="G3105" s="40"/>
      <c r="X3105" s="40"/>
    </row>
    <row r="3106" spans="6:24" x14ac:dyDescent="0.25">
      <c r="F3106" s="40"/>
      <c r="G3106" s="40"/>
      <c r="X3106" s="40"/>
    </row>
    <row r="3107" spans="6:24" x14ac:dyDescent="0.25">
      <c r="F3107" s="40"/>
      <c r="G3107" s="40"/>
      <c r="X3107" s="40"/>
    </row>
    <row r="3108" spans="6:24" x14ac:dyDescent="0.25">
      <c r="F3108" s="40"/>
      <c r="G3108" s="40"/>
      <c r="X3108" s="40"/>
    </row>
    <row r="3109" spans="6:24" x14ac:dyDescent="0.25">
      <c r="F3109" s="40"/>
      <c r="G3109" s="40"/>
      <c r="X3109" s="40"/>
    </row>
    <row r="3110" spans="6:24" x14ac:dyDescent="0.25">
      <c r="F3110" s="40"/>
      <c r="G3110" s="40"/>
      <c r="X3110" s="40"/>
    </row>
    <row r="3111" spans="6:24" x14ac:dyDescent="0.25">
      <c r="F3111" s="40"/>
      <c r="G3111" s="40"/>
      <c r="X3111" s="40"/>
    </row>
    <row r="3112" spans="6:24" x14ac:dyDescent="0.25">
      <c r="F3112" s="40"/>
      <c r="G3112" s="40"/>
      <c r="X3112" s="40"/>
    </row>
    <row r="3113" spans="6:24" x14ac:dyDescent="0.25">
      <c r="F3113" s="40"/>
      <c r="G3113" s="40"/>
      <c r="X3113" s="40"/>
    </row>
    <row r="3114" spans="6:24" x14ac:dyDescent="0.25">
      <c r="F3114" s="40"/>
      <c r="G3114" s="40"/>
      <c r="X3114" s="40"/>
    </row>
    <row r="3115" spans="6:24" x14ac:dyDescent="0.25">
      <c r="F3115" s="40"/>
      <c r="G3115" s="40"/>
      <c r="X3115" s="40"/>
    </row>
    <row r="3116" spans="6:24" x14ac:dyDescent="0.25">
      <c r="F3116" s="40"/>
      <c r="G3116" s="40"/>
      <c r="X3116" s="40"/>
    </row>
    <row r="3117" spans="6:24" x14ac:dyDescent="0.25">
      <c r="F3117" s="40"/>
      <c r="G3117" s="40"/>
      <c r="X3117" s="40"/>
    </row>
    <row r="3118" spans="6:24" x14ac:dyDescent="0.25">
      <c r="F3118" s="40"/>
      <c r="G3118" s="40"/>
      <c r="X3118" s="40"/>
    </row>
    <row r="3119" spans="6:24" x14ac:dyDescent="0.25">
      <c r="F3119" s="40"/>
      <c r="G3119" s="40"/>
      <c r="X3119" s="40"/>
    </row>
    <row r="3120" spans="6:24" x14ac:dyDescent="0.25">
      <c r="F3120" s="40"/>
      <c r="G3120" s="40"/>
      <c r="X3120" s="40"/>
    </row>
    <row r="3121" spans="6:24" x14ac:dyDescent="0.25">
      <c r="F3121" s="40"/>
      <c r="G3121" s="40"/>
      <c r="X3121" s="40"/>
    </row>
    <row r="3122" spans="6:24" x14ac:dyDescent="0.25">
      <c r="F3122" s="40"/>
      <c r="G3122" s="40"/>
      <c r="X3122" s="40"/>
    </row>
    <row r="3123" spans="6:24" x14ac:dyDescent="0.25">
      <c r="F3123" s="40"/>
      <c r="G3123" s="40"/>
      <c r="X3123" s="40"/>
    </row>
    <row r="3124" spans="6:24" x14ac:dyDescent="0.25">
      <c r="F3124" s="40"/>
      <c r="G3124" s="40"/>
      <c r="X3124" s="40"/>
    </row>
    <row r="3125" spans="6:24" x14ac:dyDescent="0.25">
      <c r="F3125" s="40"/>
      <c r="G3125" s="40"/>
      <c r="X3125" s="40"/>
    </row>
    <row r="3126" spans="6:24" x14ac:dyDescent="0.25">
      <c r="F3126" s="40"/>
      <c r="G3126" s="40"/>
      <c r="X3126" s="40"/>
    </row>
    <row r="3127" spans="6:24" x14ac:dyDescent="0.25">
      <c r="F3127" s="40"/>
      <c r="G3127" s="40"/>
      <c r="X3127" s="40"/>
    </row>
    <row r="3128" spans="6:24" x14ac:dyDescent="0.25">
      <c r="F3128" s="40"/>
      <c r="G3128" s="40"/>
      <c r="X3128" s="40"/>
    </row>
    <row r="3129" spans="6:24" x14ac:dyDescent="0.25">
      <c r="F3129" s="40"/>
      <c r="G3129" s="40"/>
      <c r="X3129" s="40"/>
    </row>
    <row r="3130" spans="6:24" x14ac:dyDescent="0.25">
      <c r="F3130" s="40"/>
      <c r="G3130" s="40"/>
      <c r="X3130" s="40"/>
    </row>
    <row r="3131" spans="6:24" x14ac:dyDescent="0.25">
      <c r="F3131" s="40"/>
      <c r="G3131" s="40"/>
      <c r="X3131" s="40"/>
    </row>
    <row r="3132" spans="6:24" x14ac:dyDescent="0.25">
      <c r="F3132" s="40"/>
      <c r="G3132" s="40"/>
      <c r="X3132" s="40"/>
    </row>
    <row r="3133" spans="6:24" x14ac:dyDescent="0.25">
      <c r="F3133" s="40"/>
      <c r="G3133" s="40"/>
      <c r="X3133" s="40"/>
    </row>
    <row r="3134" spans="6:24" x14ac:dyDescent="0.25">
      <c r="F3134" s="40"/>
      <c r="G3134" s="40"/>
      <c r="X3134" s="40"/>
    </row>
    <row r="3135" spans="6:24" x14ac:dyDescent="0.25">
      <c r="F3135" s="40"/>
      <c r="G3135" s="40"/>
      <c r="X3135" s="40"/>
    </row>
    <row r="3136" spans="6:24" x14ac:dyDescent="0.25">
      <c r="F3136" s="40"/>
      <c r="G3136" s="40"/>
      <c r="X3136" s="40"/>
    </row>
    <row r="3137" spans="6:24" x14ac:dyDescent="0.25">
      <c r="F3137" s="40"/>
      <c r="G3137" s="40"/>
      <c r="X3137" s="40"/>
    </row>
    <row r="3138" spans="6:24" x14ac:dyDescent="0.25">
      <c r="F3138" s="40"/>
      <c r="G3138" s="40"/>
      <c r="X3138" s="40"/>
    </row>
    <row r="3139" spans="6:24" x14ac:dyDescent="0.25">
      <c r="F3139" s="40"/>
      <c r="G3139" s="40"/>
      <c r="X3139" s="40"/>
    </row>
    <row r="3140" spans="6:24" x14ac:dyDescent="0.25">
      <c r="F3140" s="40"/>
      <c r="G3140" s="40"/>
      <c r="X3140" s="40"/>
    </row>
    <row r="3141" spans="6:24" x14ac:dyDescent="0.25">
      <c r="F3141" s="40"/>
      <c r="G3141" s="40"/>
      <c r="X3141" s="40"/>
    </row>
    <row r="3142" spans="6:24" x14ac:dyDescent="0.25">
      <c r="F3142" s="40"/>
      <c r="G3142" s="40"/>
      <c r="X3142" s="40"/>
    </row>
    <row r="3143" spans="6:24" x14ac:dyDescent="0.25">
      <c r="F3143" s="40"/>
      <c r="G3143" s="40"/>
      <c r="X3143" s="40"/>
    </row>
    <row r="3144" spans="6:24" x14ac:dyDescent="0.25">
      <c r="F3144" s="40"/>
      <c r="G3144" s="40"/>
      <c r="X3144" s="40"/>
    </row>
    <row r="3145" spans="6:24" x14ac:dyDescent="0.25">
      <c r="F3145" s="40"/>
      <c r="G3145" s="40"/>
      <c r="X3145" s="40"/>
    </row>
    <row r="3146" spans="6:24" x14ac:dyDescent="0.25">
      <c r="F3146" s="40"/>
      <c r="G3146" s="40"/>
      <c r="X3146" s="40"/>
    </row>
    <row r="3147" spans="6:24" x14ac:dyDescent="0.25">
      <c r="F3147" s="40"/>
      <c r="G3147" s="40"/>
      <c r="X3147" s="40"/>
    </row>
    <row r="3148" spans="6:24" x14ac:dyDescent="0.25">
      <c r="F3148" s="40"/>
      <c r="G3148" s="40"/>
      <c r="X3148" s="40"/>
    </row>
    <row r="3149" spans="6:24" x14ac:dyDescent="0.25">
      <c r="F3149" s="40"/>
      <c r="G3149" s="40"/>
      <c r="X3149" s="40"/>
    </row>
    <row r="3150" spans="6:24" x14ac:dyDescent="0.25">
      <c r="F3150" s="40"/>
      <c r="G3150" s="40"/>
      <c r="X3150" s="40"/>
    </row>
    <row r="3151" spans="6:24" x14ac:dyDescent="0.25">
      <c r="F3151" s="40"/>
      <c r="G3151" s="40"/>
      <c r="X3151" s="40"/>
    </row>
    <row r="3152" spans="6:24" x14ac:dyDescent="0.25">
      <c r="F3152" s="40"/>
      <c r="G3152" s="40"/>
      <c r="X3152" s="40"/>
    </row>
    <row r="3153" spans="6:24" x14ac:dyDescent="0.25">
      <c r="F3153" s="40"/>
      <c r="G3153" s="40"/>
      <c r="X3153" s="40"/>
    </row>
    <row r="3154" spans="6:24" x14ac:dyDescent="0.25">
      <c r="F3154" s="40"/>
      <c r="G3154" s="40"/>
      <c r="X3154" s="40"/>
    </row>
    <row r="3155" spans="6:24" x14ac:dyDescent="0.25">
      <c r="F3155" s="40"/>
      <c r="G3155" s="40"/>
      <c r="X3155" s="40"/>
    </row>
    <row r="3156" spans="6:24" x14ac:dyDescent="0.25">
      <c r="F3156" s="40"/>
      <c r="G3156" s="40"/>
      <c r="X3156" s="40"/>
    </row>
    <row r="3157" spans="6:24" x14ac:dyDescent="0.25">
      <c r="F3157" s="40"/>
      <c r="G3157" s="40"/>
      <c r="X3157" s="40"/>
    </row>
    <row r="3158" spans="6:24" x14ac:dyDescent="0.25">
      <c r="F3158" s="40"/>
      <c r="G3158" s="40"/>
      <c r="X3158" s="40"/>
    </row>
    <row r="3159" spans="6:24" x14ac:dyDescent="0.25">
      <c r="F3159" s="40"/>
      <c r="G3159" s="40"/>
      <c r="X3159" s="40"/>
    </row>
    <row r="3160" spans="6:24" x14ac:dyDescent="0.25">
      <c r="F3160" s="40"/>
      <c r="G3160" s="40"/>
      <c r="X3160" s="40"/>
    </row>
    <row r="3161" spans="6:24" x14ac:dyDescent="0.25">
      <c r="F3161" s="40"/>
      <c r="G3161" s="40"/>
      <c r="X3161" s="40"/>
    </row>
    <row r="3162" spans="6:24" x14ac:dyDescent="0.25">
      <c r="F3162" s="40"/>
      <c r="G3162" s="40"/>
      <c r="X3162" s="40"/>
    </row>
    <row r="3163" spans="6:24" x14ac:dyDescent="0.25">
      <c r="F3163" s="40"/>
      <c r="G3163" s="40"/>
      <c r="X3163" s="40"/>
    </row>
    <row r="3164" spans="6:24" x14ac:dyDescent="0.25">
      <c r="F3164" s="40"/>
      <c r="G3164" s="40"/>
      <c r="X3164" s="40"/>
    </row>
    <row r="3165" spans="6:24" x14ac:dyDescent="0.25">
      <c r="F3165" s="40"/>
      <c r="G3165" s="40"/>
      <c r="X3165" s="40"/>
    </row>
    <row r="3166" spans="6:24" x14ac:dyDescent="0.25">
      <c r="F3166" s="40"/>
      <c r="G3166" s="40"/>
      <c r="X3166" s="40"/>
    </row>
    <row r="3167" spans="6:24" x14ac:dyDescent="0.25">
      <c r="F3167" s="40"/>
      <c r="G3167" s="40"/>
      <c r="X3167" s="40"/>
    </row>
    <row r="3168" spans="6:24" x14ac:dyDescent="0.25">
      <c r="F3168" s="40"/>
      <c r="G3168" s="40"/>
      <c r="X3168" s="40"/>
    </row>
    <row r="3169" spans="6:24" x14ac:dyDescent="0.25">
      <c r="F3169" s="40"/>
      <c r="G3169" s="40"/>
      <c r="X3169" s="40"/>
    </row>
    <row r="3170" spans="6:24" x14ac:dyDescent="0.25">
      <c r="F3170" s="40"/>
      <c r="G3170" s="40"/>
      <c r="X3170" s="40"/>
    </row>
    <row r="3171" spans="6:24" x14ac:dyDescent="0.25">
      <c r="F3171" s="40"/>
      <c r="G3171" s="40"/>
      <c r="X3171" s="40"/>
    </row>
    <row r="3172" spans="6:24" x14ac:dyDescent="0.25">
      <c r="F3172" s="40"/>
      <c r="G3172" s="40"/>
      <c r="X3172" s="40"/>
    </row>
    <row r="3173" spans="6:24" x14ac:dyDescent="0.25">
      <c r="F3173" s="40"/>
      <c r="G3173" s="40"/>
      <c r="X3173" s="40"/>
    </row>
    <row r="3174" spans="6:24" x14ac:dyDescent="0.25">
      <c r="F3174" s="40"/>
      <c r="G3174" s="40"/>
      <c r="X3174" s="40"/>
    </row>
    <row r="3175" spans="6:24" x14ac:dyDescent="0.25">
      <c r="F3175" s="40"/>
      <c r="G3175" s="40"/>
      <c r="X3175" s="40"/>
    </row>
    <row r="3176" spans="6:24" x14ac:dyDescent="0.25">
      <c r="F3176" s="40"/>
      <c r="G3176" s="40"/>
      <c r="X3176" s="40"/>
    </row>
    <row r="3177" spans="6:24" x14ac:dyDescent="0.25">
      <c r="F3177" s="40"/>
      <c r="G3177" s="40"/>
      <c r="X3177" s="40"/>
    </row>
    <row r="3178" spans="6:24" x14ac:dyDescent="0.25">
      <c r="F3178" s="40"/>
      <c r="G3178" s="40"/>
      <c r="X3178" s="40"/>
    </row>
    <row r="3179" spans="6:24" x14ac:dyDescent="0.25">
      <c r="F3179" s="40"/>
      <c r="G3179" s="40"/>
      <c r="X3179" s="40"/>
    </row>
    <row r="3180" spans="6:24" x14ac:dyDescent="0.25">
      <c r="F3180" s="40"/>
      <c r="G3180" s="40"/>
      <c r="X3180" s="40"/>
    </row>
    <row r="3181" spans="6:24" x14ac:dyDescent="0.25">
      <c r="F3181" s="40"/>
      <c r="G3181" s="40"/>
      <c r="X3181" s="40"/>
    </row>
    <row r="3182" spans="6:24" x14ac:dyDescent="0.25">
      <c r="F3182" s="40"/>
      <c r="G3182" s="40"/>
      <c r="X3182" s="40"/>
    </row>
    <row r="3183" spans="6:24" x14ac:dyDescent="0.25">
      <c r="F3183" s="40"/>
      <c r="G3183" s="40"/>
      <c r="X3183" s="40"/>
    </row>
    <row r="3184" spans="6:24" x14ac:dyDescent="0.25">
      <c r="F3184" s="40"/>
      <c r="G3184" s="40"/>
      <c r="X3184" s="40"/>
    </row>
    <row r="3185" spans="6:24" x14ac:dyDescent="0.25">
      <c r="F3185" s="40"/>
      <c r="G3185" s="40"/>
      <c r="X3185" s="40"/>
    </row>
    <row r="3186" spans="6:24" x14ac:dyDescent="0.25">
      <c r="F3186" s="40"/>
      <c r="G3186" s="40"/>
      <c r="X3186" s="40"/>
    </row>
    <row r="3187" spans="6:24" x14ac:dyDescent="0.25">
      <c r="F3187" s="40"/>
      <c r="G3187" s="40"/>
      <c r="X3187" s="40"/>
    </row>
    <row r="3188" spans="6:24" x14ac:dyDescent="0.25">
      <c r="F3188" s="40"/>
      <c r="G3188" s="40"/>
      <c r="X3188" s="40"/>
    </row>
    <row r="3189" spans="6:24" x14ac:dyDescent="0.25">
      <c r="F3189" s="40"/>
      <c r="G3189" s="40"/>
      <c r="X3189" s="40"/>
    </row>
    <row r="3190" spans="6:24" x14ac:dyDescent="0.25">
      <c r="F3190" s="40"/>
      <c r="G3190" s="40"/>
      <c r="X3190" s="40"/>
    </row>
    <row r="3191" spans="6:24" x14ac:dyDescent="0.25">
      <c r="F3191" s="40"/>
      <c r="G3191" s="40"/>
      <c r="X3191" s="40"/>
    </row>
    <row r="3192" spans="6:24" x14ac:dyDescent="0.25">
      <c r="F3192" s="40"/>
      <c r="G3192" s="40"/>
      <c r="X3192" s="40"/>
    </row>
    <row r="3193" spans="6:24" x14ac:dyDescent="0.25">
      <c r="F3193" s="40"/>
      <c r="G3193" s="40"/>
      <c r="X3193" s="40"/>
    </row>
    <row r="3194" spans="6:24" x14ac:dyDescent="0.25">
      <c r="F3194" s="40"/>
      <c r="G3194" s="40"/>
      <c r="X3194" s="40"/>
    </row>
    <row r="3195" spans="6:24" x14ac:dyDescent="0.25">
      <c r="F3195" s="40"/>
      <c r="G3195" s="40"/>
      <c r="X3195" s="40"/>
    </row>
    <row r="3196" spans="6:24" x14ac:dyDescent="0.25">
      <c r="F3196" s="40"/>
      <c r="G3196" s="40"/>
      <c r="X3196" s="40"/>
    </row>
    <row r="3197" spans="6:24" x14ac:dyDescent="0.25">
      <c r="F3197" s="40"/>
      <c r="G3197" s="40"/>
      <c r="X3197" s="40"/>
    </row>
    <row r="3198" spans="6:24" x14ac:dyDescent="0.25">
      <c r="F3198" s="40"/>
      <c r="G3198" s="40"/>
      <c r="X3198" s="40"/>
    </row>
    <row r="3199" spans="6:24" x14ac:dyDescent="0.25">
      <c r="F3199" s="40"/>
      <c r="G3199" s="40"/>
      <c r="X3199" s="40"/>
    </row>
    <row r="3200" spans="6:24" x14ac:dyDescent="0.25">
      <c r="F3200" s="40"/>
      <c r="G3200" s="40"/>
      <c r="X3200" s="40"/>
    </row>
    <row r="3201" spans="6:24" x14ac:dyDescent="0.25">
      <c r="F3201" s="40"/>
      <c r="G3201" s="40"/>
      <c r="X3201" s="40"/>
    </row>
    <row r="3202" spans="6:24" x14ac:dyDescent="0.25">
      <c r="F3202" s="40"/>
      <c r="G3202" s="40"/>
      <c r="X3202" s="40"/>
    </row>
    <row r="3203" spans="6:24" x14ac:dyDescent="0.25">
      <c r="F3203" s="40"/>
      <c r="G3203" s="40"/>
      <c r="X3203" s="40"/>
    </row>
    <row r="3204" spans="6:24" x14ac:dyDescent="0.25">
      <c r="F3204" s="40"/>
      <c r="G3204" s="40"/>
      <c r="X3204" s="40"/>
    </row>
    <row r="3205" spans="6:24" x14ac:dyDescent="0.25">
      <c r="F3205" s="40"/>
      <c r="G3205" s="40"/>
      <c r="X3205" s="40"/>
    </row>
    <row r="3206" spans="6:24" x14ac:dyDescent="0.25">
      <c r="F3206" s="40"/>
      <c r="G3206" s="40"/>
      <c r="X3206" s="40"/>
    </row>
    <row r="3207" spans="6:24" x14ac:dyDescent="0.25">
      <c r="F3207" s="40"/>
      <c r="G3207" s="40"/>
      <c r="X3207" s="40"/>
    </row>
    <row r="3208" spans="6:24" x14ac:dyDescent="0.25">
      <c r="F3208" s="40"/>
      <c r="G3208" s="40"/>
      <c r="X3208" s="40"/>
    </row>
    <row r="3209" spans="6:24" x14ac:dyDescent="0.25">
      <c r="F3209" s="40"/>
      <c r="G3209" s="40"/>
      <c r="X3209" s="40"/>
    </row>
    <row r="3210" spans="6:24" x14ac:dyDescent="0.25">
      <c r="F3210" s="40"/>
      <c r="G3210" s="40"/>
      <c r="X3210" s="40"/>
    </row>
    <row r="3211" spans="6:24" x14ac:dyDescent="0.25">
      <c r="F3211" s="40"/>
      <c r="G3211" s="40"/>
      <c r="X3211" s="40"/>
    </row>
    <row r="3212" spans="6:24" x14ac:dyDescent="0.25">
      <c r="F3212" s="40"/>
      <c r="G3212" s="40"/>
      <c r="X3212" s="40"/>
    </row>
    <row r="3213" spans="6:24" x14ac:dyDescent="0.25">
      <c r="F3213" s="40"/>
      <c r="G3213" s="40"/>
      <c r="X3213" s="40"/>
    </row>
    <row r="3214" spans="6:24" x14ac:dyDescent="0.25">
      <c r="F3214" s="40"/>
      <c r="G3214" s="40"/>
      <c r="X3214" s="40"/>
    </row>
    <row r="3215" spans="6:24" x14ac:dyDescent="0.25">
      <c r="F3215" s="40"/>
      <c r="G3215" s="40"/>
      <c r="X3215" s="40"/>
    </row>
    <row r="3216" spans="6:24" x14ac:dyDescent="0.25">
      <c r="F3216" s="40"/>
      <c r="G3216" s="40"/>
      <c r="X3216" s="40"/>
    </row>
    <row r="3217" spans="6:24" x14ac:dyDescent="0.25">
      <c r="F3217" s="40"/>
      <c r="G3217" s="40"/>
      <c r="X3217" s="40"/>
    </row>
    <row r="3218" spans="6:24" x14ac:dyDescent="0.25">
      <c r="F3218" s="40"/>
      <c r="G3218" s="40"/>
      <c r="X3218" s="40"/>
    </row>
    <row r="3219" spans="6:24" x14ac:dyDescent="0.25">
      <c r="F3219" s="40"/>
      <c r="G3219" s="40"/>
      <c r="X3219" s="40"/>
    </row>
    <row r="3220" spans="6:24" x14ac:dyDescent="0.25">
      <c r="F3220" s="40"/>
      <c r="G3220" s="40"/>
      <c r="X3220" s="40"/>
    </row>
    <row r="3221" spans="6:24" x14ac:dyDescent="0.25">
      <c r="F3221" s="40"/>
      <c r="G3221" s="40"/>
      <c r="X3221" s="40"/>
    </row>
    <row r="3222" spans="6:24" x14ac:dyDescent="0.25">
      <c r="F3222" s="40"/>
      <c r="G3222" s="40"/>
      <c r="X3222" s="40"/>
    </row>
    <row r="3223" spans="6:24" x14ac:dyDescent="0.25">
      <c r="F3223" s="40"/>
      <c r="G3223" s="40"/>
      <c r="X3223" s="40"/>
    </row>
    <row r="3224" spans="6:24" x14ac:dyDescent="0.25">
      <c r="F3224" s="40"/>
      <c r="G3224" s="40"/>
      <c r="X3224" s="40"/>
    </row>
    <row r="3225" spans="6:24" x14ac:dyDescent="0.25">
      <c r="F3225" s="40"/>
      <c r="G3225" s="40"/>
      <c r="X3225" s="40"/>
    </row>
    <row r="3226" spans="6:24" x14ac:dyDescent="0.25">
      <c r="F3226" s="40"/>
      <c r="G3226" s="40"/>
      <c r="X3226" s="40"/>
    </row>
    <row r="3227" spans="6:24" x14ac:dyDescent="0.25">
      <c r="F3227" s="40"/>
      <c r="G3227" s="40"/>
      <c r="X3227" s="40"/>
    </row>
    <row r="3228" spans="6:24" x14ac:dyDescent="0.25">
      <c r="F3228" s="40"/>
      <c r="G3228" s="40"/>
      <c r="X3228" s="40"/>
    </row>
    <row r="3229" spans="6:24" x14ac:dyDescent="0.25">
      <c r="F3229" s="40"/>
      <c r="G3229" s="40"/>
      <c r="X3229" s="40"/>
    </row>
    <row r="3230" spans="6:24" x14ac:dyDescent="0.25">
      <c r="F3230" s="40"/>
      <c r="G3230" s="40"/>
      <c r="X3230" s="40"/>
    </row>
    <row r="3231" spans="6:24" x14ac:dyDescent="0.25">
      <c r="F3231" s="40"/>
      <c r="G3231" s="40"/>
      <c r="X3231" s="40"/>
    </row>
    <row r="3232" spans="6:24" x14ac:dyDescent="0.25">
      <c r="F3232" s="40"/>
      <c r="G3232" s="40"/>
      <c r="X3232" s="40"/>
    </row>
    <row r="3233" spans="6:24" x14ac:dyDescent="0.25">
      <c r="F3233" s="40"/>
      <c r="G3233" s="40"/>
      <c r="X3233" s="40"/>
    </row>
    <row r="3234" spans="6:24" x14ac:dyDescent="0.25">
      <c r="F3234" s="40"/>
      <c r="G3234" s="40"/>
      <c r="X3234" s="40"/>
    </row>
    <row r="3235" spans="6:24" x14ac:dyDescent="0.25">
      <c r="F3235" s="40"/>
      <c r="G3235" s="40"/>
      <c r="X3235" s="40"/>
    </row>
    <row r="3236" spans="6:24" x14ac:dyDescent="0.25">
      <c r="F3236" s="40"/>
      <c r="G3236" s="40"/>
      <c r="X3236" s="40"/>
    </row>
    <row r="3237" spans="6:24" x14ac:dyDescent="0.25">
      <c r="F3237" s="40"/>
      <c r="G3237" s="40"/>
      <c r="X3237" s="40"/>
    </row>
    <row r="3238" spans="6:24" x14ac:dyDescent="0.25">
      <c r="F3238" s="40"/>
      <c r="G3238" s="40"/>
      <c r="X3238" s="40"/>
    </row>
    <row r="3239" spans="6:24" x14ac:dyDescent="0.25">
      <c r="F3239" s="40"/>
      <c r="G3239" s="40"/>
      <c r="X3239" s="40"/>
    </row>
    <row r="3240" spans="6:24" x14ac:dyDescent="0.25">
      <c r="F3240" s="40"/>
      <c r="G3240" s="40"/>
      <c r="X3240" s="40"/>
    </row>
    <row r="3241" spans="6:24" x14ac:dyDescent="0.25">
      <c r="F3241" s="40"/>
      <c r="G3241" s="40"/>
      <c r="X3241" s="40"/>
    </row>
    <row r="3242" spans="6:24" x14ac:dyDescent="0.25">
      <c r="F3242" s="40"/>
      <c r="G3242" s="40"/>
      <c r="X3242" s="40"/>
    </row>
    <row r="3243" spans="6:24" x14ac:dyDescent="0.25">
      <c r="F3243" s="40"/>
      <c r="G3243" s="40"/>
      <c r="X3243" s="40"/>
    </row>
    <row r="3244" spans="6:24" x14ac:dyDescent="0.25">
      <c r="F3244" s="40"/>
      <c r="G3244" s="40"/>
      <c r="X3244" s="40"/>
    </row>
    <row r="3245" spans="6:24" x14ac:dyDescent="0.25">
      <c r="F3245" s="40"/>
      <c r="G3245" s="40"/>
      <c r="X3245" s="40"/>
    </row>
    <row r="3246" spans="6:24" x14ac:dyDescent="0.25">
      <c r="F3246" s="40"/>
      <c r="G3246" s="40"/>
      <c r="X3246" s="40"/>
    </row>
    <row r="3247" spans="6:24" x14ac:dyDescent="0.25">
      <c r="F3247" s="40"/>
      <c r="G3247" s="40"/>
      <c r="X3247" s="40"/>
    </row>
    <row r="3248" spans="6:24" x14ac:dyDescent="0.25">
      <c r="F3248" s="40"/>
      <c r="G3248" s="40"/>
      <c r="X3248" s="40"/>
    </row>
    <row r="3249" spans="6:24" x14ac:dyDescent="0.25">
      <c r="F3249" s="40"/>
      <c r="G3249" s="40"/>
      <c r="X3249" s="40"/>
    </row>
    <row r="3250" spans="6:24" x14ac:dyDescent="0.25">
      <c r="F3250" s="40"/>
      <c r="G3250" s="40"/>
      <c r="X3250" s="40"/>
    </row>
    <row r="3251" spans="6:24" x14ac:dyDescent="0.25">
      <c r="F3251" s="40"/>
      <c r="G3251" s="40"/>
      <c r="X3251" s="40"/>
    </row>
    <row r="3252" spans="6:24" x14ac:dyDescent="0.25">
      <c r="F3252" s="40"/>
      <c r="G3252" s="40"/>
      <c r="X3252" s="40"/>
    </row>
    <row r="3253" spans="6:24" x14ac:dyDescent="0.25">
      <c r="F3253" s="40"/>
      <c r="G3253" s="40"/>
      <c r="X3253" s="40"/>
    </row>
    <row r="3254" spans="6:24" x14ac:dyDescent="0.25">
      <c r="F3254" s="40"/>
      <c r="G3254" s="40"/>
      <c r="X3254" s="40"/>
    </row>
    <row r="3255" spans="6:24" x14ac:dyDescent="0.25">
      <c r="F3255" s="40"/>
      <c r="G3255" s="40"/>
      <c r="X3255" s="40"/>
    </row>
    <row r="3256" spans="6:24" x14ac:dyDescent="0.25">
      <c r="F3256" s="40"/>
      <c r="G3256" s="40"/>
      <c r="X3256" s="40"/>
    </row>
    <row r="3257" spans="6:24" x14ac:dyDescent="0.25">
      <c r="F3257" s="40"/>
      <c r="G3257" s="40"/>
      <c r="X3257" s="40"/>
    </row>
    <row r="3258" spans="6:24" x14ac:dyDescent="0.25">
      <c r="F3258" s="40"/>
      <c r="G3258" s="40"/>
      <c r="X3258" s="40"/>
    </row>
    <row r="3259" spans="6:24" x14ac:dyDescent="0.25">
      <c r="F3259" s="40"/>
      <c r="G3259" s="40"/>
      <c r="X3259" s="40"/>
    </row>
    <row r="3260" spans="6:24" x14ac:dyDescent="0.25">
      <c r="F3260" s="40"/>
      <c r="G3260" s="40"/>
      <c r="X3260" s="40"/>
    </row>
    <row r="3261" spans="6:24" x14ac:dyDescent="0.25">
      <c r="F3261" s="40"/>
      <c r="G3261" s="40"/>
      <c r="X3261" s="40"/>
    </row>
    <row r="3262" spans="6:24" x14ac:dyDescent="0.25">
      <c r="F3262" s="40"/>
      <c r="G3262" s="40"/>
      <c r="X3262" s="40"/>
    </row>
    <row r="3263" spans="6:24" x14ac:dyDescent="0.25">
      <c r="F3263" s="40"/>
      <c r="G3263" s="40"/>
      <c r="X3263" s="40"/>
    </row>
    <row r="3264" spans="6:24" x14ac:dyDescent="0.25">
      <c r="F3264" s="40"/>
      <c r="G3264" s="40"/>
      <c r="X3264" s="40"/>
    </row>
    <row r="3265" spans="6:24" x14ac:dyDescent="0.25">
      <c r="F3265" s="40"/>
      <c r="G3265" s="40"/>
      <c r="X3265" s="40"/>
    </row>
    <row r="3266" spans="6:24" x14ac:dyDescent="0.25">
      <c r="F3266" s="40"/>
      <c r="G3266" s="40"/>
      <c r="X3266" s="40"/>
    </row>
    <row r="3267" spans="6:24" x14ac:dyDescent="0.25">
      <c r="F3267" s="40"/>
      <c r="G3267" s="40"/>
      <c r="X3267" s="40"/>
    </row>
    <row r="3268" spans="6:24" x14ac:dyDescent="0.25">
      <c r="F3268" s="40"/>
      <c r="G3268" s="40"/>
      <c r="X3268" s="40"/>
    </row>
    <row r="3269" spans="6:24" x14ac:dyDescent="0.25">
      <c r="F3269" s="40"/>
      <c r="G3269" s="40"/>
      <c r="X3269" s="40"/>
    </row>
    <row r="3270" spans="6:24" x14ac:dyDescent="0.25">
      <c r="F3270" s="40"/>
      <c r="G3270" s="40"/>
      <c r="X3270" s="40"/>
    </row>
    <row r="3271" spans="6:24" x14ac:dyDescent="0.25">
      <c r="F3271" s="40"/>
      <c r="G3271" s="40"/>
      <c r="X3271" s="40"/>
    </row>
    <row r="3272" spans="6:24" x14ac:dyDescent="0.25">
      <c r="F3272" s="40"/>
      <c r="G3272" s="40"/>
      <c r="X3272" s="40"/>
    </row>
    <row r="3273" spans="6:24" x14ac:dyDescent="0.25">
      <c r="F3273" s="40"/>
      <c r="G3273" s="40"/>
      <c r="X3273" s="40"/>
    </row>
    <row r="3274" spans="6:24" x14ac:dyDescent="0.25">
      <c r="F3274" s="40"/>
      <c r="G3274" s="40"/>
      <c r="X3274" s="40"/>
    </row>
    <row r="3275" spans="6:24" x14ac:dyDescent="0.25">
      <c r="F3275" s="40"/>
      <c r="G3275" s="40"/>
      <c r="X3275" s="40"/>
    </row>
    <row r="3276" spans="6:24" x14ac:dyDescent="0.25">
      <c r="F3276" s="40"/>
      <c r="G3276" s="40"/>
      <c r="X3276" s="40"/>
    </row>
    <row r="3277" spans="6:24" x14ac:dyDescent="0.25">
      <c r="F3277" s="40"/>
      <c r="G3277" s="40"/>
      <c r="X3277" s="40"/>
    </row>
    <row r="3278" spans="6:24" x14ac:dyDescent="0.25">
      <c r="F3278" s="40"/>
      <c r="G3278" s="40"/>
      <c r="X3278" s="40"/>
    </row>
    <row r="3279" spans="6:24" x14ac:dyDescent="0.25">
      <c r="F3279" s="40"/>
      <c r="G3279" s="40"/>
      <c r="X3279" s="40"/>
    </row>
    <row r="3280" spans="6:24" x14ac:dyDescent="0.25">
      <c r="F3280" s="40"/>
      <c r="G3280" s="40"/>
      <c r="X3280" s="40"/>
    </row>
    <row r="3281" spans="6:24" x14ac:dyDescent="0.25">
      <c r="F3281" s="40"/>
      <c r="G3281" s="40"/>
      <c r="X3281" s="40"/>
    </row>
    <row r="3282" spans="6:24" x14ac:dyDescent="0.25">
      <c r="F3282" s="40"/>
      <c r="G3282" s="40"/>
      <c r="X3282" s="40"/>
    </row>
    <row r="3283" spans="6:24" x14ac:dyDescent="0.25">
      <c r="F3283" s="40"/>
      <c r="G3283" s="40"/>
      <c r="X3283" s="40"/>
    </row>
    <row r="3284" spans="6:24" x14ac:dyDescent="0.25">
      <c r="F3284" s="40"/>
      <c r="G3284" s="40"/>
      <c r="X3284" s="40"/>
    </row>
    <row r="3285" spans="6:24" x14ac:dyDescent="0.25">
      <c r="F3285" s="40"/>
      <c r="G3285" s="40"/>
      <c r="X3285" s="40"/>
    </row>
    <row r="3286" spans="6:24" x14ac:dyDescent="0.25">
      <c r="F3286" s="40"/>
      <c r="G3286" s="40"/>
      <c r="X3286" s="40"/>
    </row>
    <row r="3287" spans="6:24" x14ac:dyDescent="0.25">
      <c r="F3287" s="40"/>
      <c r="G3287" s="40"/>
      <c r="X3287" s="40"/>
    </row>
    <row r="3288" spans="6:24" x14ac:dyDescent="0.25">
      <c r="F3288" s="40"/>
      <c r="G3288" s="40"/>
      <c r="X3288" s="40"/>
    </row>
    <row r="3289" spans="6:24" x14ac:dyDescent="0.25">
      <c r="F3289" s="40"/>
      <c r="G3289" s="40"/>
      <c r="X3289" s="40"/>
    </row>
    <row r="3290" spans="6:24" x14ac:dyDescent="0.25">
      <c r="F3290" s="40"/>
      <c r="G3290" s="40"/>
      <c r="X3290" s="40"/>
    </row>
    <row r="3291" spans="6:24" x14ac:dyDescent="0.25">
      <c r="F3291" s="40"/>
      <c r="G3291" s="40"/>
      <c r="X3291" s="40"/>
    </row>
    <row r="3292" spans="6:24" x14ac:dyDescent="0.25">
      <c r="F3292" s="40"/>
      <c r="G3292" s="40"/>
      <c r="X3292" s="40"/>
    </row>
    <row r="3293" spans="6:24" x14ac:dyDescent="0.25">
      <c r="F3293" s="40"/>
      <c r="G3293" s="40"/>
      <c r="X3293" s="40"/>
    </row>
    <row r="3294" spans="6:24" x14ac:dyDescent="0.25">
      <c r="F3294" s="40"/>
      <c r="G3294" s="40"/>
      <c r="X3294" s="40"/>
    </row>
    <row r="3295" spans="6:24" x14ac:dyDescent="0.25">
      <c r="F3295" s="40"/>
      <c r="G3295" s="40"/>
      <c r="X3295" s="40"/>
    </row>
    <row r="3296" spans="6:24" x14ac:dyDescent="0.25">
      <c r="F3296" s="40"/>
      <c r="G3296" s="40"/>
      <c r="X3296" s="40"/>
    </row>
    <row r="3297" spans="6:24" x14ac:dyDescent="0.25">
      <c r="F3297" s="40"/>
      <c r="G3297" s="40"/>
      <c r="X3297" s="40"/>
    </row>
    <row r="3298" spans="6:24" x14ac:dyDescent="0.25">
      <c r="F3298" s="40"/>
      <c r="G3298" s="40"/>
      <c r="X3298" s="40"/>
    </row>
    <row r="3299" spans="6:24" x14ac:dyDescent="0.25">
      <c r="F3299" s="40"/>
      <c r="G3299" s="40"/>
      <c r="X3299" s="40"/>
    </row>
    <row r="3300" spans="6:24" x14ac:dyDescent="0.25">
      <c r="F3300" s="40"/>
      <c r="G3300" s="40"/>
      <c r="X3300" s="40"/>
    </row>
    <row r="3301" spans="6:24" x14ac:dyDescent="0.25">
      <c r="F3301" s="40"/>
      <c r="G3301" s="40"/>
      <c r="X3301" s="40"/>
    </row>
    <row r="3302" spans="6:24" x14ac:dyDescent="0.25">
      <c r="F3302" s="40"/>
      <c r="G3302" s="40"/>
      <c r="X3302" s="40"/>
    </row>
    <row r="3303" spans="6:24" x14ac:dyDescent="0.25">
      <c r="F3303" s="40"/>
      <c r="G3303" s="40"/>
      <c r="X3303" s="40"/>
    </row>
    <row r="3304" spans="6:24" x14ac:dyDescent="0.25">
      <c r="F3304" s="40"/>
      <c r="G3304" s="40"/>
      <c r="X3304" s="40"/>
    </row>
    <row r="3305" spans="6:24" x14ac:dyDescent="0.25">
      <c r="F3305" s="40"/>
      <c r="G3305" s="40"/>
      <c r="X3305" s="40"/>
    </row>
    <row r="3306" spans="6:24" x14ac:dyDescent="0.25">
      <c r="F3306" s="40"/>
      <c r="G3306" s="40"/>
      <c r="X3306" s="40"/>
    </row>
    <row r="3307" spans="6:24" x14ac:dyDescent="0.25">
      <c r="F3307" s="40"/>
      <c r="G3307" s="40"/>
      <c r="X3307" s="40"/>
    </row>
    <row r="3308" spans="6:24" x14ac:dyDescent="0.25">
      <c r="F3308" s="40"/>
      <c r="G3308" s="40"/>
      <c r="X3308" s="40"/>
    </row>
    <row r="3309" spans="6:24" x14ac:dyDescent="0.25">
      <c r="F3309" s="40"/>
      <c r="G3309" s="40"/>
      <c r="X3309" s="40"/>
    </row>
    <row r="3310" spans="6:24" x14ac:dyDescent="0.25">
      <c r="F3310" s="40"/>
      <c r="G3310" s="40"/>
      <c r="X3310" s="40"/>
    </row>
    <row r="3311" spans="6:24" x14ac:dyDescent="0.25">
      <c r="F3311" s="40"/>
      <c r="G3311" s="40"/>
      <c r="X3311" s="40"/>
    </row>
    <row r="3312" spans="6:24" x14ac:dyDescent="0.25">
      <c r="F3312" s="40"/>
      <c r="G3312" s="40"/>
      <c r="X3312" s="40"/>
    </row>
    <row r="3313" spans="6:24" x14ac:dyDescent="0.25">
      <c r="F3313" s="40"/>
      <c r="G3313" s="40"/>
      <c r="X3313" s="40"/>
    </row>
    <row r="3314" spans="6:24" x14ac:dyDescent="0.25">
      <c r="F3314" s="40"/>
      <c r="G3314" s="40"/>
      <c r="X3314" s="40"/>
    </row>
    <row r="3315" spans="6:24" x14ac:dyDescent="0.25">
      <c r="F3315" s="40"/>
      <c r="G3315" s="40"/>
      <c r="X3315" s="40"/>
    </row>
    <row r="3316" spans="6:24" x14ac:dyDescent="0.25">
      <c r="F3316" s="40"/>
      <c r="G3316" s="40"/>
      <c r="X3316" s="40"/>
    </row>
    <row r="3317" spans="6:24" x14ac:dyDescent="0.25">
      <c r="F3317" s="40"/>
      <c r="G3317" s="40"/>
      <c r="X3317" s="40"/>
    </row>
    <row r="3318" spans="6:24" x14ac:dyDescent="0.25">
      <c r="F3318" s="40"/>
      <c r="G3318" s="40"/>
      <c r="X3318" s="40"/>
    </row>
    <row r="3319" spans="6:24" x14ac:dyDescent="0.25">
      <c r="F3319" s="40"/>
      <c r="G3319" s="40"/>
      <c r="X3319" s="40"/>
    </row>
    <row r="3320" spans="6:24" x14ac:dyDescent="0.25">
      <c r="F3320" s="40"/>
      <c r="G3320" s="40"/>
      <c r="X3320" s="40"/>
    </row>
    <row r="3321" spans="6:24" x14ac:dyDescent="0.25">
      <c r="F3321" s="40"/>
      <c r="G3321" s="40"/>
      <c r="X3321" s="40"/>
    </row>
    <row r="3322" spans="6:24" x14ac:dyDescent="0.25">
      <c r="F3322" s="40"/>
      <c r="G3322" s="40"/>
      <c r="X3322" s="40"/>
    </row>
    <row r="3323" spans="6:24" x14ac:dyDescent="0.25">
      <c r="F3323" s="40"/>
      <c r="G3323" s="40"/>
      <c r="X3323" s="40"/>
    </row>
    <row r="3324" spans="6:24" x14ac:dyDescent="0.25">
      <c r="F3324" s="40"/>
      <c r="G3324" s="40"/>
      <c r="X3324" s="40"/>
    </row>
    <row r="3325" spans="6:24" x14ac:dyDescent="0.25">
      <c r="F3325" s="40"/>
      <c r="G3325" s="40"/>
      <c r="X3325" s="40"/>
    </row>
    <row r="3326" spans="6:24" x14ac:dyDescent="0.25">
      <c r="F3326" s="40"/>
      <c r="G3326" s="40"/>
      <c r="X3326" s="40"/>
    </row>
    <row r="3327" spans="6:24" x14ac:dyDescent="0.25">
      <c r="F3327" s="40"/>
      <c r="G3327" s="40"/>
      <c r="X3327" s="40"/>
    </row>
    <row r="3328" spans="6:24" x14ac:dyDescent="0.25">
      <c r="F3328" s="40"/>
      <c r="G3328" s="40"/>
      <c r="X3328" s="40"/>
    </row>
    <row r="3329" spans="6:24" x14ac:dyDescent="0.25">
      <c r="F3329" s="40"/>
      <c r="G3329" s="40"/>
      <c r="X3329" s="40"/>
    </row>
    <row r="3330" spans="6:24" x14ac:dyDescent="0.25">
      <c r="F3330" s="40"/>
      <c r="G3330" s="40"/>
      <c r="X3330" s="40"/>
    </row>
    <row r="3331" spans="6:24" x14ac:dyDescent="0.25">
      <c r="F3331" s="40"/>
      <c r="G3331" s="40"/>
      <c r="X3331" s="40"/>
    </row>
    <row r="3332" spans="6:24" x14ac:dyDescent="0.25">
      <c r="F3332" s="40"/>
      <c r="G3332" s="40"/>
      <c r="X3332" s="40"/>
    </row>
    <row r="3333" spans="6:24" x14ac:dyDescent="0.25">
      <c r="F3333" s="40"/>
      <c r="G3333" s="40"/>
      <c r="X3333" s="40"/>
    </row>
    <row r="3334" spans="6:24" x14ac:dyDescent="0.25">
      <c r="F3334" s="40"/>
      <c r="G3334" s="40"/>
      <c r="X3334" s="40"/>
    </row>
    <row r="3335" spans="6:24" x14ac:dyDescent="0.25">
      <c r="F3335" s="40"/>
      <c r="G3335" s="40"/>
      <c r="X3335" s="40"/>
    </row>
    <row r="3336" spans="6:24" x14ac:dyDescent="0.25">
      <c r="F3336" s="40"/>
      <c r="G3336" s="40"/>
      <c r="X3336" s="40"/>
    </row>
    <row r="3337" spans="6:24" x14ac:dyDescent="0.25">
      <c r="F3337" s="40"/>
      <c r="G3337" s="40"/>
      <c r="X3337" s="40"/>
    </row>
    <row r="3338" spans="6:24" x14ac:dyDescent="0.25">
      <c r="F3338" s="40"/>
      <c r="G3338" s="40"/>
      <c r="X3338" s="40"/>
    </row>
    <row r="3339" spans="6:24" x14ac:dyDescent="0.25">
      <c r="F3339" s="40"/>
      <c r="G3339" s="40"/>
      <c r="X3339" s="40"/>
    </row>
    <row r="3340" spans="6:24" x14ac:dyDescent="0.25">
      <c r="F3340" s="40"/>
      <c r="G3340" s="40"/>
      <c r="X3340" s="40"/>
    </row>
    <row r="3341" spans="6:24" x14ac:dyDescent="0.25">
      <c r="F3341" s="40"/>
      <c r="G3341" s="40"/>
      <c r="X3341" s="40"/>
    </row>
    <row r="3342" spans="6:24" x14ac:dyDescent="0.25">
      <c r="F3342" s="40"/>
      <c r="G3342" s="40"/>
      <c r="X3342" s="40"/>
    </row>
    <row r="3343" spans="6:24" x14ac:dyDescent="0.25">
      <c r="F3343" s="40"/>
      <c r="G3343" s="40"/>
      <c r="X3343" s="40"/>
    </row>
    <row r="3344" spans="6:24" x14ac:dyDescent="0.25">
      <c r="F3344" s="40"/>
      <c r="G3344" s="40"/>
      <c r="X3344" s="40"/>
    </row>
    <row r="3345" spans="6:24" x14ac:dyDescent="0.25">
      <c r="F3345" s="40"/>
      <c r="G3345" s="40"/>
      <c r="X3345" s="40"/>
    </row>
    <row r="3346" spans="6:24" x14ac:dyDescent="0.25">
      <c r="F3346" s="40"/>
      <c r="G3346" s="40"/>
      <c r="X3346" s="40"/>
    </row>
    <row r="3347" spans="6:24" x14ac:dyDescent="0.25">
      <c r="F3347" s="40"/>
      <c r="G3347" s="40"/>
      <c r="X3347" s="40"/>
    </row>
    <row r="3348" spans="6:24" x14ac:dyDescent="0.25">
      <c r="F3348" s="40"/>
      <c r="G3348" s="40"/>
      <c r="X3348" s="40"/>
    </row>
    <row r="3349" spans="6:24" x14ac:dyDescent="0.25">
      <c r="F3349" s="40"/>
      <c r="G3349" s="40"/>
      <c r="X3349" s="40"/>
    </row>
    <row r="3350" spans="6:24" x14ac:dyDescent="0.25">
      <c r="F3350" s="40"/>
      <c r="G3350" s="40"/>
      <c r="X3350" s="40"/>
    </row>
    <row r="3351" spans="6:24" x14ac:dyDescent="0.25">
      <c r="F3351" s="40"/>
      <c r="G3351" s="40"/>
      <c r="X3351" s="40"/>
    </row>
    <row r="3352" spans="6:24" x14ac:dyDescent="0.25">
      <c r="F3352" s="40"/>
      <c r="G3352" s="40"/>
      <c r="X3352" s="40"/>
    </row>
    <row r="3353" spans="6:24" x14ac:dyDescent="0.25">
      <c r="F3353" s="40"/>
      <c r="G3353" s="40"/>
      <c r="X3353" s="40"/>
    </row>
    <row r="3354" spans="6:24" x14ac:dyDescent="0.25">
      <c r="F3354" s="40"/>
      <c r="G3354" s="40"/>
      <c r="X3354" s="40"/>
    </row>
    <row r="3355" spans="6:24" x14ac:dyDescent="0.25">
      <c r="F3355" s="40"/>
      <c r="G3355" s="40"/>
      <c r="X3355" s="40"/>
    </row>
    <row r="3356" spans="6:24" x14ac:dyDescent="0.25">
      <c r="F3356" s="40"/>
      <c r="G3356" s="40"/>
      <c r="X3356" s="40"/>
    </row>
    <row r="3357" spans="6:24" x14ac:dyDescent="0.25">
      <c r="F3357" s="40"/>
      <c r="G3357" s="40"/>
      <c r="X3357" s="40"/>
    </row>
    <row r="3358" spans="6:24" x14ac:dyDescent="0.25">
      <c r="F3358" s="40"/>
      <c r="G3358" s="40"/>
      <c r="X3358" s="40"/>
    </row>
    <row r="3359" spans="6:24" x14ac:dyDescent="0.25">
      <c r="F3359" s="40"/>
      <c r="G3359" s="40"/>
      <c r="X3359" s="40"/>
    </row>
    <row r="3360" spans="6:24" x14ac:dyDescent="0.25">
      <c r="F3360" s="40"/>
      <c r="G3360" s="40"/>
      <c r="X3360" s="40"/>
    </row>
    <row r="3361" spans="6:24" x14ac:dyDescent="0.25">
      <c r="F3361" s="40"/>
      <c r="G3361" s="40"/>
      <c r="X3361" s="40"/>
    </row>
    <row r="3362" spans="6:24" x14ac:dyDescent="0.25">
      <c r="F3362" s="40"/>
      <c r="G3362" s="40"/>
      <c r="X3362" s="40"/>
    </row>
    <row r="3363" spans="6:24" x14ac:dyDescent="0.25">
      <c r="F3363" s="40"/>
      <c r="G3363" s="40"/>
      <c r="X3363" s="40"/>
    </row>
    <row r="3364" spans="6:24" x14ac:dyDescent="0.25">
      <c r="F3364" s="40"/>
      <c r="G3364" s="40"/>
      <c r="X3364" s="40"/>
    </row>
    <row r="3365" spans="6:24" x14ac:dyDescent="0.25">
      <c r="F3365" s="40"/>
      <c r="G3365" s="40"/>
      <c r="X3365" s="40"/>
    </row>
    <row r="3366" spans="6:24" x14ac:dyDescent="0.25">
      <c r="F3366" s="40"/>
      <c r="G3366" s="40"/>
      <c r="X3366" s="40"/>
    </row>
    <row r="3367" spans="6:24" x14ac:dyDescent="0.25">
      <c r="F3367" s="40"/>
      <c r="G3367" s="40"/>
      <c r="X3367" s="40"/>
    </row>
    <row r="3368" spans="6:24" x14ac:dyDescent="0.25">
      <c r="F3368" s="40"/>
      <c r="G3368" s="40"/>
      <c r="X3368" s="40"/>
    </row>
    <row r="3369" spans="6:24" x14ac:dyDescent="0.25">
      <c r="F3369" s="40"/>
      <c r="G3369" s="40"/>
      <c r="X3369" s="40"/>
    </row>
    <row r="3370" spans="6:24" x14ac:dyDescent="0.25">
      <c r="F3370" s="40"/>
      <c r="G3370" s="40"/>
      <c r="X3370" s="40"/>
    </row>
    <row r="3371" spans="6:24" x14ac:dyDescent="0.25">
      <c r="F3371" s="40"/>
      <c r="G3371" s="40"/>
      <c r="X3371" s="40"/>
    </row>
    <row r="3372" spans="6:24" x14ac:dyDescent="0.25">
      <c r="F3372" s="40"/>
      <c r="G3372" s="40"/>
      <c r="X3372" s="40"/>
    </row>
    <row r="3373" spans="6:24" x14ac:dyDescent="0.25">
      <c r="F3373" s="40"/>
      <c r="G3373" s="40"/>
      <c r="X3373" s="40"/>
    </row>
    <row r="3374" spans="6:24" x14ac:dyDescent="0.25">
      <c r="F3374" s="40"/>
      <c r="G3374" s="40"/>
      <c r="X3374" s="40"/>
    </row>
    <row r="3375" spans="6:24" x14ac:dyDescent="0.25">
      <c r="F3375" s="40"/>
      <c r="G3375" s="40"/>
      <c r="X3375" s="40"/>
    </row>
    <row r="3376" spans="6:24" x14ac:dyDescent="0.25">
      <c r="F3376" s="40"/>
      <c r="G3376" s="40"/>
      <c r="X3376" s="40"/>
    </row>
    <row r="3377" spans="6:24" x14ac:dyDescent="0.25">
      <c r="F3377" s="40"/>
      <c r="G3377" s="40"/>
      <c r="X3377" s="40"/>
    </row>
    <row r="3378" spans="6:24" x14ac:dyDescent="0.25">
      <c r="F3378" s="40"/>
      <c r="G3378" s="40"/>
      <c r="X3378" s="40"/>
    </row>
    <row r="3379" spans="6:24" x14ac:dyDescent="0.25">
      <c r="F3379" s="40"/>
      <c r="G3379" s="40"/>
      <c r="X3379" s="40"/>
    </row>
    <row r="3380" spans="6:24" x14ac:dyDescent="0.25">
      <c r="F3380" s="40"/>
      <c r="G3380" s="40"/>
      <c r="X3380" s="40"/>
    </row>
    <row r="3381" spans="6:24" x14ac:dyDescent="0.25">
      <c r="F3381" s="40"/>
      <c r="G3381" s="40"/>
      <c r="X3381" s="40"/>
    </row>
    <row r="3382" spans="6:24" x14ac:dyDescent="0.25">
      <c r="F3382" s="40"/>
      <c r="G3382" s="40"/>
      <c r="X3382" s="40"/>
    </row>
    <row r="3383" spans="6:24" x14ac:dyDescent="0.25">
      <c r="F3383" s="40"/>
      <c r="G3383" s="40"/>
      <c r="X3383" s="40"/>
    </row>
    <row r="3384" spans="6:24" x14ac:dyDescent="0.25">
      <c r="F3384" s="40"/>
      <c r="G3384" s="40"/>
      <c r="X3384" s="40"/>
    </row>
    <row r="3385" spans="6:24" x14ac:dyDescent="0.25">
      <c r="F3385" s="40"/>
      <c r="G3385" s="40"/>
      <c r="X3385" s="40"/>
    </row>
    <row r="3386" spans="6:24" x14ac:dyDescent="0.25">
      <c r="F3386" s="40"/>
      <c r="G3386" s="40"/>
      <c r="X3386" s="40"/>
    </row>
    <row r="3387" spans="6:24" x14ac:dyDescent="0.25">
      <c r="F3387" s="40"/>
      <c r="G3387" s="40"/>
      <c r="X3387" s="40"/>
    </row>
    <row r="3388" spans="6:24" x14ac:dyDescent="0.25">
      <c r="F3388" s="40"/>
      <c r="G3388" s="40"/>
      <c r="X3388" s="40"/>
    </row>
    <row r="3389" spans="6:24" x14ac:dyDescent="0.25">
      <c r="F3389" s="40"/>
      <c r="G3389" s="40"/>
      <c r="X3389" s="40"/>
    </row>
    <row r="3390" spans="6:24" x14ac:dyDescent="0.25">
      <c r="F3390" s="40"/>
      <c r="G3390" s="40"/>
      <c r="X3390" s="40"/>
    </row>
    <row r="3391" spans="6:24" x14ac:dyDescent="0.25">
      <c r="F3391" s="40"/>
      <c r="G3391" s="40"/>
      <c r="X3391" s="40"/>
    </row>
    <row r="3392" spans="6:24" x14ac:dyDescent="0.25">
      <c r="F3392" s="40"/>
      <c r="G3392" s="40"/>
      <c r="X3392" s="40"/>
    </row>
    <row r="3393" spans="6:24" x14ac:dyDescent="0.25">
      <c r="F3393" s="40"/>
      <c r="G3393" s="40"/>
      <c r="X3393" s="40"/>
    </row>
    <row r="3394" spans="6:24" x14ac:dyDescent="0.25">
      <c r="F3394" s="40"/>
      <c r="G3394" s="40"/>
      <c r="X3394" s="40"/>
    </row>
    <row r="3395" spans="6:24" x14ac:dyDescent="0.25">
      <c r="F3395" s="40"/>
      <c r="G3395" s="40"/>
      <c r="X3395" s="40"/>
    </row>
    <row r="3396" spans="6:24" x14ac:dyDescent="0.25">
      <c r="F3396" s="40"/>
      <c r="G3396" s="40"/>
      <c r="X3396" s="40"/>
    </row>
    <row r="3397" spans="6:24" x14ac:dyDescent="0.25">
      <c r="F3397" s="40"/>
      <c r="G3397" s="40"/>
      <c r="X3397" s="40"/>
    </row>
    <row r="3398" spans="6:24" x14ac:dyDescent="0.25">
      <c r="F3398" s="40"/>
      <c r="G3398" s="40"/>
      <c r="X3398" s="40"/>
    </row>
    <row r="3399" spans="6:24" x14ac:dyDescent="0.25">
      <c r="F3399" s="40"/>
      <c r="G3399" s="40"/>
      <c r="X3399" s="40"/>
    </row>
    <row r="3400" spans="6:24" x14ac:dyDescent="0.25">
      <c r="F3400" s="40"/>
      <c r="G3400" s="40"/>
      <c r="X3400" s="40"/>
    </row>
    <row r="3401" spans="6:24" x14ac:dyDescent="0.25">
      <c r="F3401" s="40"/>
      <c r="G3401" s="40"/>
      <c r="X3401" s="40"/>
    </row>
    <row r="3402" spans="6:24" x14ac:dyDescent="0.25">
      <c r="F3402" s="40"/>
      <c r="G3402" s="40"/>
      <c r="X3402" s="40"/>
    </row>
    <row r="3403" spans="6:24" x14ac:dyDescent="0.25">
      <c r="F3403" s="40"/>
      <c r="G3403" s="40"/>
      <c r="X3403" s="40"/>
    </row>
    <row r="3404" spans="6:24" x14ac:dyDescent="0.25">
      <c r="F3404" s="40"/>
      <c r="G3404" s="40"/>
      <c r="X3404" s="40"/>
    </row>
    <row r="3405" spans="6:24" x14ac:dyDescent="0.25">
      <c r="F3405" s="40"/>
      <c r="G3405" s="40"/>
      <c r="X3405" s="40"/>
    </row>
    <row r="3406" spans="6:24" x14ac:dyDescent="0.25">
      <c r="F3406" s="40"/>
      <c r="G3406" s="40"/>
      <c r="X3406" s="40"/>
    </row>
    <row r="3407" spans="6:24" x14ac:dyDescent="0.25">
      <c r="F3407" s="40"/>
      <c r="G3407" s="40"/>
      <c r="X3407" s="40"/>
    </row>
    <row r="3408" spans="6:24" x14ac:dyDescent="0.25">
      <c r="F3408" s="40"/>
      <c r="G3408" s="40"/>
      <c r="X3408" s="40"/>
    </row>
    <row r="3409" spans="6:24" x14ac:dyDescent="0.25">
      <c r="F3409" s="40"/>
      <c r="G3409" s="40"/>
      <c r="X3409" s="40"/>
    </row>
    <row r="3410" spans="6:24" x14ac:dyDescent="0.25">
      <c r="F3410" s="40"/>
      <c r="G3410" s="40"/>
      <c r="X3410" s="40"/>
    </row>
    <row r="3411" spans="6:24" x14ac:dyDescent="0.25">
      <c r="F3411" s="40"/>
      <c r="G3411" s="40"/>
      <c r="X3411" s="40"/>
    </row>
    <row r="3412" spans="6:24" x14ac:dyDescent="0.25">
      <c r="F3412" s="40"/>
      <c r="G3412" s="40"/>
      <c r="X3412" s="40"/>
    </row>
    <row r="3413" spans="6:24" x14ac:dyDescent="0.25">
      <c r="F3413" s="40"/>
      <c r="G3413" s="40"/>
      <c r="X3413" s="40"/>
    </row>
    <row r="3414" spans="6:24" x14ac:dyDescent="0.25">
      <c r="F3414" s="40"/>
      <c r="G3414" s="40"/>
      <c r="X3414" s="40"/>
    </row>
    <row r="3415" spans="6:24" x14ac:dyDescent="0.25">
      <c r="F3415" s="40"/>
      <c r="G3415" s="40"/>
      <c r="X3415" s="40"/>
    </row>
    <row r="3416" spans="6:24" x14ac:dyDescent="0.25">
      <c r="F3416" s="40"/>
      <c r="G3416" s="40"/>
      <c r="X3416" s="40"/>
    </row>
    <row r="3417" spans="6:24" x14ac:dyDescent="0.25">
      <c r="F3417" s="40"/>
      <c r="G3417" s="40"/>
      <c r="X3417" s="40"/>
    </row>
    <row r="3418" spans="6:24" x14ac:dyDescent="0.25">
      <c r="F3418" s="40"/>
      <c r="G3418" s="40"/>
      <c r="X3418" s="40"/>
    </row>
    <row r="3419" spans="6:24" x14ac:dyDescent="0.25">
      <c r="F3419" s="40"/>
      <c r="G3419" s="40"/>
      <c r="X3419" s="40"/>
    </row>
    <row r="3420" spans="6:24" x14ac:dyDescent="0.25">
      <c r="F3420" s="40"/>
      <c r="G3420" s="40"/>
      <c r="X3420" s="40"/>
    </row>
    <row r="3421" spans="6:24" x14ac:dyDescent="0.25">
      <c r="F3421" s="40"/>
      <c r="G3421" s="40"/>
      <c r="X3421" s="40"/>
    </row>
    <row r="3422" spans="6:24" x14ac:dyDescent="0.25">
      <c r="F3422" s="40"/>
      <c r="G3422" s="40"/>
      <c r="X3422" s="40"/>
    </row>
    <row r="3423" spans="6:24" x14ac:dyDescent="0.25">
      <c r="F3423" s="40"/>
      <c r="G3423" s="40"/>
      <c r="X3423" s="40"/>
    </row>
    <row r="3424" spans="6:24" x14ac:dyDescent="0.25">
      <c r="F3424" s="40"/>
      <c r="G3424" s="40"/>
      <c r="X3424" s="40"/>
    </row>
    <row r="3425" spans="6:24" x14ac:dyDescent="0.25">
      <c r="F3425" s="40"/>
      <c r="G3425" s="40"/>
      <c r="X3425" s="40"/>
    </row>
    <row r="3426" spans="6:24" x14ac:dyDescent="0.25">
      <c r="F3426" s="40"/>
      <c r="G3426" s="40"/>
      <c r="X3426" s="40"/>
    </row>
    <row r="3427" spans="6:24" x14ac:dyDescent="0.25">
      <c r="F3427" s="40"/>
      <c r="G3427" s="40"/>
      <c r="X3427" s="40"/>
    </row>
    <row r="3428" spans="6:24" x14ac:dyDescent="0.25">
      <c r="F3428" s="40"/>
      <c r="G3428" s="40"/>
      <c r="X3428" s="40"/>
    </row>
    <row r="3429" spans="6:24" x14ac:dyDescent="0.25">
      <c r="F3429" s="40"/>
      <c r="G3429" s="40"/>
      <c r="X3429" s="40"/>
    </row>
    <row r="3430" spans="6:24" x14ac:dyDescent="0.25">
      <c r="F3430" s="40"/>
      <c r="G3430" s="40"/>
      <c r="X3430" s="40"/>
    </row>
    <row r="3431" spans="6:24" x14ac:dyDescent="0.25">
      <c r="F3431" s="40"/>
      <c r="G3431" s="40"/>
      <c r="X3431" s="40"/>
    </row>
    <row r="3432" spans="6:24" x14ac:dyDescent="0.25">
      <c r="F3432" s="40"/>
      <c r="G3432" s="40"/>
      <c r="X3432" s="40"/>
    </row>
    <row r="3433" spans="6:24" x14ac:dyDescent="0.25">
      <c r="F3433" s="40"/>
      <c r="G3433" s="40"/>
      <c r="X3433" s="40"/>
    </row>
    <row r="3434" spans="6:24" x14ac:dyDescent="0.25">
      <c r="F3434" s="40"/>
      <c r="G3434" s="40"/>
      <c r="X3434" s="40"/>
    </row>
    <row r="3435" spans="6:24" x14ac:dyDescent="0.25">
      <c r="F3435" s="40"/>
      <c r="G3435" s="40"/>
      <c r="X3435" s="40"/>
    </row>
    <row r="3436" spans="6:24" x14ac:dyDescent="0.25">
      <c r="F3436" s="40"/>
      <c r="G3436" s="40"/>
      <c r="X3436" s="40"/>
    </row>
    <row r="3437" spans="6:24" x14ac:dyDescent="0.25">
      <c r="F3437" s="40"/>
      <c r="G3437" s="40"/>
      <c r="X3437" s="40"/>
    </row>
    <row r="3438" spans="6:24" x14ac:dyDescent="0.25">
      <c r="F3438" s="40"/>
      <c r="G3438" s="40"/>
      <c r="X3438" s="40"/>
    </row>
    <row r="3439" spans="6:24" x14ac:dyDescent="0.25">
      <c r="F3439" s="40"/>
      <c r="G3439" s="40"/>
      <c r="X3439" s="40"/>
    </row>
    <row r="3440" spans="6:24" x14ac:dyDescent="0.25">
      <c r="F3440" s="40"/>
      <c r="G3440" s="40"/>
      <c r="X3440" s="40"/>
    </row>
    <row r="3441" spans="6:24" x14ac:dyDescent="0.25">
      <c r="F3441" s="40"/>
      <c r="G3441" s="40"/>
      <c r="X3441" s="40"/>
    </row>
    <row r="3442" spans="6:24" x14ac:dyDescent="0.25">
      <c r="F3442" s="40"/>
      <c r="G3442" s="40"/>
      <c r="X3442" s="40"/>
    </row>
    <row r="3443" spans="6:24" x14ac:dyDescent="0.25">
      <c r="F3443" s="40"/>
      <c r="G3443" s="40"/>
      <c r="X3443" s="40"/>
    </row>
    <row r="3444" spans="6:24" x14ac:dyDescent="0.25">
      <c r="F3444" s="40"/>
      <c r="G3444" s="40"/>
      <c r="X3444" s="40"/>
    </row>
    <row r="3445" spans="6:24" x14ac:dyDescent="0.25">
      <c r="F3445" s="40"/>
      <c r="G3445" s="40"/>
      <c r="X3445" s="40"/>
    </row>
    <row r="3446" spans="6:24" x14ac:dyDescent="0.25">
      <c r="F3446" s="40"/>
      <c r="G3446" s="40"/>
      <c r="X3446" s="40"/>
    </row>
    <row r="3447" spans="6:24" x14ac:dyDescent="0.25">
      <c r="F3447" s="40"/>
      <c r="G3447" s="40"/>
      <c r="X3447" s="40"/>
    </row>
    <row r="3448" spans="6:24" x14ac:dyDescent="0.25">
      <c r="F3448" s="40"/>
      <c r="G3448" s="40"/>
      <c r="X3448" s="40"/>
    </row>
    <row r="3449" spans="6:24" x14ac:dyDescent="0.25">
      <c r="F3449" s="40"/>
      <c r="G3449" s="40"/>
      <c r="X3449" s="40"/>
    </row>
    <row r="3450" spans="6:24" x14ac:dyDescent="0.25">
      <c r="F3450" s="40"/>
      <c r="G3450" s="40"/>
      <c r="X3450" s="40"/>
    </row>
    <row r="3451" spans="6:24" x14ac:dyDescent="0.25">
      <c r="F3451" s="40"/>
      <c r="G3451" s="40"/>
      <c r="X3451" s="40"/>
    </row>
    <row r="3452" spans="6:24" x14ac:dyDescent="0.25">
      <c r="F3452" s="40"/>
      <c r="G3452" s="40"/>
      <c r="X3452" s="40"/>
    </row>
    <row r="3453" spans="6:24" x14ac:dyDescent="0.25">
      <c r="F3453" s="40"/>
      <c r="G3453" s="40"/>
      <c r="X3453" s="40"/>
    </row>
    <row r="3454" spans="6:24" x14ac:dyDescent="0.25">
      <c r="F3454" s="40"/>
      <c r="G3454" s="40"/>
      <c r="X3454" s="40"/>
    </row>
    <row r="3455" spans="6:24" x14ac:dyDescent="0.25">
      <c r="F3455" s="40"/>
      <c r="G3455" s="40"/>
      <c r="X3455" s="40"/>
    </row>
    <row r="3456" spans="6:24" x14ac:dyDescent="0.25">
      <c r="F3456" s="40"/>
      <c r="G3456" s="40"/>
      <c r="X3456" s="40"/>
    </row>
    <row r="3457" spans="6:24" x14ac:dyDescent="0.25">
      <c r="F3457" s="40"/>
      <c r="G3457" s="40"/>
      <c r="X3457" s="40"/>
    </row>
    <row r="3458" spans="6:24" x14ac:dyDescent="0.25">
      <c r="F3458" s="40"/>
      <c r="G3458" s="40"/>
      <c r="X3458" s="40"/>
    </row>
    <row r="3459" spans="6:24" x14ac:dyDescent="0.25">
      <c r="F3459" s="40"/>
      <c r="G3459" s="40"/>
      <c r="X3459" s="40"/>
    </row>
    <row r="3460" spans="6:24" x14ac:dyDescent="0.25">
      <c r="F3460" s="40"/>
      <c r="G3460" s="40"/>
      <c r="X3460" s="40"/>
    </row>
    <row r="3461" spans="6:24" x14ac:dyDescent="0.25">
      <c r="F3461" s="40"/>
      <c r="G3461" s="40"/>
      <c r="X3461" s="40"/>
    </row>
    <row r="3462" spans="6:24" x14ac:dyDescent="0.25">
      <c r="F3462" s="40"/>
      <c r="G3462" s="40"/>
      <c r="X3462" s="40"/>
    </row>
    <row r="3463" spans="6:24" x14ac:dyDescent="0.25">
      <c r="F3463" s="40"/>
      <c r="G3463" s="40"/>
      <c r="X3463" s="40"/>
    </row>
    <row r="3464" spans="6:24" x14ac:dyDescent="0.25">
      <c r="F3464" s="40"/>
      <c r="G3464" s="40"/>
      <c r="X3464" s="40"/>
    </row>
    <row r="3465" spans="6:24" x14ac:dyDescent="0.25">
      <c r="F3465" s="40"/>
      <c r="G3465" s="40"/>
      <c r="X3465" s="40"/>
    </row>
    <row r="3466" spans="6:24" x14ac:dyDescent="0.25">
      <c r="F3466" s="40"/>
      <c r="G3466" s="40"/>
      <c r="X3466" s="40"/>
    </row>
    <row r="3467" spans="6:24" x14ac:dyDescent="0.25">
      <c r="F3467" s="40"/>
      <c r="G3467" s="40"/>
      <c r="X3467" s="40"/>
    </row>
    <row r="3468" spans="6:24" x14ac:dyDescent="0.25">
      <c r="F3468" s="40"/>
      <c r="G3468" s="40"/>
      <c r="X3468" s="40"/>
    </row>
    <row r="3469" spans="6:24" x14ac:dyDescent="0.25">
      <c r="F3469" s="40"/>
      <c r="G3469" s="40"/>
      <c r="X3469" s="40"/>
    </row>
    <row r="3470" spans="6:24" x14ac:dyDescent="0.25">
      <c r="F3470" s="40"/>
      <c r="G3470" s="40"/>
      <c r="X3470" s="40"/>
    </row>
    <row r="3471" spans="6:24" x14ac:dyDescent="0.25">
      <c r="F3471" s="40"/>
      <c r="G3471" s="40"/>
      <c r="X3471" s="40"/>
    </row>
    <row r="3472" spans="6:24" x14ac:dyDescent="0.25">
      <c r="F3472" s="40"/>
      <c r="G3472" s="40"/>
      <c r="X3472" s="40"/>
    </row>
    <row r="3473" spans="6:24" x14ac:dyDescent="0.25">
      <c r="F3473" s="40"/>
      <c r="G3473" s="40"/>
      <c r="X3473" s="40"/>
    </row>
    <row r="3474" spans="6:24" x14ac:dyDescent="0.25">
      <c r="F3474" s="40"/>
      <c r="G3474" s="40"/>
      <c r="X3474" s="40"/>
    </row>
    <row r="3475" spans="6:24" x14ac:dyDescent="0.25">
      <c r="F3475" s="40"/>
      <c r="G3475" s="40"/>
      <c r="X3475" s="40"/>
    </row>
    <row r="3476" spans="6:24" x14ac:dyDescent="0.25">
      <c r="F3476" s="40"/>
      <c r="G3476" s="40"/>
      <c r="X3476" s="40"/>
    </row>
    <row r="3477" spans="6:24" x14ac:dyDescent="0.25">
      <c r="F3477" s="40"/>
      <c r="G3477" s="40"/>
      <c r="X3477" s="40"/>
    </row>
    <row r="3478" spans="6:24" x14ac:dyDescent="0.25">
      <c r="F3478" s="40"/>
      <c r="G3478" s="40"/>
      <c r="X3478" s="40"/>
    </row>
    <row r="3479" spans="6:24" x14ac:dyDescent="0.25">
      <c r="F3479" s="40"/>
      <c r="G3479" s="40"/>
      <c r="X3479" s="40"/>
    </row>
    <row r="3480" spans="6:24" x14ac:dyDescent="0.25">
      <c r="F3480" s="40"/>
      <c r="G3480" s="40"/>
      <c r="X3480" s="40"/>
    </row>
    <row r="3481" spans="6:24" x14ac:dyDescent="0.25">
      <c r="F3481" s="40"/>
      <c r="G3481" s="40"/>
      <c r="X3481" s="40"/>
    </row>
    <row r="3482" spans="6:24" x14ac:dyDescent="0.25">
      <c r="F3482" s="40"/>
      <c r="G3482" s="40"/>
      <c r="X3482" s="40"/>
    </row>
    <row r="3483" spans="6:24" x14ac:dyDescent="0.25">
      <c r="F3483" s="40"/>
      <c r="G3483" s="40"/>
      <c r="X3483" s="40"/>
    </row>
    <row r="3484" spans="6:24" x14ac:dyDescent="0.25">
      <c r="F3484" s="40"/>
      <c r="G3484" s="40"/>
      <c r="X3484" s="40"/>
    </row>
    <row r="3485" spans="6:24" x14ac:dyDescent="0.25">
      <c r="F3485" s="40"/>
      <c r="G3485" s="40"/>
      <c r="X3485" s="40"/>
    </row>
    <row r="3486" spans="6:24" x14ac:dyDescent="0.25">
      <c r="F3486" s="40"/>
      <c r="G3486" s="40"/>
      <c r="X3486" s="40"/>
    </row>
    <row r="3487" spans="6:24" x14ac:dyDescent="0.25">
      <c r="F3487" s="40"/>
      <c r="G3487" s="40"/>
      <c r="X3487" s="40"/>
    </row>
    <row r="3488" spans="6:24" x14ac:dyDescent="0.25">
      <c r="F3488" s="40"/>
      <c r="G3488" s="40"/>
      <c r="X3488" s="40"/>
    </row>
    <row r="3489" spans="6:24" x14ac:dyDescent="0.25">
      <c r="F3489" s="40"/>
      <c r="G3489" s="40"/>
      <c r="X3489" s="40"/>
    </row>
    <row r="3490" spans="6:24" x14ac:dyDescent="0.25">
      <c r="F3490" s="40"/>
      <c r="G3490" s="40"/>
      <c r="X3490" s="40"/>
    </row>
    <row r="3491" spans="6:24" x14ac:dyDescent="0.25">
      <c r="F3491" s="40"/>
      <c r="G3491" s="40"/>
      <c r="X3491" s="40"/>
    </row>
    <row r="3492" spans="6:24" x14ac:dyDescent="0.25">
      <c r="F3492" s="40"/>
      <c r="G3492" s="40"/>
      <c r="X3492" s="40"/>
    </row>
    <row r="3493" spans="6:24" x14ac:dyDescent="0.25">
      <c r="F3493" s="40"/>
      <c r="G3493" s="40"/>
      <c r="X3493" s="40"/>
    </row>
    <row r="3494" spans="6:24" x14ac:dyDescent="0.25">
      <c r="F3494" s="40"/>
      <c r="G3494" s="40"/>
      <c r="X3494" s="40"/>
    </row>
    <row r="3495" spans="6:24" x14ac:dyDescent="0.25">
      <c r="F3495" s="40"/>
      <c r="G3495" s="40"/>
      <c r="X3495" s="40"/>
    </row>
    <row r="3496" spans="6:24" x14ac:dyDescent="0.25">
      <c r="F3496" s="40"/>
      <c r="G3496" s="40"/>
      <c r="X3496" s="40"/>
    </row>
    <row r="3497" spans="6:24" x14ac:dyDescent="0.25">
      <c r="F3497" s="40"/>
      <c r="G3497" s="40"/>
      <c r="X3497" s="40"/>
    </row>
    <row r="3498" spans="6:24" x14ac:dyDescent="0.25">
      <c r="F3498" s="40"/>
      <c r="G3498" s="40"/>
      <c r="X3498" s="40"/>
    </row>
    <row r="3499" spans="6:24" x14ac:dyDescent="0.25">
      <c r="F3499" s="40"/>
      <c r="G3499" s="40"/>
      <c r="X3499" s="40"/>
    </row>
    <row r="3500" spans="6:24" x14ac:dyDescent="0.25">
      <c r="F3500" s="40"/>
      <c r="G3500" s="40"/>
      <c r="X3500" s="40"/>
    </row>
    <row r="3501" spans="6:24" x14ac:dyDescent="0.25">
      <c r="F3501" s="40"/>
      <c r="G3501" s="40"/>
      <c r="X3501" s="40"/>
    </row>
    <row r="3502" spans="6:24" x14ac:dyDescent="0.25">
      <c r="F3502" s="40"/>
      <c r="G3502" s="40"/>
      <c r="X3502" s="40"/>
    </row>
    <row r="3503" spans="6:24" x14ac:dyDescent="0.25">
      <c r="F3503" s="40"/>
      <c r="G3503" s="40"/>
      <c r="X3503" s="40"/>
    </row>
    <row r="3504" spans="6:24" x14ac:dyDescent="0.25">
      <c r="F3504" s="40"/>
      <c r="G3504" s="40"/>
      <c r="X3504" s="40"/>
    </row>
    <row r="3505" spans="6:24" x14ac:dyDescent="0.25">
      <c r="F3505" s="40"/>
      <c r="G3505" s="40"/>
      <c r="X3505" s="40"/>
    </row>
    <row r="3506" spans="6:24" x14ac:dyDescent="0.25">
      <c r="F3506" s="40"/>
      <c r="G3506" s="40"/>
      <c r="X3506" s="40"/>
    </row>
    <row r="3507" spans="6:24" x14ac:dyDescent="0.25">
      <c r="F3507" s="40"/>
      <c r="G3507" s="40"/>
      <c r="X3507" s="40"/>
    </row>
    <row r="3508" spans="6:24" x14ac:dyDescent="0.25">
      <c r="F3508" s="40"/>
      <c r="G3508" s="40"/>
      <c r="X3508" s="40"/>
    </row>
    <row r="3509" spans="6:24" x14ac:dyDescent="0.25">
      <c r="F3509" s="40"/>
      <c r="G3509" s="40"/>
      <c r="X3509" s="40"/>
    </row>
    <row r="3510" spans="6:24" x14ac:dyDescent="0.25">
      <c r="F3510" s="40"/>
      <c r="G3510" s="40"/>
      <c r="X3510" s="40"/>
    </row>
    <row r="3511" spans="6:24" x14ac:dyDescent="0.25">
      <c r="F3511" s="40"/>
      <c r="G3511" s="40"/>
      <c r="X3511" s="40"/>
    </row>
    <row r="3512" spans="6:24" x14ac:dyDescent="0.25">
      <c r="F3512" s="40"/>
      <c r="G3512" s="40"/>
      <c r="X3512" s="40"/>
    </row>
    <row r="3513" spans="6:24" x14ac:dyDescent="0.25">
      <c r="F3513" s="40"/>
      <c r="G3513" s="40"/>
      <c r="X3513" s="40"/>
    </row>
    <row r="3514" spans="6:24" x14ac:dyDescent="0.25">
      <c r="F3514" s="40"/>
      <c r="G3514" s="40"/>
      <c r="X3514" s="40"/>
    </row>
    <row r="3515" spans="6:24" x14ac:dyDescent="0.25">
      <c r="F3515" s="40"/>
      <c r="G3515" s="40"/>
      <c r="X3515" s="40"/>
    </row>
    <row r="3516" spans="6:24" x14ac:dyDescent="0.25">
      <c r="F3516" s="40"/>
      <c r="G3516" s="40"/>
      <c r="X3516" s="40"/>
    </row>
    <row r="3517" spans="6:24" x14ac:dyDescent="0.25">
      <c r="F3517" s="40"/>
      <c r="G3517" s="40"/>
      <c r="X3517" s="40"/>
    </row>
    <row r="3518" spans="6:24" x14ac:dyDescent="0.25">
      <c r="F3518" s="40"/>
      <c r="G3518" s="40"/>
      <c r="X3518" s="40"/>
    </row>
    <row r="3519" spans="6:24" x14ac:dyDescent="0.25">
      <c r="F3519" s="40"/>
      <c r="G3519" s="40"/>
      <c r="X3519" s="40"/>
    </row>
    <row r="3520" spans="6:24" x14ac:dyDescent="0.25">
      <c r="F3520" s="40"/>
      <c r="G3520" s="40"/>
      <c r="X3520" s="40"/>
    </row>
    <row r="3521" spans="6:24" x14ac:dyDescent="0.25">
      <c r="F3521" s="40"/>
      <c r="G3521" s="40"/>
      <c r="X3521" s="40"/>
    </row>
    <row r="3522" spans="6:24" x14ac:dyDescent="0.25">
      <c r="F3522" s="40"/>
      <c r="G3522" s="40"/>
      <c r="X3522" s="40"/>
    </row>
    <row r="3523" spans="6:24" x14ac:dyDescent="0.25">
      <c r="F3523" s="40"/>
      <c r="G3523" s="40"/>
      <c r="X3523" s="40"/>
    </row>
    <row r="3524" spans="6:24" x14ac:dyDescent="0.25">
      <c r="F3524" s="40"/>
      <c r="G3524" s="40"/>
      <c r="X3524" s="40"/>
    </row>
    <row r="3525" spans="6:24" x14ac:dyDescent="0.25">
      <c r="F3525" s="40"/>
      <c r="G3525" s="40"/>
      <c r="X3525" s="40"/>
    </row>
    <row r="3526" spans="6:24" x14ac:dyDescent="0.25">
      <c r="F3526" s="40"/>
      <c r="G3526" s="40"/>
      <c r="X3526" s="40"/>
    </row>
    <row r="3527" spans="6:24" x14ac:dyDescent="0.25">
      <c r="F3527" s="40"/>
      <c r="G3527" s="40"/>
      <c r="X3527" s="40"/>
    </row>
    <row r="3528" spans="6:24" x14ac:dyDescent="0.25">
      <c r="F3528" s="40"/>
      <c r="G3528" s="40"/>
      <c r="X3528" s="40"/>
    </row>
    <row r="3529" spans="6:24" x14ac:dyDescent="0.25">
      <c r="F3529" s="40"/>
      <c r="G3529" s="40"/>
      <c r="X3529" s="40"/>
    </row>
    <row r="3530" spans="6:24" x14ac:dyDescent="0.25">
      <c r="F3530" s="40"/>
      <c r="G3530" s="40"/>
      <c r="X3530" s="40"/>
    </row>
    <row r="3531" spans="6:24" x14ac:dyDescent="0.25">
      <c r="F3531" s="40"/>
      <c r="G3531" s="40"/>
      <c r="X3531" s="40"/>
    </row>
    <row r="3532" spans="6:24" x14ac:dyDescent="0.25">
      <c r="F3532" s="40"/>
      <c r="G3532" s="40"/>
      <c r="X3532" s="40"/>
    </row>
    <row r="3533" spans="6:24" x14ac:dyDescent="0.25">
      <c r="F3533" s="40"/>
      <c r="G3533" s="40"/>
      <c r="X3533" s="40"/>
    </row>
    <row r="3534" spans="6:24" x14ac:dyDescent="0.25">
      <c r="F3534" s="40"/>
      <c r="G3534" s="40"/>
      <c r="X3534" s="40"/>
    </row>
    <row r="3535" spans="6:24" x14ac:dyDescent="0.25">
      <c r="F3535" s="40"/>
      <c r="G3535" s="40"/>
      <c r="X3535" s="40"/>
    </row>
    <row r="3536" spans="6:24" x14ac:dyDescent="0.25">
      <c r="F3536" s="40"/>
      <c r="G3536" s="40"/>
      <c r="X3536" s="40"/>
    </row>
    <row r="3537" spans="6:24" x14ac:dyDescent="0.25">
      <c r="F3537" s="40"/>
      <c r="G3537" s="40"/>
      <c r="X3537" s="40"/>
    </row>
    <row r="3538" spans="6:24" x14ac:dyDescent="0.25">
      <c r="F3538" s="40"/>
      <c r="G3538" s="40"/>
      <c r="X3538" s="40"/>
    </row>
    <row r="3539" spans="6:24" x14ac:dyDescent="0.25">
      <c r="F3539" s="40"/>
      <c r="G3539" s="40"/>
      <c r="X3539" s="40"/>
    </row>
    <row r="3540" spans="6:24" x14ac:dyDescent="0.25">
      <c r="F3540" s="40"/>
      <c r="G3540" s="40"/>
      <c r="X3540" s="40"/>
    </row>
    <row r="3541" spans="6:24" x14ac:dyDescent="0.25">
      <c r="F3541" s="40"/>
      <c r="G3541" s="40"/>
      <c r="X3541" s="40"/>
    </row>
    <row r="3542" spans="6:24" x14ac:dyDescent="0.25">
      <c r="F3542" s="40"/>
      <c r="G3542" s="40"/>
      <c r="X3542" s="40"/>
    </row>
    <row r="3543" spans="6:24" x14ac:dyDescent="0.25">
      <c r="F3543" s="40"/>
      <c r="G3543" s="40"/>
      <c r="X3543" s="40"/>
    </row>
    <row r="3544" spans="6:24" x14ac:dyDescent="0.25">
      <c r="F3544" s="40"/>
      <c r="G3544" s="40"/>
      <c r="X3544" s="40"/>
    </row>
    <row r="3545" spans="6:24" x14ac:dyDescent="0.25">
      <c r="F3545" s="40"/>
      <c r="G3545" s="40"/>
      <c r="X3545" s="40"/>
    </row>
    <row r="3546" spans="6:24" x14ac:dyDescent="0.25">
      <c r="F3546" s="40"/>
      <c r="G3546" s="40"/>
      <c r="X3546" s="40"/>
    </row>
    <row r="3547" spans="6:24" x14ac:dyDescent="0.25">
      <c r="F3547" s="40"/>
      <c r="G3547" s="40"/>
      <c r="X3547" s="40"/>
    </row>
    <row r="3548" spans="6:24" x14ac:dyDescent="0.25">
      <c r="F3548" s="40"/>
      <c r="G3548" s="40"/>
      <c r="X3548" s="40"/>
    </row>
    <row r="3549" spans="6:24" x14ac:dyDescent="0.25">
      <c r="F3549" s="40"/>
      <c r="G3549" s="40"/>
      <c r="X3549" s="40"/>
    </row>
    <row r="3550" spans="6:24" x14ac:dyDescent="0.25">
      <c r="F3550" s="40"/>
      <c r="G3550" s="40"/>
      <c r="X3550" s="40"/>
    </row>
    <row r="3551" spans="6:24" x14ac:dyDescent="0.25">
      <c r="F3551" s="40"/>
      <c r="G3551" s="40"/>
      <c r="X3551" s="40"/>
    </row>
    <row r="3552" spans="6:24" x14ac:dyDescent="0.25">
      <c r="F3552" s="40"/>
      <c r="G3552" s="40"/>
      <c r="X3552" s="40"/>
    </row>
    <row r="3553" spans="6:24" x14ac:dyDescent="0.25">
      <c r="F3553" s="40"/>
      <c r="G3553" s="40"/>
      <c r="X3553" s="40"/>
    </row>
    <row r="3554" spans="6:24" x14ac:dyDescent="0.25">
      <c r="F3554" s="40"/>
      <c r="G3554" s="40"/>
      <c r="X3554" s="40"/>
    </row>
    <row r="3555" spans="6:24" x14ac:dyDescent="0.25">
      <c r="F3555" s="40"/>
      <c r="G3555" s="40"/>
      <c r="X3555" s="40"/>
    </row>
    <row r="3556" spans="6:24" x14ac:dyDescent="0.25">
      <c r="F3556" s="40"/>
      <c r="G3556" s="40"/>
      <c r="X3556" s="40"/>
    </row>
    <row r="3557" spans="6:24" x14ac:dyDescent="0.25">
      <c r="F3557" s="40"/>
      <c r="G3557" s="40"/>
      <c r="X3557" s="40"/>
    </row>
    <row r="3558" spans="6:24" x14ac:dyDescent="0.25">
      <c r="F3558" s="40"/>
      <c r="G3558" s="40"/>
      <c r="X3558" s="40"/>
    </row>
    <row r="3559" spans="6:24" x14ac:dyDescent="0.25">
      <c r="F3559" s="40"/>
      <c r="G3559" s="40"/>
      <c r="X3559" s="40"/>
    </row>
    <row r="3560" spans="6:24" x14ac:dyDescent="0.25">
      <c r="F3560" s="40"/>
      <c r="G3560" s="40"/>
      <c r="X3560" s="40"/>
    </row>
    <row r="3561" spans="6:24" x14ac:dyDescent="0.25">
      <c r="F3561" s="40"/>
      <c r="G3561" s="40"/>
      <c r="X3561" s="40"/>
    </row>
    <row r="3562" spans="6:24" x14ac:dyDescent="0.25">
      <c r="F3562" s="40"/>
      <c r="G3562" s="40"/>
      <c r="X3562" s="40"/>
    </row>
    <row r="3563" spans="6:24" x14ac:dyDescent="0.25">
      <c r="F3563" s="40"/>
      <c r="G3563" s="40"/>
      <c r="X3563" s="40"/>
    </row>
    <row r="3564" spans="6:24" x14ac:dyDescent="0.25">
      <c r="F3564" s="40"/>
      <c r="G3564" s="40"/>
      <c r="X3564" s="40"/>
    </row>
    <row r="3565" spans="6:24" x14ac:dyDescent="0.25">
      <c r="F3565" s="40"/>
      <c r="G3565" s="40"/>
      <c r="X3565" s="40"/>
    </row>
    <row r="3566" spans="6:24" x14ac:dyDescent="0.25">
      <c r="F3566" s="40"/>
      <c r="G3566" s="40"/>
      <c r="X3566" s="40"/>
    </row>
    <row r="3567" spans="6:24" x14ac:dyDescent="0.25">
      <c r="F3567" s="40"/>
      <c r="G3567" s="40"/>
      <c r="X3567" s="40"/>
    </row>
    <row r="3568" spans="6:24" x14ac:dyDescent="0.25">
      <c r="F3568" s="40"/>
      <c r="G3568" s="40"/>
      <c r="X3568" s="40"/>
    </row>
    <row r="3569" spans="6:24" x14ac:dyDescent="0.25">
      <c r="F3569" s="40"/>
      <c r="G3569" s="40"/>
      <c r="X3569" s="40"/>
    </row>
    <row r="3570" spans="6:24" x14ac:dyDescent="0.25">
      <c r="F3570" s="40"/>
      <c r="G3570" s="40"/>
      <c r="X3570" s="40"/>
    </row>
    <row r="3571" spans="6:24" x14ac:dyDescent="0.25">
      <c r="F3571" s="40"/>
      <c r="G3571" s="40"/>
      <c r="X3571" s="40"/>
    </row>
    <row r="3572" spans="6:24" x14ac:dyDescent="0.25">
      <c r="F3572" s="40"/>
      <c r="G3572" s="40"/>
      <c r="X3572" s="40"/>
    </row>
    <row r="3573" spans="6:24" x14ac:dyDescent="0.25">
      <c r="F3573" s="40"/>
      <c r="G3573" s="40"/>
      <c r="X3573" s="40"/>
    </row>
    <row r="3574" spans="6:24" x14ac:dyDescent="0.25">
      <c r="F3574" s="40"/>
      <c r="G3574" s="40"/>
      <c r="X3574" s="40"/>
    </row>
    <row r="3575" spans="6:24" x14ac:dyDescent="0.25">
      <c r="F3575" s="40"/>
      <c r="G3575" s="40"/>
      <c r="X3575" s="40"/>
    </row>
    <row r="3576" spans="6:24" x14ac:dyDescent="0.25">
      <c r="F3576" s="40"/>
      <c r="G3576" s="40"/>
      <c r="X3576" s="40"/>
    </row>
    <row r="3577" spans="6:24" x14ac:dyDescent="0.25">
      <c r="F3577" s="40"/>
      <c r="G3577" s="40"/>
      <c r="X3577" s="40"/>
    </row>
    <row r="3578" spans="6:24" x14ac:dyDescent="0.25">
      <c r="F3578" s="40"/>
      <c r="G3578" s="40"/>
      <c r="X3578" s="40"/>
    </row>
    <row r="3579" spans="6:24" x14ac:dyDescent="0.25">
      <c r="F3579" s="40"/>
      <c r="G3579" s="40"/>
      <c r="X3579" s="40"/>
    </row>
    <row r="3580" spans="6:24" x14ac:dyDescent="0.25">
      <c r="F3580" s="40"/>
      <c r="G3580" s="40"/>
      <c r="X3580" s="40"/>
    </row>
    <row r="3581" spans="6:24" x14ac:dyDescent="0.25">
      <c r="F3581" s="40"/>
      <c r="G3581" s="40"/>
      <c r="X3581" s="40"/>
    </row>
    <row r="3582" spans="6:24" x14ac:dyDescent="0.25">
      <c r="F3582" s="40"/>
      <c r="G3582" s="40"/>
      <c r="X3582" s="40"/>
    </row>
    <row r="3583" spans="6:24" x14ac:dyDescent="0.25">
      <c r="F3583" s="40"/>
      <c r="G3583" s="40"/>
      <c r="X3583" s="40"/>
    </row>
    <row r="3584" spans="6:24" x14ac:dyDescent="0.25">
      <c r="F3584" s="40"/>
      <c r="G3584" s="40"/>
      <c r="X3584" s="40"/>
    </row>
    <row r="3585" spans="6:24" x14ac:dyDescent="0.25">
      <c r="F3585" s="40"/>
      <c r="G3585" s="40"/>
      <c r="X3585" s="40"/>
    </row>
    <row r="3586" spans="6:24" x14ac:dyDescent="0.25">
      <c r="F3586" s="40"/>
      <c r="G3586" s="40"/>
      <c r="X3586" s="40"/>
    </row>
    <row r="3587" spans="6:24" x14ac:dyDescent="0.25">
      <c r="F3587" s="40"/>
      <c r="G3587" s="40"/>
      <c r="X3587" s="40"/>
    </row>
    <row r="3588" spans="6:24" x14ac:dyDescent="0.25">
      <c r="F3588" s="40"/>
      <c r="G3588" s="40"/>
      <c r="X3588" s="40"/>
    </row>
    <row r="3589" spans="6:24" x14ac:dyDescent="0.25">
      <c r="F3589" s="40"/>
      <c r="G3589" s="40"/>
      <c r="X3589" s="40"/>
    </row>
    <row r="3590" spans="6:24" x14ac:dyDescent="0.25">
      <c r="F3590" s="40"/>
      <c r="G3590" s="40"/>
      <c r="X3590" s="40"/>
    </row>
    <row r="3591" spans="6:24" x14ac:dyDescent="0.25">
      <c r="F3591" s="40"/>
      <c r="G3591" s="40"/>
      <c r="X3591" s="40"/>
    </row>
    <row r="3592" spans="6:24" x14ac:dyDescent="0.25">
      <c r="F3592" s="40"/>
      <c r="G3592" s="40"/>
      <c r="X3592" s="40"/>
    </row>
    <row r="3593" spans="6:24" x14ac:dyDescent="0.25">
      <c r="F3593" s="40"/>
      <c r="G3593" s="40"/>
      <c r="X3593" s="40"/>
    </row>
    <row r="3594" spans="6:24" x14ac:dyDescent="0.25">
      <c r="F3594" s="40"/>
      <c r="G3594" s="40"/>
      <c r="X3594" s="40"/>
    </row>
    <row r="3595" spans="6:24" x14ac:dyDescent="0.25">
      <c r="F3595" s="40"/>
      <c r="G3595" s="40"/>
      <c r="X3595" s="40"/>
    </row>
    <row r="3596" spans="6:24" x14ac:dyDescent="0.25">
      <c r="F3596" s="40"/>
      <c r="G3596" s="40"/>
      <c r="X3596" s="40"/>
    </row>
    <row r="3597" spans="6:24" x14ac:dyDescent="0.25">
      <c r="F3597" s="40"/>
      <c r="G3597" s="40"/>
      <c r="X3597" s="40"/>
    </row>
    <row r="3598" spans="6:24" x14ac:dyDescent="0.25">
      <c r="F3598" s="40"/>
      <c r="G3598" s="40"/>
      <c r="X3598" s="40"/>
    </row>
    <row r="3599" spans="6:24" x14ac:dyDescent="0.25">
      <c r="F3599" s="40"/>
      <c r="G3599" s="40"/>
      <c r="X3599" s="40"/>
    </row>
    <row r="3600" spans="6:24" x14ac:dyDescent="0.25">
      <c r="F3600" s="40"/>
      <c r="G3600" s="40"/>
      <c r="X3600" s="40"/>
    </row>
    <row r="3601" spans="6:24" x14ac:dyDescent="0.25">
      <c r="F3601" s="40"/>
      <c r="G3601" s="40"/>
      <c r="X3601" s="40"/>
    </row>
    <row r="3602" spans="6:24" x14ac:dyDescent="0.25">
      <c r="F3602" s="40"/>
      <c r="G3602" s="40"/>
      <c r="X3602" s="40"/>
    </row>
    <row r="3603" spans="6:24" x14ac:dyDescent="0.25">
      <c r="F3603" s="40"/>
      <c r="G3603" s="40"/>
      <c r="X3603" s="40"/>
    </row>
    <row r="3604" spans="6:24" x14ac:dyDescent="0.25">
      <c r="F3604" s="40"/>
      <c r="G3604" s="40"/>
      <c r="X3604" s="40"/>
    </row>
    <row r="3605" spans="6:24" x14ac:dyDescent="0.25">
      <c r="F3605" s="40"/>
      <c r="G3605" s="40"/>
      <c r="X3605" s="40"/>
    </row>
    <row r="3606" spans="6:24" x14ac:dyDescent="0.25">
      <c r="F3606" s="40"/>
      <c r="G3606" s="40"/>
      <c r="X3606" s="40"/>
    </row>
    <row r="3607" spans="6:24" x14ac:dyDescent="0.25">
      <c r="F3607" s="40"/>
      <c r="G3607" s="40"/>
      <c r="X3607" s="40"/>
    </row>
    <row r="3608" spans="6:24" x14ac:dyDescent="0.25">
      <c r="F3608" s="40"/>
      <c r="G3608" s="40"/>
      <c r="X3608" s="40"/>
    </row>
    <row r="3609" spans="6:24" x14ac:dyDescent="0.25">
      <c r="F3609" s="40"/>
      <c r="G3609" s="40"/>
      <c r="X3609" s="40"/>
    </row>
    <row r="3610" spans="6:24" x14ac:dyDescent="0.25">
      <c r="F3610" s="40"/>
      <c r="G3610" s="40"/>
      <c r="X3610" s="40"/>
    </row>
    <row r="3611" spans="6:24" x14ac:dyDescent="0.25">
      <c r="F3611" s="40"/>
      <c r="G3611" s="40"/>
      <c r="X3611" s="40"/>
    </row>
    <row r="3612" spans="6:24" x14ac:dyDescent="0.25">
      <c r="F3612" s="40"/>
      <c r="G3612" s="40"/>
      <c r="X3612" s="40"/>
    </row>
    <row r="3613" spans="6:24" x14ac:dyDescent="0.25">
      <c r="F3613" s="40"/>
      <c r="G3613" s="40"/>
      <c r="X3613" s="40"/>
    </row>
    <row r="3614" spans="6:24" x14ac:dyDescent="0.25">
      <c r="F3614" s="40"/>
      <c r="G3614" s="40"/>
      <c r="X3614" s="40"/>
    </row>
    <row r="3615" spans="6:24" x14ac:dyDescent="0.25">
      <c r="F3615" s="40"/>
      <c r="G3615" s="40"/>
      <c r="X3615" s="40"/>
    </row>
    <row r="3616" spans="6:24" x14ac:dyDescent="0.25">
      <c r="F3616" s="40"/>
      <c r="G3616" s="40"/>
      <c r="X3616" s="40"/>
    </row>
    <row r="3617" spans="6:24" x14ac:dyDescent="0.25">
      <c r="F3617" s="40"/>
      <c r="G3617" s="40"/>
      <c r="X3617" s="40"/>
    </row>
    <row r="3618" spans="6:24" x14ac:dyDescent="0.25">
      <c r="F3618" s="40"/>
      <c r="G3618" s="40"/>
      <c r="X3618" s="40"/>
    </row>
    <row r="3619" spans="6:24" x14ac:dyDescent="0.25">
      <c r="F3619" s="40"/>
      <c r="G3619" s="40"/>
      <c r="X3619" s="40"/>
    </row>
    <row r="3620" spans="6:24" x14ac:dyDescent="0.25">
      <c r="F3620" s="40"/>
      <c r="G3620" s="40"/>
      <c r="X3620" s="40"/>
    </row>
    <row r="3621" spans="6:24" x14ac:dyDescent="0.25">
      <c r="F3621" s="40"/>
      <c r="G3621" s="40"/>
      <c r="X3621" s="40"/>
    </row>
    <row r="3622" spans="6:24" x14ac:dyDescent="0.25">
      <c r="F3622" s="40"/>
      <c r="G3622" s="40"/>
      <c r="X3622" s="40"/>
    </row>
    <row r="3623" spans="6:24" x14ac:dyDescent="0.25">
      <c r="F3623" s="40"/>
      <c r="G3623" s="40"/>
      <c r="X3623" s="40"/>
    </row>
    <row r="3624" spans="6:24" x14ac:dyDescent="0.25">
      <c r="F3624" s="40"/>
      <c r="G3624" s="40"/>
      <c r="X3624" s="40"/>
    </row>
    <row r="3625" spans="6:24" x14ac:dyDescent="0.25">
      <c r="F3625" s="40"/>
      <c r="G3625" s="40"/>
      <c r="X3625" s="40"/>
    </row>
    <row r="3626" spans="6:24" x14ac:dyDescent="0.25">
      <c r="F3626" s="40"/>
      <c r="G3626" s="40"/>
      <c r="X3626" s="40"/>
    </row>
    <row r="3627" spans="6:24" x14ac:dyDescent="0.25">
      <c r="F3627" s="40"/>
      <c r="G3627" s="40"/>
      <c r="X3627" s="40"/>
    </row>
    <row r="3628" spans="6:24" x14ac:dyDescent="0.25">
      <c r="F3628" s="40"/>
      <c r="G3628" s="40"/>
      <c r="X3628" s="40"/>
    </row>
    <row r="3629" spans="6:24" x14ac:dyDescent="0.25">
      <c r="F3629" s="40"/>
      <c r="G3629" s="40"/>
      <c r="X3629" s="40"/>
    </row>
    <row r="3630" spans="6:24" x14ac:dyDescent="0.25">
      <c r="F3630" s="40"/>
      <c r="G3630" s="40"/>
      <c r="X3630" s="40"/>
    </row>
    <row r="3631" spans="6:24" x14ac:dyDescent="0.25">
      <c r="F3631" s="40"/>
      <c r="G3631" s="40"/>
      <c r="X3631" s="40"/>
    </row>
    <row r="3632" spans="6:24" x14ac:dyDescent="0.25">
      <c r="F3632" s="40"/>
      <c r="G3632" s="40"/>
      <c r="X3632" s="40"/>
    </row>
    <row r="3633" spans="6:24" x14ac:dyDescent="0.25">
      <c r="F3633" s="40"/>
      <c r="G3633" s="40"/>
      <c r="X3633" s="40"/>
    </row>
    <row r="3634" spans="6:24" x14ac:dyDescent="0.25">
      <c r="F3634" s="40"/>
      <c r="G3634" s="40"/>
      <c r="X3634" s="40"/>
    </row>
    <row r="3635" spans="6:24" x14ac:dyDescent="0.25">
      <c r="F3635" s="40"/>
      <c r="G3635" s="40"/>
      <c r="X3635" s="40"/>
    </row>
    <row r="3636" spans="6:24" x14ac:dyDescent="0.25">
      <c r="F3636" s="40"/>
      <c r="G3636" s="40"/>
      <c r="X3636" s="40"/>
    </row>
    <row r="3637" spans="6:24" x14ac:dyDescent="0.25">
      <c r="F3637" s="40"/>
      <c r="G3637" s="40"/>
      <c r="X3637" s="40"/>
    </row>
    <row r="3638" spans="6:24" x14ac:dyDescent="0.25">
      <c r="F3638" s="40"/>
      <c r="G3638" s="40"/>
      <c r="X3638" s="40"/>
    </row>
    <row r="3639" spans="6:24" x14ac:dyDescent="0.25">
      <c r="F3639" s="40"/>
      <c r="G3639" s="40"/>
      <c r="X3639" s="40"/>
    </row>
    <row r="3640" spans="6:24" x14ac:dyDescent="0.25">
      <c r="F3640" s="40"/>
      <c r="G3640" s="40"/>
      <c r="X3640" s="40"/>
    </row>
    <row r="3641" spans="6:24" x14ac:dyDescent="0.25">
      <c r="F3641" s="40"/>
      <c r="G3641" s="40"/>
      <c r="X3641" s="40"/>
    </row>
    <row r="3642" spans="6:24" x14ac:dyDescent="0.25">
      <c r="F3642" s="40"/>
      <c r="G3642" s="40"/>
      <c r="X3642" s="40"/>
    </row>
    <row r="3643" spans="6:24" x14ac:dyDescent="0.25">
      <c r="F3643" s="40"/>
      <c r="G3643" s="40"/>
      <c r="X3643" s="40"/>
    </row>
    <row r="3644" spans="6:24" x14ac:dyDescent="0.25">
      <c r="F3644" s="40"/>
      <c r="G3644" s="40"/>
      <c r="X3644" s="40"/>
    </row>
    <row r="3645" spans="6:24" x14ac:dyDescent="0.25">
      <c r="F3645" s="40"/>
      <c r="G3645" s="40"/>
      <c r="X3645" s="40"/>
    </row>
    <row r="3646" spans="6:24" x14ac:dyDescent="0.25">
      <c r="F3646" s="40"/>
      <c r="G3646" s="40"/>
      <c r="X3646" s="40"/>
    </row>
    <row r="3647" spans="6:24" x14ac:dyDescent="0.25">
      <c r="F3647" s="40"/>
      <c r="G3647" s="40"/>
      <c r="X3647" s="40"/>
    </row>
    <row r="3648" spans="6:24" x14ac:dyDescent="0.25">
      <c r="F3648" s="40"/>
      <c r="G3648" s="40"/>
      <c r="X3648" s="40"/>
    </row>
    <row r="3649" spans="6:24" x14ac:dyDescent="0.25">
      <c r="F3649" s="40"/>
      <c r="G3649" s="40"/>
      <c r="X3649" s="40"/>
    </row>
    <row r="3650" spans="6:24" x14ac:dyDescent="0.25">
      <c r="F3650" s="40"/>
      <c r="G3650" s="40"/>
      <c r="X3650" s="40"/>
    </row>
    <row r="3651" spans="6:24" x14ac:dyDescent="0.25">
      <c r="F3651" s="40"/>
      <c r="G3651" s="40"/>
      <c r="X3651" s="40"/>
    </row>
    <row r="3652" spans="6:24" x14ac:dyDescent="0.25">
      <c r="F3652" s="40"/>
      <c r="G3652" s="40"/>
      <c r="X3652" s="40"/>
    </row>
    <row r="3653" spans="6:24" x14ac:dyDescent="0.25">
      <c r="F3653" s="40"/>
      <c r="G3653" s="40"/>
      <c r="X3653" s="40"/>
    </row>
    <row r="3654" spans="6:24" x14ac:dyDescent="0.25">
      <c r="F3654" s="40"/>
      <c r="G3654" s="40"/>
      <c r="X3654" s="40"/>
    </row>
    <row r="3655" spans="6:24" x14ac:dyDescent="0.25">
      <c r="F3655" s="40"/>
      <c r="G3655" s="40"/>
      <c r="X3655" s="40"/>
    </row>
    <row r="3656" spans="6:24" x14ac:dyDescent="0.25">
      <c r="F3656" s="40"/>
      <c r="G3656" s="40"/>
      <c r="X3656" s="40"/>
    </row>
    <row r="3657" spans="6:24" x14ac:dyDescent="0.25">
      <c r="F3657" s="40"/>
      <c r="G3657" s="40"/>
      <c r="X3657" s="40"/>
    </row>
    <row r="3658" spans="6:24" x14ac:dyDescent="0.25">
      <c r="F3658" s="40"/>
      <c r="G3658" s="40"/>
      <c r="X3658" s="40"/>
    </row>
    <row r="3659" spans="6:24" x14ac:dyDescent="0.25">
      <c r="F3659" s="40"/>
      <c r="G3659" s="40"/>
      <c r="X3659" s="40"/>
    </row>
    <row r="3660" spans="6:24" x14ac:dyDescent="0.25">
      <c r="F3660" s="40"/>
      <c r="G3660" s="40"/>
      <c r="X3660" s="40"/>
    </row>
    <row r="3661" spans="6:24" x14ac:dyDescent="0.25">
      <c r="F3661" s="40"/>
      <c r="G3661" s="40"/>
      <c r="X3661" s="40"/>
    </row>
    <row r="3662" spans="6:24" x14ac:dyDescent="0.25">
      <c r="F3662" s="40"/>
      <c r="G3662" s="40"/>
      <c r="X3662" s="40"/>
    </row>
    <row r="3663" spans="6:24" x14ac:dyDescent="0.25">
      <c r="F3663" s="40"/>
      <c r="G3663" s="40"/>
      <c r="X3663" s="40"/>
    </row>
    <row r="3664" spans="6:24" x14ac:dyDescent="0.25">
      <c r="F3664" s="40"/>
      <c r="G3664" s="40"/>
      <c r="X3664" s="40"/>
    </row>
    <row r="3665" spans="6:24" x14ac:dyDescent="0.25">
      <c r="F3665" s="40"/>
      <c r="G3665" s="40"/>
      <c r="X3665" s="40"/>
    </row>
    <row r="3666" spans="6:24" x14ac:dyDescent="0.25">
      <c r="F3666" s="40"/>
      <c r="G3666" s="40"/>
      <c r="X3666" s="40"/>
    </row>
    <row r="3667" spans="6:24" x14ac:dyDescent="0.25">
      <c r="F3667" s="40"/>
      <c r="G3667" s="40"/>
      <c r="X3667" s="40"/>
    </row>
    <row r="3668" spans="6:24" x14ac:dyDescent="0.25">
      <c r="F3668" s="40"/>
      <c r="G3668" s="40"/>
      <c r="X3668" s="40"/>
    </row>
    <row r="3669" spans="6:24" x14ac:dyDescent="0.25">
      <c r="F3669" s="40"/>
      <c r="G3669" s="40"/>
      <c r="X3669" s="40"/>
    </row>
    <row r="3670" spans="6:24" x14ac:dyDescent="0.25">
      <c r="F3670" s="40"/>
      <c r="G3670" s="40"/>
      <c r="X3670" s="40"/>
    </row>
    <row r="3671" spans="6:24" x14ac:dyDescent="0.25">
      <c r="F3671" s="40"/>
      <c r="G3671" s="40"/>
      <c r="X3671" s="40"/>
    </row>
    <row r="3672" spans="6:24" x14ac:dyDescent="0.25">
      <c r="F3672" s="40"/>
      <c r="G3672" s="40"/>
      <c r="X3672" s="40"/>
    </row>
    <row r="3673" spans="6:24" x14ac:dyDescent="0.25">
      <c r="F3673" s="40"/>
      <c r="G3673" s="40"/>
      <c r="X3673" s="40"/>
    </row>
    <row r="3674" spans="6:24" x14ac:dyDescent="0.25">
      <c r="F3674" s="40"/>
      <c r="G3674" s="40"/>
      <c r="X3674" s="40"/>
    </row>
    <row r="3675" spans="6:24" x14ac:dyDescent="0.25">
      <c r="F3675" s="40"/>
      <c r="G3675" s="40"/>
      <c r="X3675" s="40"/>
    </row>
    <row r="3676" spans="6:24" x14ac:dyDescent="0.25">
      <c r="F3676" s="40"/>
      <c r="G3676" s="40"/>
      <c r="X3676" s="40"/>
    </row>
    <row r="3677" spans="6:24" x14ac:dyDescent="0.25">
      <c r="F3677" s="40"/>
      <c r="G3677" s="40"/>
      <c r="X3677" s="40"/>
    </row>
    <row r="3678" spans="6:24" x14ac:dyDescent="0.25">
      <c r="F3678" s="40"/>
      <c r="G3678" s="40"/>
      <c r="X3678" s="40"/>
    </row>
    <row r="3679" spans="6:24" x14ac:dyDescent="0.25">
      <c r="F3679" s="40"/>
      <c r="G3679" s="40"/>
      <c r="X3679" s="40"/>
    </row>
    <row r="3680" spans="6:24" x14ac:dyDescent="0.25">
      <c r="F3680" s="40"/>
      <c r="G3680" s="40"/>
      <c r="X3680" s="40"/>
    </row>
    <row r="3681" spans="6:24" x14ac:dyDescent="0.25">
      <c r="F3681" s="40"/>
      <c r="G3681" s="40"/>
      <c r="X3681" s="40"/>
    </row>
    <row r="3682" spans="6:24" x14ac:dyDescent="0.25">
      <c r="F3682" s="40"/>
      <c r="G3682" s="40"/>
      <c r="X3682" s="40"/>
    </row>
    <row r="3683" spans="6:24" x14ac:dyDescent="0.25">
      <c r="F3683" s="40"/>
      <c r="G3683" s="40"/>
      <c r="X3683" s="40"/>
    </row>
    <row r="3684" spans="6:24" x14ac:dyDescent="0.25">
      <c r="F3684" s="40"/>
      <c r="G3684" s="40"/>
      <c r="X3684" s="40"/>
    </row>
    <row r="3685" spans="6:24" x14ac:dyDescent="0.25">
      <c r="F3685" s="40"/>
      <c r="G3685" s="40"/>
      <c r="X3685" s="40"/>
    </row>
    <row r="3686" spans="6:24" x14ac:dyDescent="0.25">
      <c r="F3686" s="40"/>
      <c r="G3686" s="40"/>
      <c r="X3686" s="40"/>
    </row>
    <row r="3687" spans="6:24" x14ac:dyDescent="0.25">
      <c r="F3687" s="40"/>
      <c r="G3687" s="40"/>
      <c r="X3687" s="40"/>
    </row>
    <row r="3688" spans="6:24" x14ac:dyDescent="0.25">
      <c r="F3688" s="40"/>
      <c r="G3688" s="40"/>
      <c r="X3688" s="40"/>
    </row>
    <row r="3689" spans="6:24" x14ac:dyDescent="0.25">
      <c r="F3689" s="40"/>
      <c r="G3689" s="40"/>
      <c r="X3689" s="40"/>
    </row>
    <row r="3690" spans="6:24" x14ac:dyDescent="0.25">
      <c r="F3690" s="40"/>
      <c r="G3690" s="40"/>
      <c r="X3690" s="40"/>
    </row>
    <row r="3691" spans="6:24" x14ac:dyDescent="0.25">
      <c r="F3691" s="40"/>
      <c r="G3691" s="40"/>
      <c r="X3691" s="40"/>
    </row>
    <row r="3692" spans="6:24" x14ac:dyDescent="0.25">
      <c r="F3692" s="40"/>
      <c r="G3692" s="40"/>
      <c r="X3692" s="40"/>
    </row>
    <row r="3693" spans="6:24" x14ac:dyDescent="0.25">
      <c r="F3693" s="40"/>
      <c r="G3693" s="40"/>
      <c r="X3693" s="40"/>
    </row>
    <row r="3694" spans="6:24" x14ac:dyDescent="0.25">
      <c r="F3694" s="40"/>
      <c r="G3694" s="40"/>
      <c r="X3694" s="40"/>
    </row>
    <row r="3695" spans="6:24" x14ac:dyDescent="0.25">
      <c r="F3695" s="40"/>
      <c r="G3695" s="40"/>
      <c r="X3695" s="40"/>
    </row>
    <row r="3696" spans="6:24" x14ac:dyDescent="0.25">
      <c r="F3696" s="40"/>
      <c r="G3696" s="40"/>
      <c r="X3696" s="40"/>
    </row>
    <row r="3697" spans="6:24" x14ac:dyDescent="0.25">
      <c r="F3697" s="40"/>
      <c r="G3697" s="40"/>
      <c r="X3697" s="40"/>
    </row>
    <row r="3698" spans="6:24" x14ac:dyDescent="0.25">
      <c r="F3698" s="40"/>
      <c r="G3698" s="40"/>
      <c r="X3698" s="40"/>
    </row>
    <row r="3699" spans="6:24" x14ac:dyDescent="0.25">
      <c r="F3699" s="40"/>
      <c r="G3699" s="40"/>
      <c r="X3699" s="40"/>
    </row>
    <row r="3700" spans="6:24" x14ac:dyDescent="0.25">
      <c r="F3700" s="40"/>
      <c r="G3700" s="40"/>
      <c r="X3700" s="40"/>
    </row>
    <row r="3701" spans="6:24" x14ac:dyDescent="0.25">
      <c r="F3701" s="40"/>
      <c r="G3701" s="40"/>
      <c r="X3701" s="40"/>
    </row>
    <row r="3702" spans="6:24" x14ac:dyDescent="0.25">
      <c r="F3702" s="40"/>
      <c r="G3702" s="40"/>
      <c r="X3702" s="40"/>
    </row>
    <row r="3703" spans="6:24" x14ac:dyDescent="0.25">
      <c r="F3703" s="40"/>
      <c r="G3703" s="40"/>
      <c r="X3703" s="40"/>
    </row>
    <row r="3704" spans="6:24" x14ac:dyDescent="0.25">
      <c r="F3704" s="40"/>
      <c r="G3704" s="40"/>
      <c r="X3704" s="40"/>
    </row>
    <row r="3705" spans="6:24" x14ac:dyDescent="0.25">
      <c r="F3705" s="40"/>
      <c r="G3705" s="40"/>
      <c r="X3705" s="40"/>
    </row>
    <row r="3706" spans="6:24" x14ac:dyDescent="0.25">
      <c r="F3706" s="40"/>
      <c r="G3706" s="40"/>
      <c r="X3706" s="40"/>
    </row>
    <row r="3707" spans="6:24" x14ac:dyDescent="0.25">
      <c r="F3707" s="40"/>
      <c r="G3707" s="40"/>
      <c r="X3707" s="40"/>
    </row>
    <row r="3708" spans="6:24" x14ac:dyDescent="0.25">
      <c r="F3708" s="40"/>
      <c r="G3708" s="40"/>
      <c r="X3708" s="40"/>
    </row>
    <row r="3709" spans="6:24" x14ac:dyDescent="0.25">
      <c r="F3709" s="40"/>
      <c r="G3709" s="40"/>
      <c r="X3709" s="40"/>
    </row>
    <row r="3710" spans="6:24" x14ac:dyDescent="0.25">
      <c r="F3710" s="40"/>
      <c r="G3710" s="40"/>
      <c r="X3710" s="40"/>
    </row>
    <row r="3711" spans="6:24" x14ac:dyDescent="0.25">
      <c r="F3711" s="40"/>
      <c r="G3711" s="40"/>
      <c r="X3711" s="40"/>
    </row>
    <row r="3712" spans="6:24" x14ac:dyDescent="0.25">
      <c r="F3712" s="40"/>
      <c r="G3712" s="40"/>
      <c r="X3712" s="40"/>
    </row>
    <row r="3713" spans="6:24" x14ac:dyDescent="0.25">
      <c r="F3713" s="40"/>
      <c r="G3713" s="40"/>
      <c r="X3713" s="40"/>
    </row>
    <row r="3714" spans="6:24" x14ac:dyDescent="0.25">
      <c r="F3714" s="40"/>
      <c r="G3714" s="40"/>
      <c r="X3714" s="40"/>
    </row>
    <row r="3715" spans="6:24" x14ac:dyDescent="0.25">
      <c r="F3715" s="40"/>
      <c r="G3715" s="40"/>
      <c r="X3715" s="40"/>
    </row>
    <row r="3716" spans="6:24" x14ac:dyDescent="0.25">
      <c r="F3716" s="40"/>
      <c r="G3716" s="40"/>
      <c r="X3716" s="40"/>
    </row>
    <row r="3717" spans="6:24" x14ac:dyDescent="0.25">
      <c r="F3717" s="40"/>
      <c r="G3717" s="40"/>
      <c r="X3717" s="40"/>
    </row>
    <row r="3718" spans="6:24" x14ac:dyDescent="0.25">
      <c r="F3718" s="40"/>
      <c r="G3718" s="40"/>
      <c r="X3718" s="40"/>
    </row>
    <row r="3719" spans="6:24" x14ac:dyDescent="0.25">
      <c r="F3719" s="40"/>
      <c r="G3719" s="40"/>
      <c r="X3719" s="40"/>
    </row>
    <row r="3720" spans="6:24" x14ac:dyDescent="0.25">
      <c r="F3720" s="40"/>
      <c r="G3720" s="40"/>
      <c r="X3720" s="40"/>
    </row>
    <row r="3721" spans="6:24" x14ac:dyDescent="0.25">
      <c r="F3721" s="40"/>
      <c r="G3721" s="40"/>
      <c r="X3721" s="40"/>
    </row>
    <row r="3722" spans="6:24" x14ac:dyDescent="0.25">
      <c r="F3722" s="40"/>
      <c r="G3722" s="40"/>
      <c r="X3722" s="40"/>
    </row>
    <row r="3723" spans="6:24" x14ac:dyDescent="0.25">
      <c r="F3723" s="40"/>
      <c r="G3723" s="40"/>
      <c r="X3723" s="40"/>
    </row>
    <row r="3724" spans="6:24" x14ac:dyDescent="0.25">
      <c r="F3724" s="40"/>
      <c r="G3724" s="40"/>
      <c r="X3724" s="40"/>
    </row>
    <row r="3725" spans="6:24" x14ac:dyDescent="0.25">
      <c r="F3725" s="40"/>
      <c r="G3725" s="40"/>
      <c r="X3725" s="40"/>
    </row>
    <row r="3726" spans="6:24" x14ac:dyDescent="0.25">
      <c r="F3726" s="40"/>
      <c r="G3726" s="40"/>
      <c r="X3726" s="40"/>
    </row>
    <row r="3727" spans="6:24" x14ac:dyDescent="0.25">
      <c r="F3727" s="40"/>
      <c r="G3727" s="40"/>
      <c r="X3727" s="40"/>
    </row>
    <row r="3728" spans="6:24" x14ac:dyDescent="0.25">
      <c r="F3728" s="40"/>
      <c r="G3728" s="40"/>
      <c r="X3728" s="40"/>
    </row>
    <row r="3729" spans="6:24" x14ac:dyDescent="0.25">
      <c r="F3729" s="40"/>
      <c r="G3729" s="40"/>
      <c r="X3729" s="40"/>
    </row>
    <row r="3730" spans="6:24" x14ac:dyDescent="0.25">
      <c r="F3730" s="40"/>
      <c r="G3730" s="40"/>
      <c r="X3730" s="40"/>
    </row>
    <row r="3731" spans="6:24" x14ac:dyDescent="0.25">
      <c r="F3731" s="40"/>
      <c r="G3731" s="40"/>
      <c r="X3731" s="40"/>
    </row>
    <row r="3732" spans="6:24" x14ac:dyDescent="0.25">
      <c r="F3732" s="40"/>
      <c r="G3732" s="40"/>
      <c r="X3732" s="40"/>
    </row>
    <row r="3733" spans="6:24" x14ac:dyDescent="0.25">
      <c r="F3733" s="40"/>
      <c r="G3733" s="40"/>
      <c r="X3733" s="40"/>
    </row>
    <row r="3734" spans="6:24" x14ac:dyDescent="0.25">
      <c r="F3734" s="40"/>
      <c r="G3734" s="40"/>
      <c r="X3734" s="40"/>
    </row>
    <row r="3735" spans="6:24" x14ac:dyDescent="0.25">
      <c r="F3735" s="40"/>
      <c r="G3735" s="40"/>
      <c r="X3735" s="40"/>
    </row>
    <row r="3736" spans="6:24" x14ac:dyDescent="0.25">
      <c r="F3736" s="40"/>
      <c r="G3736" s="40"/>
      <c r="X3736" s="40"/>
    </row>
    <row r="3737" spans="6:24" x14ac:dyDescent="0.25">
      <c r="F3737" s="40"/>
      <c r="G3737" s="40"/>
      <c r="X3737" s="40"/>
    </row>
    <row r="3738" spans="6:24" x14ac:dyDescent="0.25">
      <c r="F3738" s="40"/>
      <c r="G3738" s="40"/>
      <c r="X3738" s="40"/>
    </row>
    <row r="3739" spans="6:24" x14ac:dyDescent="0.25">
      <c r="F3739" s="40"/>
      <c r="G3739" s="40"/>
      <c r="X3739" s="40"/>
    </row>
    <row r="3740" spans="6:24" x14ac:dyDescent="0.25">
      <c r="F3740" s="40"/>
      <c r="G3740" s="40"/>
      <c r="X3740" s="40"/>
    </row>
    <row r="3741" spans="6:24" x14ac:dyDescent="0.25">
      <c r="F3741" s="40"/>
      <c r="G3741" s="40"/>
      <c r="X3741" s="40"/>
    </row>
    <row r="3742" spans="6:24" x14ac:dyDescent="0.25">
      <c r="F3742" s="40"/>
      <c r="G3742" s="40"/>
      <c r="X3742" s="40"/>
    </row>
    <row r="3743" spans="6:24" x14ac:dyDescent="0.25">
      <c r="F3743" s="40"/>
      <c r="G3743" s="40"/>
      <c r="X3743" s="40"/>
    </row>
    <row r="3744" spans="6:24" x14ac:dyDescent="0.25">
      <c r="F3744" s="40"/>
      <c r="G3744" s="40"/>
      <c r="X3744" s="40"/>
    </row>
    <row r="3745" spans="6:24" x14ac:dyDescent="0.25">
      <c r="F3745" s="40"/>
      <c r="G3745" s="40"/>
      <c r="X3745" s="40"/>
    </row>
    <row r="3746" spans="6:24" x14ac:dyDescent="0.25">
      <c r="F3746" s="40"/>
      <c r="G3746" s="40"/>
      <c r="X3746" s="40"/>
    </row>
    <row r="3747" spans="6:24" x14ac:dyDescent="0.25">
      <c r="F3747" s="40"/>
      <c r="G3747" s="40"/>
      <c r="X3747" s="40"/>
    </row>
    <row r="3748" spans="6:24" x14ac:dyDescent="0.25">
      <c r="F3748" s="40"/>
      <c r="G3748" s="40"/>
      <c r="X3748" s="40"/>
    </row>
    <row r="3749" spans="6:24" x14ac:dyDescent="0.25">
      <c r="F3749" s="40"/>
      <c r="G3749" s="40"/>
      <c r="X3749" s="40"/>
    </row>
    <row r="3750" spans="6:24" x14ac:dyDescent="0.25">
      <c r="F3750" s="40"/>
      <c r="G3750" s="40"/>
      <c r="X3750" s="40"/>
    </row>
    <row r="3751" spans="6:24" x14ac:dyDescent="0.25">
      <c r="F3751" s="40"/>
      <c r="G3751" s="40"/>
      <c r="X3751" s="40"/>
    </row>
    <row r="3752" spans="6:24" x14ac:dyDescent="0.25">
      <c r="F3752" s="40"/>
      <c r="G3752" s="40"/>
      <c r="X3752" s="40"/>
    </row>
    <row r="3753" spans="6:24" x14ac:dyDescent="0.25">
      <c r="F3753" s="40"/>
      <c r="G3753" s="40"/>
      <c r="X3753" s="40"/>
    </row>
    <row r="3754" spans="6:24" x14ac:dyDescent="0.25">
      <c r="F3754" s="40"/>
      <c r="G3754" s="40"/>
      <c r="X3754" s="40"/>
    </row>
    <row r="3755" spans="6:24" x14ac:dyDescent="0.25">
      <c r="F3755" s="40"/>
      <c r="G3755" s="40"/>
      <c r="X3755" s="40"/>
    </row>
    <row r="3756" spans="6:24" x14ac:dyDescent="0.25">
      <c r="F3756" s="40"/>
      <c r="G3756" s="40"/>
      <c r="X3756" s="40"/>
    </row>
    <row r="3757" spans="6:24" x14ac:dyDescent="0.25">
      <c r="F3757" s="40"/>
      <c r="G3757" s="40"/>
      <c r="X3757" s="40"/>
    </row>
    <row r="3758" spans="6:24" x14ac:dyDescent="0.25">
      <c r="F3758" s="40"/>
      <c r="G3758" s="40"/>
      <c r="X3758" s="40"/>
    </row>
    <row r="3759" spans="6:24" x14ac:dyDescent="0.25">
      <c r="F3759" s="40"/>
      <c r="G3759" s="40"/>
      <c r="X3759" s="40"/>
    </row>
    <row r="3760" spans="6:24" x14ac:dyDescent="0.25">
      <c r="F3760" s="40"/>
      <c r="G3760" s="40"/>
      <c r="X3760" s="40"/>
    </row>
    <row r="3761" spans="6:24" x14ac:dyDescent="0.25">
      <c r="F3761" s="40"/>
      <c r="G3761" s="40"/>
      <c r="X3761" s="40"/>
    </row>
    <row r="3762" spans="6:24" x14ac:dyDescent="0.25">
      <c r="F3762" s="40"/>
      <c r="G3762" s="40"/>
      <c r="X3762" s="40"/>
    </row>
    <row r="3763" spans="6:24" x14ac:dyDescent="0.25">
      <c r="F3763" s="40"/>
      <c r="G3763" s="40"/>
      <c r="X3763" s="40"/>
    </row>
    <row r="3764" spans="6:24" x14ac:dyDescent="0.25">
      <c r="F3764" s="40"/>
      <c r="G3764" s="40"/>
      <c r="X3764" s="40"/>
    </row>
    <row r="3765" spans="6:24" x14ac:dyDescent="0.25">
      <c r="F3765" s="40"/>
      <c r="G3765" s="40"/>
      <c r="X3765" s="40"/>
    </row>
    <row r="3766" spans="6:24" x14ac:dyDescent="0.25">
      <c r="F3766" s="40"/>
      <c r="G3766" s="40"/>
      <c r="X3766" s="40"/>
    </row>
    <row r="3767" spans="6:24" x14ac:dyDescent="0.25">
      <c r="F3767" s="40"/>
      <c r="G3767" s="40"/>
      <c r="X3767" s="40"/>
    </row>
    <row r="3768" spans="6:24" x14ac:dyDescent="0.25">
      <c r="F3768" s="40"/>
      <c r="G3768" s="40"/>
      <c r="X3768" s="40"/>
    </row>
    <row r="3769" spans="6:24" x14ac:dyDescent="0.25">
      <c r="F3769" s="40"/>
      <c r="G3769" s="40"/>
      <c r="X3769" s="40"/>
    </row>
    <row r="3770" spans="6:24" x14ac:dyDescent="0.25">
      <c r="F3770" s="40"/>
      <c r="G3770" s="40"/>
      <c r="X3770" s="40"/>
    </row>
    <row r="3771" spans="6:24" x14ac:dyDescent="0.25">
      <c r="F3771" s="40"/>
      <c r="G3771" s="40"/>
      <c r="X3771" s="40"/>
    </row>
    <row r="3772" spans="6:24" x14ac:dyDescent="0.25">
      <c r="F3772" s="40"/>
      <c r="G3772" s="40"/>
      <c r="X3772" s="40"/>
    </row>
    <row r="3773" spans="6:24" x14ac:dyDescent="0.25">
      <c r="F3773" s="40"/>
      <c r="G3773" s="40"/>
      <c r="X3773" s="40"/>
    </row>
    <row r="3774" spans="6:24" x14ac:dyDescent="0.25">
      <c r="F3774" s="40"/>
      <c r="G3774" s="40"/>
      <c r="X3774" s="40"/>
    </row>
    <row r="3775" spans="6:24" x14ac:dyDescent="0.25">
      <c r="F3775" s="40"/>
      <c r="G3775" s="40"/>
      <c r="X3775" s="40"/>
    </row>
    <row r="3776" spans="6:24" x14ac:dyDescent="0.25">
      <c r="F3776" s="40"/>
      <c r="G3776" s="40"/>
      <c r="X3776" s="40"/>
    </row>
    <row r="3777" spans="6:24" x14ac:dyDescent="0.25">
      <c r="F3777" s="40"/>
      <c r="G3777" s="40"/>
      <c r="X3777" s="40"/>
    </row>
    <row r="3778" spans="6:24" x14ac:dyDescent="0.25">
      <c r="F3778" s="40"/>
      <c r="G3778" s="40"/>
      <c r="X3778" s="40"/>
    </row>
    <row r="3779" spans="6:24" x14ac:dyDescent="0.25">
      <c r="F3779" s="40"/>
      <c r="G3779" s="40"/>
      <c r="X3779" s="40"/>
    </row>
    <row r="3780" spans="6:24" x14ac:dyDescent="0.25">
      <c r="F3780" s="40"/>
      <c r="G3780" s="40"/>
      <c r="X3780" s="40"/>
    </row>
    <row r="3781" spans="6:24" x14ac:dyDescent="0.25">
      <c r="F3781" s="40"/>
      <c r="G3781" s="40"/>
      <c r="X3781" s="40"/>
    </row>
    <row r="3782" spans="6:24" x14ac:dyDescent="0.25">
      <c r="F3782" s="40"/>
      <c r="G3782" s="40"/>
      <c r="X3782" s="40"/>
    </row>
    <row r="3783" spans="6:24" x14ac:dyDescent="0.25">
      <c r="F3783" s="40"/>
      <c r="G3783" s="40"/>
      <c r="X3783" s="40"/>
    </row>
    <row r="3784" spans="6:24" x14ac:dyDescent="0.25">
      <c r="F3784" s="40"/>
      <c r="G3784" s="40"/>
      <c r="X3784" s="40"/>
    </row>
    <row r="3785" spans="6:24" x14ac:dyDescent="0.25">
      <c r="F3785" s="40"/>
      <c r="G3785" s="40"/>
      <c r="X3785" s="40"/>
    </row>
    <row r="3786" spans="6:24" x14ac:dyDescent="0.25">
      <c r="F3786" s="40"/>
      <c r="G3786" s="40"/>
      <c r="X3786" s="40"/>
    </row>
    <row r="3787" spans="6:24" x14ac:dyDescent="0.25">
      <c r="F3787" s="40"/>
      <c r="G3787" s="40"/>
      <c r="X3787" s="40"/>
    </row>
    <row r="3788" spans="6:24" x14ac:dyDescent="0.25">
      <c r="F3788" s="40"/>
      <c r="G3788" s="40"/>
      <c r="X3788" s="40"/>
    </row>
    <row r="3789" spans="6:24" x14ac:dyDescent="0.25">
      <c r="F3789" s="40"/>
      <c r="G3789" s="40"/>
      <c r="X3789" s="40"/>
    </row>
    <row r="3790" spans="6:24" x14ac:dyDescent="0.25">
      <c r="F3790" s="40"/>
      <c r="G3790" s="40"/>
      <c r="X3790" s="40"/>
    </row>
    <row r="3791" spans="6:24" x14ac:dyDescent="0.25">
      <c r="F3791" s="40"/>
      <c r="G3791" s="40"/>
      <c r="X3791" s="40"/>
    </row>
    <row r="3792" spans="6:24" x14ac:dyDescent="0.25">
      <c r="F3792" s="40"/>
      <c r="G3792" s="40"/>
      <c r="X3792" s="40"/>
    </row>
    <row r="3793" spans="6:24" x14ac:dyDescent="0.25">
      <c r="F3793" s="40"/>
      <c r="G3793" s="40"/>
      <c r="X3793" s="40"/>
    </row>
    <row r="3794" spans="6:24" x14ac:dyDescent="0.25">
      <c r="F3794" s="40"/>
      <c r="G3794" s="40"/>
      <c r="X3794" s="40"/>
    </row>
    <row r="3795" spans="6:24" x14ac:dyDescent="0.25">
      <c r="F3795" s="40"/>
      <c r="G3795" s="40"/>
      <c r="X3795" s="40"/>
    </row>
    <row r="3796" spans="6:24" x14ac:dyDescent="0.25">
      <c r="F3796" s="40"/>
      <c r="G3796" s="40"/>
      <c r="X3796" s="40"/>
    </row>
    <row r="3797" spans="6:24" x14ac:dyDescent="0.25">
      <c r="F3797" s="40"/>
      <c r="G3797" s="40"/>
      <c r="X3797" s="40"/>
    </row>
    <row r="3798" spans="6:24" x14ac:dyDescent="0.25">
      <c r="F3798" s="40"/>
      <c r="G3798" s="40"/>
      <c r="X3798" s="40"/>
    </row>
    <row r="3799" spans="6:24" x14ac:dyDescent="0.25">
      <c r="F3799" s="40"/>
      <c r="G3799" s="40"/>
      <c r="X3799" s="40"/>
    </row>
    <row r="3800" spans="6:24" x14ac:dyDescent="0.25">
      <c r="F3800" s="40"/>
      <c r="G3800" s="40"/>
      <c r="X3800" s="40"/>
    </row>
    <row r="3801" spans="6:24" x14ac:dyDescent="0.25">
      <c r="F3801" s="40"/>
      <c r="G3801" s="40"/>
      <c r="X3801" s="40"/>
    </row>
    <row r="3802" spans="6:24" x14ac:dyDescent="0.25">
      <c r="F3802" s="40"/>
      <c r="G3802" s="40"/>
      <c r="X3802" s="40"/>
    </row>
    <row r="3803" spans="6:24" x14ac:dyDescent="0.25">
      <c r="F3803" s="40"/>
      <c r="G3803" s="40"/>
      <c r="X3803" s="40"/>
    </row>
    <row r="3804" spans="6:24" x14ac:dyDescent="0.25">
      <c r="F3804" s="40"/>
      <c r="G3804" s="40"/>
      <c r="X3804" s="40"/>
    </row>
    <row r="3805" spans="6:24" x14ac:dyDescent="0.25">
      <c r="F3805" s="40"/>
      <c r="G3805" s="40"/>
      <c r="X3805" s="40"/>
    </row>
    <row r="3806" spans="6:24" x14ac:dyDescent="0.25">
      <c r="F3806" s="40"/>
      <c r="G3806" s="40"/>
      <c r="X3806" s="40"/>
    </row>
    <row r="3807" spans="6:24" x14ac:dyDescent="0.25">
      <c r="F3807" s="40"/>
      <c r="G3807" s="40"/>
      <c r="X3807" s="40"/>
    </row>
    <row r="3808" spans="6:24" x14ac:dyDescent="0.25">
      <c r="F3808" s="40"/>
      <c r="G3808" s="40"/>
      <c r="X3808" s="40"/>
    </row>
    <row r="3809" spans="6:24" x14ac:dyDescent="0.25">
      <c r="F3809" s="40"/>
      <c r="G3809" s="40"/>
      <c r="X3809" s="40"/>
    </row>
    <row r="3810" spans="6:24" x14ac:dyDescent="0.25">
      <c r="F3810" s="40"/>
      <c r="G3810" s="40"/>
      <c r="X3810" s="40"/>
    </row>
    <row r="3811" spans="6:24" x14ac:dyDescent="0.25">
      <c r="F3811" s="40"/>
      <c r="G3811" s="40"/>
      <c r="X3811" s="40"/>
    </row>
    <row r="3812" spans="6:24" x14ac:dyDescent="0.25">
      <c r="F3812" s="40"/>
      <c r="G3812" s="40"/>
      <c r="X3812" s="40"/>
    </row>
    <row r="3813" spans="6:24" x14ac:dyDescent="0.25">
      <c r="F3813" s="40"/>
      <c r="G3813" s="40"/>
      <c r="X3813" s="40"/>
    </row>
    <row r="3814" spans="6:24" x14ac:dyDescent="0.25">
      <c r="F3814" s="40"/>
      <c r="G3814" s="40"/>
      <c r="X3814" s="40"/>
    </row>
    <row r="3815" spans="6:24" x14ac:dyDescent="0.25">
      <c r="F3815" s="40"/>
      <c r="G3815" s="40"/>
      <c r="X3815" s="40"/>
    </row>
    <row r="3816" spans="6:24" x14ac:dyDescent="0.25">
      <c r="F3816" s="40"/>
      <c r="G3816" s="40"/>
      <c r="X3816" s="40"/>
    </row>
    <row r="3817" spans="6:24" x14ac:dyDescent="0.25">
      <c r="F3817" s="40"/>
      <c r="G3817" s="40"/>
      <c r="X3817" s="40"/>
    </row>
    <row r="3818" spans="6:24" x14ac:dyDescent="0.25">
      <c r="F3818" s="40"/>
      <c r="G3818" s="40"/>
      <c r="X3818" s="40"/>
    </row>
    <row r="3819" spans="6:24" x14ac:dyDescent="0.25">
      <c r="F3819" s="40"/>
      <c r="G3819" s="40"/>
      <c r="X3819" s="40"/>
    </row>
    <row r="3820" spans="6:24" x14ac:dyDescent="0.25">
      <c r="F3820" s="40"/>
      <c r="G3820" s="40"/>
      <c r="X3820" s="40"/>
    </row>
    <row r="3821" spans="6:24" x14ac:dyDescent="0.25">
      <c r="F3821" s="40"/>
      <c r="G3821" s="40"/>
      <c r="X3821" s="40"/>
    </row>
    <row r="3822" spans="6:24" x14ac:dyDescent="0.25">
      <c r="F3822" s="40"/>
      <c r="G3822" s="40"/>
      <c r="X3822" s="40"/>
    </row>
    <row r="3823" spans="6:24" x14ac:dyDescent="0.25">
      <c r="F3823" s="40"/>
      <c r="G3823" s="40"/>
      <c r="X3823" s="40"/>
    </row>
    <row r="3824" spans="6:24" x14ac:dyDescent="0.25">
      <c r="F3824" s="40"/>
      <c r="G3824" s="40"/>
      <c r="X3824" s="40"/>
    </row>
    <row r="3825" spans="6:24" x14ac:dyDescent="0.25">
      <c r="F3825" s="40"/>
      <c r="G3825" s="40"/>
      <c r="X3825" s="40"/>
    </row>
    <row r="3826" spans="6:24" x14ac:dyDescent="0.25">
      <c r="F3826" s="40"/>
      <c r="G3826" s="40"/>
      <c r="X3826" s="40"/>
    </row>
    <row r="3827" spans="6:24" x14ac:dyDescent="0.25">
      <c r="F3827" s="40"/>
      <c r="G3827" s="40"/>
      <c r="X3827" s="40"/>
    </row>
    <row r="3828" spans="6:24" x14ac:dyDescent="0.25">
      <c r="F3828" s="40"/>
      <c r="G3828" s="40"/>
      <c r="X3828" s="40"/>
    </row>
    <row r="3829" spans="6:24" x14ac:dyDescent="0.25">
      <c r="F3829" s="40"/>
      <c r="G3829" s="40"/>
      <c r="X3829" s="40"/>
    </row>
    <row r="3830" spans="6:24" x14ac:dyDescent="0.25">
      <c r="F3830" s="40"/>
      <c r="G3830" s="40"/>
      <c r="X3830" s="40"/>
    </row>
    <row r="3831" spans="6:24" x14ac:dyDescent="0.25">
      <c r="F3831" s="40"/>
      <c r="G3831" s="40"/>
      <c r="X3831" s="40"/>
    </row>
    <row r="3832" spans="6:24" x14ac:dyDescent="0.25">
      <c r="F3832" s="40"/>
      <c r="G3832" s="40"/>
      <c r="X3832" s="40"/>
    </row>
    <row r="3833" spans="6:24" x14ac:dyDescent="0.25">
      <c r="F3833" s="40"/>
      <c r="G3833" s="40"/>
      <c r="X3833" s="40"/>
    </row>
    <row r="3834" spans="6:24" x14ac:dyDescent="0.25">
      <c r="F3834" s="40"/>
      <c r="G3834" s="40"/>
      <c r="X3834" s="40"/>
    </row>
    <row r="3835" spans="6:24" x14ac:dyDescent="0.25">
      <c r="F3835" s="40"/>
      <c r="G3835" s="40"/>
      <c r="X3835" s="40"/>
    </row>
    <row r="3836" spans="6:24" x14ac:dyDescent="0.25">
      <c r="F3836" s="40"/>
      <c r="G3836" s="40"/>
      <c r="X3836" s="40"/>
    </row>
    <row r="3837" spans="6:24" x14ac:dyDescent="0.25">
      <c r="F3837" s="40"/>
      <c r="G3837" s="40"/>
      <c r="X3837" s="40"/>
    </row>
    <row r="3838" spans="6:24" x14ac:dyDescent="0.25">
      <c r="F3838" s="40"/>
      <c r="G3838" s="40"/>
      <c r="X3838" s="40"/>
    </row>
    <row r="3839" spans="6:24" x14ac:dyDescent="0.25">
      <c r="F3839" s="40"/>
      <c r="G3839" s="40"/>
      <c r="X3839" s="40"/>
    </row>
    <row r="3840" spans="6:24" x14ac:dyDescent="0.25">
      <c r="F3840" s="40"/>
      <c r="G3840" s="40"/>
      <c r="X3840" s="40"/>
    </row>
    <row r="3841" spans="6:24" x14ac:dyDescent="0.25">
      <c r="F3841" s="40"/>
      <c r="G3841" s="40"/>
      <c r="X3841" s="40"/>
    </row>
    <row r="3842" spans="6:24" x14ac:dyDescent="0.25">
      <c r="F3842" s="40"/>
      <c r="G3842" s="40"/>
      <c r="X3842" s="40"/>
    </row>
    <row r="3843" spans="6:24" x14ac:dyDescent="0.25">
      <c r="F3843" s="40"/>
      <c r="G3843" s="40"/>
      <c r="X3843" s="40"/>
    </row>
    <row r="3844" spans="6:24" x14ac:dyDescent="0.25">
      <c r="F3844" s="40"/>
      <c r="G3844" s="40"/>
      <c r="X3844" s="40"/>
    </row>
    <row r="3845" spans="6:24" x14ac:dyDescent="0.25">
      <c r="F3845" s="40"/>
      <c r="G3845" s="40"/>
      <c r="X3845" s="40"/>
    </row>
    <row r="3846" spans="6:24" x14ac:dyDescent="0.25">
      <c r="F3846" s="40"/>
      <c r="G3846" s="40"/>
      <c r="X3846" s="40"/>
    </row>
    <row r="3847" spans="6:24" x14ac:dyDescent="0.25">
      <c r="F3847" s="40"/>
      <c r="G3847" s="40"/>
      <c r="X3847" s="40"/>
    </row>
    <row r="3848" spans="6:24" x14ac:dyDescent="0.25">
      <c r="F3848" s="40"/>
      <c r="G3848" s="40"/>
      <c r="X3848" s="40"/>
    </row>
    <row r="3849" spans="6:24" x14ac:dyDescent="0.25">
      <c r="F3849" s="40"/>
      <c r="G3849" s="40"/>
      <c r="X3849" s="40"/>
    </row>
    <row r="3850" spans="6:24" x14ac:dyDescent="0.25">
      <c r="F3850" s="40"/>
      <c r="G3850" s="40"/>
      <c r="X3850" s="40"/>
    </row>
    <row r="3851" spans="6:24" x14ac:dyDescent="0.25">
      <c r="F3851" s="40"/>
      <c r="G3851" s="40"/>
      <c r="X3851" s="40"/>
    </row>
    <row r="3852" spans="6:24" x14ac:dyDescent="0.25">
      <c r="F3852" s="40"/>
      <c r="G3852" s="40"/>
      <c r="X3852" s="40"/>
    </row>
    <row r="3853" spans="6:24" x14ac:dyDescent="0.25">
      <c r="F3853" s="40"/>
      <c r="G3853" s="40"/>
      <c r="X3853" s="40"/>
    </row>
    <row r="3854" spans="6:24" x14ac:dyDescent="0.25">
      <c r="F3854" s="40"/>
      <c r="G3854" s="40"/>
      <c r="X3854" s="40"/>
    </row>
    <row r="3855" spans="6:24" x14ac:dyDescent="0.25">
      <c r="F3855" s="40"/>
      <c r="G3855" s="40"/>
      <c r="X3855" s="40"/>
    </row>
    <row r="3856" spans="6:24" x14ac:dyDescent="0.25">
      <c r="F3856" s="40"/>
      <c r="G3856" s="40"/>
      <c r="X3856" s="40"/>
    </row>
    <row r="3857" spans="6:24" x14ac:dyDescent="0.25">
      <c r="F3857" s="40"/>
      <c r="G3857" s="40"/>
      <c r="X3857" s="40"/>
    </row>
    <row r="3858" spans="6:24" x14ac:dyDescent="0.25">
      <c r="F3858" s="40"/>
      <c r="G3858" s="40"/>
      <c r="X3858" s="40"/>
    </row>
    <row r="3859" spans="6:24" x14ac:dyDescent="0.25">
      <c r="F3859" s="40"/>
      <c r="G3859" s="40"/>
      <c r="X3859" s="40"/>
    </row>
    <row r="3860" spans="6:24" x14ac:dyDescent="0.25">
      <c r="F3860" s="40"/>
      <c r="G3860" s="40"/>
      <c r="X3860" s="40"/>
    </row>
    <row r="3861" spans="6:24" x14ac:dyDescent="0.25">
      <c r="F3861" s="40"/>
      <c r="G3861" s="40"/>
      <c r="X3861" s="40"/>
    </row>
    <row r="3862" spans="6:24" x14ac:dyDescent="0.25">
      <c r="F3862" s="40"/>
      <c r="G3862" s="40"/>
      <c r="X3862" s="40"/>
    </row>
    <row r="3863" spans="6:24" x14ac:dyDescent="0.25">
      <c r="F3863" s="40"/>
      <c r="G3863" s="40"/>
      <c r="X3863" s="40"/>
    </row>
    <row r="3864" spans="6:24" x14ac:dyDescent="0.25">
      <c r="F3864" s="40"/>
      <c r="G3864" s="40"/>
      <c r="X3864" s="40"/>
    </row>
    <row r="3865" spans="6:24" x14ac:dyDescent="0.25">
      <c r="F3865" s="40"/>
      <c r="G3865" s="40"/>
      <c r="X3865" s="40"/>
    </row>
    <row r="3866" spans="6:24" x14ac:dyDescent="0.25">
      <c r="F3866" s="40"/>
      <c r="G3866" s="40"/>
      <c r="X3866" s="40"/>
    </row>
    <row r="3867" spans="6:24" x14ac:dyDescent="0.25">
      <c r="F3867" s="40"/>
      <c r="G3867" s="40"/>
      <c r="X3867" s="40"/>
    </row>
    <row r="3868" spans="6:24" x14ac:dyDescent="0.25">
      <c r="F3868" s="40"/>
      <c r="G3868" s="40"/>
      <c r="X3868" s="40"/>
    </row>
    <row r="3869" spans="6:24" x14ac:dyDescent="0.25">
      <c r="F3869" s="40"/>
      <c r="G3869" s="40"/>
      <c r="X3869" s="40"/>
    </row>
    <row r="3870" spans="6:24" x14ac:dyDescent="0.25">
      <c r="F3870" s="40"/>
      <c r="G3870" s="40"/>
      <c r="X3870" s="40"/>
    </row>
    <row r="3871" spans="6:24" x14ac:dyDescent="0.25">
      <c r="F3871" s="40"/>
      <c r="G3871" s="40"/>
      <c r="X3871" s="40"/>
    </row>
    <row r="3872" spans="6:24" x14ac:dyDescent="0.25">
      <c r="F3872" s="40"/>
      <c r="G3872" s="40"/>
      <c r="X3872" s="40"/>
    </row>
    <row r="3873" spans="6:24" x14ac:dyDescent="0.25">
      <c r="F3873" s="40"/>
      <c r="G3873" s="40"/>
      <c r="X3873" s="40"/>
    </row>
    <row r="3874" spans="6:24" x14ac:dyDescent="0.25">
      <c r="F3874" s="40"/>
      <c r="G3874" s="40"/>
      <c r="X3874" s="40"/>
    </row>
    <row r="3875" spans="6:24" x14ac:dyDescent="0.25">
      <c r="F3875" s="40"/>
      <c r="G3875" s="40"/>
      <c r="X3875" s="40"/>
    </row>
    <row r="3876" spans="6:24" x14ac:dyDescent="0.25">
      <c r="F3876" s="40"/>
      <c r="G3876" s="40"/>
      <c r="X3876" s="40"/>
    </row>
    <row r="3877" spans="6:24" x14ac:dyDescent="0.25">
      <c r="F3877" s="40"/>
      <c r="G3877" s="40"/>
      <c r="X3877" s="40"/>
    </row>
    <row r="3878" spans="6:24" x14ac:dyDescent="0.25">
      <c r="F3878" s="40"/>
      <c r="G3878" s="40"/>
      <c r="X3878" s="40"/>
    </row>
    <row r="3879" spans="6:24" x14ac:dyDescent="0.25">
      <c r="F3879" s="40"/>
      <c r="G3879" s="40"/>
      <c r="X3879" s="40"/>
    </row>
    <row r="3880" spans="6:24" x14ac:dyDescent="0.25">
      <c r="F3880" s="40"/>
      <c r="G3880" s="40"/>
      <c r="X3880" s="40"/>
    </row>
    <row r="3881" spans="6:24" x14ac:dyDescent="0.25">
      <c r="F3881" s="40"/>
      <c r="G3881" s="40"/>
      <c r="X3881" s="40"/>
    </row>
    <row r="3882" spans="6:24" x14ac:dyDescent="0.25">
      <c r="F3882" s="40"/>
      <c r="G3882" s="40"/>
      <c r="X3882" s="40"/>
    </row>
    <row r="3883" spans="6:24" x14ac:dyDescent="0.25">
      <c r="F3883" s="40"/>
      <c r="G3883" s="40"/>
      <c r="X3883" s="40"/>
    </row>
    <row r="3884" spans="6:24" x14ac:dyDescent="0.25">
      <c r="F3884" s="40"/>
      <c r="G3884" s="40"/>
      <c r="X3884" s="40"/>
    </row>
    <row r="3885" spans="6:24" x14ac:dyDescent="0.25">
      <c r="F3885" s="40"/>
      <c r="G3885" s="40"/>
      <c r="X3885" s="40"/>
    </row>
    <row r="3886" spans="6:24" x14ac:dyDescent="0.25">
      <c r="F3886" s="40"/>
      <c r="G3886" s="40"/>
      <c r="X3886" s="40"/>
    </row>
    <row r="3887" spans="6:24" x14ac:dyDescent="0.25">
      <c r="F3887" s="40"/>
      <c r="G3887" s="40"/>
      <c r="X3887" s="40"/>
    </row>
    <row r="3888" spans="6:24" x14ac:dyDescent="0.25">
      <c r="F3888" s="40"/>
      <c r="G3888" s="40"/>
      <c r="X3888" s="40"/>
    </row>
    <row r="3889" spans="6:24" x14ac:dyDescent="0.25">
      <c r="F3889" s="40"/>
      <c r="G3889" s="40"/>
      <c r="X3889" s="40"/>
    </row>
    <row r="3890" spans="6:24" x14ac:dyDescent="0.25">
      <c r="F3890" s="40"/>
      <c r="G3890" s="40"/>
      <c r="X3890" s="40"/>
    </row>
    <row r="3891" spans="6:24" x14ac:dyDescent="0.25">
      <c r="F3891" s="40"/>
      <c r="G3891" s="40"/>
      <c r="X3891" s="40"/>
    </row>
    <row r="3892" spans="6:24" x14ac:dyDescent="0.25">
      <c r="F3892" s="40"/>
      <c r="G3892" s="40"/>
      <c r="X3892" s="40"/>
    </row>
    <row r="3893" spans="6:24" x14ac:dyDescent="0.25">
      <c r="F3893" s="40"/>
      <c r="G3893" s="40"/>
      <c r="X3893" s="40"/>
    </row>
    <row r="3894" spans="6:24" x14ac:dyDescent="0.25">
      <c r="F3894" s="40"/>
      <c r="G3894" s="40"/>
      <c r="X3894" s="40"/>
    </row>
    <row r="3895" spans="6:24" x14ac:dyDescent="0.25">
      <c r="F3895" s="40"/>
      <c r="G3895" s="40"/>
      <c r="X3895" s="40"/>
    </row>
    <row r="3896" spans="6:24" x14ac:dyDescent="0.25">
      <c r="F3896" s="40"/>
      <c r="G3896" s="40"/>
      <c r="X3896" s="40"/>
    </row>
    <row r="3897" spans="6:24" x14ac:dyDescent="0.25">
      <c r="F3897" s="40"/>
      <c r="G3897" s="40"/>
      <c r="X3897" s="40"/>
    </row>
    <row r="3898" spans="6:24" x14ac:dyDescent="0.25">
      <c r="F3898" s="40"/>
      <c r="G3898" s="40"/>
      <c r="X3898" s="40"/>
    </row>
    <row r="3899" spans="6:24" x14ac:dyDescent="0.25">
      <c r="F3899" s="40"/>
      <c r="G3899" s="40"/>
      <c r="X3899" s="40"/>
    </row>
    <row r="3900" spans="6:24" x14ac:dyDescent="0.25">
      <c r="F3900" s="40"/>
      <c r="G3900" s="40"/>
      <c r="X3900" s="40"/>
    </row>
    <row r="3901" spans="6:24" x14ac:dyDescent="0.25">
      <c r="F3901" s="40"/>
      <c r="G3901" s="40"/>
      <c r="X3901" s="40"/>
    </row>
    <row r="3902" spans="6:24" x14ac:dyDescent="0.25">
      <c r="F3902" s="40"/>
      <c r="G3902" s="40"/>
      <c r="X3902" s="40"/>
    </row>
    <row r="3903" spans="6:24" x14ac:dyDescent="0.25">
      <c r="F3903" s="40"/>
      <c r="G3903" s="40"/>
      <c r="X3903" s="40"/>
    </row>
    <row r="3904" spans="6:24" x14ac:dyDescent="0.25">
      <c r="F3904" s="40"/>
      <c r="G3904" s="40"/>
      <c r="X3904" s="40"/>
    </row>
    <row r="3905" spans="6:24" x14ac:dyDescent="0.25">
      <c r="F3905" s="40"/>
      <c r="G3905" s="40"/>
      <c r="X3905" s="40"/>
    </row>
    <row r="3906" spans="6:24" x14ac:dyDescent="0.25">
      <c r="F3906" s="40"/>
      <c r="G3906" s="40"/>
      <c r="X3906" s="40"/>
    </row>
    <row r="3907" spans="6:24" x14ac:dyDescent="0.25">
      <c r="F3907" s="40"/>
      <c r="G3907" s="40"/>
      <c r="X3907" s="40"/>
    </row>
    <row r="3908" spans="6:24" x14ac:dyDescent="0.25">
      <c r="F3908" s="40"/>
      <c r="G3908" s="40"/>
      <c r="X3908" s="40"/>
    </row>
    <row r="3909" spans="6:24" x14ac:dyDescent="0.25">
      <c r="F3909" s="40"/>
      <c r="G3909" s="40"/>
      <c r="X3909" s="40"/>
    </row>
    <row r="3910" spans="6:24" x14ac:dyDescent="0.25">
      <c r="F3910" s="40"/>
      <c r="G3910" s="40"/>
      <c r="X3910" s="40"/>
    </row>
    <row r="3911" spans="6:24" x14ac:dyDescent="0.25">
      <c r="F3911" s="40"/>
      <c r="G3911" s="40"/>
      <c r="X3911" s="40"/>
    </row>
    <row r="3912" spans="6:24" x14ac:dyDescent="0.25">
      <c r="F3912" s="40"/>
      <c r="G3912" s="40"/>
      <c r="X3912" s="40"/>
    </row>
    <row r="3913" spans="6:24" x14ac:dyDescent="0.25">
      <c r="F3913" s="40"/>
      <c r="G3913" s="40"/>
      <c r="X3913" s="40"/>
    </row>
    <row r="3914" spans="6:24" x14ac:dyDescent="0.25">
      <c r="F3914" s="40"/>
      <c r="G3914" s="40"/>
      <c r="X3914" s="40"/>
    </row>
    <row r="3915" spans="6:24" x14ac:dyDescent="0.25">
      <c r="F3915" s="40"/>
      <c r="G3915" s="40"/>
      <c r="X3915" s="40"/>
    </row>
    <row r="3916" spans="6:24" x14ac:dyDescent="0.25">
      <c r="F3916" s="40"/>
      <c r="G3916" s="40"/>
      <c r="X3916" s="40"/>
    </row>
    <row r="3917" spans="6:24" x14ac:dyDescent="0.25">
      <c r="F3917" s="40"/>
      <c r="G3917" s="40"/>
      <c r="X3917" s="40"/>
    </row>
    <row r="3918" spans="6:24" x14ac:dyDescent="0.25">
      <c r="F3918" s="40"/>
      <c r="G3918" s="40"/>
      <c r="X3918" s="40"/>
    </row>
    <row r="3919" spans="6:24" x14ac:dyDescent="0.25">
      <c r="F3919" s="40"/>
      <c r="G3919" s="40"/>
      <c r="X3919" s="40"/>
    </row>
    <row r="3920" spans="6:24" x14ac:dyDescent="0.25">
      <c r="F3920" s="40"/>
      <c r="G3920" s="40"/>
      <c r="X3920" s="40"/>
    </row>
    <row r="3921" spans="6:24" x14ac:dyDescent="0.25">
      <c r="F3921" s="40"/>
      <c r="G3921" s="40"/>
      <c r="X3921" s="40"/>
    </row>
    <row r="3922" spans="6:24" x14ac:dyDescent="0.25">
      <c r="F3922" s="40"/>
      <c r="G3922" s="40"/>
      <c r="X3922" s="40"/>
    </row>
    <row r="3923" spans="6:24" x14ac:dyDescent="0.25">
      <c r="F3923" s="40"/>
      <c r="G3923" s="40"/>
      <c r="X3923" s="40"/>
    </row>
    <row r="3924" spans="6:24" x14ac:dyDescent="0.25">
      <c r="F3924" s="40"/>
      <c r="G3924" s="40"/>
      <c r="X3924" s="40"/>
    </row>
    <row r="3925" spans="6:24" x14ac:dyDescent="0.25">
      <c r="F3925" s="40"/>
      <c r="G3925" s="40"/>
      <c r="X3925" s="40"/>
    </row>
    <row r="3926" spans="6:24" x14ac:dyDescent="0.25">
      <c r="F3926" s="40"/>
      <c r="G3926" s="40"/>
      <c r="X3926" s="40"/>
    </row>
    <row r="3927" spans="6:24" x14ac:dyDescent="0.25">
      <c r="F3927" s="40"/>
      <c r="G3927" s="40"/>
      <c r="X3927" s="40"/>
    </row>
    <row r="3928" spans="6:24" x14ac:dyDescent="0.25">
      <c r="F3928" s="40"/>
      <c r="G3928" s="40"/>
      <c r="X3928" s="40"/>
    </row>
    <row r="3929" spans="6:24" x14ac:dyDescent="0.25">
      <c r="F3929" s="40"/>
      <c r="G3929" s="40"/>
      <c r="X3929" s="40"/>
    </row>
    <row r="3930" spans="6:24" x14ac:dyDescent="0.25">
      <c r="F3930" s="40"/>
      <c r="G3930" s="40"/>
      <c r="X3930" s="40"/>
    </row>
    <row r="3931" spans="6:24" x14ac:dyDescent="0.25">
      <c r="F3931" s="40"/>
      <c r="G3931" s="40"/>
      <c r="X3931" s="40"/>
    </row>
    <row r="3932" spans="6:24" x14ac:dyDescent="0.25">
      <c r="F3932" s="40"/>
      <c r="G3932" s="40"/>
      <c r="X3932" s="40"/>
    </row>
    <row r="3933" spans="6:24" x14ac:dyDescent="0.25">
      <c r="F3933" s="40"/>
      <c r="G3933" s="40"/>
      <c r="X3933" s="40"/>
    </row>
    <row r="3934" spans="6:24" x14ac:dyDescent="0.25">
      <c r="F3934" s="40"/>
      <c r="G3934" s="40"/>
      <c r="X3934" s="40"/>
    </row>
    <row r="3935" spans="6:24" x14ac:dyDescent="0.25">
      <c r="F3935" s="40"/>
      <c r="G3935" s="40"/>
      <c r="X3935" s="40"/>
    </row>
    <row r="3936" spans="6:24" x14ac:dyDescent="0.25">
      <c r="F3936" s="40"/>
      <c r="G3936" s="40"/>
      <c r="X3936" s="40"/>
    </row>
    <row r="3937" spans="6:24" x14ac:dyDescent="0.25">
      <c r="F3937" s="40"/>
      <c r="G3937" s="40"/>
      <c r="X3937" s="40"/>
    </row>
    <row r="3938" spans="6:24" x14ac:dyDescent="0.25">
      <c r="F3938" s="40"/>
      <c r="G3938" s="40"/>
      <c r="X3938" s="40"/>
    </row>
    <row r="3939" spans="6:24" x14ac:dyDescent="0.25">
      <c r="F3939" s="40"/>
      <c r="G3939" s="40"/>
      <c r="X3939" s="40"/>
    </row>
    <row r="3940" spans="6:24" x14ac:dyDescent="0.25">
      <c r="F3940" s="40"/>
      <c r="G3940" s="40"/>
      <c r="X3940" s="40"/>
    </row>
    <row r="3941" spans="6:24" x14ac:dyDescent="0.25">
      <c r="F3941" s="40"/>
      <c r="G3941" s="40"/>
      <c r="X3941" s="40"/>
    </row>
    <row r="3942" spans="6:24" x14ac:dyDescent="0.25">
      <c r="F3942" s="40"/>
      <c r="G3942" s="40"/>
      <c r="X3942" s="40"/>
    </row>
    <row r="3943" spans="6:24" x14ac:dyDescent="0.25">
      <c r="F3943" s="40"/>
      <c r="G3943" s="40"/>
      <c r="X3943" s="40"/>
    </row>
    <row r="3944" spans="6:24" x14ac:dyDescent="0.25">
      <c r="F3944" s="40"/>
      <c r="G3944" s="40"/>
      <c r="X3944" s="40"/>
    </row>
    <row r="3945" spans="6:24" x14ac:dyDescent="0.25">
      <c r="F3945" s="40"/>
      <c r="G3945" s="40"/>
      <c r="X3945" s="40"/>
    </row>
    <row r="3946" spans="6:24" x14ac:dyDescent="0.25">
      <c r="F3946" s="40"/>
      <c r="G3946" s="40"/>
      <c r="X3946" s="40"/>
    </row>
    <row r="3947" spans="6:24" x14ac:dyDescent="0.25">
      <c r="F3947" s="40"/>
      <c r="G3947" s="40"/>
      <c r="X3947" s="40"/>
    </row>
    <row r="3948" spans="6:24" x14ac:dyDescent="0.25">
      <c r="F3948" s="40"/>
      <c r="G3948" s="40"/>
      <c r="X3948" s="40"/>
    </row>
    <row r="3949" spans="6:24" x14ac:dyDescent="0.25">
      <c r="F3949" s="40"/>
      <c r="G3949" s="40"/>
      <c r="X3949" s="40"/>
    </row>
    <row r="3950" spans="6:24" x14ac:dyDescent="0.25">
      <c r="F3950" s="40"/>
      <c r="G3950" s="40"/>
      <c r="X3950" s="40"/>
    </row>
    <row r="3951" spans="6:24" x14ac:dyDescent="0.25">
      <c r="F3951" s="40"/>
      <c r="G3951" s="40"/>
      <c r="X3951" s="40"/>
    </row>
    <row r="3952" spans="6:24" x14ac:dyDescent="0.25">
      <c r="F3952" s="40"/>
      <c r="G3952" s="40"/>
      <c r="X3952" s="40"/>
    </row>
    <row r="3953" spans="6:24" x14ac:dyDescent="0.25">
      <c r="F3953" s="40"/>
      <c r="G3953" s="40"/>
      <c r="X3953" s="40"/>
    </row>
    <row r="3954" spans="6:24" x14ac:dyDescent="0.25">
      <c r="F3954" s="40"/>
      <c r="G3954" s="40"/>
      <c r="X3954" s="40"/>
    </row>
    <row r="3955" spans="6:24" x14ac:dyDescent="0.25">
      <c r="F3955" s="40"/>
      <c r="G3955" s="40"/>
      <c r="X3955" s="40"/>
    </row>
    <row r="3956" spans="6:24" x14ac:dyDescent="0.25">
      <c r="F3956" s="40"/>
      <c r="G3956" s="40"/>
      <c r="X3956" s="40"/>
    </row>
    <row r="3957" spans="6:24" x14ac:dyDescent="0.25">
      <c r="F3957" s="40"/>
      <c r="G3957" s="40"/>
      <c r="X3957" s="40"/>
    </row>
    <row r="3958" spans="6:24" x14ac:dyDescent="0.25">
      <c r="F3958" s="40"/>
      <c r="G3958" s="40"/>
      <c r="X3958" s="40"/>
    </row>
    <row r="3959" spans="6:24" x14ac:dyDescent="0.25">
      <c r="F3959" s="40"/>
      <c r="G3959" s="40"/>
      <c r="X3959" s="40"/>
    </row>
    <row r="3960" spans="6:24" x14ac:dyDescent="0.25">
      <c r="F3960" s="40"/>
      <c r="G3960" s="40"/>
      <c r="X3960" s="40"/>
    </row>
    <row r="3961" spans="6:24" x14ac:dyDescent="0.25">
      <c r="F3961" s="40"/>
      <c r="G3961" s="40"/>
      <c r="X3961" s="40"/>
    </row>
    <row r="3962" spans="6:24" x14ac:dyDescent="0.25">
      <c r="F3962" s="40"/>
      <c r="G3962" s="40"/>
      <c r="X3962" s="40"/>
    </row>
    <row r="3963" spans="6:24" x14ac:dyDescent="0.25">
      <c r="F3963" s="40"/>
      <c r="G3963" s="40"/>
      <c r="X3963" s="40"/>
    </row>
    <row r="3964" spans="6:24" x14ac:dyDescent="0.25">
      <c r="F3964" s="40"/>
      <c r="G3964" s="40"/>
      <c r="X3964" s="40"/>
    </row>
    <row r="3965" spans="6:24" x14ac:dyDescent="0.25">
      <c r="F3965" s="40"/>
      <c r="G3965" s="40"/>
      <c r="X3965" s="40"/>
    </row>
    <row r="3966" spans="6:24" x14ac:dyDescent="0.25">
      <c r="F3966" s="40"/>
      <c r="G3966" s="40"/>
      <c r="X3966" s="40"/>
    </row>
    <row r="3967" spans="6:24" x14ac:dyDescent="0.25">
      <c r="F3967" s="40"/>
      <c r="G3967" s="40"/>
      <c r="X3967" s="40"/>
    </row>
    <row r="3968" spans="6:24" x14ac:dyDescent="0.25">
      <c r="F3968" s="40"/>
      <c r="G3968" s="40"/>
      <c r="X3968" s="40"/>
    </row>
    <row r="3969" spans="6:24" x14ac:dyDescent="0.25">
      <c r="F3969" s="40"/>
      <c r="G3969" s="40"/>
      <c r="X3969" s="40"/>
    </row>
    <row r="3970" spans="6:24" x14ac:dyDescent="0.25">
      <c r="F3970" s="40"/>
      <c r="G3970" s="40"/>
      <c r="X3970" s="40"/>
    </row>
    <row r="3971" spans="6:24" x14ac:dyDescent="0.25">
      <c r="F3971" s="40"/>
      <c r="G3971" s="40"/>
      <c r="X3971" s="40"/>
    </row>
    <row r="3972" spans="6:24" x14ac:dyDescent="0.25">
      <c r="F3972" s="40"/>
      <c r="G3972" s="40"/>
      <c r="X3972" s="40"/>
    </row>
    <row r="3973" spans="6:24" x14ac:dyDescent="0.25">
      <c r="F3973" s="40"/>
      <c r="G3973" s="40"/>
      <c r="X3973" s="40"/>
    </row>
    <row r="3974" spans="6:24" x14ac:dyDescent="0.25">
      <c r="F3974" s="40"/>
      <c r="G3974" s="40"/>
      <c r="X3974" s="40"/>
    </row>
    <row r="3975" spans="6:24" x14ac:dyDescent="0.25">
      <c r="F3975" s="40"/>
      <c r="G3975" s="40"/>
      <c r="X3975" s="40"/>
    </row>
    <row r="3976" spans="6:24" x14ac:dyDescent="0.25">
      <c r="F3976" s="40"/>
      <c r="G3976" s="40"/>
      <c r="X3976" s="40"/>
    </row>
    <row r="3977" spans="6:24" x14ac:dyDescent="0.25">
      <c r="F3977" s="40"/>
      <c r="G3977" s="40"/>
      <c r="X3977" s="40"/>
    </row>
    <row r="3978" spans="6:24" x14ac:dyDescent="0.25">
      <c r="F3978" s="40"/>
      <c r="G3978" s="40"/>
      <c r="X3978" s="40"/>
    </row>
    <row r="3979" spans="6:24" x14ac:dyDescent="0.25">
      <c r="F3979" s="40"/>
      <c r="G3979" s="40"/>
      <c r="X3979" s="40"/>
    </row>
    <row r="3980" spans="6:24" x14ac:dyDescent="0.25">
      <c r="F3980" s="40"/>
      <c r="G3980" s="40"/>
      <c r="X3980" s="40"/>
    </row>
    <row r="3981" spans="6:24" x14ac:dyDescent="0.25">
      <c r="F3981" s="40"/>
      <c r="G3981" s="40"/>
      <c r="X3981" s="40"/>
    </row>
    <row r="3982" spans="6:24" x14ac:dyDescent="0.25">
      <c r="F3982" s="40"/>
      <c r="G3982" s="40"/>
      <c r="X3982" s="40"/>
    </row>
    <row r="3983" spans="6:24" x14ac:dyDescent="0.25">
      <c r="F3983" s="40"/>
      <c r="G3983" s="40"/>
      <c r="X3983" s="40"/>
    </row>
    <row r="3984" spans="6:24" x14ac:dyDescent="0.25">
      <c r="F3984" s="40"/>
      <c r="G3984" s="40"/>
      <c r="X3984" s="40"/>
    </row>
    <row r="3985" spans="6:24" x14ac:dyDescent="0.25">
      <c r="F3985" s="40"/>
      <c r="G3985" s="40"/>
      <c r="X3985" s="40"/>
    </row>
    <row r="3986" spans="6:24" x14ac:dyDescent="0.25">
      <c r="F3986" s="40"/>
      <c r="G3986" s="40"/>
      <c r="X3986" s="40"/>
    </row>
    <row r="3987" spans="6:24" x14ac:dyDescent="0.25">
      <c r="F3987" s="40"/>
      <c r="G3987" s="40"/>
      <c r="X3987" s="40"/>
    </row>
    <row r="3988" spans="6:24" x14ac:dyDescent="0.25">
      <c r="F3988" s="40"/>
      <c r="G3988" s="40"/>
      <c r="X3988" s="40"/>
    </row>
    <row r="3989" spans="6:24" x14ac:dyDescent="0.25">
      <c r="F3989" s="40"/>
      <c r="G3989" s="40"/>
      <c r="X3989" s="40"/>
    </row>
    <row r="3990" spans="6:24" x14ac:dyDescent="0.25">
      <c r="F3990" s="40"/>
      <c r="G3990" s="40"/>
      <c r="X3990" s="40"/>
    </row>
    <row r="3991" spans="6:24" x14ac:dyDescent="0.25">
      <c r="F3991" s="40"/>
      <c r="G3991" s="40"/>
      <c r="X3991" s="40"/>
    </row>
    <row r="3992" spans="6:24" x14ac:dyDescent="0.25">
      <c r="F3992" s="40"/>
      <c r="G3992" s="40"/>
      <c r="X3992" s="40"/>
    </row>
    <row r="3993" spans="6:24" x14ac:dyDescent="0.25">
      <c r="F3993" s="40"/>
      <c r="G3993" s="40"/>
      <c r="X3993" s="40"/>
    </row>
    <row r="3994" spans="6:24" x14ac:dyDescent="0.25">
      <c r="F3994" s="40"/>
      <c r="G3994" s="40"/>
      <c r="X3994" s="40"/>
    </row>
    <row r="3995" spans="6:24" x14ac:dyDescent="0.25">
      <c r="F3995" s="40"/>
      <c r="G3995" s="40"/>
      <c r="X3995" s="40"/>
    </row>
    <row r="3996" spans="6:24" x14ac:dyDescent="0.25">
      <c r="F3996" s="40"/>
      <c r="G3996" s="40"/>
      <c r="X3996" s="40"/>
    </row>
    <row r="3997" spans="6:24" x14ac:dyDescent="0.25">
      <c r="F3997" s="40"/>
      <c r="G3997" s="40"/>
      <c r="X3997" s="40"/>
    </row>
    <row r="3998" spans="6:24" x14ac:dyDescent="0.25">
      <c r="F3998" s="40"/>
      <c r="G3998" s="40"/>
      <c r="X3998" s="40"/>
    </row>
    <row r="3999" spans="6:24" x14ac:dyDescent="0.25">
      <c r="F3999" s="40"/>
      <c r="G3999" s="40"/>
      <c r="X3999" s="40"/>
    </row>
    <row r="4000" spans="6:24" x14ac:dyDescent="0.25">
      <c r="F4000" s="40"/>
      <c r="G4000" s="40"/>
      <c r="X4000" s="40"/>
    </row>
    <row r="4001" spans="6:24" x14ac:dyDescent="0.25">
      <c r="F4001" s="40"/>
      <c r="G4001" s="40"/>
      <c r="X4001" s="40"/>
    </row>
    <row r="4002" spans="6:24" x14ac:dyDescent="0.25">
      <c r="F4002" s="40"/>
      <c r="G4002" s="40"/>
      <c r="X4002" s="40"/>
    </row>
    <row r="4003" spans="6:24" x14ac:dyDescent="0.25">
      <c r="F4003" s="40"/>
      <c r="G4003" s="40"/>
      <c r="X4003" s="40"/>
    </row>
    <row r="4004" spans="6:24" x14ac:dyDescent="0.25">
      <c r="F4004" s="40"/>
      <c r="G4004" s="40"/>
      <c r="X4004" s="40"/>
    </row>
    <row r="4005" spans="6:24" x14ac:dyDescent="0.25">
      <c r="F4005" s="40"/>
      <c r="G4005" s="40"/>
      <c r="X4005" s="40"/>
    </row>
    <row r="4006" spans="6:24" x14ac:dyDescent="0.25">
      <c r="F4006" s="40"/>
      <c r="G4006" s="40"/>
      <c r="X4006" s="40"/>
    </row>
    <row r="4007" spans="6:24" x14ac:dyDescent="0.25">
      <c r="F4007" s="40"/>
      <c r="G4007" s="40"/>
      <c r="X4007" s="40"/>
    </row>
    <row r="4008" spans="6:24" x14ac:dyDescent="0.25">
      <c r="F4008" s="40"/>
      <c r="G4008" s="40"/>
      <c r="X4008" s="40"/>
    </row>
    <row r="4009" spans="6:24" x14ac:dyDescent="0.25">
      <c r="F4009" s="40"/>
      <c r="G4009" s="40"/>
      <c r="X4009" s="40"/>
    </row>
    <row r="4010" spans="6:24" x14ac:dyDescent="0.25">
      <c r="F4010" s="40"/>
      <c r="G4010" s="40"/>
      <c r="X4010" s="40"/>
    </row>
    <row r="4011" spans="6:24" x14ac:dyDescent="0.25">
      <c r="F4011" s="40"/>
      <c r="G4011" s="40"/>
      <c r="X4011" s="40"/>
    </row>
    <row r="4012" spans="6:24" x14ac:dyDescent="0.25">
      <c r="F4012" s="40"/>
      <c r="G4012" s="40"/>
      <c r="X4012" s="40"/>
    </row>
    <row r="4013" spans="6:24" x14ac:dyDescent="0.25">
      <c r="F4013" s="40"/>
      <c r="G4013" s="40"/>
      <c r="X4013" s="40"/>
    </row>
    <row r="4014" spans="6:24" x14ac:dyDescent="0.25">
      <c r="F4014" s="40"/>
      <c r="G4014" s="40"/>
      <c r="X4014" s="40"/>
    </row>
    <row r="4015" spans="6:24" x14ac:dyDescent="0.25">
      <c r="F4015" s="40"/>
      <c r="G4015" s="40"/>
      <c r="X4015" s="40"/>
    </row>
    <row r="4016" spans="6:24" x14ac:dyDescent="0.25">
      <c r="F4016" s="40"/>
      <c r="G4016" s="40"/>
      <c r="X4016" s="40"/>
    </row>
    <row r="4017" spans="6:24" x14ac:dyDescent="0.25">
      <c r="F4017" s="40"/>
      <c r="G4017" s="40"/>
      <c r="X4017" s="40"/>
    </row>
    <row r="4018" spans="6:24" x14ac:dyDescent="0.25">
      <c r="F4018" s="40"/>
      <c r="G4018" s="40"/>
      <c r="X4018" s="40"/>
    </row>
    <row r="4019" spans="6:24" x14ac:dyDescent="0.25">
      <c r="F4019" s="40"/>
      <c r="G4019" s="40"/>
      <c r="X4019" s="40"/>
    </row>
    <row r="4020" spans="6:24" x14ac:dyDescent="0.25">
      <c r="F4020" s="40"/>
      <c r="G4020" s="40"/>
      <c r="X4020" s="40"/>
    </row>
    <row r="4021" spans="6:24" x14ac:dyDescent="0.25">
      <c r="F4021" s="40"/>
      <c r="G4021" s="40"/>
      <c r="X4021" s="40"/>
    </row>
    <row r="4022" spans="6:24" x14ac:dyDescent="0.25">
      <c r="F4022" s="40"/>
      <c r="G4022" s="40"/>
      <c r="X4022" s="40"/>
    </row>
    <row r="4023" spans="6:24" x14ac:dyDescent="0.25">
      <c r="F4023" s="40"/>
      <c r="G4023" s="40"/>
      <c r="X4023" s="40"/>
    </row>
    <row r="4024" spans="6:24" x14ac:dyDescent="0.25">
      <c r="F4024" s="40"/>
      <c r="G4024" s="40"/>
      <c r="X4024" s="40"/>
    </row>
    <row r="4025" spans="6:24" x14ac:dyDescent="0.25">
      <c r="F4025" s="40"/>
      <c r="G4025" s="40"/>
      <c r="X4025" s="40"/>
    </row>
    <row r="4026" spans="6:24" x14ac:dyDescent="0.25">
      <c r="F4026" s="40"/>
      <c r="G4026" s="40"/>
      <c r="X4026" s="40"/>
    </row>
    <row r="4027" spans="6:24" x14ac:dyDescent="0.25">
      <c r="F4027" s="40"/>
      <c r="G4027" s="40"/>
      <c r="X4027" s="40"/>
    </row>
    <row r="4028" spans="6:24" x14ac:dyDescent="0.25">
      <c r="F4028" s="40"/>
      <c r="G4028" s="40"/>
      <c r="X4028" s="40"/>
    </row>
    <row r="4029" spans="6:24" x14ac:dyDescent="0.25">
      <c r="F4029" s="40"/>
      <c r="G4029" s="40"/>
      <c r="X4029" s="40"/>
    </row>
    <row r="4030" spans="6:24" x14ac:dyDescent="0.25">
      <c r="F4030" s="40"/>
      <c r="G4030" s="40"/>
      <c r="X4030" s="40"/>
    </row>
    <row r="4031" spans="6:24" x14ac:dyDescent="0.25">
      <c r="F4031" s="40"/>
      <c r="G4031" s="40"/>
      <c r="X4031" s="40"/>
    </row>
    <row r="4032" spans="6:24" x14ac:dyDescent="0.25">
      <c r="F4032" s="40"/>
      <c r="G4032" s="40"/>
      <c r="X4032" s="40"/>
    </row>
    <row r="4033" spans="6:24" x14ac:dyDescent="0.25">
      <c r="F4033" s="40"/>
      <c r="G4033" s="40"/>
      <c r="X4033" s="40"/>
    </row>
    <row r="4034" spans="6:24" x14ac:dyDescent="0.25">
      <c r="F4034" s="40"/>
      <c r="G4034" s="40"/>
      <c r="X4034" s="40"/>
    </row>
    <row r="4035" spans="6:24" x14ac:dyDescent="0.25">
      <c r="F4035" s="40"/>
      <c r="G4035" s="40"/>
      <c r="X4035" s="40"/>
    </row>
    <row r="4036" spans="6:24" x14ac:dyDescent="0.25">
      <c r="F4036" s="40"/>
      <c r="G4036" s="40"/>
      <c r="X4036" s="40"/>
    </row>
    <row r="4037" spans="6:24" x14ac:dyDescent="0.25">
      <c r="F4037" s="40"/>
      <c r="G4037" s="40"/>
      <c r="X4037" s="40"/>
    </row>
    <row r="4038" spans="6:24" x14ac:dyDescent="0.25">
      <c r="F4038" s="40"/>
      <c r="G4038" s="40"/>
      <c r="X4038" s="40"/>
    </row>
    <row r="4039" spans="6:24" x14ac:dyDescent="0.25">
      <c r="F4039" s="40"/>
      <c r="G4039" s="40"/>
      <c r="X4039" s="40"/>
    </row>
    <row r="4040" spans="6:24" x14ac:dyDescent="0.25">
      <c r="F4040" s="40"/>
      <c r="G4040" s="40"/>
      <c r="X4040" s="40"/>
    </row>
    <row r="4041" spans="6:24" x14ac:dyDescent="0.25">
      <c r="F4041" s="40"/>
      <c r="G4041" s="40"/>
      <c r="X4041" s="40"/>
    </row>
    <row r="4042" spans="6:24" x14ac:dyDescent="0.25">
      <c r="F4042" s="40"/>
      <c r="G4042" s="40"/>
      <c r="X4042" s="40"/>
    </row>
    <row r="4043" spans="6:24" x14ac:dyDescent="0.25">
      <c r="F4043" s="40"/>
      <c r="G4043" s="40"/>
      <c r="X4043" s="40"/>
    </row>
    <row r="4044" spans="6:24" x14ac:dyDescent="0.25">
      <c r="F4044" s="40"/>
      <c r="G4044" s="40"/>
      <c r="X4044" s="40"/>
    </row>
    <row r="4045" spans="6:24" x14ac:dyDescent="0.25">
      <c r="F4045" s="40"/>
      <c r="G4045" s="40"/>
      <c r="X4045" s="40"/>
    </row>
    <row r="4046" spans="6:24" x14ac:dyDescent="0.25">
      <c r="F4046" s="40"/>
      <c r="G4046" s="40"/>
      <c r="X4046" s="40"/>
    </row>
    <row r="4047" spans="6:24" x14ac:dyDescent="0.25">
      <c r="F4047" s="40"/>
      <c r="G4047" s="40"/>
      <c r="X4047" s="40"/>
    </row>
    <row r="4048" spans="6:24" x14ac:dyDescent="0.25">
      <c r="F4048" s="40"/>
      <c r="G4048" s="40"/>
      <c r="X4048" s="40"/>
    </row>
    <row r="4049" spans="6:24" x14ac:dyDescent="0.25">
      <c r="F4049" s="40"/>
      <c r="G4049" s="40"/>
      <c r="X4049" s="40"/>
    </row>
    <row r="4050" spans="6:24" x14ac:dyDescent="0.25">
      <c r="F4050" s="40"/>
      <c r="G4050" s="40"/>
      <c r="X4050" s="40"/>
    </row>
    <row r="4051" spans="6:24" x14ac:dyDescent="0.25">
      <c r="F4051" s="40"/>
      <c r="G4051" s="40"/>
      <c r="X4051" s="40"/>
    </row>
    <row r="4052" spans="6:24" x14ac:dyDescent="0.25">
      <c r="F4052" s="40"/>
      <c r="G4052" s="40"/>
      <c r="X4052" s="40"/>
    </row>
    <row r="4053" spans="6:24" x14ac:dyDescent="0.25">
      <c r="F4053" s="40"/>
      <c r="G4053" s="40"/>
      <c r="X4053" s="40"/>
    </row>
    <row r="4054" spans="6:24" x14ac:dyDescent="0.25">
      <c r="F4054" s="40"/>
      <c r="G4054" s="40"/>
      <c r="X4054" s="40"/>
    </row>
    <row r="4055" spans="6:24" x14ac:dyDescent="0.25">
      <c r="F4055" s="40"/>
      <c r="G4055" s="40"/>
      <c r="X4055" s="40"/>
    </row>
    <row r="4056" spans="6:24" x14ac:dyDescent="0.25">
      <c r="F4056" s="40"/>
      <c r="G4056" s="40"/>
      <c r="X4056" s="40"/>
    </row>
    <row r="4057" spans="6:24" x14ac:dyDescent="0.25">
      <c r="F4057" s="40"/>
      <c r="G4057" s="40"/>
      <c r="X4057" s="40"/>
    </row>
    <row r="4058" spans="6:24" x14ac:dyDescent="0.25">
      <c r="F4058" s="40"/>
      <c r="G4058" s="40"/>
      <c r="X4058" s="40"/>
    </row>
    <row r="4059" spans="6:24" x14ac:dyDescent="0.25">
      <c r="F4059" s="40"/>
      <c r="G4059" s="40"/>
      <c r="X4059" s="40"/>
    </row>
    <row r="4060" spans="6:24" x14ac:dyDescent="0.25">
      <c r="F4060" s="40"/>
      <c r="G4060" s="40"/>
      <c r="X4060" s="40"/>
    </row>
    <row r="4061" spans="6:24" x14ac:dyDescent="0.25">
      <c r="F4061" s="40"/>
      <c r="G4061" s="40"/>
      <c r="X4061" s="40"/>
    </row>
    <row r="4062" spans="6:24" x14ac:dyDescent="0.25">
      <c r="F4062" s="40"/>
      <c r="G4062" s="40"/>
      <c r="X4062" s="40"/>
    </row>
    <row r="4063" spans="6:24" x14ac:dyDescent="0.25">
      <c r="F4063" s="40"/>
      <c r="G4063" s="40"/>
      <c r="X4063" s="40"/>
    </row>
    <row r="4064" spans="6:24" x14ac:dyDescent="0.25">
      <c r="F4064" s="40"/>
      <c r="G4064" s="40"/>
      <c r="X4064" s="40"/>
    </row>
    <row r="4065" spans="6:24" x14ac:dyDescent="0.25">
      <c r="F4065" s="40"/>
      <c r="G4065" s="40"/>
      <c r="X4065" s="40"/>
    </row>
    <row r="4066" spans="6:24" x14ac:dyDescent="0.25">
      <c r="F4066" s="40"/>
      <c r="G4066" s="40"/>
      <c r="X4066" s="40"/>
    </row>
    <row r="4067" spans="6:24" x14ac:dyDescent="0.25">
      <c r="F4067" s="40"/>
      <c r="G4067" s="40"/>
      <c r="X4067" s="40"/>
    </row>
    <row r="4068" spans="6:24" x14ac:dyDescent="0.25">
      <c r="F4068" s="40"/>
      <c r="G4068" s="40"/>
      <c r="X4068" s="40"/>
    </row>
    <row r="4069" spans="6:24" x14ac:dyDescent="0.25">
      <c r="F4069" s="40"/>
      <c r="G4069" s="40"/>
      <c r="X4069" s="40"/>
    </row>
    <row r="4070" spans="6:24" x14ac:dyDescent="0.25">
      <c r="F4070" s="40"/>
      <c r="G4070" s="40"/>
      <c r="X4070" s="40"/>
    </row>
    <row r="4071" spans="6:24" x14ac:dyDescent="0.25">
      <c r="F4071" s="40"/>
      <c r="G4071" s="40"/>
      <c r="X4071" s="40"/>
    </row>
    <row r="4072" spans="6:24" x14ac:dyDescent="0.25">
      <c r="F4072" s="40"/>
      <c r="G4072" s="40"/>
      <c r="X4072" s="40"/>
    </row>
    <row r="4073" spans="6:24" x14ac:dyDescent="0.25">
      <c r="F4073" s="40"/>
      <c r="G4073" s="40"/>
      <c r="X4073" s="40"/>
    </row>
    <row r="4074" spans="6:24" x14ac:dyDescent="0.25">
      <c r="F4074" s="40"/>
      <c r="G4074" s="40"/>
      <c r="X4074" s="40"/>
    </row>
    <row r="4075" spans="6:24" x14ac:dyDescent="0.25">
      <c r="F4075" s="40"/>
      <c r="G4075" s="40"/>
      <c r="X4075" s="40"/>
    </row>
    <row r="4076" spans="6:24" x14ac:dyDescent="0.25">
      <c r="F4076" s="40"/>
      <c r="G4076" s="40"/>
      <c r="X4076" s="40"/>
    </row>
    <row r="4077" spans="6:24" x14ac:dyDescent="0.25">
      <c r="F4077" s="40"/>
      <c r="G4077" s="40"/>
      <c r="X4077" s="40"/>
    </row>
    <row r="4078" spans="6:24" x14ac:dyDescent="0.25">
      <c r="F4078" s="40"/>
      <c r="G4078" s="40"/>
      <c r="X4078" s="40"/>
    </row>
    <row r="4079" spans="6:24" x14ac:dyDescent="0.25">
      <c r="F4079" s="40"/>
      <c r="G4079" s="40"/>
      <c r="X4079" s="40"/>
    </row>
    <row r="4080" spans="6:24" x14ac:dyDescent="0.25">
      <c r="F4080" s="40"/>
      <c r="G4080" s="40"/>
      <c r="X4080" s="40"/>
    </row>
    <row r="4081" spans="6:24" x14ac:dyDescent="0.25">
      <c r="F4081" s="40"/>
      <c r="G4081" s="40"/>
      <c r="X4081" s="40"/>
    </row>
    <row r="4082" spans="6:24" x14ac:dyDescent="0.25">
      <c r="F4082" s="40"/>
      <c r="G4082" s="40"/>
      <c r="X4082" s="40"/>
    </row>
    <row r="4083" spans="6:24" x14ac:dyDescent="0.25">
      <c r="F4083" s="40"/>
      <c r="G4083" s="40"/>
      <c r="X4083" s="40"/>
    </row>
    <row r="4084" spans="6:24" x14ac:dyDescent="0.25">
      <c r="F4084" s="40"/>
      <c r="G4084" s="40"/>
      <c r="X4084" s="40"/>
    </row>
    <row r="4085" spans="6:24" x14ac:dyDescent="0.25">
      <c r="F4085" s="40"/>
      <c r="G4085" s="40"/>
      <c r="X4085" s="40"/>
    </row>
    <row r="4086" spans="6:24" x14ac:dyDescent="0.25">
      <c r="F4086" s="40"/>
      <c r="G4086" s="40"/>
      <c r="X4086" s="40"/>
    </row>
    <row r="4087" spans="6:24" x14ac:dyDescent="0.25">
      <c r="F4087" s="40"/>
      <c r="G4087" s="40"/>
      <c r="X4087" s="40"/>
    </row>
    <row r="4088" spans="6:24" x14ac:dyDescent="0.25">
      <c r="F4088" s="40"/>
      <c r="G4088" s="40"/>
      <c r="X4088" s="40"/>
    </row>
    <row r="4089" spans="6:24" x14ac:dyDescent="0.25">
      <c r="F4089" s="40"/>
      <c r="G4089" s="40"/>
      <c r="X4089" s="40"/>
    </row>
    <row r="4090" spans="6:24" x14ac:dyDescent="0.25">
      <c r="F4090" s="40"/>
      <c r="G4090" s="40"/>
      <c r="X4090" s="40"/>
    </row>
    <row r="4091" spans="6:24" x14ac:dyDescent="0.25">
      <c r="F4091" s="40"/>
      <c r="G4091" s="40"/>
      <c r="X4091" s="40"/>
    </row>
    <row r="4092" spans="6:24" x14ac:dyDescent="0.25">
      <c r="F4092" s="40"/>
      <c r="G4092" s="40"/>
      <c r="X4092" s="40"/>
    </row>
    <row r="4093" spans="6:24" x14ac:dyDescent="0.25">
      <c r="F4093" s="40"/>
      <c r="G4093" s="40"/>
      <c r="X4093" s="40"/>
    </row>
    <row r="4094" spans="6:24" x14ac:dyDescent="0.25">
      <c r="F4094" s="40"/>
      <c r="G4094" s="40"/>
      <c r="X4094" s="40"/>
    </row>
    <row r="4095" spans="6:24" x14ac:dyDescent="0.25">
      <c r="F4095" s="40"/>
      <c r="G4095" s="40"/>
      <c r="X4095" s="40"/>
    </row>
    <row r="4096" spans="6:24" x14ac:dyDescent="0.25">
      <c r="F4096" s="40"/>
      <c r="G4096" s="40"/>
      <c r="X4096" s="40"/>
    </row>
    <row r="4097" spans="6:24" x14ac:dyDescent="0.25">
      <c r="F4097" s="40"/>
      <c r="G4097" s="40"/>
      <c r="X4097" s="40"/>
    </row>
    <row r="4098" spans="6:24" x14ac:dyDescent="0.25">
      <c r="F4098" s="40"/>
      <c r="G4098" s="40"/>
      <c r="X4098" s="40"/>
    </row>
    <row r="4099" spans="6:24" x14ac:dyDescent="0.25">
      <c r="F4099" s="40"/>
      <c r="G4099" s="40"/>
      <c r="X4099" s="40"/>
    </row>
    <row r="4100" spans="6:24" x14ac:dyDescent="0.25">
      <c r="F4100" s="40"/>
      <c r="G4100" s="40"/>
      <c r="X4100" s="40"/>
    </row>
    <row r="4101" spans="6:24" x14ac:dyDescent="0.25">
      <c r="F4101" s="40"/>
      <c r="G4101" s="40"/>
      <c r="X4101" s="40"/>
    </row>
    <row r="4102" spans="6:24" x14ac:dyDescent="0.25">
      <c r="F4102" s="40"/>
      <c r="G4102" s="40"/>
      <c r="X4102" s="40"/>
    </row>
    <row r="4103" spans="6:24" x14ac:dyDescent="0.25">
      <c r="F4103" s="40"/>
      <c r="G4103" s="40"/>
      <c r="X4103" s="40"/>
    </row>
    <row r="4104" spans="6:24" x14ac:dyDescent="0.25">
      <c r="F4104" s="40"/>
      <c r="G4104" s="40"/>
      <c r="X4104" s="40"/>
    </row>
    <row r="4105" spans="6:24" x14ac:dyDescent="0.25">
      <c r="F4105" s="40"/>
      <c r="G4105" s="40"/>
      <c r="X4105" s="40"/>
    </row>
    <row r="4106" spans="6:24" x14ac:dyDescent="0.25">
      <c r="F4106" s="40"/>
      <c r="G4106" s="40"/>
      <c r="X4106" s="40"/>
    </row>
    <row r="4107" spans="6:24" x14ac:dyDescent="0.25">
      <c r="F4107" s="40"/>
      <c r="G4107" s="40"/>
      <c r="X4107" s="40"/>
    </row>
    <row r="4108" spans="6:24" x14ac:dyDescent="0.25">
      <c r="F4108" s="40"/>
      <c r="G4108" s="40"/>
      <c r="X4108" s="40"/>
    </row>
    <row r="4109" spans="6:24" x14ac:dyDescent="0.25">
      <c r="F4109" s="40"/>
      <c r="G4109" s="40"/>
      <c r="X4109" s="40"/>
    </row>
    <row r="4110" spans="6:24" x14ac:dyDescent="0.25">
      <c r="F4110" s="40"/>
      <c r="G4110" s="40"/>
      <c r="X4110" s="40"/>
    </row>
    <row r="4111" spans="6:24" x14ac:dyDescent="0.25">
      <c r="F4111" s="40"/>
      <c r="G4111" s="40"/>
      <c r="X4111" s="40"/>
    </row>
    <row r="4112" spans="6:24" x14ac:dyDescent="0.25">
      <c r="F4112" s="40"/>
      <c r="G4112" s="40"/>
      <c r="X4112" s="40"/>
    </row>
    <row r="4113" spans="6:24" x14ac:dyDescent="0.25">
      <c r="F4113" s="40"/>
      <c r="G4113" s="40"/>
      <c r="X4113" s="40"/>
    </row>
    <row r="4114" spans="6:24" x14ac:dyDescent="0.25">
      <c r="F4114" s="40"/>
      <c r="G4114" s="40"/>
      <c r="X4114" s="40"/>
    </row>
    <row r="4115" spans="6:24" x14ac:dyDescent="0.25">
      <c r="F4115" s="40"/>
      <c r="G4115" s="40"/>
      <c r="X4115" s="40"/>
    </row>
    <row r="4116" spans="6:24" x14ac:dyDescent="0.25">
      <c r="F4116" s="40"/>
      <c r="G4116" s="40"/>
      <c r="X4116" s="40"/>
    </row>
    <row r="4117" spans="6:24" x14ac:dyDescent="0.25">
      <c r="F4117" s="40"/>
      <c r="G4117" s="40"/>
      <c r="X4117" s="40"/>
    </row>
    <row r="4118" spans="6:24" x14ac:dyDescent="0.25">
      <c r="F4118" s="40"/>
      <c r="G4118" s="40"/>
      <c r="X4118" s="40"/>
    </row>
    <row r="4119" spans="6:24" x14ac:dyDescent="0.25">
      <c r="F4119" s="40"/>
      <c r="G4119" s="40"/>
      <c r="X4119" s="40"/>
    </row>
    <row r="4120" spans="6:24" x14ac:dyDescent="0.25">
      <c r="F4120" s="40"/>
      <c r="G4120" s="40"/>
      <c r="X4120" s="40"/>
    </row>
    <row r="4121" spans="6:24" x14ac:dyDescent="0.25">
      <c r="F4121" s="40"/>
      <c r="G4121" s="40"/>
      <c r="X4121" s="40"/>
    </row>
    <row r="4122" spans="6:24" x14ac:dyDescent="0.25">
      <c r="F4122" s="40"/>
      <c r="G4122" s="40"/>
      <c r="X4122" s="40"/>
    </row>
    <row r="4123" spans="6:24" x14ac:dyDescent="0.25">
      <c r="F4123" s="40"/>
      <c r="G4123" s="40"/>
      <c r="X4123" s="40"/>
    </row>
    <row r="4124" spans="6:24" x14ac:dyDescent="0.25">
      <c r="F4124" s="40"/>
      <c r="G4124" s="40"/>
      <c r="X4124" s="40"/>
    </row>
    <row r="4125" spans="6:24" x14ac:dyDescent="0.25">
      <c r="F4125" s="40"/>
      <c r="G4125" s="40"/>
      <c r="X4125" s="40"/>
    </row>
    <row r="4126" spans="6:24" x14ac:dyDescent="0.25">
      <c r="F4126" s="40"/>
      <c r="G4126" s="40"/>
      <c r="X4126" s="40"/>
    </row>
    <row r="4127" spans="6:24" x14ac:dyDescent="0.25">
      <c r="F4127" s="40"/>
      <c r="G4127" s="40"/>
      <c r="X4127" s="40"/>
    </row>
    <row r="4128" spans="6:24" x14ac:dyDescent="0.25">
      <c r="F4128" s="40"/>
      <c r="G4128" s="40"/>
      <c r="X4128" s="40"/>
    </row>
    <row r="4129" spans="6:24" x14ac:dyDescent="0.25">
      <c r="F4129" s="40"/>
      <c r="G4129" s="40"/>
      <c r="X4129" s="40"/>
    </row>
    <row r="4130" spans="6:24" x14ac:dyDescent="0.25">
      <c r="F4130" s="40"/>
      <c r="G4130" s="40"/>
      <c r="X4130" s="40"/>
    </row>
    <row r="4131" spans="6:24" x14ac:dyDescent="0.25">
      <c r="F4131" s="40"/>
      <c r="G4131" s="40"/>
      <c r="X4131" s="40"/>
    </row>
    <row r="4132" spans="6:24" x14ac:dyDescent="0.25">
      <c r="F4132" s="40"/>
      <c r="G4132" s="40"/>
      <c r="X4132" s="40"/>
    </row>
    <row r="4133" spans="6:24" x14ac:dyDescent="0.25">
      <c r="F4133" s="40"/>
      <c r="G4133" s="40"/>
      <c r="X4133" s="40"/>
    </row>
    <row r="4134" spans="6:24" x14ac:dyDescent="0.25">
      <c r="F4134" s="40"/>
      <c r="G4134" s="40"/>
      <c r="X4134" s="40"/>
    </row>
    <row r="4135" spans="6:24" x14ac:dyDescent="0.25">
      <c r="F4135" s="40"/>
      <c r="G4135" s="40"/>
      <c r="X4135" s="40"/>
    </row>
    <row r="4136" spans="6:24" x14ac:dyDescent="0.25">
      <c r="F4136" s="40"/>
      <c r="G4136" s="40"/>
      <c r="X4136" s="40"/>
    </row>
    <row r="4137" spans="6:24" x14ac:dyDescent="0.25">
      <c r="F4137" s="40"/>
      <c r="G4137" s="40"/>
      <c r="X4137" s="40"/>
    </row>
    <row r="4138" spans="6:24" x14ac:dyDescent="0.25">
      <c r="F4138" s="40"/>
      <c r="G4138" s="40"/>
      <c r="X4138" s="40"/>
    </row>
    <row r="4139" spans="6:24" x14ac:dyDescent="0.25">
      <c r="F4139" s="40"/>
      <c r="G4139" s="40"/>
      <c r="X4139" s="40"/>
    </row>
    <row r="4140" spans="6:24" x14ac:dyDescent="0.25">
      <c r="F4140" s="40"/>
      <c r="G4140" s="40"/>
      <c r="X4140" s="40"/>
    </row>
    <row r="4141" spans="6:24" x14ac:dyDescent="0.25">
      <c r="F4141" s="40"/>
      <c r="G4141" s="40"/>
      <c r="X4141" s="40"/>
    </row>
    <row r="4142" spans="6:24" x14ac:dyDescent="0.25">
      <c r="F4142" s="40"/>
      <c r="G4142" s="40"/>
      <c r="X4142" s="40"/>
    </row>
    <row r="4143" spans="6:24" x14ac:dyDescent="0.25">
      <c r="F4143" s="40"/>
      <c r="G4143" s="40"/>
      <c r="X4143" s="40"/>
    </row>
    <row r="4144" spans="6:24" x14ac:dyDescent="0.25">
      <c r="F4144" s="40"/>
      <c r="G4144" s="40"/>
      <c r="X4144" s="40"/>
    </row>
    <row r="4145" spans="6:24" x14ac:dyDescent="0.25">
      <c r="F4145" s="40"/>
      <c r="G4145" s="40"/>
      <c r="X4145" s="40"/>
    </row>
    <row r="4146" spans="6:24" x14ac:dyDescent="0.25">
      <c r="F4146" s="40"/>
      <c r="G4146" s="40"/>
      <c r="X4146" s="40"/>
    </row>
    <row r="4147" spans="6:24" x14ac:dyDescent="0.25">
      <c r="F4147" s="40"/>
      <c r="G4147" s="40"/>
      <c r="X4147" s="40"/>
    </row>
    <row r="4148" spans="6:24" x14ac:dyDescent="0.25">
      <c r="F4148" s="40"/>
      <c r="G4148" s="40"/>
      <c r="X4148" s="40"/>
    </row>
    <row r="4149" spans="6:24" x14ac:dyDescent="0.25">
      <c r="F4149" s="40"/>
      <c r="G4149" s="40"/>
      <c r="X4149" s="40"/>
    </row>
    <row r="4150" spans="6:24" x14ac:dyDescent="0.25">
      <c r="F4150" s="40"/>
      <c r="G4150" s="40"/>
      <c r="X4150" s="40"/>
    </row>
    <row r="4151" spans="6:24" x14ac:dyDescent="0.25">
      <c r="F4151" s="40"/>
      <c r="G4151" s="40"/>
      <c r="X4151" s="40"/>
    </row>
    <row r="4152" spans="6:24" x14ac:dyDescent="0.25">
      <c r="F4152" s="40"/>
      <c r="G4152" s="40"/>
      <c r="X4152" s="40"/>
    </row>
    <row r="4153" spans="6:24" x14ac:dyDescent="0.25">
      <c r="F4153" s="40"/>
      <c r="G4153" s="40"/>
      <c r="X4153" s="40"/>
    </row>
    <row r="4154" spans="6:24" x14ac:dyDescent="0.25">
      <c r="F4154" s="40"/>
      <c r="G4154" s="40"/>
      <c r="X4154" s="40"/>
    </row>
    <row r="4155" spans="6:24" x14ac:dyDescent="0.25">
      <c r="F4155" s="40"/>
      <c r="G4155" s="40"/>
      <c r="X4155" s="40"/>
    </row>
    <row r="4156" spans="6:24" x14ac:dyDescent="0.25">
      <c r="F4156" s="40"/>
      <c r="G4156" s="40"/>
      <c r="X4156" s="40"/>
    </row>
    <row r="4157" spans="6:24" x14ac:dyDescent="0.25">
      <c r="F4157" s="40"/>
      <c r="G4157" s="40"/>
      <c r="X4157" s="40"/>
    </row>
    <row r="4158" spans="6:24" x14ac:dyDescent="0.25">
      <c r="F4158" s="40"/>
      <c r="G4158" s="40"/>
      <c r="X4158" s="40"/>
    </row>
    <row r="4159" spans="6:24" x14ac:dyDescent="0.25">
      <c r="F4159" s="40"/>
      <c r="G4159" s="40"/>
      <c r="X4159" s="40"/>
    </row>
    <row r="4160" spans="6:24" x14ac:dyDescent="0.25">
      <c r="F4160" s="40"/>
      <c r="G4160" s="40"/>
      <c r="X4160" s="40"/>
    </row>
    <row r="4161" spans="6:24" x14ac:dyDescent="0.25">
      <c r="F4161" s="40"/>
      <c r="G4161" s="40"/>
      <c r="X4161" s="40"/>
    </row>
    <row r="4162" spans="6:24" x14ac:dyDescent="0.25">
      <c r="F4162" s="40"/>
      <c r="G4162" s="40"/>
      <c r="X4162" s="40"/>
    </row>
    <row r="4163" spans="6:24" x14ac:dyDescent="0.25">
      <c r="F4163" s="40"/>
      <c r="G4163" s="40"/>
      <c r="X4163" s="40"/>
    </row>
    <row r="4164" spans="6:24" x14ac:dyDescent="0.25">
      <c r="F4164" s="40"/>
      <c r="G4164" s="40"/>
      <c r="X4164" s="40"/>
    </row>
    <row r="4165" spans="6:24" x14ac:dyDescent="0.25">
      <c r="F4165" s="40"/>
      <c r="G4165" s="40"/>
      <c r="X4165" s="40"/>
    </row>
    <row r="4166" spans="6:24" x14ac:dyDescent="0.25">
      <c r="F4166" s="40"/>
      <c r="G4166" s="40"/>
      <c r="X4166" s="40"/>
    </row>
    <row r="4167" spans="6:24" x14ac:dyDescent="0.25">
      <c r="F4167" s="40"/>
      <c r="G4167" s="40"/>
      <c r="X4167" s="40"/>
    </row>
    <row r="4168" spans="6:24" x14ac:dyDescent="0.25">
      <c r="F4168" s="40"/>
      <c r="G4168" s="40"/>
      <c r="X4168" s="40"/>
    </row>
    <row r="4169" spans="6:24" x14ac:dyDescent="0.25">
      <c r="F4169" s="40"/>
      <c r="G4169" s="40"/>
      <c r="X4169" s="40"/>
    </row>
    <row r="4170" spans="6:24" x14ac:dyDescent="0.25">
      <c r="F4170" s="40"/>
      <c r="G4170" s="40"/>
      <c r="X4170" s="40"/>
    </row>
    <row r="4171" spans="6:24" x14ac:dyDescent="0.25">
      <c r="F4171" s="40"/>
      <c r="G4171" s="40"/>
      <c r="X4171" s="40"/>
    </row>
    <row r="4172" spans="6:24" x14ac:dyDescent="0.25">
      <c r="F4172" s="40"/>
      <c r="G4172" s="40"/>
      <c r="X4172" s="40"/>
    </row>
    <row r="4173" spans="6:24" x14ac:dyDescent="0.25">
      <c r="F4173" s="40"/>
      <c r="G4173" s="40"/>
      <c r="X4173" s="40"/>
    </row>
    <row r="4174" spans="6:24" x14ac:dyDescent="0.25">
      <c r="F4174" s="40"/>
      <c r="G4174" s="40"/>
      <c r="X4174" s="40"/>
    </row>
    <row r="4175" spans="6:24" x14ac:dyDescent="0.25">
      <c r="F4175" s="40"/>
      <c r="G4175" s="40"/>
      <c r="X4175" s="40"/>
    </row>
    <row r="4176" spans="6:24" x14ac:dyDescent="0.25">
      <c r="F4176" s="40"/>
      <c r="G4176" s="40"/>
      <c r="X4176" s="40"/>
    </row>
    <row r="4177" spans="6:24" x14ac:dyDescent="0.25">
      <c r="F4177" s="40"/>
      <c r="G4177" s="40"/>
      <c r="X4177" s="40"/>
    </row>
    <row r="4178" spans="6:24" x14ac:dyDescent="0.25">
      <c r="F4178" s="40"/>
      <c r="G4178" s="40"/>
      <c r="X4178" s="40"/>
    </row>
    <row r="4179" spans="6:24" x14ac:dyDescent="0.25">
      <c r="F4179" s="40"/>
      <c r="G4179" s="40"/>
      <c r="X4179" s="40"/>
    </row>
    <row r="4180" spans="6:24" x14ac:dyDescent="0.25">
      <c r="F4180" s="40"/>
      <c r="G4180" s="40"/>
      <c r="X4180" s="40"/>
    </row>
    <row r="4181" spans="6:24" x14ac:dyDescent="0.25">
      <c r="F4181" s="40"/>
      <c r="G4181" s="40"/>
      <c r="X4181" s="40"/>
    </row>
    <row r="4182" spans="6:24" x14ac:dyDescent="0.25">
      <c r="F4182" s="40"/>
      <c r="G4182" s="40"/>
      <c r="X4182" s="40"/>
    </row>
    <row r="4183" spans="6:24" x14ac:dyDescent="0.25">
      <c r="F4183" s="40"/>
      <c r="G4183" s="40"/>
      <c r="X4183" s="40"/>
    </row>
    <row r="4184" spans="6:24" x14ac:dyDescent="0.25">
      <c r="F4184" s="40"/>
      <c r="G4184" s="40"/>
      <c r="X4184" s="40"/>
    </row>
    <row r="4185" spans="6:24" x14ac:dyDescent="0.25">
      <c r="F4185" s="40"/>
      <c r="G4185" s="40"/>
      <c r="X4185" s="40"/>
    </row>
    <row r="4186" spans="6:24" x14ac:dyDescent="0.25">
      <c r="F4186" s="40"/>
      <c r="G4186" s="40"/>
      <c r="X4186" s="40"/>
    </row>
    <row r="4187" spans="6:24" x14ac:dyDescent="0.25">
      <c r="F4187" s="40"/>
      <c r="G4187" s="40"/>
      <c r="X4187" s="40"/>
    </row>
    <row r="4188" spans="6:24" x14ac:dyDescent="0.25">
      <c r="F4188" s="40"/>
      <c r="G4188" s="40"/>
      <c r="X4188" s="40"/>
    </row>
    <row r="4189" spans="6:24" x14ac:dyDescent="0.25">
      <c r="F4189" s="40"/>
      <c r="G4189" s="40"/>
      <c r="X4189" s="40"/>
    </row>
    <row r="4190" spans="6:24" x14ac:dyDescent="0.25">
      <c r="F4190" s="40"/>
      <c r="G4190" s="40"/>
      <c r="X4190" s="40"/>
    </row>
    <row r="4191" spans="6:24" x14ac:dyDescent="0.25">
      <c r="F4191" s="40"/>
      <c r="G4191" s="40"/>
      <c r="X4191" s="40"/>
    </row>
    <row r="4192" spans="6:24" x14ac:dyDescent="0.25">
      <c r="F4192" s="40"/>
      <c r="G4192" s="40"/>
      <c r="X4192" s="40"/>
    </row>
    <row r="4193" spans="6:24" x14ac:dyDescent="0.25">
      <c r="F4193" s="40"/>
      <c r="G4193" s="40"/>
      <c r="X4193" s="40"/>
    </row>
    <row r="4194" spans="6:24" x14ac:dyDescent="0.25">
      <c r="F4194" s="40"/>
      <c r="G4194" s="40"/>
      <c r="X4194" s="40"/>
    </row>
    <row r="4195" spans="6:24" x14ac:dyDescent="0.25">
      <c r="F4195" s="40"/>
      <c r="G4195" s="40"/>
      <c r="X4195" s="40"/>
    </row>
    <row r="4196" spans="6:24" x14ac:dyDescent="0.25">
      <c r="F4196" s="40"/>
      <c r="G4196" s="40"/>
      <c r="X4196" s="40"/>
    </row>
    <row r="4197" spans="6:24" x14ac:dyDescent="0.25">
      <c r="F4197" s="40"/>
      <c r="G4197" s="40"/>
      <c r="X4197" s="40"/>
    </row>
    <row r="4198" spans="6:24" x14ac:dyDescent="0.25">
      <c r="F4198" s="40"/>
      <c r="G4198" s="40"/>
      <c r="X4198" s="40"/>
    </row>
    <row r="4199" spans="6:24" x14ac:dyDescent="0.25">
      <c r="F4199" s="40"/>
      <c r="G4199" s="40"/>
      <c r="X4199" s="40"/>
    </row>
    <row r="4200" spans="6:24" x14ac:dyDescent="0.25">
      <c r="F4200" s="40"/>
      <c r="G4200" s="40"/>
      <c r="X4200" s="40"/>
    </row>
    <row r="4201" spans="6:24" x14ac:dyDescent="0.25">
      <c r="F4201" s="40"/>
      <c r="G4201" s="40"/>
      <c r="X4201" s="40"/>
    </row>
    <row r="4202" spans="6:24" x14ac:dyDescent="0.25">
      <c r="F4202" s="40"/>
      <c r="G4202" s="40"/>
      <c r="X4202" s="40"/>
    </row>
    <row r="4203" spans="6:24" x14ac:dyDescent="0.25">
      <c r="F4203" s="40"/>
      <c r="G4203" s="40"/>
      <c r="X4203" s="40"/>
    </row>
    <row r="4204" spans="6:24" x14ac:dyDescent="0.25">
      <c r="F4204" s="40"/>
      <c r="G4204" s="40"/>
      <c r="X4204" s="40"/>
    </row>
    <row r="4205" spans="6:24" x14ac:dyDescent="0.25">
      <c r="F4205" s="40"/>
      <c r="G4205" s="40"/>
      <c r="X4205" s="40"/>
    </row>
    <row r="4206" spans="6:24" x14ac:dyDescent="0.25">
      <c r="F4206" s="40"/>
      <c r="G4206" s="40"/>
      <c r="X4206" s="40"/>
    </row>
    <row r="4207" spans="6:24" x14ac:dyDescent="0.25">
      <c r="F4207" s="40"/>
      <c r="G4207" s="40"/>
      <c r="X4207" s="40"/>
    </row>
    <row r="4208" spans="6:24" x14ac:dyDescent="0.25">
      <c r="F4208" s="40"/>
      <c r="G4208" s="40"/>
      <c r="X4208" s="40"/>
    </row>
    <row r="4209" spans="6:24" x14ac:dyDescent="0.25">
      <c r="F4209" s="40"/>
      <c r="G4209" s="40"/>
      <c r="X4209" s="40"/>
    </row>
    <row r="4210" spans="6:24" x14ac:dyDescent="0.25">
      <c r="F4210" s="40"/>
      <c r="G4210" s="40"/>
      <c r="X4210" s="40"/>
    </row>
    <row r="4211" spans="6:24" x14ac:dyDescent="0.25">
      <c r="F4211" s="40"/>
      <c r="G4211" s="40"/>
      <c r="X4211" s="40"/>
    </row>
    <row r="4212" spans="6:24" x14ac:dyDescent="0.25">
      <c r="F4212" s="40"/>
      <c r="G4212" s="40"/>
      <c r="X4212" s="40"/>
    </row>
    <row r="4213" spans="6:24" x14ac:dyDescent="0.25">
      <c r="F4213" s="40"/>
      <c r="G4213" s="40"/>
      <c r="X4213" s="40"/>
    </row>
    <row r="4214" spans="6:24" x14ac:dyDescent="0.25">
      <c r="F4214" s="40"/>
      <c r="G4214" s="40"/>
      <c r="X4214" s="40"/>
    </row>
    <row r="4215" spans="6:24" x14ac:dyDescent="0.25">
      <c r="F4215" s="40"/>
      <c r="G4215" s="40"/>
      <c r="X4215" s="40"/>
    </row>
    <row r="4216" spans="6:24" x14ac:dyDescent="0.25">
      <c r="F4216" s="40"/>
      <c r="G4216" s="40"/>
      <c r="X4216" s="40"/>
    </row>
    <row r="4217" spans="6:24" x14ac:dyDescent="0.25">
      <c r="F4217" s="40"/>
      <c r="G4217" s="40"/>
      <c r="X4217" s="40"/>
    </row>
    <row r="4218" spans="6:24" x14ac:dyDescent="0.25">
      <c r="F4218" s="40"/>
      <c r="G4218" s="40"/>
      <c r="X4218" s="40"/>
    </row>
    <row r="4219" spans="6:24" x14ac:dyDescent="0.25">
      <c r="F4219" s="40"/>
      <c r="G4219" s="40"/>
      <c r="X4219" s="40"/>
    </row>
    <row r="4220" spans="6:24" x14ac:dyDescent="0.25">
      <c r="F4220" s="40"/>
      <c r="G4220" s="40"/>
      <c r="X4220" s="40"/>
    </row>
    <row r="4221" spans="6:24" x14ac:dyDescent="0.25">
      <c r="F4221" s="40"/>
      <c r="G4221" s="40"/>
      <c r="X4221" s="40"/>
    </row>
    <row r="4222" spans="6:24" x14ac:dyDescent="0.25">
      <c r="F4222" s="40"/>
      <c r="G4222" s="40"/>
      <c r="X4222" s="40"/>
    </row>
    <row r="4223" spans="6:24" x14ac:dyDescent="0.25">
      <c r="F4223" s="40"/>
      <c r="G4223" s="40"/>
      <c r="X4223" s="40"/>
    </row>
    <row r="4224" spans="6:24" x14ac:dyDescent="0.25">
      <c r="F4224" s="40"/>
      <c r="G4224" s="40"/>
      <c r="X4224" s="40"/>
    </row>
    <row r="4225" spans="6:24" x14ac:dyDescent="0.25">
      <c r="F4225" s="40"/>
      <c r="G4225" s="40"/>
      <c r="X4225" s="40"/>
    </row>
    <row r="4226" spans="6:24" x14ac:dyDescent="0.25">
      <c r="F4226" s="40"/>
      <c r="G4226" s="40"/>
      <c r="X4226" s="40"/>
    </row>
    <row r="4227" spans="6:24" x14ac:dyDescent="0.25">
      <c r="F4227" s="40"/>
      <c r="G4227" s="40"/>
      <c r="X4227" s="40"/>
    </row>
    <row r="4228" spans="6:24" x14ac:dyDescent="0.25">
      <c r="F4228" s="40"/>
      <c r="G4228" s="40"/>
      <c r="X4228" s="40"/>
    </row>
    <row r="4229" spans="6:24" x14ac:dyDescent="0.25">
      <c r="F4229" s="40"/>
      <c r="G4229" s="40"/>
      <c r="X4229" s="40"/>
    </row>
    <row r="4230" spans="6:24" x14ac:dyDescent="0.25">
      <c r="F4230" s="40"/>
      <c r="G4230" s="40"/>
      <c r="X4230" s="40"/>
    </row>
    <row r="4231" spans="6:24" x14ac:dyDescent="0.25">
      <c r="F4231" s="40"/>
      <c r="G4231" s="40"/>
      <c r="X4231" s="40"/>
    </row>
    <row r="4232" spans="6:24" x14ac:dyDescent="0.25">
      <c r="F4232" s="40"/>
      <c r="G4232" s="40"/>
      <c r="X4232" s="40"/>
    </row>
    <row r="4233" spans="6:24" x14ac:dyDescent="0.25">
      <c r="F4233" s="40"/>
      <c r="G4233" s="40"/>
      <c r="X4233" s="40"/>
    </row>
    <row r="4234" spans="6:24" x14ac:dyDescent="0.25">
      <c r="F4234" s="40"/>
      <c r="G4234" s="40"/>
      <c r="X4234" s="40"/>
    </row>
    <row r="4235" spans="6:24" x14ac:dyDescent="0.25">
      <c r="F4235" s="40"/>
      <c r="G4235" s="40"/>
      <c r="X4235" s="40"/>
    </row>
    <row r="4236" spans="6:24" x14ac:dyDescent="0.25">
      <c r="F4236" s="40"/>
      <c r="G4236" s="40"/>
      <c r="X4236" s="40"/>
    </row>
    <row r="4237" spans="6:24" x14ac:dyDescent="0.25">
      <c r="F4237" s="40"/>
      <c r="G4237" s="40"/>
      <c r="X4237" s="40"/>
    </row>
    <row r="4238" spans="6:24" x14ac:dyDescent="0.25">
      <c r="F4238" s="40"/>
      <c r="G4238" s="40"/>
      <c r="X4238" s="40"/>
    </row>
    <row r="4239" spans="6:24" x14ac:dyDescent="0.25">
      <c r="F4239" s="40"/>
      <c r="G4239" s="40"/>
      <c r="X4239" s="40"/>
    </row>
    <row r="4240" spans="6:24" x14ac:dyDescent="0.25">
      <c r="F4240" s="40"/>
      <c r="G4240" s="40"/>
      <c r="X4240" s="40"/>
    </row>
    <row r="4241" spans="6:24" x14ac:dyDescent="0.25">
      <c r="F4241" s="40"/>
      <c r="G4241" s="40"/>
      <c r="X4241" s="40"/>
    </row>
    <row r="4242" spans="6:24" x14ac:dyDescent="0.25">
      <c r="F4242" s="40"/>
      <c r="G4242" s="40"/>
      <c r="X4242" s="40"/>
    </row>
    <row r="4243" spans="6:24" x14ac:dyDescent="0.25">
      <c r="F4243" s="40"/>
      <c r="G4243" s="40"/>
      <c r="X4243" s="40"/>
    </row>
    <row r="4244" spans="6:24" x14ac:dyDescent="0.25">
      <c r="F4244" s="40"/>
      <c r="G4244" s="40"/>
      <c r="X4244" s="40"/>
    </row>
    <row r="4245" spans="6:24" x14ac:dyDescent="0.25">
      <c r="F4245" s="40"/>
      <c r="G4245" s="40"/>
      <c r="X4245" s="40"/>
    </row>
    <row r="4246" spans="6:24" x14ac:dyDescent="0.25">
      <c r="F4246" s="40"/>
      <c r="G4246" s="40"/>
      <c r="X4246" s="40"/>
    </row>
    <row r="4247" spans="6:24" x14ac:dyDescent="0.25">
      <c r="F4247" s="40"/>
      <c r="G4247" s="40"/>
      <c r="X4247" s="40"/>
    </row>
    <row r="4248" spans="6:24" x14ac:dyDescent="0.25">
      <c r="F4248" s="40"/>
      <c r="G4248" s="40"/>
      <c r="X4248" s="40"/>
    </row>
    <row r="4249" spans="6:24" x14ac:dyDescent="0.25">
      <c r="F4249" s="40"/>
      <c r="G4249" s="40"/>
      <c r="X4249" s="40"/>
    </row>
    <row r="4250" spans="6:24" x14ac:dyDescent="0.25">
      <c r="F4250" s="40"/>
      <c r="G4250" s="40"/>
      <c r="X4250" s="40"/>
    </row>
    <row r="4251" spans="6:24" x14ac:dyDescent="0.25">
      <c r="F4251" s="40"/>
      <c r="G4251" s="40"/>
      <c r="X4251" s="40"/>
    </row>
    <row r="4252" spans="6:24" x14ac:dyDescent="0.25">
      <c r="F4252" s="40"/>
      <c r="G4252" s="40"/>
      <c r="X4252" s="40"/>
    </row>
    <row r="4253" spans="6:24" x14ac:dyDescent="0.25">
      <c r="F4253" s="40"/>
      <c r="G4253" s="40"/>
      <c r="X4253" s="40"/>
    </row>
    <row r="4254" spans="6:24" x14ac:dyDescent="0.25">
      <c r="F4254" s="40"/>
      <c r="G4254" s="40"/>
      <c r="X4254" s="40"/>
    </row>
    <row r="4255" spans="6:24" x14ac:dyDescent="0.25">
      <c r="F4255" s="40"/>
      <c r="G4255" s="40"/>
      <c r="X4255" s="40"/>
    </row>
    <row r="4256" spans="6:24" x14ac:dyDescent="0.25">
      <c r="F4256" s="40"/>
      <c r="G4256" s="40"/>
      <c r="X4256" s="40"/>
    </row>
    <row r="4257" spans="6:24" x14ac:dyDescent="0.25">
      <c r="F4257" s="40"/>
      <c r="G4257" s="40"/>
      <c r="X4257" s="40"/>
    </row>
    <row r="4258" spans="6:24" x14ac:dyDescent="0.25">
      <c r="F4258" s="40"/>
      <c r="G4258" s="40"/>
      <c r="X4258" s="40"/>
    </row>
    <row r="4259" spans="6:24" x14ac:dyDescent="0.25">
      <c r="F4259" s="40"/>
      <c r="G4259" s="40"/>
      <c r="X4259" s="40"/>
    </row>
    <row r="4260" spans="6:24" x14ac:dyDescent="0.25">
      <c r="F4260" s="40"/>
      <c r="G4260" s="40"/>
      <c r="X4260" s="40"/>
    </row>
    <row r="4261" spans="6:24" x14ac:dyDescent="0.25">
      <c r="F4261" s="40"/>
      <c r="G4261" s="40"/>
      <c r="X4261" s="40"/>
    </row>
    <row r="4262" spans="6:24" x14ac:dyDescent="0.25">
      <c r="F4262" s="40"/>
      <c r="G4262" s="40"/>
      <c r="X4262" s="40"/>
    </row>
    <row r="4263" spans="6:24" x14ac:dyDescent="0.25">
      <c r="F4263" s="40"/>
      <c r="G4263" s="40"/>
      <c r="X4263" s="40"/>
    </row>
    <row r="4264" spans="6:24" x14ac:dyDescent="0.25">
      <c r="F4264" s="40"/>
      <c r="G4264" s="40"/>
      <c r="X4264" s="40"/>
    </row>
    <row r="4265" spans="6:24" x14ac:dyDescent="0.25">
      <c r="F4265" s="40"/>
      <c r="G4265" s="40"/>
      <c r="X4265" s="40"/>
    </row>
    <row r="4266" spans="6:24" x14ac:dyDescent="0.25">
      <c r="F4266" s="40"/>
      <c r="G4266" s="40"/>
      <c r="X4266" s="40"/>
    </row>
    <row r="4267" spans="6:24" x14ac:dyDescent="0.25">
      <c r="F4267" s="40"/>
      <c r="G4267" s="40"/>
      <c r="X4267" s="40"/>
    </row>
    <row r="4268" spans="6:24" x14ac:dyDescent="0.25">
      <c r="F4268" s="40"/>
      <c r="G4268" s="40"/>
      <c r="X4268" s="40"/>
    </row>
    <row r="4269" spans="6:24" x14ac:dyDescent="0.25">
      <c r="F4269" s="40"/>
      <c r="G4269" s="40"/>
      <c r="X4269" s="40"/>
    </row>
    <row r="4270" spans="6:24" x14ac:dyDescent="0.25">
      <c r="F4270" s="40"/>
      <c r="G4270" s="40"/>
      <c r="X4270" s="40"/>
    </row>
    <row r="4271" spans="6:24" x14ac:dyDescent="0.25">
      <c r="F4271" s="40"/>
      <c r="G4271" s="40"/>
      <c r="X4271" s="40"/>
    </row>
    <row r="4272" spans="6:24" x14ac:dyDescent="0.25">
      <c r="F4272" s="40"/>
      <c r="G4272" s="40"/>
      <c r="X4272" s="40"/>
    </row>
    <row r="4273" spans="6:24" x14ac:dyDescent="0.25">
      <c r="F4273" s="40"/>
      <c r="G4273" s="40"/>
      <c r="X4273" s="40"/>
    </row>
    <row r="4274" spans="6:24" x14ac:dyDescent="0.25">
      <c r="F4274" s="40"/>
      <c r="G4274" s="40"/>
      <c r="X4274" s="40"/>
    </row>
    <row r="4275" spans="6:24" x14ac:dyDescent="0.25">
      <c r="F4275" s="40"/>
      <c r="G4275" s="40"/>
      <c r="X4275" s="40"/>
    </row>
    <row r="4276" spans="6:24" x14ac:dyDescent="0.25">
      <c r="F4276" s="40"/>
      <c r="G4276" s="40"/>
      <c r="X4276" s="40"/>
    </row>
    <row r="4277" spans="6:24" x14ac:dyDescent="0.25">
      <c r="F4277" s="40"/>
      <c r="G4277" s="40"/>
      <c r="X4277" s="40"/>
    </row>
    <row r="4278" spans="6:24" x14ac:dyDescent="0.25">
      <c r="F4278" s="40"/>
      <c r="G4278" s="40"/>
      <c r="X4278" s="40"/>
    </row>
    <row r="4279" spans="6:24" x14ac:dyDescent="0.25">
      <c r="F4279" s="40"/>
      <c r="G4279" s="40"/>
      <c r="X4279" s="40"/>
    </row>
    <row r="4280" spans="6:24" x14ac:dyDescent="0.25">
      <c r="F4280" s="40"/>
      <c r="G4280" s="40"/>
      <c r="X4280" s="40"/>
    </row>
    <row r="4281" spans="6:24" x14ac:dyDescent="0.25">
      <c r="F4281" s="40"/>
      <c r="G4281" s="40"/>
      <c r="X4281" s="40"/>
    </row>
    <row r="4282" spans="6:24" x14ac:dyDescent="0.25">
      <c r="F4282" s="40"/>
      <c r="G4282" s="40"/>
      <c r="X4282" s="40"/>
    </row>
    <row r="4283" spans="6:24" x14ac:dyDescent="0.25">
      <c r="F4283" s="40"/>
      <c r="G4283" s="40"/>
      <c r="X4283" s="40"/>
    </row>
    <row r="4284" spans="6:24" x14ac:dyDescent="0.25">
      <c r="F4284" s="40"/>
      <c r="G4284" s="40"/>
      <c r="X4284" s="40"/>
    </row>
    <row r="4285" spans="6:24" x14ac:dyDescent="0.25">
      <c r="F4285" s="40"/>
      <c r="G4285" s="40"/>
      <c r="X4285" s="40"/>
    </row>
    <row r="4286" spans="6:24" x14ac:dyDescent="0.25">
      <c r="F4286" s="40"/>
      <c r="G4286" s="40"/>
      <c r="X4286" s="40"/>
    </row>
    <row r="4287" spans="6:24" x14ac:dyDescent="0.25">
      <c r="F4287" s="40"/>
      <c r="G4287" s="40"/>
      <c r="X4287" s="40"/>
    </row>
    <row r="4288" spans="6:24" x14ac:dyDescent="0.25">
      <c r="F4288" s="40"/>
      <c r="G4288" s="40"/>
      <c r="X4288" s="40"/>
    </row>
    <row r="4289" spans="6:24" x14ac:dyDescent="0.25">
      <c r="F4289" s="40"/>
      <c r="G4289" s="40"/>
      <c r="X4289" s="40"/>
    </row>
    <row r="4290" spans="6:24" x14ac:dyDescent="0.25">
      <c r="F4290" s="40"/>
      <c r="G4290" s="40"/>
      <c r="X4290" s="40"/>
    </row>
    <row r="4291" spans="6:24" x14ac:dyDescent="0.25">
      <c r="F4291" s="40"/>
      <c r="G4291" s="40"/>
      <c r="X4291" s="40"/>
    </row>
    <row r="4292" spans="6:24" x14ac:dyDescent="0.25">
      <c r="F4292" s="40"/>
      <c r="G4292" s="40"/>
      <c r="X4292" s="40"/>
    </row>
    <row r="4293" spans="6:24" x14ac:dyDescent="0.25">
      <c r="F4293" s="40"/>
      <c r="G4293" s="40"/>
      <c r="X4293" s="40"/>
    </row>
    <row r="4294" spans="6:24" x14ac:dyDescent="0.25">
      <c r="F4294" s="40"/>
      <c r="G4294" s="40"/>
      <c r="X4294" s="40"/>
    </row>
    <row r="4295" spans="6:24" x14ac:dyDescent="0.25">
      <c r="F4295" s="40"/>
      <c r="G4295" s="40"/>
      <c r="X4295" s="40"/>
    </row>
    <row r="4296" spans="6:24" x14ac:dyDescent="0.25">
      <c r="F4296" s="40"/>
      <c r="G4296" s="40"/>
      <c r="X4296" s="40"/>
    </row>
    <row r="4297" spans="6:24" x14ac:dyDescent="0.25">
      <c r="F4297" s="40"/>
      <c r="G4297" s="40"/>
      <c r="X4297" s="40"/>
    </row>
    <row r="4298" spans="6:24" x14ac:dyDescent="0.25">
      <c r="F4298" s="40"/>
      <c r="G4298" s="40"/>
      <c r="X4298" s="40"/>
    </row>
    <row r="4299" spans="6:24" x14ac:dyDescent="0.25">
      <c r="F4299" s="40"/>
      <c r="G4299" s="40"/>
      <c r="X4299" s="40"/>
    </row>
    <row r="4300" spans="6:24" x14ac:dyDescent="0.25">
      <c r="F4300" s="40"/>
      <c r="G4300" s="40"/>
      <c r="X4300" s="40"/>
    </row>
    <row r="4301" spans="6:24" x14ac:dyDescent="0.25">
      <c r="F4301" s="40"/>
      <c r="G4301" s="40"/>
      <c r="X4301" s="40"/>
    </row>
    <row r="4302" spans="6:24" x14ac:dyDescent="0.25">
      <c r="F4302" s="40"/>
      <c r="G4302" s="40"/>
      <c r="X4302" s="40"/>
    </row>
    <row r="4303" spans="6:24" x14ac:dyDescent="0.25">
      <c r="F4303" s="40"/>
      <c r="G4303" s="40"/>
      <c r="X4303" s="40"/>
    </row>
    <row r="4304" spans="6:24" x14ac:dyDescent="0.25">
      <c r="F4304" s="40"/>
      <c r="G4304" s="40"/>
      <c r="X4304" s="40"/>
    </row>
    <row r="4305" spans="6:24" x14ac:dyDescent="0.25">
      <c r="F4305" s="40"/>
      <c r="G4305" s="40"/>
      <c r="X4305" s="40"/>
    </row>
    <row r="4306" spans="6:24" x14ac:dyDescent="0.25">
      <c r="F4306" s="40"/>
      <c r="G4306" s="40"/>
      <c r="X4306" s="40"/>
    </row>
    <row r="4307" spans="6:24" x14ac:dyDescent="0.25">
      <c r="F4307" s="40"/>
      <c r="G4307" s="40"/>
      <c r="X4307" s="40"/>
    </row>
    <row r="4308" spans="6:24" x14ac:dyDescent="0.25">
      <c r="F4308" s="40"/>
      <c r="G4308" s="40"/>
      <c r="X4308" s="40"/>
    </row>
    <row r="4309" spans="6:24" x14ac:dyDescent="0.25">
      <c r="F4309" s="40"/>
      <c r="G4309" s="40"/>
      <c r="X4309" s="40"/>
    </row>
    <row r="4310" spans="6:24" x14ac:dyDescent="0.25">
      <c r="F4310" s="40"/>
      <c r="G4310" s="40"/>
      <c r="X4310" s="40"/>
    </row>
    <row r="4311" spans="6:24" x14ac:dyDescent="0.25">
      <c r="F4311" s="40"/>
      <c r="G4311" s="40"/>
      <c r="X4311" s="40"/>
    </row>
    <row r="4312" spans="6:24" x14ac:dyDescent="0.25">
      <c r="F4312" s="40"/>
      <c r="G4312" s="40"/>
      <c r="X4312" s="40"/>
    </row>
    <row r="4313" spans="6:24" x14ac:dyDescent="0.25">
      <c r="F4313" s="40"/>
      <c r="G4313" s="40"/>
      <c r="X4313" s="40"/>
    </row>
    <row r="4314" spans="6:24" x14ac:dyDescent="0.25">
      <c r="F4314" s="40"/>
      <c r="G4314" s="40"/>
      <c r="X4314" s="40"/>
    </row>
    <row r="4315" spans="6:24" x14ac:dyDescent="0.25">
      <c r="F4315" s="40"/>
      <c r="G4315" s="40"/>
      <c r="X4315" s="40"/>
    </row>
    <row r="4316" spans="6:24" x14ac:dyDescent="0.25">
      <c r="F4316" s="40"/>
      <c r="G4316" s="40"/>
      <c r="X4316" s="40"/>
    </row>
    <row r="4317" spans="6:24" x14ac:dyDescent="0.25">
      <c r="F4317" s="40"/>
      <c r="G4317" s="40"/>
      <c r="X4317" s="40"/>
    </row>
    <row r="4318" spans="6:24" x14ac:dyDescent="0.25">
      <c r="F4318" s="40"/>
      <c r="G4318" s="40"/>
      <c r="X4318" s="40"/>
    </row>
    <row r="4319" spans="6:24" x14ac:dyDescent="0.25">
      <c r="F4319" s="40"/>
      <c r="G4319" s="40"/>
      <c r="X4319" s="40"/>
    </row>
    <row r="4320" spans="6:24" x14ac:dyDescent="0.25">
      <c r="F4320" s="40"/>
      <c r="G4320" s="40"/>
      <c r="X4320" s="40"/>
    </row>
    <row r="4321" spans="6:24" x14ac:dyDescent="0.25">
      <c r="F4321" s="40"/>
      <c r="G4321" s="40"/>
      <c r="X4321" s="40"/>
    </row>
    <row r="4322" spans="6:24" x14ac:dyDescent="0.25">
      <c r="F4322" s="40"/>
      <c r="G4322" s="40"/>
      <c r="X4322" s="40"/>
    </row>
    <row r="4323" spans="6:24" x14ac:dyDescent="0.25">
      <c r="F4323" s="40"/>
      <c r="G4323" s="40"/>
      <c r="X4323" s="40"/>
    </row>
    <row r="4324" spans="6:24" x14ac:dyDescent="0.25">
      <c r="F4324" s="40"/>
      <c r="G4324" s="40"/>
      <c r="X4324" s="40"/>
    </row>
    <row r="4325" spans="6:24" x14ac:dyDescent="0.25">
      <c r="F4325" s="40"/>
      <c r="G4325" s="40"/>
      <c r="X4325" s="40"/>
    </row>
    <row r="4326" spans="6:24" x14ac:dyDescent="0.25">
      <c r="F4326" s="40"/>
      <c r="G4326" s="40"/>
      <c r="X4326" s="40"/>
    </row>
    <row r="4327" spans="6:24" x14ac:dyDescent="0.25">
      <c r="F4327" s="40"/>
      <c r="G4327" s="40"/>
      <c r="X4327" s="40"/>
    </row>
    <row r="4328" spans="6:24" x14ac:dyDescent="0.25">
      <c r="F4328" s="40"/>
      <c r="G4328" s="40"/>
      <c r="X4328" s="40"/>
    </row>
    <row r="4329" spans="6:24" x14ac:dyDescent="0.25">
      <c r="F4329" s="40"/>
      <c r="G4329" s="40"/>
      <c r="X4329" s="40"/>
    </row>
    <row r="4330" spans="6:24" x14ac:dyDescent="0.25">
      <c r="F4330" s="40"/>
      <c r="G4330" s="40"/>
      <c r="X4330" s="40"/>
    </row>
    <row r="4331" spans="6:24" x14ac:dyDescent="0.25">
      <c r="F4331" s="40"/>
      <c r="G4331" s="40"/>
      <c r="X4331" s="40"/>
    </row>
    <row r="4332" spans="6:24" x14ac:dyDescent="0.25">
      <c r="F4332" s="40"/>
      <c r="G4332" s="40"/>
      <c r="X4332" s="40"/>
    </row>
    <row r="4333" spans="6:24" x14ac:dyDescent="0.25">
      <c r="F4333" s="40"/>
      <c r="G4333" s="40"/>
      <c r="X4333" s="40"/>
    </row>
    <row r="4334" spans="6:24" x14ac:dyDescent="0.25">
      <c r="F4334" s="40"/>
      <c r="G4334" s="40"/>
      <c r="X4334" s="40"/>
    </row>
    <row r="4335" spans="6:24" x14ac:dyDescent="0.25">
      <c r="F4335" s="40"/>
      <c r="G4335" s="40"/>
      <c r="X4335" s="40"/>
    </row>
    <row r="4336" spans="6:24" x14ac:dyDescent="0.25">
      <c r="F4336" s="40"/>
      <c r="G4336" s="40"/>
      <c r="X4336" s="40"/>
    </row>
    <row r="4337" spans="6:24" x14ac:dyDescent="0.25">
      <c r="F4337" s="40"/>
      <c r="G4337" s="40"/>
      <c r="X4337" s="40"/>
    </row>
    <row r="4338" spans="6:24" x14ac:dyDescent="0.25">
      <c r="F4338" s="40"/>
      <c r="G4338" s="40"/>
      <c r="X4338" s="40"/>
    </row>
    <row r="4339" spans="6:24" x14ac:dyDescent="0.25">
      <c r="F4339" s="40"/>
      <c r="G4339" s="40"/>
      <c r="X4339" s="40"/>
    </row>
    <row r="4340" spans="6:24" x14ac:dyDescent="0.25">
      <c r="F4340" s="40"/>
      <c r="G4340" s="40"/>
      <c r="X4340" s="40"/>
    </row>
    <row r="4341" spans="6:24" x14ac:dyDescent="0.25">
      <c r="F4341" s="40"/>
      <c r="G4341" s="40"/>
      <c r="X4341" s="40"/>
    </row>
    <row r="4342" spans="6:24" x14ac:dyDescent="0.25">
      <c r="F4342" s="40"/>
      <c r="G4342" s="40"/>
      <c r="X4342" s="40"/>
    </row>
    <row r="4343" spans="6:24" x14ac:dyDescent="0.25">
      <c r="F4343" s="40"/>
      <c r="G4343" s="40"/>
      <c r="X4343" s="40"/>
    </row>
    <row r="4344" spans="6:24" x14ac:dyDescent="0.25">
      <c r="F4344" s="40"/>
      <c r="G4344" s="40"/>
      <c r="X4344" s="40"/>
    </row>
    <row r="4345" spans="6:24" x14ac:dyDescent="0.25">
      <c r="F4345" s="40"/>
      <c r="G4345" s="40"/>
      <c r="X4345" s="40"/>
    </row>
    <row r="4346" spans="6:24" x14ac:dyDescent="0.25">
      <c r="F4346" s="40"/>
      <c r="G4346" s="40"/>
      <c r="X4346" s="40"/>
    </row>
    <row r="4347" spans="6:24" x14ac:dyDescent="0.25">
      <c r="F4347" s="40"/>
      <c r="G4347" s="40"/>
      <c r="X4347" s="40"/>
    </row>
    <row r="4348" spans="6:24" x14ac:dyDescent="0.25">
      <c r="F4348" s="40"/>
      <c r="G4348" s="40"/>
      <c r="X4348" s="40"/>
    </row>
    <row r="4349" spans="6:24" x14ac:dyDescent="0.25">
      <c r="F4349" s="40"/>
      <c r="G4349" s="40"/>
      <c r="X4349" s="40"/>
    </row>
    <row r="4350" spans="6:24" x14ac:dyDescent="0.25">
      <c r="F4350" s="40"/>
      <c r="G4350" s="40"/>
      <c r="X4350" s="40"/>
    </row>
    <row r="4351" spans="6:24" x14ac:dyDescent="0.25">
      <c r="F4351" s="40"/>
      <c r="G4351" s="40"/>
      <c r="X4351" s="40"/>
    </row>
    <row r="4352" spans="6:24" x14ac:dyDescent="0.25">
      <c r="F4352" s="40"/>
      <c r="G4352" s="40"/>
      <c r="X4352" s="40"/>
    </row>
    <row r="4353" spans="6:24" x14ac:dyDescent="0.25">
      <c r="F4353" s="40"/>
      <c r="G4353" s="40"/>
      <c r="X4353" s="40"/>
    </row>
    <row r="4354" spans="6:24" x14ac:dyDescent="0.25">
      <c r="F4354" s="40"/>
      <c r="G4354" s="40"/>
      <c r="X4354" s="40"/>
    </row>
    <row r="4355" spans="6:24" x14ac:dyDescent="0.25">
      <c r="F4355" s="40"/>
      <c r="G4355" s="40"/>
      <c r="X4355" s="40"/>
    </row>
    <row r="4356" spans="6:24" x14ac:dyDescent="0.25">
      <c r="F4356" s="40"/>
      <c r="G4356" s="40"/>
      <c r="X4356" s="40"/>
    </row>
    <row r="4357" spans="6:24" x14ac:dyDescent="0.25">
      <c r="F4357" s="40"/>
      <c r="G4357" s="40"/>
      <c r="X4357" s="40"/>
    </row>
    <row r="4358" spans="6:24" x14ac:dyDescent="0.25">
      <c r="F4358" s="40"/>
      <c r="G4358" s="40"/>
      <c r="X4358" s="40"/>
    </row>
    <row r="4359" spans="6:24" x14ac:dyDescent="0.25">
      <c r="F4359" s="40"/>
      <c r="G4359" s="40"/>
      <c r="X4359" s="40"/>
    </row>
    <row r="4360" spans="6:24" x14ac:dyDescent="0.25">
      <c r="F4360" s="40"/>
      <c r="G4360" s="40"/>
      <c r="X4360" s="40"/>
    </row>
    <row r="4361" spans="6:24" x14ac:dyDescent="0.25">
      <c r="F4361" s="40"/>
      <c r="G4361" s="40"/>
      <c r="X4361" s="40"/>
    </row>
    <row r="4362" spans="6:24" x14ac:dyDescent="0.25">
      <c r="F4362" s="40"/>
      <c r="G4362" s="40"/>
      <c r="X4362" s="40"/>
    </row>
    <row r="4363" spans="6:24" x14ac:dyDescent="0.25">
      <c r="F4363" s="40"/>
      <c r="G4363" s="40"/>
      <c r="X4363" s="40"/>
    </row>
    <row r="4364" spans="6:24" x14ac:dyDescent="0.25">
      <c r="F4364" s="40"/>
      <c r="G4364" s="40"/>
      <c r="X4364" s="40"/>
    </row>
    <row r="4365" spans="6:24" x14ac:dyDescent="0.25">
      <c r="F4365" s="40"/>
      <c r="G4365" s="40"/>
      <c r="X4365" s="40"/>
    </row>
    <row r="4366" spans="6:24" x14ac:dyDescent="0.25">
      <c r="F4366" s="40"/>
      <c r="G4366" s="40"/>
      <c r="X4366" s="40"/>
    </row>
    <row r="4367" spans="6:24" x14ac:dyDescent="0.25">
      <c r="F4367" s="40"/>
      <c r="G4367" s="40"/>
      <c r="X4367" s="40"/>
    </row>
    <row r="4368" spans="6:24" x14ac:dyDescent="0.25">
      <c r="F4368" s="40"/>
      <c r="G4368" s="40"/>
      <c r="X4368" s="40"/>
    </row>
    <row r="4369" spans="6:24" x14ac:dyDescent="0.25">
      <c r="F4369" s="40"/>
      <c r="G4369" s="40"/>
      <c r="X4369" s="40"/>
    </row>
    <row r="4370" spans="6:24" x14ac:dyDescent="0.25">
      <c r="F4370" s="40"/>
      <c r="G4370" s="40"/>
      <c r="X4370" s="40"/>
    </row>
    <row r="4371" spans="6:24" x14ac:dyDescent="0.25">
      <c r="F4371" s="40"/>
      <c r="G4371" s="40"/>
      <c r="X4371" s="40"/>
    </row>
    <row r="4372" spans="6:24" x14ac:dyDescent="0.25">
      <c r="F4372" s="40"/>
      <c r="G4372" s="40"/>
      <c r="X4372" s="40"/>
    </row>
    <row r="4373" spans="6:24" x14ac:dyDescent="0.25">
      <c r="F4373" s="40"/>
      <c r="G4373" s="40"/>
      <c r="X4373" s="40"/>
    </row>
    <row r="4374" spans="6:24" x14ac:dyDescent="0.25">
      <c r="F4374" s="40"/>
      <c r="G4374" s="40"/>
      <c r="X4374" s="40"/>
    </row>
    <row r="4375" spans="6:24" x14ac:dyDescent="0.25">
      <c r="F4375" s="40"/>
      <c r="G4375" s="40"/>
      <c r="X4375" s="40"/>
    </row>
    <row r="4376" spans="6:24" x14ac:dyDescent="0.25">
      <c r="F4376" s="40"/>
      <c r="G4376" s="40"/>
      <c r="X4376" s="40"/>
    </row>
    <row r="4377" spans="6:24" x14ac:dyDescent="0.25">
      <c r="F4377" s="40"/>
      <c r="G4377" s="40"/>
      <c r="X4377" s="40"/>
    </row>
    <row r="4378" spans="6:24" x14ac:dyDescent="0.25">
      <c r="F4378" s="40"/>
      <c r="G4378" s="40"/>
      <c r="X4378" s="40"/>
    </row>
    <row r="4379" spans="6:24" x14ac:dyDescent="0.25">
      <c r="F4379" s="40"/>
      <c r="G4379" s="40"/>
      <c r="X4379" s="40"/>
    </row>
    <row r="4380" spans="6:24" x14ac:dyDescent="0.25">
      <c r="F4380" s="40"/>
      <c r="G4380" s="40"/>
      <c r="X4380" s="40"/>
    </row>
    <row r="4381" spans="6:24" x14ac:dyDescent="0.25">
      <c r="F4381" s="40"/>
      <c r="G4381" s="40"/>
      <c r="X4381" s="40"/>
    </row>
    <row r="4382" spans="6:24" x14ac:dyDescent="0.25">
      <c r="F4382" s="40"/>
      <c r="G4382" s="40"/>
      <c r="X4382" s="40"/>
    </row>
    <row r="4383" spans="6:24" x14ac:dyDescent="0.25">
      <c r="F4383" s="40"/>
      <c r="G4383" s="40"/>
      <c r="X4383" s="40"/>
    </row>
    <row r="4384" spans="6:24" x14ac:dyDescent="0.25">
      <c r="F4384" s="40"/>
      <c r="G4384" s="40"/>
      <c r="X4384" s="40"/>
    </row>
    <row r="4385" spans="6:24" x14ac:dyDescent="0.25">
      <c r="F4385" s="40"/>
      <c r="G4385" s="40"/>
      <c r="X4385" s="40"/>
    </row>
    <row r="4386" spans="6:24" x14ac:dyDescent="0.25">
      <c r="F4386" s="40"/>
      <c r="G4386" s="40"/>
      <c r="X4386" s="40"/>
    </row>
    <row r="4387" spans="6:24" x14ac:dyDescent="0.25">
      <c r="F4387" s="40"/>
      <c r="G4387" s="40"/>
      <c r="X4387" s="40"/>
    </row>
    <row r="4388" spans="6:24" x14ac:dyDescent="0.25">
      <c r="F4388" s="40"/>
      <c r="G4388" s="40"/>
      <c r="X4388" s="40"/>
    </row>
    <row r="4389" spans="6:24" x14ac:dyDescent="0.25">
      <c r="F4389" s="40"/>
      <c r="G4389" s="40"/>
      <c r="X4389" s="40"/>
    </row>
    <row r="4390" spans="6:24" x14ac:dyDescent="0.25">
      <c r="F4390" s="40"/>
      <c r="G4390" s="40"/>
      <c r="X4390" s="40"/>
    </row>
    <row r="4391" spans="6:24" x14ac:dyDescent="0.25">
      <c r="F4391" s="40"/>
      <c r="G4391" s="40"/>
      <c r="X4391" s="40"/>
    </row>
    <row r="4392" spans="6:24" x14ac:dyDescent="0.25">
      <c r="F4392" s="40"/>
      <c r="G4392" s="40"/>
      <c r="X4392" s="40"/>
    </row>
    <row r="4393" spans="6:24" x14ac:dyDescent="0.25">
      <c r="F4393" s="40"/>
      <c r="G4393" s="40"/>
      <c r="X4393" s="40"/>
    </row>
    <row r="4394" spans="6:24" x14ac:dyDescent="0.25">
      <c r="F4394" s="40"/>
      <c r="G4394" s="40"/>
      <c r="X4394" s="40"/>
    </row>
    <row r="4395" spans="6:24" x14ac:dyDescent="0.25">
      <c r="F4395" s="40"/>
      <c r="G4395" s="40"/>
      <c r="X4395" s="40"/>
    </row>
    <row r="4396" spans="6:24" x14ac:dyDescent="0.25">
      <c r="F4396" s="40"/>
      <c r="G4396" s="40"/>
      <c r="X4396" s="40"/>
    </row>
    <row r="4397" spans="6:24" x14ac:dyDescent="0.25">
      <c r="F4397" s="40"/>
      <c r="G4397" s="40"/>
      <c r="X4397" s="40"/>
    </row>
    <row r="4398" spans="6:24" x14ac:dyDescent="0.25">
      <c r="F4398" s="40"/>
      <c r="G4398" s="40"/>
      <c r="X4398" s="40"/>
    </row>
    <row r="4399" spans="6:24" x14ac:dyDescent="0.25">
      <c r="F4399" s="40"/>
      <c r="G4399" s="40"/>
      <c r="X4399" s="40"/>
    </row>
    <row r="4400" spans="6:24" x14ac:dyDescent="0.25">
      <c r="F4400" s="40"/>
      <c r="G4400" s="40"/>
      <c r="X4400" s="40"/>
    </row>
    <row r="4401" spans="6:24" x14ac:dyDescent="0.25">
      <c r="F4401" s="40"/>
      <c r="G4401" s="40"/>
      <c r="X4401" s="40"/>
    </row>
    <row r="4402" spans="6:24" x14ac:dyDescent="0.25">
      <c r="F4402" s="40"/>
      <c r="G4402" s="40"/>
      <c r="X4402" s="40"/>
    </row>
    <row r="4403" spans="6:24" x14ac:dyDescent="0.25">
      <c r="F4403" s="40"/>
      <c r="G4403" s="40"/>
      <c r="X4403" s="40"/>
    </row>
    <row r="4404" spans="6:24" x14ac:dyDescent="0.25">
      <c r="F4404" s="40"/>
      <c r="G4404" s="40"/>
      <c r="X4404" s="40"/>
    </row>
    <row r="4405" spans="6:24" x14ac:dyDescent="0.25">
      <c r="F4405" s="40"/>
      <c r="G4405" s="40"/>
      <c r="X4405" s="40"/>
    </row>
    <row r="4406" spans="6:24" x14ac:dyDescent="0.25">
      <c r="F4406" s="40"/>
      <c r="G4406" s="40"/>
      <c r="X4406" s="40"/>
    </row>
    <row r="4407" spans="6:24" x14ac:dyDescent="0.25">
      <c r="F4407" s="40"/>
      <c r="G4407" s="40"/>
      <c r="X4407" s="40"/>
    </row>
    <row r="4408" spans="6:24" x14ac:dyDescent="0.25">
      <c r="F4408" s="40"/>
      <c r="G4408" s="40"/>
      <c r="X4408" s="40"/>
    </row>
    <row r="4409" spans="6:24" x14ac:dyDescent="0.25">
      <c r="F4409" s="40"/>
      <c r="G4409" s="40"/>
      <c r="X4409" s="40"/>
    </row>
    <row r="4410" spans="6:24" x14ac:dyDescent="0.25">
      <c r="F4410" s="40"/>
      <c r="G4410" s="40"/>
      <c r="X4410" s="40"/>
    </row>
    <row r="4411" spans="6:24" x14ac:dyDescent="0.25">
      <c r="F4411" s="40"/>
      <c r="G4411" s="40"/>
      <c r="X4411" s="40"/>
    </row>
    <row r="4412" spans="6:24" x14ac:dyDescent="0.25">
      <c r="F4412" s="40"/>
      <c r="G4412" s="40"/>
      <c r="X4412" s="40"/>
    </row>
    <row r="4413" spans="6:24" x14ac:dyDescent="0.25">
      <c r="F4413" s="40"/>
      <c r="G4413" s="40"/>
      <c r="X4413" s="40"/>
    </row>
    <row r="4414" spans="6:24" x14ac:dyDescent="0.25">
      <c r="F4414" s="40"/>
      <c r="G4414" s="40"/>
      <c r="X4414" s="40"/>
    </row>
    <row r="4415" spans="6:24" x14ac:dyDescent="0.25">
      <c r="F4415" s="40"/>
      <c r="G4415" s="40"/>
      <c r="X4415" s="40"/>
    </row>
    <row r="4416" spans="6:24" x14ac:dyDescent="0.25">
      <c r="F4416" s="40"/>
      <c r="G4416" s="40"/>
      <c r="X4416" s="40"/>
    </row>
    <row r="4417" spans="6:24" x14ac:dyDescent="0.25">
      <c r="F4417" s="40"/>
      <c r="G4417" s="40"/>
      <c r="X4417" s="40"/>
    </row>
    <row r="4418" spans="6:24" x14ac:dyDescent="0.25">
      <c r="F4418" s="40"/>
      <c r="G4418" s="40"/>
      <c r="X4418" s="40"/>
    </row>
    <row r="4419" spans="6:24" x14ac:dyDescent="0.25">
      <c r="F4419" s="40"/>
      <c r="G4419" s="40"/>
      <c r="X4419" s="40"/>
    </row>
    <row r="4420" spans="6:24" x14ac:dyDescent="0.25">
      <c r="F4420" s="40"/>
      <c r="G4420" s="40"/>
      <c r="X4420" s="40"/>
    </row>
    <row r="4421" spans="6:24" x14ac:dyDescent="0.25">
      <c r="F4421" s="40"/>
      <c r="G4421" s="40"/>
      <c r="X4421" s="40"/>
    </row>
    <row r="4422" spans="6:24" x14ac:dyDescent="0.25">
      <c r="F4422" s="40"/>
      <c r="G4422" s="40"/>
      <c r="X4422" s="40"/>
    </row>
    <row r="4423" spans="6:24" x14ac:dyDescent="0.25">
      <c r="F4423" s="40"/>
      <c r="G4423" s="40"/>
      <c r="X4423" s="40"/>
    </row>
    <row r="4424" spans="6:24" x14ac:dyDescent="0.25">
      <c r="F4424" s="40"/>
      <c r="G4424" s="40"/>
      <c r="X4424" s="40"/>
    </row>
    <row r="4425" spans="6:24" x14ac:dyDescent="0.25">
      <c r="F4425" s="40"/>
      <c r="G4425" s="40"/>
      <c r="X4425" s="40"/>
    </row>
    <row r="4426" spans="6:24" x14ac:dyDescent="0.25">
      <c r="F4426" s="40"/>
      <c r="G4426" s="40"/>
      <c r="X4426" s="40"/>
    </row>
    <row r="4427" spans="6:24" x14ac:dyDescent="0.25">
      <c r="F4427" s="40"/>
      <c r="G4427" s="40"/>
      <c r="X4427" s="40"/>
    </row>
    <row r="4428" spans="6:24" x14ac:dyDescent="0.25">
      <c r="F4428" s="40"/>
      <c r="G4428" s="40"/>
      <c r="X4428" s="40"/>
    </row>
    <row r="4429" spans="6:24" x14ac:dyDescent="0.25">
      <c r="F4429" s="40"/>
      <c r="G4429" s="40"/>
      <c r="X4429" s="40"/>
    </row>
    <row r="4430" spans="6:24" x14ac:dyDescent="0.25">
      <c r="F4430" s="40"/>
      <c r="G4430" s="40"/>
      <c r="X4430" s="40"/>
    </row>
    <row r="4431" spans="6:24" x14ac:dyDescent="0.25">
      <c r="F4431" s="40"/>
      <c r="G4431" s="40"/>
      <c r="X4431" s="40"/>
    </row>
    <row r="4432" spans="6:24" x14ac:dyDescent="0.25">
      <c r="F4432" s="40"/>
      <c r="G4432" s="40"/>
      <c r="X4432" s="40"/>
    </row>
    <row r="4433" spans="6:24" x14ac:dyDescent="0.25">
      <c r="F4433" s="40"/>
      <c r="G4433" s="40"/>
      <c r="X4433" s="40"/>
    </row>
    <row r="4434" spans="6:24" x14ac:dyDescent="0.25">
      <c r="F4434" s="40"/>
      <c r="G4434" s="40"/>
      <c r="X4434" s="40"/>
    </row>
    <row r="4435" spans="6:24" x14ac:dyDescent="0.25">
      <c r="F4435" s="40"/>
      <c r="G4435" s="40"/>
      <c r="X4435" s="40"/>
    </row>
    <row r="4436" spans="6:24" x14ac:dyDescent="0.25">
      <c r="F4436" s="40"/>
      <c r="G4436" s="40"/>
      <c r="X4436" s="40"/>
    </row>
    <row r="4437" spans="6:24" x14ac:dyDescent="0.25">
      <c r="F4437" s="40"/>
      <c r="G4437" s="40"/>
      <c r="X4437" s="40"/>
    </row>
    <row r="4438" spans="6:24" x14ac:dyDescent="0.25">
      <c r="F4438" s="40"/>
      <c r="G4438" s="40"/>
      <c r="X4438" s="40"/>
    </row>
    <row r="4439" spans="6:24" x14ac:dyDescent="0.25">
      <c r="F4439" s="40"/>
      <c r="G4439" s="40"/>
      <c r="X4439" s="40"/>
    </row>
    <row r="4440" spans="6:24" x14ac:dyDescent="0.25">
      <c r="F4440" s="40"/>
      <c r="G4440" s="40"/>
      <c r="X4440" s="40"/>
    </row>
    <row r="4441" spans="6:24" x14ac:dyDescent="0.25">
      <c r="F4441" s="40"/>
      <c r="G4441" s="40"/>
      <c r="X4441" s="40"/>
    </row>
    <row r="4442" spans="6:24" x14ac:dyDescent="0.25">
      <c r="F4442" s="40"/>
      <c r="G4442" s="40"/>
      <c r="X4442" s="40"/>
    </row>
    <row r="4443" spans="6:24" x14ac:dyDescent="0.25">
      <c r="F4443" s="40"/>
      <c r="G4443" s="40"/>
      <c r="X4443" s="40"/>
    </row>
    <row r="4444" spans="6:24" x14ac:dyDescent="0.25">
      <c r="F4444" s="40"/>
      <c r="G4444" s="40"/>
      <c r="X4444" s="40"/>
    </row>
    <row r="4445" spans="6:24" x14ac:dyDescent="0.25">
      <c r="F4445" s="40"/>
      <c r="G4445" s="40"/>
      <c r="X4445" s="40"/>
    </row>
    <row r="4446" spans="6:24" x14ac:dyDescent="0.25">
      <c r="F4446" s="40"/>
      <c r="G4446" s="40"/>
      <c r="X4446" s="40"/>
    </row>
    <row r="4447" spans="6:24" x14ac:dyDescent="0.25">
      <c r="F4447" s="40"/>
      <c r="G4447" s="40"/>
      <c r="X4447" s="40"/>
    </row>
    <row r="4448" spans="6:24" x14ac:dyDescent="0.25">
      <c r="F4448" s="40"/>
      <c r="G4448" s="40"/>
      <c r="X4448" s="40"/>
    </row>
    <row r="4449" spans="6:24" x14ac:dyDescent="0.25">
      <c r="F4449" s="40"/>
      <c r="G4449" s="40"/>
      <c r="X4449" s="40"/>
    </row>
    <row r="4450" spans="6:24" x14ac:dyDescent="0.25">
      <c r="F4450" s="40"/>
      <c r="G4450" s="40"/>
      <c r="X4450" s="40"/>
    </row>
    <row r="4451" spans="6:24" x14ac:dyDescent="0.25">
      <c r="F4451" s="40"/>
      <c r="G4451" s="40"/>
      <c r="X4451" s="40"/>
    </row>
    <row r="4452" spans="6:24" x14ac:dyDescent="0.25">
      <c r="F4452" s="40"/>
      <c r="G4452" s="40"/>
      <c r="X4452" s="40"/>
    </row>
    <row r="4453" spans="6:24" x14ac:dyDescent="0.25">
      <c r="F4453" s="40"/>
      <c r="G4453" s="40"/>
      <c r="X4453" s="40"/>
    </row>
    <row r="4454" spans="6:24" x14ac:dyDescent="0.25">
      <c r="F4454" s="40"/>
      <c r="G4454" s="40"/>
      <c r="X4454" s="40"/>
    </row>
    <row r="4455" spans="6:24" x14ac:dyDescent="0.25">
      <c r="F4455" s="40"/>
      <c r="G4455" s="40"/>
      <c r="X4455" s="40"/>
    </row>
    <row r="4456" spans="6:24" x14ac:dyDescent="0.25">
      <c r="F4456" s="40"/>
      <c r="G4456" s="40"/>
      <c r="X4456" s="40"/>
    </row>
    <row r="4457" spans="6:24" x14ac:dyDescent="0.25">
      <c r="F4457" s="40"/>
      <c r="G4457" s="40"/>
      <c r="X4457" s="40"/>
    </row>
    <row r="4458" spans="6:24" x14ac:dyDescent="0.25">
      <c r="F4458" s="40"/>
      <c r="G4458" s="40"/>
      <c r="X4458" s="40"/>
    </row>
    <row r="4459" spans="6:24" x14ac:dyDescent="0.25">
      <c r="F4459" s="40"/>
      <c r="G4459" s="40"/>
      <c r="X4459" s="40"/>
    </row>
    <row r="4460" spans="6:24" x14ac:dyDescent="0.25">
      <c r="F4460" s="40"/>
      <c r="G4460" s="40"/>
      <c r="X4460" s="40"/>
    </row>
    <row r="4461" spans="6:24" x14ac:dyDescent="0.25">
      <c r="F4461" s="40"/>
      <c r="G4461" s="40"/>
      <c r="X4461" s="40"/>
    </row>
    <row r="4462" spans="6:24" x14ac:dyDescent="0.25">
      <c r="F4462" s="40"/>
      <c r="G4462" s="40"/>
      <c r="X4462" s="40"/>
    </row>
    <row r="4463" spans="6:24" x14ac:dyDescent="0.25">
      <c r="F4463" s="40"/>
      <c r="G4463" s="40"/>
      <c r="X4463" s="40"/>
    </row>
    <row r="4464" spans="6:24" x14ac:dyDescent="0.25">
      <c r="F4464" s="40"/>
      <c r="G4464" s="40"/>
      <c r="X4464" s="40"/>
    </row>
    <row r="4465" spans="6:24" x14ac:dyDescent="0.25">
      <c r="F4465" s="40"/>
      <c r="G4465" s="40"/>
      <c r="X4465" s="40"/>
    </row>
    <row r="4466" spans="6:24" x14ac:dyDescent="0.25">
      <c r="F4466" s="40"/>
      <c r="G4466" s="40"/>
      <c r="X4466" s="40"/>
    </row>
    <row r="4467" spans="6:24" x14ac:dyDescent="0.25">
      <c r="F4467" s="40"/>
      <c r="G4467" s="40"/>
      <c r="X4467" s="40"/>
    </row>
    <row r="4468" spans="6:24" x14ac:dyDescent="0.25">
      <c r="F4468" s="40"/>
      <c r="G4468" s="40"/>
      <c r="X4468" s="40"/>
    </row>
    <row r="4469" spans="6:24" x14ac:dyDescent="0.25">
      <c r="F4469" s="40"/>
      <c r="G4469" s="40"/>
      <c r="X4469" s="40"/>
    </row>
    <row r="4470" spans="6:24" x14ac:dyDescent="0.25">
      <c r="F4470" s="40"/>
      <c r="G4470" s="40"/>
      <c r="X4470" s="40"/>
    </row>
    <row r="4471" spans="6:24" x14ac:dyDescent="0.25">
      <c r="F4471" s="40"/>
      <c r="G4471" s="40"/>
      <c r="X4471" s="40"/>
    </row>
    <row r="4472" spans="6:24" x14ac:dyDescent="0.25">
      <c r="F4472" s="40"/>
      <c r="G4472" s="40"/>
      <c r="X4472" s="40"/>
    </row>
    <row r="4473" spans="6:24" x14ac:dyDescent="0.25">
      <c r="F4473" s="40"/>
      <c r="G4473" s="40"/>
      <c r="X4473" s="40"/>
    </row>
    <row r="4474" spans="6:24" x14ac:dyDescent="0.25">
      <c r="F4474" s="40"/>
      <c r="G4474" s="40"/>
      <c r="X4474" s="40"/>
    </row>
    <row r="4475" spans="6:24" x14ac:dyDescent="0.25">
      <c r="F4475" s="40"/>
      <c r="G4475" s="40"/>
      <c r="X4475" s="40"/>
    </row>
    <row r="4476" spans="6:24" x14ac:dyDescent="0.25">
      <c r="F4476" s="40"/>
      <c r="G4476" s="40"/>
      <c r="X4476" s="40"/>
    </row>
    <row r="4477" spans="6:24" x14ac:dyDescent="0.25">
      <c r="F4477" s="40"/>
      <c r="G4477" s="40"/>
      <c r="X4477" s="40"/>
    </row>
    <row r="4478" spans="6:24" x14ac:dyDescent="0.25">
      <c r="F4478" s="40"/>
      <c r="G4478" s="40"/>
      <c r="X4478" s="40"/>
    </row>
    <row r="4479" spans="6:24" x14ac:dyDescent="0.25">
      <c r="F4479" s="40"/>
      <c r="G4479" s="40"/>
      <c r="X4479" s="40"/>
    </row>
    <row r="4480" spans="6:24" x14ac:dyDescent="0.25">
      <c r="F4480" s="40"/>
      <c r="G4480" s="40"/>
      <c r="X4480" s="40"/>
    </row>
    <row r="4481" spans="6:24" x14ac:dyDescent="0.25">
      <c r="F4481" s="40"/>
      <c r="G4481" s="40"/>
      <c r="X4481" s="40"/>
    </row>
    <row r="4482" spans="6:24" x14ac:dyDescent="0.25">
      <c r="F4482" s="40"/>
      <c r="G4482" s="40"/>
      <c r="X4482" s="40"/>
    </row>
    <row r="4483" spans="6:24" x14ac:dyDescent="0.25">
      <c r="F4483" s="40"/>
      <c r="G4483" s="40"/>
      <c r="X4483" s="40"/>
    </row>
    <row r="4484" spans="6:24" x14ac:dyDescent="0.25">
      <c r="F4484" s="40"/>
      <c r="G4484" s="40"/>
      <c r="X4484" s="40"/>
    </row>
    <row r="4485" spans="6:24" x14ac:dyDescent="0.25">
      <c r="F4485" s="40"/>
      <c r="G4485" s="40"/>
      <c r="X4485" s="40"/>
    </row>
    <row r="4486" spans="6:24" x14ac:dyDescent="0.25">
      <c r="F4486" s="40"/>
      <c r="G4486" s="40"/>
      <c r="X4486" s="40"/>
    </row>
    <row r="4487" spans="6:24" x14ac:dyDescent="0.25">
      <c r="F4487" s="40"/>
      <c r="G4487" s="40"/>
      <c r="X4487" s="40"/>
    </row>
    <row r="4488" spans="6:24" x14ac:dyDescent="0.25">
      <c r="F4488" s="40"/>
      <c r="G4488" s="40"/>
      <c r="X4488" s="40"/>
    </row>
    <row r="4489" spans="6:24" x14ac:dyDescent="0.25">
      <c r="F4489" s="40"/>
      <c r="G4489" s="40"/>
      <c r="X4489" s="40"/>
    </row>
    <row r="4490" spans="6:24" x14ac:dyDescent="0.25">
      <c r="F4490" s="40"/>
      <c r="G4490" s="40"/>
      <c r="X4490" s="40"/>
    </row>
    <row r="4491" spans="6:24" x14ac:dyDescent="0.25">
      <c r="F4491" s="40"/>
      <c r="G4491" s="40"/>
      <c r="X4491" s="40"/>
    </row>
    <row r="4492" spans="6:24" x14ac:dyDescent="0.25">
      <c r="F4492" s="40"/>
      <c r="G4492" s="40"/>
      <c r="X4492" s="40"/>
    </row>
    <row r="4493" spans="6:24" x14ac:dyDescent="0.25">
      <c r="F4493" s="40"/>
      <c r="G4493" s="40"/>
      <c r="X4493" s="40"/>
    </row>
    <row r="4494" spans="6:24" x14ac:dyDescent="0.25">
      <c r="F4494" s="40"/>
      <c r="G4494" s="40"/>
      <c r="X4494" s="40"/>
    </row>
    <row r="4495" spans="6:24" x14ac:dyDescent="0.25">
      <c r="F4495" s="40"/>
      <c r="G4495" s="40"/>
      <c r="X4495" s="40"/>
    </row>
    <row r="4496" spans="6:24" x14ac:dyDescent="0.25">
      <c r="F4496" s="40"/>
      <c r="G4496" s="40"/>
      <c r="X4496" s="40"/>
    </row>
    <row r="4497" spans="6:24" x14ac:dyDescent="0.25">
      <c r="F4497" s="40"/>
      <c r="G4497" s="40"/>
      <c r="X4497" s="40"/>
    </row>
    <row r="4498" spans="6:24" x14ac:dyDescent="0.25">
      <c r="F4498" s="40"/>
      <c r="G4498" s="40"/>
      <c r="X4498" s="40"/>
    </row>
    <row r="4499" spans="6:24" x14ac:dyDescent="0.25">
      <c r="F4499" s="40"/>
      <c r="G4499" s="40"/>
      <c r="X4499" s="40"/>
    </row>
    <row r="4500" spans="6:24" x14ac:dyDescent="0.25">
      <c r="F4500" s="40"/>
      <c r="G4500" s="40"/>
      <c r="X4500" s="40"/>
    </row>
    <row r="4501" spans="6:24" x14ac:dyDescent="0.25">
      <c r="F4501" s="40"/>
      <c r="G4501" s="40"/>
      <c r="X4501" s="40"/>
    </row>
    <row r="4502" spans="6:24" x14ac:dyDescent="0.25">
      <c r="F4502" s="40"/>
      <c r="G4502" s="40"/>
      <c r="X4502" s="40"/>
    </row>
    <row r="4503" spans="6:24" x14ac:dyDescent="0.25">
      <c r="F4503" s="40"/>
      <c r="G4503" s="40"/>
      <c r="X4503" s="40"/>
    </row>
    <row r="4504" spans="6:24" x14ac:dyDescent="0.25">
      <c r="F4504" s="40"/>
      <c r="G4504" s="40"/>
      <c r="X4504" s="40"/>
    </row>
    <row r="4505" spans="6:24" x14ac:dyDescent="0.25">
      <c r="F4505" s="40"/>
      <c r="G4505" s="40"/>
      <c r="X4505" s="40"/>
    </row>
    <row r="4506" spans="6:24" x14ac:dyDescent="0.25">
      <c r="F4506" s="40"/>
      <c r="G4506" s="40"/>
      <c r="X4506" s="40"/>
    </row>
    <row r="4507" spans="6:24" x14ac:dyDescent="0.25">
      <c r="F4507" s="40"/>
      <c r="G4507" s="40"/>
      <c r="X4507" s="40"/>
    </row>
    <row r="4508" spans="6:24" x14ac:dyDescent="0.25">
      <c r="F4508" s="40"/>
      <c r="G4508" s="40"/>
      <c r="X4508" s="40"/>
    </row>
    <row r="4509" spans="6:24" x14ac:dyDescent="0.25">
      <c r="F4509" s="40"/>
      <c r="G4509" s="40"/>
      <c r="X4509" s="40"/>
    </row>
    <row r="4510" spans="6:24" x14ac:dyDescent="0.25">
      <c r="F4510" s="40"/>
      <c r="G4510" s="40"/>
      <c r="X4510" s="40"/>
    </row>
    <row r="4511" spans="6:24" x14ac:dyDescent="0.25">
      <c r="F4511" s="40"/>
      <c r="G4511" s="40"/>
      <c r="X4511" s="40"/>
    </row>
    <row r="4512" spans="6:24" x14ac:dyDescent="0.25">
      <c r="F4512" s="40"/>
      <c r="G4512" s="40"/>
      <c r="X4512" s="40"/>
    </row>
    <row r="4513" spans="6:24" x14ac:dyDescent="0.25">
      <c r="F4513" s="40"/>
      <c r="G4513" s="40"/>
      <c r="X4513" s="40"/>
    </row>
    <row r="4514" spans="6:24" x14ac:dyDescent="0.25">
      <c r="F4514" s="40"/>
      <c r="G4514" s="40"/>
      <c r="X4514" s="40"/>
    </row>
    <row r="4515" spans="6:24" x14ac:dyDescent="0.25">
      <c r="F4515" s="40"/>
      <c r="G4515" s="40"/>
      <c r="X4515" s="40"/>
    </row>
    <row r="4516" spans="6:24" x14ac:dyDescent="0.25">
      <c r="F4516" s="40"/>
      <c r="G4516" s="40"/>
      <c r="X4516" s="40"/>
    </row>
    <row r="4517" spans="6:24" x14ac:dyDescent="0.25">
      <c r="F4517" s="40"/>
      <c r="G4517" s="40"/>
      <c r="X4517" s="40"/>
    </row>
    <row r="4518" spans="6:24" x14ac:dyDescent="0.25">
      <c r="F4518" s="40"/>
      <c r="G4518" s="40"/>
      <c r="X4518" s="40"/>
    </row>
    <row r="4519" spans="6:24" x14ac:dyDescent="0.25">
      <c r="F4519" s="40"/>
      <c r="G4519" s="40"/>
      <c r="X4519" s="40"/>
    </row>
    <row r="4520" spans="6:24" x14ac:dyDescent="0.25">
      <c r="F4520" s="40"/>
      <c r="G4520" s="40"/>
      <c r="X4520" s="40"/>
    </row>
    <row r="4521" spans="6:24" x14ac:dyDescent="0.25">
      <c r="F4521" s="40"/>
      <c r="G4521" s="40"/>
      <c r="X4521" s="40"/>
    </row>
    <row r="4522" spans="6:24" x14ac:dyDescent="0.25">
      <c r="F4522" s="40"/>
      <c r="G4522" s="40"/>
      <c r="X4522" s="40"/>
    </row>
    <row r="4523" spans="6:24" x14ac:dyDescent="0.25">
      <c r="F4523" s="40"/>
      <c r="G4523" s="40"/>
      <c r="X4523" s="40"/>
    </row>
    <row r="4524" spans="6:24" x14ac:dyDescent="0.25">
      <c r="F4524" s="40"/>
      <c r="G4524" s="40"/>
      <c r="X4524" s="40"/>
    </row>
    <row r="4525" spans="6:24" x14ac:dyDescent="0.25">
      <c r="F4525" s="40"/>
      <c r="G4525" s="40"/>
      <c r="X4525" s="40"/>
    </row>
    <row r="4526" spans="6:24" x14ac:dyDescent="0.25">
      <c r="F4526" s="40"/>
      <c r="G4526" s="40"/>
      <c r="X4526" s="40"/>
    </row>
    <row r="4527" spans="6:24" x14ac:dyDescent="0.25">
      <c r="F4527" s="40"/>
      <c r="G4527" s="40"/>
      <c r="X4527" s="40"/>
    </row>
    <row r="4528" spans="6:24" x14ac:dyDescent="0.25">
      <c r="F4528" s="40"/>
      <c r="G4528" s="40"/>
      <c r="X4528" s="40"/>
    </row>
    <row r="4529" spans="6:24" x14ac:dyDescent="0.25">
      <c r="F4529" s="40"/>
      <c r="G4529" s="40"/>
      <c r="X4529" s="40"/>
    </row>
    <row r="4530" spans="6:24" x14ac:dyDescent="0.25">
      <c r="F4530" s="40"/>
      <c r="G4530" s="40"/>
      <c r="X4530" s="40"/>
    </row>
    <row r="4531" spans="6:24" x14ac:dyDescent="0.25">
      <c r="F4531" s="40"/>
      <c r="G4531" s="40"/>
      <c r="X4531" s="40"/>
    </row>
    <row r="4532" spans="6:24" x14ac:dyDescent="0.25">
      <c r="F4532" s="40"/>
      <c r="G4532" s="40"/>
      <c r="X4532" s="40"/>
    </row>
    <row r="4533" spans="6:24" x14ac:dyDescent="0.25">
      <c r="F4533" s="40"/>
      <c r="G4533" s="40"/>
      <c r="X4533" s="40"/>
    </row>
    <row r="4534" spans="6:24" x14ac:dyDescent="0.25">
      <c r="F4534" s="40"/>
      <c r="G4534" s="40"/>
      <c r="X4534" s="40"/>
    </row>
    <row r="4535" spans="6:24" x14ac:dyDescent="0.25">
      <c r="F4535" s="40"/>
      <c r="G4535" s="40"/>
      <c r="X4535" s="40"/>
    </row>
    <row r="4536" spans="6:24" x14ac:dyDescent="0.25">
      <c r="F4536" s="40"/>
      <c r="G4536" s="40"/>
      <c r="X4536" s="40"/>
    </row>
    <row r="4537" spans="6:24" x14ac:dyDescent="0.25">
      <c r="F4537" s="40"/>
      <c r="G4537" s="40"/>
      <c r="X4537" s="40"/>
    </row>
    <row r="4538" spans="6:24" x14ac:dyDescent="0.25">
      <c r="F4538" s="40"/>
      <c r="G4538" s="40"/>
      <c r="X4538" s="40"/>
    </row>
    <row r="4539" spans="6:24" x14ac:dyDescent="0.25">
      <c r="F4539" s="40"/>
      <c r="G4539" s="40"/>
      <c r="X4539" s="40"/>
    </row>
    <row r="4540" spans="6:24" x14ac:dyDescent="0.25">
      <c r="F4540" s="40"/>
      <c r="G4540" s="40"/>
      <c r="X4540" s="40"/>
    </row>
    <row r="4541" spans="6:24" x14ac:dyDescent="0.25">
      <c r="F4541" s="40"/>
      <c r="G4541" s="40"/>
      <c r="X4541" s="40"/>
    </row>
    <row r="4542" spans="6:24" x14ac:dyDescent="0.25">
      <c r="F4542" s="40"/>
      <c r="G4542" s="40"/>
      <c r="X4542" s="40"/>
    </row>
    <row r="4543" spans="6:24" x14ac:dyDescent="0.25">
      <c r="F4543" s="40"/>
      <c r="G4543" s="40"/>
      <c r="X4543" s="40"/>
    </row>
    <row r="4544" spans="6:24" x14ac:dyDescent="0.25">
      <c r="F4544" s="40"/>
      <c r="G4544" s="40"/>
      <c r="X4544" s="40"/>
    </row>
    <row r="4545" spans="6:24" x14ac:dyDescent="0.25">
      <c r="F4545" s="40"/>
      <c r="G4545" s="40"/>
      <c r="X4545" s="40"/>
    </row>
    <row r="4546" spans="6:24" x14ac:dyDescent="0.25">
      <c r="F4546" s="40"/>
      <c r="G4546" s="40"/>
      <c r="X4546" s="40"/>
    </row>
    <row r="4547" spans="6:24" x14ac:dyDescent="0.25">
      <c r="F4547" s="40"/>
      <c r="G4547" s="40"/>
      <c r="X4547" s="40"/>
    </row>
    <row r="4548" spans="6:24" x14ac:dyDescent="0.25">
      <c r="F4548" s="40"/>
      <c r="G4548" s="40"/>
      <c r="X4548" s="40"/>
    </row>
    <row r="4549" spans="6:24" x14ac:dyDescent="0.25">
      <c r="F4549" s="40"/>
      <c r="G4549" s="40"/>
      <c r="X4549" s="40"/>
    </row>
    <row r="4550" spans="6:24" x14ac:dyDescent="0.25">
      <c r="F4550" s="40"/>
      <c r="G4550" s="40"/>
      <c r="X4550" s="40"/>
    </row>
    <row r="4551" spans="6:24" x14ac:dyDescent="0.25">
      <c r="F4551" s="40"/>
      <c r="G4551" s="40"/>
      <c r="X4551" s="40"/>
    </row>
    <row r="4552" spans="6:24" x14ac:dyDescent="0.25">
      <c r="F4552" s="40"/>
      <c r="G4552" s="40"/>
      <c r="X4552" s="40"/>
    </row>
    <row r="4553" spans="6:24" x14ac:dyDescent="0.25">
      <c r="F4553" s="40"/>
      <c r="G4553" s="40"/>
      <c r="X4553" s="40"/>
    </row>
    <row r="4554" spans="6:24" x14ac:dyDescent="0.25">
      <c r="F4554" s="40"/>
      <c r="G4554" s="40"/>
      <c r="X4554" s="40"/>
    </row>
    <row r="4555" spans="6:24" x14ac:dyDescent="0.25">
      <c r="F4555" s="40"/>
      <c r="G4555" s="40"/>
      <c r="X4555" s="40"/>
    </row>
    <row r="4556" spans="6:24" x14ac:dyDescent="0.25">
      <c r="F4556" s="40"/>
      <c r="G4556" s="40"/>
      <c r="X4556" s="40"/>
    </row>
    <row r="4557" spans="6:24" x14ac:dyDescent="0.25">
      <c r="F4557" s="40"/>
      <c r="G4557" s="40"/>
      <c r="X4557" s="40"/>
    </row>
    <row r="4558" spans="6:24" x14ac:dyDescent="0.25">
      <c r="F4558" s="40"/>
      <c r="G4558" s="40"/>
      <c r="X4558" s="40"/>
    </row>
    <row r="4559" spans="6:24" x14ac:dyDescent="0.25">
      <c r="F4559" s="40"/>
      <c r="G4559" s="40"/>
      <c r="X4559" s="40"/>
    </row>
    <row r="4560" spans="6:24" x14ac:dyDescent="0.25">
      <c r="F4560" s="40"/>
      <c r="G4560" s="40"/>
      <c r="X4560" s="40"/>
    </row>
    <row r="4561" spans="6:24" x14ac:dyDescent="0.25">
      <c r="F4561" s="40"/>
      <c r="G4561" s="40"/>
      <c r="X4561" s="40"/>
    </row>
    <row r="4562" spans="6:24" x14ac:dyDescent="0.25">
      <c r="F4562" s="40"/>
      <c r="G4562" s="40"/>
      <c r="X4562" s="40"/>
    </row>
    <row r="4563" spans="6:24" x14ac:dyDescent="0.25">
      <c r="F4563" s="40"/>
      <c r="G4563" s="40"/>
      <c r="X4563" s="40"/>
    </row>
    <row r="4564" spans="6:24" x14ac:dyDescent="0.25">
      <c r="F4564" s="40"/>
      <c r="G4564" s="40"/>
      <c r="X4564" s="40"/>
    </row>
    <row r="4565" spans="6:24" x14ac:dyDescent="0.25">
      <c r="F4565" s="40"/>
      <c r="G4565" s="40"/>
      <c r="X4565" s="40"/>
    </row>
    <row r="4566" spans="6:24" x14ac:dyDescent="0.25">
      <c r="F4566" s="40"/>
      <c r="G4566" s="40"/>
      <c r="X4566" s="40"/>
    </row>
    <row r="4567" spans="6:24" x14ac:dyDescent="0.25">
      <c r="F4567" s="40"/>
      <c r="G4567" s="40"/>
      <c r="X4567" s="40"/>
    </row>
    <row r="4568" spans="6:24" x14ac:dyDescent="0.25">
      <c r="F4568" s="40"/>
      <c r="G4568" s="40"/>
      <c r="X4568" s="40"/>
    </row>
    <row r="4569" spans="6:24" x14ac:dyDescent="0.25">
      <c r="F4569" s="40"/>
      <c r="G4569" s="40"/>
      <c r="X4569" s="40"/>
    </row>
    <row r="4570" spans="6:24" x14ac:dyDescent="0.25">
      <c r="F4570" s="40"/>
      <c r="G4570" s="40"/>
      <c r="X4570" s="40"/>
    </row>
    <row r="4571" spans="6:24" x14ac:dyDescent="0.25">
      <c r="F4571" s="40"/>
      <c r="G4571" s="40"/>
      <c r="X4571" s="40"/>
    </row>
    <row r="4572" spans="6:24" x14ac:dyDescent="0.25">
      <c r="F4572" s="40"/>
      <c r="G4572" s="40"/>
      <c r="X4572" s="40"/>
    </row>
    <row r="4573" spans="6:24" x14ac:dyDescent="0.25">
      <c r="F4573" s="40"/>
      <c r="G4573" s="40"/>
      <c r="X4573" s="40"/>
    </row>
    <row r="4574" spans="6:24" x14ac:dyDescent="0.25">
      <c r="F4574" s="40"/>
      <c r="G4574" s="40"/>
      <c r="X4574" s="40"/>
    </row>
    <row r="4575" spans="6:24" x14ac:dyDescent="0.25">
      <c r="F4575" s="40"/>
      <c r="G4575" s="40"/>
      <c r="X4575" s="40"/>
    </row>
    <row r="4576" spans="6:24" x14ac:dyDescent="0.25">
      <c r="F4576" s="40"/>
      <c r="G4576" s="40"/>
      <c r="X4576" s="40"/>
    </row>
    <row r="4577" spans="6:24" x14ac:dyDescent="0.25">
      <c r="F4577" s="40"/>
      <c r="G4577" s="40"/>
      <c r="X4577" s="40"/>
    </row>
    <row r="4578" spans="6:24" x14ac:dyDescent="0.25">
      <c r="F4578" s="40"/>
      <c r="G4578" s="40"/>
      <c r="X4578" s="40"/>
    </row>
    <row r="4579" spans="6:24" x14ac:dyDescent="0.25">
      <c r="F4579" s="40"/>
      <c r="G4579" s="40"/>
      <c r="X4579" s="40"/>
    </row>
    <row r="4580" spans="6:24" x14ac:dyDescent="0.25">
      <c r="F4580" s="40"/>
      <c r="G4580" s="40"/>
      <c r="X4580" s="40"/>
    </row>
    <row r="4581" spans="6:24" x14ac:dyDescent="0.25">
      <c r="F4581" s="40"/>
      <c r="G4581" s="40"/>
      <c r="X4581" s="40"/>
    </row>
    <row r="4582" spans="6:24" x14ac:dyDescent="0.25">
      <c r="F4582" s="40"/>
      <c r="G4582" s="40"/>
      <c r="X4582" s="40"/>
    </row>
    <row r="4583" spans="6:24" x14ac:dyDescent="0.25">
      <c r="F4583" s="40"/>
      <c r="G4583" s="40"/>
      <c r="X4583" s="40"/>
    </row>
    <row r="4584" spans="6:24" x14ac:dyDescent="0.25">
      <c r="F4584" s="40"/>
      <c r="G4584" s="40"/>
      <c r="X4584" s="40"/>
    </row>
    <row r="4585" spans="6:24" x14ac:dyDescent="0.25">
      <c r="F4585" s="40"/>
      <c r="G4585" s="40"/>
      <c r="X4585" s="40"/>
    </row>
    <row r="4586" spans="6:24" x14ac:dyDescent="0.25">
      <c r="F4586" s="40"/>
      <c r="G4586" s="40"/>
      <c r="X4586" s="40"/>
    </row>
    <row r="4587" spans="6:24" x14ac:dyDescent="0.25">
      <c r="F4587" s="40"/>
      <c r="G4587" s="40"/>
      <c r="X4587" s="40"/>
    </row>
    <row r="4588" spans="6:24" x14ac:dyDescent="0.25">
      <c r="F4588" s="40"/>
      <c r="G4588" s="40"/>
      <c r="X4588" s="40"/>
    </row>
    <row r="4589" spans="6:24" x14ac:dyDescent="0.25">
      <c r="F4589" s="40"/>
      <c r="G4589" s="40"/>
      <c r="X4589" s="40"/>
    </row>
    <row r="4590" spans="6:24" x14ac:dyDescent="0.25">
      <c r="F4590" s="40"/>
      <c r="G4590" s="40"/>
      <c r="X4590" s="40"/>
    </row>
    <row r="4591" spans="6:24" x14ac:dyDescent="0.25">
      <c r="F4591" s="40"/>
      <c r="G4591" s="40"/>
      <c r="X4591" s="40"/>
    </row>
    <row r="4592" spans="6:24" x14ac:dyDescent="0.25">
      <c r="F4592" s="40"/>
      <c r="G4592" s="40"/>
      <c r="X4592" s="40"/>
    </row>
    <row r="4593" spans="6:24" x14ac:dyDescent="0.25">
      <c r="F4593" s="40"/>
      <c r="G4593" s="40"/>
      <c r="X4593" s="40"/>
    </row>
    <row r="4594" spans="6:24" x14ac:dyDescent="0.25">
      <c r="F4594" s="40"/>
      <c r="G4594" s="40"/>
      <c r="X4594" s="40"/>
    </row>
    <row r="4595" spans="6:24" x14ac:dyDescent="0.25">
      <c r="F4595" s="40"/>
      <c r="G4595" s="40"/>
      <c r="X4595" s="40"/>
    </row>
    <row r="4596" spans="6:24" x14ac:dyDescent="0.25">
      <c r="F4596" s="40"/>
      <c r="G4596" s="40"/>
      <c r="X4596" s="40"/>
    </row>
    <row r="4597" spans="6:24" x14ac:dyDescent="0.25">
      <c r="F4597" s="40"/>
      <c r="G4597" s="40"/>
      <c r="X4597" s="40"/>
    </row>
    <row r="4598" spans="6:24" x14ac:dyDescent="0.25">
      <c r="F4598" s="40"/>
      <c r="G4598" s="40"/>
      <c r="X4598" s="40"/>
    </row>
    <row r="4599" spans="6:24" x14ac:dyDescent="0.25">
      <c r="F4599" s="40"/>
      <c r="G4599" s="40"/>
      <c r="X4599" s="40"/>
    </row>
    <row r="4600" spans="6:24" x14ac:dyDescent="0.25">
      <c r="F4600" s="40"/>
      <c r="G4600" s="40"/>
      <c r="X4600" s="40"/>
    </row>
    <row r="4601" spans="6:24" x14ac:dyDescent="0.25">
      <c r="F4601" s="40"/>
      <c r="G4601" s="40"/>
      <c r="X4601" s="40"/>
    </row>
    <row r="4602" spans="6:24" x14ac:dyDescent="0.25">
      <c r="F4602" s="40"/>
      <c r="G4602" s="40"/>
      <c r="X4602" s="40"/>
    </row>
    <row r="4603" spans="6:24" x14ac:dyDescent="0.25">
      <c r="F4603" s="40"/>
      <c r="G4603" s="40"/>
      <c r="X4603" s="40"/>
    </row>
    <row r="4604" spans="6:24" x14ac:dyDescent="0.25">
      <c r="F4604" s="40"/>
      <c r="G4604" s="40"/>
      <c r="X4604" s="40"/>
    </row>
    <row r="4605" spans="6:24" x14ac:dyDescent="0.25">
      <c r="F4605" s="40"/>
      <c r="G4605" s="40"/>
      <c r="X4605" s="40"/>
    </row>
    <row r="4606" spans="6:24" x14ac:dyDescent="0.25">
      <c r="F4606" s="40"/>
      <c r="G4606" s="40"/>
      <c r="X4606" s="40"/>
    </row>
    <row r="4607" spans="6:24" x14ac:dyDescent="0.25">
      <c r="F4607" s="40"/>
      <c r="G4607" s="40"/>
      <c r="X4607" s="40"/>
    </row>
    <row r="4608" spans="6:24" x14ac:dyDescent="0.25">
      <c r="F4608" s="40"/>
      <c r="G4608" s="40"/>
      <c r="X4608" s="40"/>
    </row>
    <row r="4609" spans="6:24" x14ac:dyDescent="0.25">
      <c r="F4609" s="40"/>
      <c r="G4609" s="40"/>
      <c r="X4609" s="40"/>
    </row>
    <row r="4610" spans="6:24" x14ac:dyDescent="0.25">
      <c r="F4610" s="40"/>
      <c r="G4610" s="40"/>
      <c r="X4610" s="40"/>
    </row>
    <row r="4611" spans="6:24" x14ac:dyDescent="0.25">
      <c r="F4611" s="40"/>
      <c r="G4611" s="40"/>
      <c r="X4611" s="40"/>
    </row>
    <row r="4612" spans="6:24" x14ac:dyDescent="0.25">
      <c r="F4612" s="40"/>
      <c r="G4612" s="40"/>
      <c r="X4612" s="40"/>
    </row>
    <row r="4613" spans="6:24" x14ac:dyDescent="0.25">
      <c r="F4613" s="40"/>
      <c r="G4613" s="40"/>
      <c r="X4613" s="40"/>
    </row>
    <row r="4614" spans="6:24" x14ac:dyDescent="0.25">
      <c r="F4614" s="40"/>
      <c r="G4614" s="40"/>
      <c r="X4614" s="40"/>
    </row>
    <row r="4615" spans="6:24" x14ac:dyDescent="0.25">
      <c r="F4615" s="40"/>
      <c r="G4615" s="40"/>
      <c r="X4615" s="40"/>
    </row>
    <row r="4616" spans="6:24" x14ac:dyDescent="0.25">
      <c r="F4616" s="40"/>
      <c r="G4616" s="40"/>
      <c r="X4616" s="40"/>
    </row>
    <row r="4617" spans="6:24" x14ac:dyDescent="0.25">
      <c r="F4617" s="40"/>
      <c r="G4617" s="40"/>
      <c r="X4617" s="40"/>
    </row>
    <row r="4618" spans="6:24" x14ac:dyDescent="0.25">
      <c r="F4618" s="40"/>
      <c r="G4618" s="40"/>
      <c r="X4618" s="40"/>
    </row>
    <row r="4619" spans="6:24" x14ac:dyDescent="0.25">
      <c r="F4619" s="40"/>
      <c r="G4619" s="40"/>
      <c r="X4619" s="40"/>
    </row>
    <row r="4620" spans="6:24" x14ac:dyDescent="0.25">
      <c r="F4620" s="40"/>
      <c r="G4620" s="40"/>
      <c r="X4620" s="40"/>
    </row>
    <row r="4621" spans="6:24" x14ac:dyDescent="0.25">
      <c r="F4621" s="40"/>
      <c r="G4621" s="40"/>
      <c r="X4621" s="40"/>
    </row>
    <row r="4622" spans="6:24" x14ac:dyDescent="0.25">
      <c r="F4622" s="40"/>
      <c r="G4622" s="40"/>
      <c r="X4622" s="40"/>
    </row>
    <row r="4623" spans="6:24" x14ac:dyDescent="0.25">
      <c r="F4623" s="40"/>
      <c r="G4623" s="40"/>
      <c r="X4623" s="40"/>
    </row>
    <row r="4624" spans="6:24" x14ac:dyDescent="0.25">
      <c r="F4624" s="40"/>
      <c r="G4624" s="40"/>
      <c r="X4624" s="40"/>
    </row>
    <row r="4625" spans="6:24" x14ac:dyDescent="0.25">
      <c r="F4625" s="40"/>
      <c r="G4625" s="40"/>
      <c r="X4625" s="40"/>
    </row>
    <row r="4626" spans="6:24" x14ac:dyDescent="0.25">
      <c r="F4626" s="40"/>
      <c r="G4626" s="40"/>
      <c r="X4626" s="40"/>
    </row>
    <row r="4627" spans="6:24" x14ac:dyDescent="0.25">
      <c r="F4627" s="40"/>
      <c r="G4627" s="40"/>
      <c r="X4627" s="40"/>
    </row>
    <row r="4628" spans="6:24" x14ac:dyDescent="0.25">
      <c r="F4628" s="40"/>
      <c r="G4628" s="40"/>
      <c r="X4628" s="40"/>
    </row>
    <row r="4629" spans="6:24" x14ac:dyDescent="0.25">
      <c r="F4629" s="40"/>
      <c r="G4629" s="40"/>
      <c r="X4629" s="40"/>
    </row>
    <row r="4630" spans="6:24" x14ac:dyDescent="0.25">
      <c r="F4630" s="40"/>
      <c r="G4630" s="40"/>
      <c r="X4630" s="40"/>
    </row>
    <row r="4631" spans="6:24" x14ac:dyDescent="0.25">
      <c r="F4631" s="40"/>
      <c r="G4631" s="40"/>
      <c r="X4631" s="40"/>
    </row>
    <row r="4632" spans="6:24" x14ac:dyDescent="0.25">
      <c r="F4632" s="40"/>
      <c r="G4632" s="40"/>
      <c r="X4632" s="40"/>
    </row>
    <row r="4633" spans="6:24" x14ac:dyDescent="0.25">
      <c r="F4633" s="40"/>
      <c r="G4633" s="40"/>
      <c r="X4633" s="40"/>
    </row>
    <row r="4634" spans="6:24" x14ac:dyDescent="0.25">
      <c r="F4634" s="40"/>
      <c r="G4634" s="40"/>
      <c r="X4634" s="40"/>
    </row>
    <row r="4635" spans="6:24" x14ac:dyDescent="0.25">
      <c r="F4635" s="40"/>
      <c r="G4635" s="40"/>
      <c r="X4635" s="40"/>
    </row>
    <row r="4636" spans="6:24" x14ac:dyDescent="0.25">
      <c r="F4636" s="40"/>
      <c r="G4636" s="40"/>
      <c r="X4636" s="40"/>
    </row>
    <row r="4637" spans="6:24" x14ac:dyDescent="0.25">
      <c r="F4637" s="40"/>
      <c r="G4637" s="40"/>
      <c r="X4637" s="40"/>
    </row>
    <row r="4638" spans="6:24" x14ac:dyDescent="0.25">
      <c r="F4638" s="40"/>
      <c r="G4638" s="40"/>
      <c r="X4638" s="40"/>
    </row>
    <row r="4639" spans="6:24" x14ac:dyDescent="0.25">
      <c r="F4639" s="40"/>
      <c r="G4639" s="40"/>
      <c r="X4639" s="40"/>
    </row>
    <row r="4640" spans="6:24" x14ac:dyDescent="0.25">
      <c r="F4640" s="40"/>
      <c r="G4640" s="40"/>
      <c r="X4640" s="40"/>
    </row>
    <row r="4641" spans="6:24" x14ac:dyDescent="0.25">
      <c r="F4641" s="40"/>
      <c r="G4641" s="40"/>
      <c r="X4641" s="40"/>
    </row>
    <row r="4642" spans="6:24" x14ac:dyDescent="0.25">
      <c r="F4642" s="40"/>
      <c r="G4642" s="40"/>
      <c r="X4642" s="40"/>
    </row>
    <row r="4643" spans="6:24" x14ac:dyDescent="0.25">
      <c r="F4643" s="40"/>
      <c r="G4643" s="40"/>
      <c r="X4643" s="40"/>
    </row>
    <row r="4644" spans="6:24" x14ac:dyDescent="0.25">
      <c r="F4644" s="40"/>
      <c r="G4644" s="40"/>
      <c r="X4644" s="40"/>
    </row>
    <row r="4645" spans="6:24" x14ac:dyDescent="0.25">
      <c r="F4645" s="40"/>
      <c r="G4645" s="40"/>
      <c r="X4645" s="40"/>
    </row>
    <row r="4646" spans="6:24" x14ac:dyDescent="0.25">
      <c r="F4646" s="40"/>
      <c r="G4646" s="40"/>
      <c r="X4646" s="40"/>
    </row>
    <row r="4647" spans="6:24" x14ac:dyDescent="0.25">
      <c r="F4647" s="40"/>
      <c r="G4647" s="40"/>
      <c r="X4647" s="40"/>
    </row>
    <row r="4648" spans="6:24" x14ac:dyDescent="0.25">
      <c r="F4648" s="40"/>
      <c r="G4648" s="40"/>
      <c r="X4648" s="40"/>
    </row>
    <row r="4649" spans="6:24" x14ac:dyDescent="0.25">
      <c r="F4649" s="40"/>
      <c r="G4649" s="40"/>
      <c r="X4649" s="40"/>
    </row>
    <row r="4650" spans="6:24" x14ac:dyDescent="0.25">
      <c r="F4650" s="40"/>
      <c r="G4650" s="40"/>
      <c r="X4650" s="40"/>
    </row>
    <row r="4651" spans="6:24" x14ac:dyDescent="0.25">
      <c r="F4651" s="40"/>
      <c r="G4651" s="40"/>
      <c r="X4651" s="40"/>
    </row>
    <row r="4652" spans="6:24" x14ac:dyDescent="0.25">
      <c r="F4652" s="40"/>
      <c r="G4652" s="40"/>
      <c r="X4652" s="40"/>
    </row>
    <row r="4653" spans="6:24" x14ac:dyDescent="0.25">
      <c r="F4653" s="40"/>
      <c r="G4653" s="40"/>
      <c r="X4653" s="40"/>
    </row>
    <row r="4654" spans="6:24" x14ac:dyDescent="0.25">
      <c r="F4654" s="40"/>
      <c r="G4654" s="40"/>
      <c r="X4654" s="40"/>
    </row>
    <row r="4655" spans="6:24" x14ac:dyDescent="0.25">
      <c r="F4655" s="40"/>
      <c r="G4655" s="40"/>
      <c r="X4655" s="40"/>
    </row>
    <row r="4656" spans="6:24" x14ac:dyDescent="0.25">
      <c r="F4656" s="40"/>
      <c r="G4656" s="40"/>
      <c r="X4656" s="40"/>
    </row>
    <row r="4657" spans="6:24" x14ac:dyDescent="0.25">
      <c r="F4657" s="40"/>
      <c r="G4657" s="40"/>
      <c r="X4657" s="40"/>
    </row>
    <row r="4658" spans="6:24" x14ac:dyDescent="0.25">
      <c r="F4658" s="40"/>
      <c r="G4658" s="40"/>
      <c r="X4658" s="40"/>
    </row>
    <row r="4659" spans="6:24" x14ac:dyDescent="0.25">
      <c r="F4659" s="40"/>
      <c r="G4659" s="40"/>
      <c r="X4659" s="40"/>
    </row>
    <row r="4660" spans="6:24" x14ac:dyDescent="0.25">
      <c r="F4660" s="40"/>
      <c r="G4660" s="40"/>
      <c r="X4660" s="40"/>
    </row>
    <row r="4661" spans="6:24" x14ac:dyDescent="0.25">
      <c r="F4661" s="40"/>
      <c r="G4661" s="40"/>
      <c r="X4661" s="40"/>
    </row>
    <row r="4662" spans="6:24" x14ac:dyDescent="0.25">
      <c r="F4662" s="40"/>
      <c r="G4662" s="40"/>
      <c r="X4662" s="40"/>
    </row>
    <row r="4663" spans="6:24" x14ac:dyDescent="0.25">
      <c r="F4663" s="40"/>
      <c r="G4663" s="40"/>
      <c r="X4663" s="40"/>
    </row>
    <row r="4664" spans="6:24" x14ac:dyDescent="0.25">
      <c r="F4664" s="40"/>
      <c r="G4664" s="40"/>
      <c r="X4664" s="40"/>
    </row>
    <row r="4665" spans="6:24" x14ac:dyDescent="0.25">
      <c r="F4665" s="40"/>
      <c r="G4665" s="40"/>
      <c r="X4665" s="40"/>
    </row>
    <row r="4666" spans="6:24" x14ac:dyDescent="0.25">
      <c r="F4666" s="40"/>
      <c r="G4666" s="40"/>
      <c r="X4666" s="40"/>
    </row>
    <row r="4667" spans="6:24" x14ac:dyDescent="0.25">
      <c r="F4667" s="40"/>
      <c r="G4667" s="40"/>
      <c r="X4667" s="40"/>
    </row>
    <row r="4668" spans="6:24" x14ac:dyDescent="0.25">
      <c r="F4668" s="40"/>
      <c r="G4668" s="40"/>
      <c r="X4668" s="40"/>
    </row>
    <row r="4669" spans="6:24" x14ac:dyDescent="0.25">
      <c r="F4669" s="40"/>
      <c r="G4669" s="40"/>
      <c r="X4669" s="40"/>
    </row>
    <row r="4670" spans="6:24" x14ac:dyDescent="0.25">
      <c r="F4670" s="40"/>
      <c r="G4670" s="40"/>
      <c r="X4670" s="40"/>
    </row>
    <row r="4671" spans="6:24" x14ac:dyDescent="0.25">
      <c r="F4671" s="40"/>
      <c r="G4671" s="40"/>
      <c r="X4671" s="40"/>
    </row>
    <row r="4672" spans="6:24" x14ac:dyDescent="0.25">
      <c r="F4672" s="40"/>
      <c r="G4672" s="40"/>
      <c r="X4672" s="40"/>
    </row>
    <row r="4673" spans="6:24" x14ac:dyDescent="0.25">
      <c r="F4673" s="40"/>
      <c r="G4673" s="40"/>
      <c r="X4673" s="40"/>
    </row>
    <row r="4674" spans="6:24" x14ac:dyDescent="0.25">
      <c r="F4674" s="40"/>
      <c r="G4674" s="40"/>
      <c r="X4674" s="40"/>
    </row>
    <row r="4675" spans="6:24" x14ac:dyDescent="0.25">
      <c r="F4675" s="40"/>
      <c r="G4675" s="40"/>
      <c r="X4675" s="40"/>
    </row>
    <row r="4676" spans="6:24" x14ac:dyDescent="0.25">
      <c r="F4676" s="40"/>
      <c r="G4676" s="40"/>
      <c r="X4676" s="40"/>
    </row>
    <row r="4677" spans="6:24" x14ac:dyDescent="0.25">
      <c r="F4677" s="40"/>
      <c r="G4677" s="40"/>
      <c r="X4677" s="40"/>
    </row>
    <row r="4678" spans="6:24" x14ac:dyDescent="0.25">
      <c r="F4678" s="40"/>
      <c r="G4678" s="40"/>
      <c r="X4678" s="40"/>
    </row>
    <row r="4679" spans="6:24" x14ac:dyDescent="0.25">
      <c r="F4679" s="40"/>
      <c r="G4679" s="40"/>
      <c r="X4679" s="40"/>
    </row>
    <row r="4680" spans="6:24" x14ac:dyDescent="0.25">
      <c r="F4680" s="40"/>
      <c r="G4680" s="40"/>
      <c r="X4680" s="40"/>
    </row>
    <row r="4681" spans="6:24" x14ac:dyDescent="0.25">
      <c r="F4681" s="40"/>
      <c r="G4681" s="40"/>
      <c r="X4681" s="40"/>
    </row>
    <row r="4682" spans="6:24" x14ac:dyDescent="0.25">
      <c r="F4682" s="40"/>
      <c r="G4682" s="40"/>
      <c r="X4682" s="40"/>
    </row>
    <row r="4683" spans="6:24" x14ac:dyDescent="0.25">
      <c r="F4683" s="40"/>
      <c r="G4683" s="40"/>
      <c r="X4683" s="40"/>
    </row>
    <row r="4684" spans="6:24" x14ac:dyDescent="0.25">
      <c r="F4684" s="40"/>
      <c r="G4684" s="40"/>
      <c r="X4684" s="40"/>
    </row>
    <row r="4685" spans="6:24" x14ac:dyDescent="0.25">
      <c r="F4685" s="40"/>
      <c r="G4685" s="40"/>
      <c r="X4685" s="40"/>
    </row>
    <row r="4686" spans="6:24" x14ac:dyDescent="0.25">
      <c r="F4686" s="40"/>
      <c r="G4686" s="40"/>
      <c r="X4686" s="40"/>
    </row>
    <row r="4687" spans="6:24" x14ac:dyDescent="0.25">
      <c r="F4687" s="40"/>
      <c r="G4687" s="40"/>
      <c r="X4687" s="40"/>
    </row>
    <row r="4688" spans="6:24" x14ac:dyDescent="0.25">
      <c r="F4688" s="40"/>
      <c r="G4688" s="40"/>
      <c r="X4688" s="40"/>
    </row>
    <row r="4689" spans="6:24" x14ac:dyDescent="0.25">
      <c r="F4689" s="40"/>
      <c r="G4689" s="40"/>
      <c r="X4689" s="40"/>
    </row>
    <row r="4690" spans="6:24" x14ac:dyDescent="0.25">
      <c r="F4690" s="40"/>
      <c r="G4690" s="40"/>
      <c r="X4690" s="40"/>
    </row>
    <row r="4691" spans="6:24" x14ac:dyDescent="0.25">
      <c r="F4691" s="40"/>
      <c r="G4691" s="40"/>
      <c r="X4691" s="40"/>
    </row>
    <row r="4692" spans="6:24" x14ac:dyDescent="0.25">
      <c r="F4692" s="40"/>
      <c r="G4692" s="40"/>
      <c r="X4692" s="40"/>
    </row>
    <row r="4693" spans="6:24" x14ac:dyDescent="0.25">
      <c r="F4693" s="40"/>
      <c r="G4693" s="40"/>
      <c r="X4693" s="40"/>
    </row>
    <row r="4694" spans="6:24" x14ac:dyDescent="0.25">
      <c r="F4694" s="40"/>
      <c r="G4694" s="40"/>
      <c r="X4694" s="40"/>
    </row>
    <row r="4695" spans="6:24" x14ac:dyDescent="0.25">
      <c r="F4695" s="40"/>
      <c r="G4695" s="40"/>
      <c r="X4695" s="40"/>
    </row>
    <row r="4696" spans="6:24" x14ac:dyDescent="0.25">
      <c r="F4696" s="40"/>
      <c r="G4696" s="40"/>
      <c r="X4696" s="40"/>
    </row>
    <row r="4697" spans="6:24" x14ac:dyDescent="0.25">
      <c r="F4697" s="40"/>
      <c r="G4697" s="40"/>
      <c r="X4697" s="40"/>
    </row>
    <row r="4698" spans="6:24" x14ac:dyDescent="0.25">
      <c r="F4698" s="40"/>
      <c r="G4698" s="40"/>
      <c r="X4698" s="40"/>
    </row>
    <row r="4699" spans="6:24" x14ac:dyDescent="0.25">
      <c r="F4699" s="40"/>
      <c r="G4699" s="40"/>
      <c r="X4699" s="40"/>
    </row>
    <row r="4700" spans="6:24" x14ac:dyDescent="0.25">
      <c r="F4700" s="40"/>
      <c r="G4700" s="40"/>
      <c r="X4700" s="40"/>
    </row>
    <row r="4701" spans="6:24" x14ac:dyDescent="0.25">
      <c r="F4701" s="40"/>
      <c r="G4701" s="40"/>
      <c r="X4701" s="40"/>
    </row>
    <row r="4702" spans="6:24" x14ac:dyDescent="0.25">
      <c r="F4702" s="40"/>
      <c r="G4702" s="40"/>
      <c r="X4702" s="40"/>
    </row>
    <row r="4703" spans="6:24" x14ac:dyDescent="0.25">
      <c r="F4703" s="40"/>
      <c r="G4703" s="40"/>
      <c r="X4703" s="40"/>
    </row>
    <row r="4704" spans="6:24" x14ac:dyDescent="0.25">
      <c r="F4704" s="40"/>
      <c r="G4704" s="40"/>
      <c r="X4704" s="40"/>
    </row>
    <row r="4705" spans="6:24" x14ac:dyDescent="0.25">
      <c r="F4705" s="40"/>
      <c r="G4705" s="40"/>
      <c r="X4705" s="40"/>
    </row>
    <row r="4706" spans="6:24" x14ac:dyDescent="0.25">
      <c r="F4706" s="40"/>
      <c r="G4706" s="40"/>
      <c r="X4706" s="40"/>
    </row>
    <row r="4707" spans="6:24" x14ac:dyDescent="0.25">
      <c r="F4707" s="40"/>
      <c r="G4707" s="40"/>
      <c r="X4707" s="40"/>
    </row>
    <row r="4708" spans="6:24" x14ac:dyDescent="0.25">
      <c r="F4708" s="40"/>
      <c r="G4708" s="40"/>
      <c r="X4708" s="40"/>
    </row>
    <row r="4709" spans="6:24" x14ac:dyDescent="0.25">
      <c r="F4709" s="40"/>
      <c r="G4709" s="40"/>
      <c r="X4709" s="40"/>
    </row>
    <row r="4710" spans="6:24" x14ac:dyDescent="0.25">
      <c r="F4710" s="40"/>
      <c r="G4710" s="40"/>
      <c r="X4710" s="40"/>
    </row>
    <row r="4711" spans="6:24" x14ac:dyDescent="0.25">
      <c r="F4711" s="40"/>
      <c r="G4711" s="40"/>
      <c r="X4711" s="40"/>
    </row>
    <row r="4712" spans="6:24" x14ac:dyDescent="0.25">
      <c r="F4712" s="40"/>
      <c r="G4712" s="40"/>
      <c r="X4712" s="40"/>
    </row>
    <row r="4713" spans="6:24" x14ac:dyDescent="0.25">
      <c r="F4713" s="40"/>
      <c r="G4713" s="40"/>
      <c r="X4713" s="40"/>
    </row>
    <row r="4714" spans="6:24" x14ac:dyDescent="0.25">
      <c r="F4714" s="40"/>
      <c r="G4714" s="40"/>
      <c r="X4714" s="40"/>
    </row>
    <row r="4715" spans="6:24" x14ac:dyDescent="0.25">
      <c r="F4715" s="40"/>
      <c r="G4715" s="40"/>
      <c r="X4715" s="40"/>
    </row>
    <row r="4716" spans="6:24" x14ac:dyDescent="0.25">
      <c r="F4716" s="40"/>
      <c r="G4716" s="40"/>
      <c r="X4716" s="40"/>
    </row>
    <row r="4717" spans="6:24" x14ac:dyDescent="0.25">
      <c r="F4717" s="40"/>
      <c r="G4717" s="40"/>
      <c r="X4717" s="40"/>
    </row>
    <row r="4718" spans="6:24" x14ac:dyDescent="0.25">
      <c r="F4718" s="40"/>
      <c r="G4718" s="40"/>
      <c r="X4718" s="40"/>
    </row>
    <row r="4719" spans="6:24" x14ac:dyDescent="0.25">
      <c r="F4719" s="40"/>
      <c r="G4719" s="40"/>
      <c r="X4719" s="40"/>
    </row>
    <row r="4720" spans="6:24" x14ac:dyDescent="0.25">
      <c r="F4720" s="40"/>
      <c r="G4720" s="40"/>
      <c r="X4720" s="40"/>
    </row>
    <row r="4721" spans="6:24" x14ac:dyDescent="0.25">
      <c r="F4721" s="40"/>
      <c r="G4721" s="40"/>
      <c r="X4721" s="40"/>
    </row>
    <row r="4722" spans="6:24" x14ac:dyDescent="0.25">
      <c r="F4722" s="40"/>
      <c r="G4722" s="40"/>
      <c r="X4722" s="40"/>
    </row>
    <row r="4723" spans="6:24" x14ac:dyDescent="0.25">
      <c r="F4723" s="40"/>
      <c r="G4723" s="40"/>
      <c r="X4723" s="40"/>
    </row>
    <row r="4724" spans="6:24" x14ac:dyDescent="0.25">
      <c r="F4724" s="40"/>
      <c r="G4724" s="40"/>
      <c r="X4724" s="40"/>
    </row>
    <row r="4725" spans="6:24" x14ac:dyDescent="0.25">
      <c r="F4725" s="40"/>
      <c r="G4725" s="40"/>
      <c r="X4725" s="40"/>
    </row>
    <row r="4726" spans="6:24" x14ac:dyDescent="0.25">
      <c r="F4726" s="40"/>
      <c r="G4726" s="40"/>
      <c r="X4726" s="40"/>
    </row>
    <row r="4727" spans="6:24" x14ac:dyDescent="0.25">
      <c r="F4727" s="40"/>
      <c r="G4727" s="40"/>
      <c r="X4727" s="40"/>
    </row>
    <row r="4728" spans="6:24" x14ac:dyDescent="0.25">
      <c r="F4728" s="40"/>
      <c r="G4728" s="40"/>
      <c r="X4728" s="40"/>
    </row>
    <row r="4729" spans="6:24" x14ac:dyDescent="0.25">
      <c r="F4729" s="40"/>
      <c r="G4729" s="40"/>
      <c r="X4729" s="40"/>
    </row>
    <row r="4730" spans="6:24" x14ac:dyDescent="0.25">
      <c r="F4730" s="40"/>
      <c r="G4730" s="40"/>
      <c r="X4730" s="40"/>
    </row>
    <row r="4731" spans="6:24" x14ac:dyDescent="0.25">
      <c r="F4731" s="40"/>
      <c r="G4731" s="40"/>
      <c r="X4731" s="40"/>
    </row>
    <row r="4732" spans="6:24" x14ac:dyDescent="0.25">
      <c r="F4732" s="40"/>
      <c r="G4732" s="40"/>
      <c r="X4732" s="40"/>
    </row>
    <row r="4733" spans="6:24" x14ac:dyDescent="0.25">
      <c r="F4733" s="40"/>
      <c r="G4733" s="40"/>
      <c r="X4733" s="40"/>
    </row>
    <row r="4734" spans="6:24" x14ac:dyDescent="0.25">
      <c r="F4734" s="40"/>
      <c r="G4734" s="40"/>
      <c r="X4734" s="40"/>
    </row>
    <row r="4735" spans="6:24" x14ac:dyDescent="0.25">
      <c r="F4735" s="40"/>
      <c r="G4735" s="40"/>
      <c r="X4735" s="40"/>
    </row>
    <row r="4736" spans="6:24" x14ac:dyDescent="0.25">
      <c r="F4736" s="40"/>
      <c r="G4736" s="40"/>
      <c r="X4736" s="40"/>
    </row>
    <row r="4737" spans="6:24" x14ac:dyDescent="0.25">
      <c r="F4737" s="40"/>
      <c r="G4737" s="40"/>
      <c r="X4737" s="40"/>
    </row>
    <row r="4738" spans="6:24" x14ac:dyDescent="0.25">
      <c r="F4738" s="40"/>
      <c r="G4738" s="40"/>
      <c r="X4738" s="40"/>
    </row>
    <row r="4739" spans="6:24" x14ac:dyDescent="0.25">
      <c r="F4739" s="40"/>
      <c r="G4739" s="40"/>
      <c r="X4739" s="40"/>
    </row>
    <row r="4740" spans="6:24" x14ac:dyDescent="0.25">
      <c r="F4740" s="40"/>
      <c r="G4740" s="40"/>
      <c r="X4740" s="40"/>
    </row>
    <row r="4741" spans="6:24" x14ac:dyDescent="0.25">
      <c r="F4741" s="40"/>
      <c r="G4741" s="40"/>
      <c r="X4741" s="40"/>
    </row>
    <row r="4742" spans="6:24" x14ac:dyDescent="0.25">
      <c r="F4742" s="40"/>
      <c r="G4742" s="40"/>
      <c r="X4742" s="40"/>
    </row>
    <row r="4743" spans="6:24" x14ac:dyDescent="0.25">
      <c r="F4743" s="40"/>
      <c r="G4743" s="40"/>
      <c r="X4743" s="40"/>
    </row>
    <row r="4744" spans="6:24" x14ac:dyDescent="0.25">
      <c r="F4744" s="40"/>
      <c r="G4744" s="40"/>
      <c r="X4744" s="40"/>
    </row>
    <row r="4745" spans="6:24" x14ac:dyDescent="0.25">
      <c r="F4745" s="40"/>
      <c r="G4745" s="40"/>
      <c r="X4745" s="40"/>
    </row>
    <row r="4746" spans="6:24" x14ac:dyDescent="0.25">
      <c r="F4746" s="40"/>
      <c r="G4746" s="40"/>
      <c r="X4746" s="40"/>
    </row>
    <row r="4747" spans="6:24" x14ac:dyDescent="0.25">
      <c r="F4747" s="40"/>
      <c r="G4747" s="40"/>
      <c r="X4747" s="40"/>
    </row>
    <row r="4748" spans="6:24" x14ac:dyDescent="0.25">
      <c r="F4748" s="40"/>
      <c r="G4748" s="40"/>
      <c r="X4748" s="40"/>
    </row>
    <row r="4749" spans="6:24" x14ac:dyDescent="0.25">
      <c r="F4749" s="40"/>
      <c r="G4749" s="40"/>
      <c r="X4749" s="40"/>
    </row>
    <row r="4750" spans="6:24" x14ac:dyDescent="0.25">
      <c r="F4750" s="40"/>
      <c r="G4750" s="40"/>
      <c r="X4750" s="40"/>
    </row>
    <row r="4751" spans="6:24" x14ac:dyDescent="0.25">
      <c r="F4751" s="40"/>
      <c r="G4751" s="40"/>
      <c r="X4751" s="40"/>
    </row>
    <row r="4752" spans="6:24" x14ac:dyDescent="0.25">
      <c r="F4752" s="40"/>
      <c r="G4752" s="40"/>
      <c r="X4752" s="40"/>
    </row>
    <row r="4753" spans="6:24" x14ac:dyDescent="0.25">
      <c r="F4753" s="40"/>
      <c r="G4753" s="40"/>
      <c r="X4753" s="40"/>
    </row>
    <row r="4754" spans="6:24" x14ac:dyDescent="0.25">
      <c r="F4754" s="40"/>
      <c r="G4754" s="40"/>
      <c r="X4754" s="40"/>
    </row>
    <row r="4755" spans="6:24" x14ac:dyDescent="0.25">
      <c r="F4755" s="40"/>
      <c r="G4755" s="40"/>
      <c r="X4755" s="40"/>
    </row>
    <row r="4756" spans="6:24" x14ac:dyDescent="0.25">
      <c r="F4756" s="40"/>
      <c r="G4756" s="40"/>
      <c r="X4756" s="40"/>
    </row>
    <row r="4757" spans="6:24" x14ac:dyDescent="0.25">
      <c r="F4757" s="40"/>
      <c r="G4757" s="40"/>
      <c r="X4757" s="40"/>
    </row>
    <row r="4758" spans="6:24" x14ac:dyDescent="0.25">
      <c r="F4758" s="40"/>
      <c r="G4758" s="40"/>
      <c r="X4758" s="40"/>
    </row>
    <row r="4759" spans="6:24" x14ac:dyDescent="0.25">
      <c r="F4759" s="40"/>
      <c r="G4759" s="40"/>
      <c r="X4759" s="40"/>
    </row>
    <row r="4760" spans="6:24" x14ac:dyDescent="0.25">
      <c r="F4760" s="40"/>
      <c r="G4760" s="40"/>
      <c r="X4760" s="40"/>
    </row>
    <row r="4761" spans="6:24" x14ac:dyDescent="0.25">
      <c r="F4761" s="40"/>
      <c r="G4761" s="40"/>
      <c r="X4761" s="40"/>
    </row>
    <row r="4762" spans="6:24" x14ac:dyDescent="0.25">
      <c r="F4762" s="40"/>
      <c r="G4762" s="40"/>
      <c r="X4762" s="40"/>
    </row>
    <row r="4763" spans="6:24" x14ac:dyDescent="0.25">
      <c r="F4763" s="40"/>
      <c r="G4763" s="40"/>
      <c r="X4763" s="40"/>
    </row>
    <row r="4764" spans="6:24" x14ac:dyDescent="0.25">
      <c r="F4764" s="40"/>
      <c r="G4764" s="40"/>
      <c r="X4764" s="40"/>
    </row>
    <row r="4765" spans="6:24" x14ac:dyDescent="0.25">
      <c r="F4765" s="40"/>
      <c r="G4765" s="40"/>
      <c r="X4765" s="40"/>
    </row>
    <row r="4766" spans="6:24" x14ac:dyDescent="0.25">
      <c r="F4766" s="40"/>
      <c r="G4766" s="40"/>
      <c r="X4766" s="40"/>
    </row>
    <row r="4767" spans="6:24" x14ac:dyDescent="0.25">
      <c r="F4767" s="40"/>
      <c r="G4767" s="40"/>
      <c r="X4767" s="40"/>
    </row>
    <row r="4768" spans="6:24" x14ac:dyDescent="0.25">
      <c r="F4768" s="40"/>
      <c r="G4768" s="40"/>
      <c r="X4768" s="40"/>
    </row>
    <row r="4769" spans="6:24" x14ac:dyDescent="0.25">
      <c r="F4769" s="40"/>
      <c r="G4769" s="40"/>
      <c r="X4769" s="40"/>
    </row>
    <row r="4770" spans="6:24" x14ac:dyDescent="0.25">
      <c r="F4770" s="40"/>
      <c r="G4770" s="40"/>
      <c r="X4770" s="40"/>
    </row>
    <row r="4771" spans="6:24" x14ac:dyDescent="0.25">
      <c r="F4771" s="40"/>
      <c r="G4771" s="40"/>
      <c r="X4771" s="40"/>
    </row>
    <row r="4772" spans="6:24" x14ac:dyDescent="0.25">
      <c r="F4772" s="40"/>
      <c r="G4772" s="40"/>
      <c r="X4772" s="40"/>
    </row>
    <row r="4773" spans="6:24" x14ac:dyDescent="0.25">
      <c r="F4773" s="40"/>
      <c r="G4773" s="40"/>
      <c r="X4773" s="40"/>
    </row>
    <row r="4774" spans="6:24" x14ac:dyDescent="0.25">
      <c r="F4774" s="40"/>
      <c r="G4774" s="40"/>
      <c r="X4774" s="40"/>
    </row>
    <row r="4775" spans="6:24" x14ac:dyDescent="0.25">
      <c r="F4775" s="40"/>
      <c r="G4775" s="40"/>
      <c r="X4775" s="40"/>
    </row>
    <row r="4776" spans="6:24" x14ac:dyDescent="0.25">
      <c r="F4776" s="40"/>
      <c r="G4776" s="40"/>
      <c r="X4776" s="40"/>
    </row>
    <row r="4777" spans="6:24" x14ac:dyDescent="0.25">
      <c r="F4777" s="40"/>
      <c r="G4777" s="40"/>
      <c r="X4777" s="40"/>
    </row>
    <row r="4778" spans="6:24" x14ac:dyDescent="0.25">
      <c r="F4778" s="40"/>
      <c r="G4778" s="40"/>
      <c r="X4778" s="40"/>
    </row>
    <row r="4779" spans="6:24" x14ac:dyDescent="0.25">
      <c r="F4779" s="40"/>
      <c r="G4779" s="40"/>
      <c r="X4779" s="40"/>
    </row>
    <row r="4780" spans="6:24" x14ac:dyDescent="0.25">
      <c r="F4780" s="40"/>
      <c r="G4780" s="40"/>
      <c r="X4780" s="40"/>
    </row>
    <row r="4781" spans="6:24" x14ac:dyDescent="0.25">
      <c r="F4781" s="40"/>
      <c r="G4781" s="40"/>
      <c r="X4781" s="40"/>
    </row>
    <row r="4782" spans="6:24" x14ac:dyDescent="0.25">
      <c r="F4782" s="40"/>
      <c r="G4782" s="40"/>
      <c r="X4782" s="40"/>
    </row>
    <row r="4783" spans="6:24" x14ac:dyDescent="0.25">
      <c r="F4783" s="40"/>
      <c r="G4783" s="40"/>
      <c r="X4783" s="40"/>
    </row>
    <row r="4784" spans="6:24" x14ac:dyDescent="0.25">
      <c r="F4784" s="40"/>
      <c r="G4784" s="40"/>
      <c r="X4784" s="40"/>
    </row>
    <row r="4785" spans="6:24" x14ac:dyDescent="0.25">
      <c r="F4785" s="40"/>
      <c r="G4785" s="40"/>
      <c r="X4785" s="40"/>
    </row>
    <row r="4786" spans="6:24" x14ac:dyDescent="0.25">
      <c r="F4786" s="40"/>
      <c r="G4786" s="40"/>
      <c r="X4786" s="40"/>
    </row>
    <row r="4787" spans="6:24" x14ac:dyDescent="0.25">
      <c r="F4787" s="40"/>
      <c r="G4787" s="40"/>
      <c r="X4787" s="40"/>
    </row>
    <row r="4788" spans="6:24" x14ac:dyDescent="0.25">
      <c r="F4788" s="40"/>
      <c r="G4788" s="40"/>
      <c r="X4788" s="40"/>
    </row>
    <row r="4789" spans="6:24" x14ac:dyDescent="0.25">
      <c r="F4789" s="40"/>
      <c r="G4789" s="40"/>
      <c r="X4789" s="40"/>
    </row>
    <row r="4790" spans="6:24" x14ac:dyDescent="0.25">
      <c r="F4790" s="40"/>
      <c r="G4790" s="40"/>
      <c r="X4790" s="40"/>
    </row>
    <row r="4791" spans="6:24" x14ac:dyDescent="0.25">
      <c r="F4791" s="40"/>
      <c r="G4791" s="40"/>
      <c r="X4791" s="40"/>
    </row>
    <row r="4792" spans="6:24" x14ac:dyDescent="0.25">
      <c r="F4792" s="40"/>
      <c r="G4792" s="40"/>
      <c r="X4792" s="40"/>
    </row>
    <row r="4793" spans="6:24" x14ac:dyDescent="0.25">
      <c r="F4793" s="40"/>
      <c r="G4793" s="40"/>
      <c r="X4793" s="40"/>
    </row>
    <row r="4794" spans="6:24" x14ac:dyDescent="0.25">
      <c r="F4794" s="40"/>
      <c r="G4794" s="40"/>
      <c r="X4794" s="40"/>
    </row>
    <row r="4795" spans="6:24" x14ac:dyDescent="0.25">
      <c r="F4795" s="40"/>
      <c r="G4795" s="40"/>
      <c r="X4795" s="40"/>
    </row>
    <row r="4796" spans="6:24" x14ac:dyDescent="0.25">
      <c r="F4796" s="40"/>
      <c r="G4796" s="40"/>
      <c r="X4796" s="40"/>
    </row>
    <row r="4797" spans="6:24" x14ac:dyDescent="0.25">
      <c r="F4797" s="40"/>
      <c r="G4797" s="40"/>
      <c r="X4797" s="40"/>
    </row>
    <row r="4798" spans="6:24" x14ac:dyDescent="0.25">
      <c r="F4798" s="40"/>
      <c r="G4798" s="40"/>
      <c r="X4798" s="40"/>
    </row>
    <row r="4799" spans="6:24" x14ac:dyDescent="0.25">
      <c r="F4799" s="40"/>
      <c r="G4799" s="40"/>
      <c r="X4799" s="40"/>
    </row>
    <row r="4800" spans="6:24" x14ac:dyDescent="0.25">
      <c r="F4800" s="40"/>
      <c r="G4800" s="40"/>
      <c r="X4800" s="40"/>
    </row>
    <row r="4801" spans="6:24" x14ac:dyDescent="0.25">
      <c r="F4801" s="40"/>
      <c r="G4801" s="40"/>
      <c r="X4801" s="40"/>
    </row>
    <row r="4802" spans="6:24" x14ac:dyDescent="0.25">
      <c r="F4802" s="40"/>
      <c r="G4802" s="40"/>
      <c r="X4802" s="40"/>
    </row>
    <row r="4803" spans="6:24" x14ac:dyDescent="0.25">
      <c r="F4803" s="40"/>
      <c r="G4803" s="40"/>
      <c r="X4803" s="40"/>
    </row>
    <row r="4804" spans="6:24" x14ac:dyDescent="0.25">
      <c r="F4804" s="40"/>
      <c r="G4804" s="40"/>
      <c r="X4804" s="40"/>
    </row>
    <row r="4805" spans="6:24" x14ac:dyDescent="0.25">
      <c r="F4805" s="40"/>
      <c r="G4805" s="40"/>
      <c r="X4805" s="40"/>
    </row>
    <row r="4806" spans="6:24" x14ac:dyDescent="0.25">
      <c r="F4806" s="40"/>
      <c r="G4806" s="40"/>
      <c r="X4806" s="40"/>
    </row>
    <row r="4807" spans="6:24" x14ac:dyDescent="0.25">
      <c r="F4807" s="40"/>
      <c r="G4807" s="40"/>
      <c r="X4807" s="40"/>
    </row>
    <row r="4808" spans="6:24" x14ac:dyDescent="0.25">
      <c r="F4808" s="40"/>
      <c r="G4808" s="40"/>
      <c r="X4808" s="40"/>
    </row>
    <row r="4809" spans="6:24" x14ac:dyDescent="0.25">
      <c r="F4809" s="40"/>
      <c r="G4809" s="40"/>
      <c r="X4809" s="40"/>
    </row>
    <row r="4810" spans="6:24" x14ac:dyDescent="0.25">
      <c r="F4810" s="40"/>
      <c r="G4810" s="40"/>
      <c r="X4810" s="40"/>
    </row>
    <row r="4811" spans="6:24" x14ac:dyDescent="0.25">
      <c r="F4811" s="40"/>
      <c r="G4811" s="40"/>
      <c r="X4811" s="40"/>
    </row>
    <row r="4812" spans="6:24" x14ac:dyDescent="0.25">
      <c r="F4812" s="40"/>
      <c r="G4812" s="40"/>
      <c r="X4812" s="40"/>
    </row>
    <row r="4813" spans="6:24" x14ac:dyDescent="0.25">
      <c r="F4813" s="40"/>
      <c r="G4813" s="40"/>
      <c r="X4813" s="40"/>
    </row>
    <row r="4814" spans="6:24" x14ac:dyDescent="0.25">
      <c r="F4814" s="40"/>
      <c r="G4814" s="40"/>
      <c r="X4814" s="40"/>
    </row>
    <row r="4815" spans="6:24" x14ac:dyDescent="0.25">
      <c r="F4815" s="40"/>
      <c r="G4815" s="40"/>
      <c r="X4815" s="40"/>
    </row>
    <row r="4816" spans="6:24" x14ac:dyDescent="0.25">
      <c r="F4816" s="40"/>
      <c r="G4816" s="40"/>
      <c r="X4816" s="40"/>
    </row>
    <row r="4817" spans="6:24" x14ac:dyDescent="0.25">
      <c r="F4817" s="40"/>
      <c r="G4817" s="40"/>
      <c r="X4817" s="40"/>
    </row>
    <row r="4818" spans="6:24" x14ac:dyDescent="0.25">
      <c r="F4818" s="40"/>
      <c r="G4818" s="40"/>
      <c r="X4818" s="40"/>
    </row>
    <row r="4819" spans="6:24" x14ac:dyDescent="0.25">
      <c r="F4819" s="40"/>
      <c r="G4819" s="40"/>
      <c r="X4819" s="40"/>
    </row>
    <row r="4820" spans="6:24" x14ac:dyDescent="0.25">
      <c r="F4820" s="40"/>
      <c r="G4820" s="40"/>
      <c r="X4820" s="40"/>
    </row>
    <row r="4821" spans="6:24" x14ac:dyDescent="0.25">
      <c r="F4821" s="40"/>
      <c r="G4821" s="40"/>
      <c r="X4821" s="40"/>
    </row>
    <row r="4822" spans="6:24" x14ac:dyDescent="0.25">
      <c r="F4822" s="40"/>
      <c r="G4822" s="40"/>
      <c r="X4822" s="40"/>
    </row>
    <row r="4823" spans="6:24" x14ac:dyDescent="0.25">
      <c r="F4823" s="40"/>
      <c r="G4823" s="40"/>
      <c r="X4823" s="40"/>
    </row>
    <row r="4824" spans="6:24" x14ac:dyDescent="0.25">
      <c r="F4824" s="40"/>
      <c r="G4824" s="40"/>
      <c r="X4824" s="40"/>
    </row>
    <row r="4825" spans="6:24" x14ac:dyDescent="0.25">
      <c r="F4825" s="40"/>
      <c r="G4825" s="40"/>
      <c r="X4825" s="40"/>
    </row>
    <row r="4826" spans="6:24" x14ac:dyDescent="0.25">
      <c r="F4826" s="40"/>
      <c r="G4826" s="40"/>
      <c r="X4826" s="40"/>
    </row>
    <row r="4827" spans="6:24" x14ac:dyDescent="0.25">
      <c r="F4827" s="40"/>
      <c r="G4827" s="40"/>
      <c r="X4827" s="40"/>
    </row>
    <row r="4828" spans="6:24" x14ac:dyDescent="0.25">
      <c r="F4828" s="40"/>
      <c r="G4828" s="40"/>
      <c r="X4828" s="40"/>
    </row>
    <row r="4829" spans="6:24" x14ac:dyDescent="0.25">
      <c r="F4829" s="40"/>
      <c r="G4829" s="40"/>
      <c r="X4829" s="40"/>
    </row>
    <row r="4830" spans="6:24" x14ac:dyDescent="0.25">
      <c r="F4830" s="40"/>
      <c r="G4830" s="40"/>
      <c r="X4830" s="40"/>
    </row>
    <row r="4831" spans="6:24" x14ac:dyDescent="0.25">
      <c r="F4831" s="40"/>
      <c r="G4831" s="40"/>
      <c r="X4831" s="40"/>
    </row>
    <row r="4832" spans="6:24" x14ac:dyDescent="0.25">
      <c r="F4832" s="40"/>
      <c r="G4832" s="40"/>
      <c r="X4832" s="40"/>
    </row>
    <row r="4833" spans="6:24" x14ac:dyDescent="0.25">
      <c r="F4833" s="40"/>
      <c r="G4833" s="40"/>
      <c r="X4833" s="40"/>
    </row>
    <row r="4834" spans="6:24" x14ac:dyDescent="0.25">
      <c r="F4834" s="40"/>
      <c r="G4834" s="40"/>
      <c r="X4834" s="40"/>
    </row>
    <row r="4835" spans="6:24" x14ac:dyDescent="0.25">
      <c r="F4835" s="40"/>
      <c r="G4835" s="40"/>
      <c r="X4835" s="40"/>
    </row>
    <row r="4836" spans="6:24" x14ac:dyDescent="0.25">
      <c r="F4836" s="40"/>
      <c r="G4836" s="40"/>
      <c r="X4836" s="40"/>
    </row>
    <row r="4837" spans="6:24" x14ac:dyDescent="0.25">
      <c r="F4837" s="40"/>
      <c r="G4837" s="40"/>
      <c r="X4837" s="40"/>
    </row>
    <row r="4838" spans="6:24" x14ac:dyDescent="0.25">
      <c r="F4838" s="40"/>
      <c r="G4838" s="40"/>
      <c r="X4838" s="40"/>
    </row>
    <row r="4839" spans="6:24" x14ac:dyDescent="0.25">
      <c r="F4839" s="40"/>
      <c r="G4839" s="40"/>
      <c r="X4839" s="40"/>
    </row>
    <row r="4840" spans="6:24" x14ac:dyDescent="0.25">
      <c r="F4840" s="40"/>
      <c r="G4840" s="40"/>
      <c r="X4840" s="40"/>
    </row>
    <row r="4841" spans="6:24" x14ac:dyDescent="0.25">
      <c r="F4841" s="40"/>
      <c r="G4841" s="40"/>
      <c r="X4841" s="40"/>
    </row>
    <row r="4842" spans="6:24" x14ac:dyDescent="0.25">
      <c r="F4842" s="40"/>
      <c r="G4842" s="40"/>
      <c r="X4842" s="40"/>
    </row>
    <row r="4843" spans="6:24" x14ac:dyDescent="0.25">
      <c r="F4843" s="40"/>
      <c r="G4843" s="40"/>
      <c r="X4843" s="40"/>
    </row>
    <row r="4844" spans="6:24" x14ac:dyDescent="0.25">
      <c r="F4844" s="40"/>
      <c r="G4844" s="40"/>
      <c r="X4844" s="40"/>
    </row>
    <row r="4845" spans="6:24" x14ac:dyDescent="0.25">
      <c r="F4845" s="40"/>
      <c r="G4845" s="40"/>
      <c r="X4845" s="40"/>
    </row>
    <row r="4846" spans="6:24" x14ac:dyDescent="0.25">
      <c r="F4846" s="40"/>
      <c r="G4846" s="40"/>
      <c r="X4846" s="40"/>
    </row>
    <row r="4847" spans="6:24" x14ac:dyDescent="0.25">
      <c r="F4847" s="40"/>
      <c r="G4847" s="40"/>
      <c r="X4847" s="40"/>
    </row>
    <row r="4848" spans="6:24" x14ac:dyDescent="0.25">
      <c r="F4848" s="40"/>
      <c r="G4848" s="40"/>
      <c r="X4848" s="40"/>
    </row>
    <row r="4849" spans="6:24" x14ac:dyDescent="0.25">
      <c r="F4849" s="40"/>
      <c r="G4849" s="40"/>
      <c r="X4849" s="40"/>
    </row>
    <row r="4850" spans="6:24" x14ac:dyDescent="0.25">
      <c r="F4850" s="40"/>
      <c r="G4850" s="40"/>
      <c r="X4850" s="40"/>
    </row>
    <row r="4851" spans="6:24" x14ac:dyDescent="0.25">
      <c r="F4851" s="40"/>
      <c r="G4851" s="40"/>
      <c r="X4851" s="40"/>
    </row>
    <row r="4852" spans="6:24" x14ac:dyDescent="0.25">
      <c r="F4852" s="40"/>
      <c r="G4852" s="40"/>
      <c r="X4852" s="40"/>
    </row>
    <row r="4853" spans="6:24" x14ac:dyDescent="0.25">
      <c r="F4853" s="40"/>
      <c r="G4853" s="40"/>
      <c r="X4853" s="40"/>
    </row>
    <row r="4854" spans="6:24" x14ac:dyDescent="0.25">
      <c r="F4854" s="40"/>
      <c r="G4854" s="40"/>
      <c r="X4854" s="40"/>
    </row>
    <row r="4855" spans="6:24" x14ac:dyDescent="0.25">
      <c r="F4855" s="40"/>
      <c r="G4855" s="40"/>
      <c r="X4855" s="40"/>
    </row>
    <row r="4856" spans="6:24" x14ac:dyDescent="0.25">
      <c r="F4856" s="40"/>
      <c r="G4856" s="40"/>
      <c r="X4856" s="40"/>
    </row>
    <row r="4857" spans="6:24" x14ac:dyDescent="0.25">
      <c r="F4857" s="40"/>
      <c r="G4857" s="40"/>
      <c r="X4857" s="40"/>
    </row>
    <row r="4858" spans="6:24" x14ac:dyDescent="0.25">
      <c r="F4858" s="40"/>
      <c r="G4858" s="40"/>
      <c r="X4858" s="40"/>
    </row>
    <row r="4859" spans="6:24" x14ac:dyDescent="0.25">
      <c r="F4859" s="40"/>
      <c r="G4859" s="40"/>
      <c r="X4859" s="40"/>
    </row>
    <row r="4860" spans="6:24" x14ac:dyDescent="0.25">
      <c r="F4860" s="40"/>
      <c r="G4860" s="40"/>
      <c r="X4860" s="40"/>
    </row>
    <row r="4861" spans="6:24" x14ac:dyDescent="0.25">
      <c r="F4861" s="40"/>
      <c r="G4861" s="40"/>
      <c r="X4861" s="40"/>
    </row>
    <row r="4862" spans="6:24" x14ac:dyDescent="0.25">
      <c r="F4862" s="40"/>
      <c r="G4862" s="40"/>
      <c r="X4862" s="40"/>
    </row>
    <row r="4863" spans="6:24" x14ac:dyDescent="0.25">
      <c r="F4863" s="40"/>
      <c r="G4863" s="40"/>
      <c r="X4863" s="40"/>
    </row>
    <row r="4864" spans="6:24" x14ac:dyDescent="0.25">
      <c r="F4864" s="40"/>
      <c r="G4864" s="40"/>
      <c r="X4864" s="40"/>
    </row>
    <row r="4865" spans="6:24" x14ac:dyDescent="0.25">
      <c r="F4865" s="40"/>
      <c r="G4865" s="40"/>
      <c r="X4865" s="40"/>
    </row>
    <row r="4866" spans="6:24" x14ac:dyDescent="0.25">
      <c r="F4866" s="40"/>
      <c r="G4866" s="40"/>
      <c r="X4866" s="40"/>
    </row>
    <row r="4867" spans="6:24" x14ac:dyDescent="0.25">
      <c r="F4867" s="40"/>
      <c r="G4867" s="40"/>
      <c r="X4867" s="40"/>
    </row>
    <row r="4868" spans="6:24" x14ac:dyDescent="0.25">
      <c r="F4868" s="40"/>
      <c r="G4868" s="40"/>
      <c r="X4868" s="40"/>
    </row>
    <row r="4869" spans="6:24" x14ac:dyDescent="0.25">
      <c r="F4869" s="40"/>
      <c r="G4869" s="40"/>
      <c r="X4869" s="40"/>
    </row>
    <row r="4870" spans="6:24" x14ac:dyDescent="0.25">
      <c r="F4870" s="40"/>
      <c r="G4870" s="40"/>
      <c r="X4870" s="40"/>
    </row>
    <row r="4871" spans="6:24" x14ac:dyDescent="0.25">
      <c r="F4871" s="40"/>
      <c r="G4871" s="40"/>
      <c r="X4871" s="40"/>
    </row>
    <row r="4872" spans="6:24" x14ac:dyDescent="0.25">
      <c r="F4872" s="40"/>
      <c r="G4872" s="40"/>
      <c r="X4872" s="40"/>
    </row>
    <row r="4873" spans="6:24" x14ac:dyDescent="0.25">
      <c r="F4873" s="40"/>
      <c r="G4873" s="40"/>
      <c r="X4873" s="40"/>
    </row>
    <row r="4874" spans="6:24" x14ac:dyDescent="0.25">
      <c r="F4874" s="40"/>
      <c r="G4874" s="40"/>
      <c r="X4874" s="40"/>
    </row>
    <row r="4875" spans="6:24" x14ac:dyDescent="0.25">
      <c r="F4875" s="40"/>
      <c r="G4875" s="40"/>
      <c r="X4875" s="40"/>
    </row>
    <row r="4876" spans="6:24" x14ac:dyDescent="0.25">
      <c r="F4876" s="40"/>
      <c r="G4876" s="40"/>
      <c r="X4876" s="40"/>
    </row>
    <row r="4877" spans="6:24" x14ac:dyDescent="0.25">
      <c r="F4877" s="40"/>
      <c r="G4877" s="40"/>
      <c r="X4877" s="40"/>
    </row>
    <row r="4878" spans="6:24" x14ac:dyDescent="0.25">
      <c r="F4878" s="40"/>
      <c r="G4878" s="40"/>
      <c r="X4878" s="40"/>
    </row>
    <row r="4879" spans="6:24" x14ac:dyDescent="0.25">
      <c r="F4879" s="40"/>
      <c r="G4879" s="40"/>
      <c r="X4879" s="40"/>
    </row>
    <row r="4880" spans="6:24" x14ac:dyDescent="0.25">
      <c r="F4880" s="40"/>
      <c r="G4880" s="40"/>
      <c r="X4880" s="40"/>
    </row>
    <row r="4881" spans="6:24" x14ac:dyDescent="0.25">
      <c r="F4881" s="40"/>
      <c r="G4881" s="40"/>
      <c r="X4881" s="40"/>
    </row>
    <row r="4882" spans="6:24" x14ac:dyDescent="0.25">
      <c r="F4882" s="40"/>
      <c r="G4882" s="40"/>
      <c r="X4882" s="40"/>
    </row>
    <row r="4883" spans="6:24" x14ac:dyDescent="0.25">
      <c r="F4883" s="40"/>
      <c r="G4883" s="40"/>
      <c r="X4883" s="40"/>
    </row>
    <row r="4884" spans="6:24" x14ac:dyDescent="0.25">
      <c r="F4884" s="40"/>
      <c r="G4884" s="40"/>
      <c r="X4884" s="40"/>
    </row>
    <row r="4885" spans="6:24" x14ac:dyDescent="0.25">
      <c r="F4885" s="40"/>
      <c r="G4885" s="40"/>
      <c r="X4885" s="40"/>
    </row>
    <row r="4886" spans="6:24" x14ac:dyDescent="0.25">
      <c r="F4886" s="40"/>
      <c r="G4886" s="40"/>
      <c r="X4886" s="40"/>
    </row>
    <row r="4887" spans="6:24" x14ac:dyDescent="0.25">
      <c r="F4887" s="40"/>
      <c r="G4887" s="40"/>
      <c r="X4887" s="40"/>
    </row>
    <row r="4888" spans="6:24" x14ac:dyDescent="0.25">
      <c r="F4888" s="40"/>
      <c r="G4888" s="40"/>
      <c r="X4888" s="40"/>
    </row>
    <row r="4889" spans="6:24" x14ac:dyDescent="0.25">
      <c r="F4889" s="40"/>
      <c r="G4889" s="40"/>
      <c r="X4889" s="40"/>
    </row>
    <row r="4890" spans="6:24" x14ac:dyDescent="0.25">
      <c r="F4890" s="40"/>
      <c r="G4890" s="40"/>
      <c r="X4890" s="40"/>
    </row>
    <row r="4891" spans="6:24" x14ac:dyDescent="0.25">
      <c r="F4891" s="40"/>
      <c r="G4891" s="40"/>
      <c r="X4891" s="40"/>
    </row>
    <row r="4892" spans="6:24" x14ac:dyDescent="0.25">
      <c r="F4892" s="40"/>
      <c r="G4892" s="40"/>
      <c r="X4892" s="40"/>
    </row>
    <row r="4893" spans="6:24" x14ac:dyDescent="0.25">
      <c r="F4893" s="40"/>
      <c r="G4893" s="40"/>
      <c r="X4893" s="40"/>
    </row>
    <row r="4894" spans="6:24" x14ac:dyDescent="0.25">
      <c r="F4894" s="40"/>
      <c r="G4894" s="40"/>
      <c r="X4894" s="40"/>
    </row>
    <row r="4895" spans="6:24" x14ac:dyDescent="0.25">
      <c r="F4895" s="40"/>
      <c r="G4895" s="40"/>
      <c r="X4895" s="40"/>
    </row>
    <row r="4896" spans="6:24" x14ac:dyDescent="0.25">
      <c r="F4896" s="40"/>
      <c r="G4896" s="40"/>
      <c r="X4896" s="40"/>
    </row>
    <row r="4897" spans="6:24" x14ac:dyDescent="0.25">
      <c r="F4897" s="40"/>
      <c r="G4897" s="40"/>
      <c r="X4897" s="40"/>
    </row>
    <row r="4898" spans="6:24" x14ac:dyDescent="0.25">
      <c r="F4898" s="40"/>
      <c r="G4898" s="40"/>
      <c r="X4898" s="40"/>
    </row>
    <row r="4899" spans="6:24" x14ac:dyDescent="0.25">
      <c r="F4899" s="40"/>
      <c r="G4899" s="40"/>
      <c r="X4899" s="40"/>
    </row>
    <row r="4900" spans="6:24" x14ac:dyDescent="0.25">
      <c r="F4900" s="40"/>
      <c r="G4900" s="40"/>
      <c r="X4900" s="40"/>
    </row>
    <row r="4901" spans="6:24" x14ac:dyDescent="0.25">
      <c r="F4901" s="40"/>
      <c r="G4901" s="40"/>
      <c r="X4901" s="40"/>
    </row>
    <row r="4902" spans="6:24" x14ac:dyDescent="0.25">
      <c r="F4902" s="40"/>
      <c r="G4902" s="40"/>
      <c r="X4902" s="40"/>
    </row>
    <row r="4903" spans="6:24" x14ac:dyDescent="0.25">
      <c r="F4903" s="40"/>
      <c r="G4903" s="40"/>
      <c r="X4903" s="40"/>
    </row>
    <row r="4904" spans="6:24" x14ac:dyDescent="0.25">
      <c r="F4904" s="40"/>
      <c r="G4904" s="40"/>
      <c r="X4904" s="40"/>
    </row>
    <row r="4905" spans="6:24" x14ac:dyDescent="0.25">
      <c r="F4905" s="40"/>
      <c r="G4905" s="40"/>
      <c r="X4905" s="40"/>
    </row>
    <row r="4906" spans="6:24" x14ac:dyDescent="0.25">
      <c r="F4906" s="40"/>
      <c r="G4906" s="40"/>
      <c r="X4906" s="40"/>
    </row>
    <row r="4907" spans="6:24" x14ac:dyDescent="0.25">
      <c r="F4907" s="40"/>
      <c r="G4907" s="40"/>
      <c r="X4907" s="40"/>
    </row>
    <row r="4908" spans="6:24" x14ac:dyDescent="0.25">
      <c r="F4908" s="40"/>
      <c r="G4908" s="40"/>
      <c r="X4908" s="40"/>
    </row>
    <row r="4909" spans="6:24" x14ac:dyDescent="0.25">
      <c r="F4909" s="40"/>
      <c r="G4909" s="40"/>
      <c r="X4909" s="40"/>
    </row>
    <row r="4910" spans="6:24" x14ac:dyDescent="0.25">
      <c r="F4910" s="40"/>
      <c r="G4910" s="40"/>
      <c r="X4910" s="40"/>
    </row>
    <row r="4911" spans="6:24" x14ac:dyDescent="0.25">
      <c r="F4911" s="40"/>
      <c r="G4911" s="40"/>
      <c r="X4911" s="40"/>
    </row>
    <row r="4912" spans="6:24" x14ac:dyDescent="0.25">
      <c r="F4912" s="40"/>
      <c r="G4912" s="40"/>
      <c r="X4912" s="40"/>
    </row>
    <row r="4913" spans="6:24" x14ac:dyDescent="0.25">
      <c r="F4913" s="40"/>
      <c r="G4913" s="40"/>
      <c r="X4913" s="40"/>
    </row>
    <row r="4914" spans="6:24" x14ac:dyDescent="0.25">
      <c r="F4914" s="40"/>
      <c r="G4914" s="40"/>
      <c r="X4914" s="40"/>
    </row>
    <row r="4915" spans="6:24" x14ac:dyDescent="0.25">
      <c r="F4915" s="40"/>
      <c r="G4915" s="40"/>
      <c r="X4915" s="40"/>
    </row>
    <row r="4916" spans="6:24" x14ac:dyDescent="0.25">
      <c r="F4916" s="40"/>
      <c r="G4916" s="40"/>
      <c r="X4916" s="40"/>
    </row>
    <row r="4917" spans="6:24" x14ac:dyDescent="0.25">
      <c r="F4917" s="40"/>
      <c r="G4917" s="40"/>
      <c r="X4917" s="40"/>
    </row>
    <row r="4918" spans="6:24" x14ac:dyDescent="0.25">
      <c r="F4918" s="40"/>
      <c r="G4918" s="40"/>
      <c r="X4918" s="40"/>
    </row>
    <row r="4919" spans="6:24" x14ac:dyDescent="0.25">
      <c r="F4919" s="40"/>
      <c r="G4919" s="40"/>
      <c r="X4919" s="40"/>
    </row>
    <row r="4920" spans="6:24" x14ac:dyDescent="0.25">
      <c r="F4920" s="40"/>
      <c r="G4920" s="40"/>
      <c r="X4920" s="40"/>
    </row>
    <row r="4921" spans="6:24" x14ac:dyDescent="0.25">
      <c r="F4921" s="40"/>
      <c r="G4921" s="40"/>
      <c r="X4921" s="40"/>
    </row>
    <row r="4922" spans="6:24" x14ac:dyDescent="0.25">
      <c r="F4922" s="40"/>
      <c r="G4922" s="40"/>
      <c r="X4922" s="40"/>
    </row>
    <row r="4923" spans="6:24" x14ac:dyDescent="0.25">
      <c r="F4923" s="40"/>
      <c r="G4923" s="40"/>
      <c r="X4923" s="40"/>
    </row>
    <row r="4924" spans="6:24" x14ac:dyDescent="0.25">
      <c r="F4924" s="40"/>
      <c r="G4924" s="40"/>
      <c r="X4924" s="40"/>
    </row>
    <row r="4925" spans="6:24" x14ac:dyDescent="0.25">
      <c r="F4925" s="40"/>
      <c r="G4925" s="40"/>
      <c r="X4925" s="40"/>
    </row>
    <row r="4926" spans="6:24" x14ac:dyDescent="0.25">
      <c r="F4926" s="40"/>
      <c r="G4926" s="40"/>
      <c r="X4926" s="40"/>
    </row>
    <row r="4927" spans="6:24" x14ac:dyDescent="0.25">
      <c r="F4927" s="40"/>
      <c r="G4927" s="40"/>
      <c r="X4927" s="40"/>
    </row>
    <row r="4928" spans="6:24" x14ac:dyDescent="0.25">
      <c r="F4928" s="40"/>
      <c r="G4928" s="40"/>
      <c r="X4928" s="40"/>
    </row>
    <row r="4929" spans="6:24" x14ac:dyDescent="0.25">
      <c r="F4929" s="40"/>
      <c r="G4929" s="40"/>
      <c r="X4929" s="40"/>
    </row>
    <row r="4930" spans="6:24" x14ac:dyDescent="0.25">
      <c r="F4930" s="40"/>
      <c r="G4930" s="40"/>
      <c r="X4930" s="40"/>
    </row>
    <row r="4931" spans="6:24" x14ac:dyDescent="0.25">
      <c r="F4931" s="40"/>
      <c r="G4931" s="40"/>
      <c r="X4931" s="40"/>
    </row>
    <row r="4932" spans="6:24" x14ac:dyDescent="0.25">
      <c r="F4932" s="40"/>
      <c r="G4932" s="40"/>
      <c r="X4932" s="40"/>
    </row>
    <row r="4933" spans="6:24" x14ac:dyDescent="0.25">
      <c r="F4933" s="40"/>
      <c r="G4933" s="40"/>
      <c r="X4933" s="40"/>
    </row>
    <row r="4934" spans="6:24" x14ac:dyDescent="0.25">
      <c r="F4934" s="40"/>
      <c r="G4934" s="40"/>
      <c r="X4934" s="40"/>
    </row>
    <row r="4935" spans="6:24" x14ac:dyDescent="0.25">
      <c r="F4935" s="40"/>
      <c r="G4935" s="40"/>
      <c r="X4935" s="40"/>
    </row>
    <row r="4936" spans="6:24" x14ac:dyDescent="0.25">
      <c r="F4936" s="40"/>
      <c r="G4936" s="40"/>
      <c r="X4936" s="40"/>
    </row>
    <row r="4937" spans="6:24" x14ac:dyDescent="0.25">
      <c r="F4937" s="40"/>
      <c r="G4937" s="40"/>
      <c r="X4937" s="40"/>
    </row>
    <row r="4938" spans="6:24" x14ac:dyDescent="0.25">
      <c r="F4938" s="40"/>
      <c r="G4938" s="40"/>
      <c r="X4938" s="40"/>
    </row>
    <row r="4939" spans="6:24" x14ac:dyDescent="0.25">
      <c r="F4939" s="40"/>
      <c r="G4939" s="40"/>
      <c r="X4939" s="40"/>
    </row>
    <row r="4940" spans="6:24" x14ac:dyDescent="0.25">
      <c r="F4940" s="40"/>
      <c r="G4940" s="40"/>
      <c r="X4940" s="40"/>
    </row>
    <row r="4941" spans="6:24" x14ac:dyDescent="0.25">
      <c r="F4941" s="40"/>
      <c r="G4941" s="40"/>
      <c r="X4941" s="40"/>
    </row>
    <row r="4942" spans="6:24" x14ac:dyDescent="0.25">
      <c r="F4942" s="40"/>
      <c r="G4942" s="40"/>
      <c r="X4942" s="40"/>
    </row>
    <row r="4943" spans="6:24" x14ac:dyDescent="0.25">
      <c r="F4943" s="40"/>
      <c r="G4943" s="40"/>
      <c r="X4943" s="40"/>
    </row>
    <row r="4944" spans="6:24" x14ac:dyDescent="0.25">
      <c r="F4944" s="40"/>
      <c r="G4944" s="40"/>
      <c r="X4944" s="40"/>
    </row>
    <row r="4945" spans="6:24" x14ac:dyDescent="0.25">
      <c r="F4945" s="40"/>
      <c r="G4945" s="40"/>
      <c r="X4945" s="40"/>
    </row>
    <row r="4946" spans="6:24" x14ac:dyDescent="0.25">
      <c r="F4946" s="40"/>
      <c r="G4946" s="40"/>
      <c r="X4946" s="40"/>
    </row>
    <row r="4947" spans="6:24" x14ac:dyDescent="0.25">
      <c r="F4947" s="40"/>
      <c r="G4947" s="40"/>
      <c r="X4947" s="40"/>
    </row>
    <row r="4948" spans="6:24" x14ac:dyDescent="0.25">
      <c r="F4948" s="40"/>
      <c r="G4948" s="40"/>
      <c r="X4948" s="40"/>
    </row>
    <row r="4949" spans="6:24" x14ac:dyDescent="0.25">
      <c r="F4949" s="40"/>
      <c r="G4949" s="40"/>
      <c r="X4949" s="40"/>
    </row>
    <row r="4950" spans="6:24" x14ac:dyDescent="0.25">
      <c r="F4950" s="40"/>
      <c r="G4950" s="40"/>
      <c r="X4950" s="40"/>
    </row>
    <row r="4951" spans="6:24" x14ac:dyDescent="0.25">
      <c r="F4951" s="40"/>
      <c r="G4951" s="40"/>
      <c r="X4951" s="40"/>
    </row>
    <row r="4952" spans="6:24" x14ac:dyDescent="0.25">
      <c r="F4952" s="40"/>
      <c r="G4952" s="40"/>
      <c r="X4952" s="40"/>
    </row>
    <row r="4953" spans="6:24" x14ac:dyDescent="0.25">
      <c r="F4953" s="40"/>
      <c r="G4953" s="40"/>
      <c r="X4953" s="40"/>
    </row>
    <row r="4954" spans="6:24" x14ac:dyDescent="0.25">
      <c r="F4954" s="40"/>
      <c r="G4954" s="40"/>
      <c r="X4954" s="40"/>
    </row>
    <row r="4955" spans="6:24" x14ac:dyDescent="0.25">
      <c r="F4955" s="40"/>
      <c r="G4955" s="40"/>
      <c r="X4955" s="40"/>
    </row>
    <row r="4956" spans="6:24" x14ac:dyDescent="0.25">
      <c r="F4956" s="40"/>
      <c r="G4956" s="40"/>
      <c r="X4956" s="40"/>
    </row>
    <row r="4957" spans="6:24" x14ac:dyDescent="0.25">
      <c r="F4957" s="40"/>
      <c r="G4957" s="40"/>
      <c r="X4957" s="40"/>
    </row>
    <row r="4958" spans="6:24" x14ac:dyDescent="0.25">
      <c r="F4958" s="40"/>
      <c r="G4958" s="40"/>
      <c r="X4958" s="40"/>
    </row>
    <row r="4959" spans="6:24" x14ac:dyDescent="0.25">
      <c r="F4959" s="40"/>
      <c r="G4959" s="40"/>
      <c r="X4959" s="40"/>
    </row>
    <row r="4960" spans="6:24" x14ac:dyDescent="0.25">
      <c r="F4960" s="40"/>
      <c r="G4960" s="40"/>
      <c r="X4960" s="40"/>
    </row>
    <row r="4961" spans="6:24" x14ac:dyDescent="0.25">
      <c r="F4961" s="40"/>
      <c r="G4961" s="40"/>
      <c r="X4961" s="40"/>
    </row>
    <row r="4962" spans="6:24" x14ac:dyDescent="0.25">
      <c r="F4962" s="40"/>
      <c r="G4962" s="40"/>
      <c r="X4962" s="40"/>
    </row>
    <row r="4963" spans="6:24" x14ac:dyDescent="0.25">
      <c r="F4963" s="40"/>
      <c r="G4963" s="40"/>
      <c r="X4963" s="40"/>
    </row>
    <row r="4964" spans="6:24" x14ac:dyDescent="0.25">
      <c r="F4964" s="40"/>
      <c r="G4964" s="40"/>
      <c r="X4964" s="40"/>
    </row>
    <row r="4965" spans="6:24" x14ac:dyDescent="0.25">
      <c r="F4965" s="40"/>
      <c r="G4965" s="40"/>
      <c r="X4965" s="40"/>
    </row>
    <row r="4966" spans="6:24" x14ac:dyDescent="0.25">
      <c r="F4966" s="40"/>
      <c r="G4966" s="40"/>
      <c r="X4966" s="40"/>
    </row>
    <row r="4967" spans="6:24" x14ac:dyDescent="0.25">
      <c r="F4967" s="40"/>
      <c r="G4967" s="40"/>
      <c r="X4967" s="40"/>
    </row>
    <row r="4968" spans="6:24" x14ac:dyDescent="0.25">
      <c r="F4968" s="40"/>
      <c r="G4968" s="40"/>
      <c r="X4968" s="40"/>
    </row>
    <row r="4969" spans="6:24" x14ac:dyDescent="0.25">
      <c r="F4969" s="40"/>
      <c r="G4969" s="40"/>
      <c r="X4969" s="40"/>
    </row>
    <row r="4970" spans="6:24" x14ac:dyDescent="0.25">
      <c r="F4970" s="40"/>
      <c r="G4970" s="40"/>
      <c r="X4970" s="40"/>
    </row>
    <row r="4971" spans="6:24" x14ac:dyDescent="0.25">
      <c r="F4971" s="40"/>
      <c r="G4971" s="40"/>
      <c r="X4971" s="40"/>
    </row>
    <row r="4972" spans="6:24" x14ac:dyDescent="0.25">
      <c r="F4972" s="40"/>
      <c r="G4972" s="40"/>
      <c r="X4972" s="40"/>
    </row>
    <row r="4973" spans="6:24" x14ac:dyDescent="0.25">
      <c r="F4973" s="40"/>
      <c r="G4973" s="40"/>
      <c r="X4973" s="40"/>
    </row>
    <row r="4974" spans="6:24" x14ac:dyDescent="0.25">
      <c r="F4974" s="40"/>
      <c r="G4974" s="40"/>
      <c r="X4974" s="40"/>
    </row>
    <row r="4975" spans="6:24" x14ac:dyDescent="0.25">
      <c r="F4975" s="40"/>
      <c r="G4975" s="40"/>
      <c r="X4975" s="40"/>
    </row>
    <row r="4976" spans="6:24" x14ac:dyDescent="0.25">
      <c r="F4976" s="40"/>
      <c r="G4976" s="40"/>
      <c r="X4976" s="40"/>
    </row>
    <row r="4977" spans="6:24" x14ac:dyDescent="0.25">
      <c r="F4977" s="40"/>
      <c r="G4977" s="40"/>
      <c r="X4977" s="40"/>
    </row>
    <row r="4978" spans="6:24" x14ac:dyDescent="0.25">
      <c r="F4978" s="40"/>
      <c r="G4978" s="40"/>
      <c r="X4978" s="40"/>
    </row>
    <row r="4979" spans="6:24" x14ac:dyDescent="0.25">
      <c r="F4979" s="40"/>
      <c r="G4979" s="40"/>
      <c r="X4979" s="40"/>
    </row>
    <row r="4980" spans="6:24" x14ac:dyDescent="0.25">
      <c r="F4980" s="40"/>
      <c r="G4980" s="40"/>
      <c r="X4980" s="40"/>
    </row>
    <row r="4981" spans="6:24" x14ac:dyDescent="0.25">
      <c r="F4981" s="40"/>
      <c r="G4981" s="40"/>
      <c r="X4981" s="40"/>
    </row>
    <row r="4982" spans="6:24" x14ac:dyDescent="0.25">
      <c r="F4982" s="40"/>
      <c r="G4982" s="40"/>
      <c r="X4982" s="40"/>
    </row>
    <row r="4983" spans="6:24" x14ac:dyDescent="0.25">
      <c r="F4983" s="40"/>
      <c r="G4983" s="40"/>
      <c r="X4983" s="40"/>
    </row>
    <row r="4984" spans="6:24" x14ac:dyDescent="0.25">
      <c r="F4984" s="40"/>
      <c r="G4984" s="40"/>
      <c r="X4984" s="40"/>
    </row>
    <row r="4985" spans="6:24" x14ac:dyDescent="0.25">
      <c r="F4985" s="40"/>
      <c r="G4985" s="40"/>
      <c r="X4985" s="40"/>
    </row>
    <row r="4986" spans="6:24" x14ac:dyDescent="0.25">
      <c r="F4986" s="40"/>
      <c r="G4986" s="40"/>
      <c r="X4986" s="40"/>
    </row>
    <row r="4987" spans="6:24" x14ac:dyDescent="0.25">
      <c r="F4987" s="40"/>
      <c r="G4987" s="40"/>
      <c r="X4987" s="40"/>
    </row>
    <row r="4988" spans="6:24" x14ac:dyDescent="0.25">
      <c r="F4988" s="40"/>
      <c r="G4988" s="40"/>
      <c r="X4988" s="40"/>
    </row>
    <row r="4989" spans="6:24" x14ac:dyDescent="0.25">
      <c r="F4989" s="40"/>
      <c r="G4989" s="40"/>
      <c r="X4989" s="40"/>
    </row>
    <row r="4990" spans="6:24" x14ac:dyDescent="0.25">
      <c r="F4990" s="40"/>
      <c r="G4990" s="40"/>
      <c r="X4990" s="40"/>
    </row>
    <row r="4991" spans="6:24" x14ac:dyDescent="0.25">
      <c r="F4991" s="40"/>
      <c r="G4991" s="40"/>
      <c r="X4991" s="40"/>
    </row>
    <row r="4992" spans="6:24" x14ac:dyDescent="0.25">
      <c r="F4992" s="40"/>
      <c r="G4992" s="40"/>
      <c r="X4992" s="40"/>
    </row>
    <row r="4993" spans="6:24" x14ac:dyDescent="0.25">
      <c r="F4993" s="40"/>
      <c r="G4993" s="40"/>
      <c r="X4993" s="40"/>
    </row>
    <row r="4994" spans="6:24" x14ac:dyDescent="0.25">
      <c r="F4994" s="40"/>
      <c r="G4994" s="40"/>
      <c r="X4994" s="40"/>
    </row>
    <row r="4995" spans="6:24" x14ac:dyDescent="0.25">
      <c r="F4995" s="40"/>
      <c r="G4995" s="40"/>
      <c r="X4995" s="40"/>
    </row>
    <row r="4996" spans="6:24" x14ac:dyDescent="0.25">
      <c r="F4996" s="40"/>
      <c r="G4996" s="40"/>
      <c r="X4996" s="40"/>
    </row>
    <row r="4997" spans="6:24" x14ac:dyDescent="0.25">
      <c r="F4997" s="40"/>
      <c r="G4997" s="40"/>
      <c r="X4997" s="40"/>
    </row>
    <row r="4998" spans="6:24" x14ac:dyDescent="0.25">
      <c r="F4998" s="40"/>
      <c r="G4998" s="40"/>
      <c r="X4998" s="40"/>
    </row>
    <row r="4999" spans="6:24" x14ac:dyDescent="0.25">
      <c r="F4999" s="40"/>
      <c r="G4999" s="40"/>
      <c r="X4999" s="40"/>
    </row>
    <row r="5000" spans="6:24" x14ac:dyDescent="0.25">
      <c r="F5000" s="40"/>
      <c r="G5000" s="40"/>
      <c r="X5000" s="40"/>
    </row>
    <row r="5001" spans="6:24" x14ac:dyDescent="0.25">
      <c r="F5001" s="40"/>
      <c r="G5001" s="40"/>
      <c r="X5001" s="40"/>
    </row>
    <row r="5002" spans="6:24" x14ac:dyDescent="0.25">
      <c r="F5002" s="40"/>
      <c r="G5002" s="40"/>
      <c r="X5002" s="40"/>
    </row>
    <row r="5003" spans="6:24" x14ac:dyDescent="0.25">
      <c r="F5003" s="40"/>
      <c r="G5003" s="40"/>
      <c r="X5003" s="40"/>
    </row>
    <row r="5004" spans="6:24" x14ac:dyDescent="0.25">
      <c r="F5004" s="40"/>
      <c r="G5004" s="40"/>
      <c r="X5004" s="40"/>
    </row>
    <row r="5005" spans="6:24" x14ac:dyDescent="0.25">
      <c r="F5005" s="40"/>
      <c r="G5005" s="40"/>
      <c r="X5005" s="40"/>
    </row>
    <row r="5006" spans="6:24" x14ac:dyDescent="0.25">
      <c r="F5006" s="40"/>
      <c r="G5006" s="40"/>
      <c r="X5006" s="40"/>
    </row>
    <row r="5007" spans="6:24" x14ac:dyDescent="0.25">
      <c r="F5007" s="40"/>
      <c r="G5007" s="40"/>
      <c r="X5007" s="40"/>
    </row>
    <row r="5008" spans="6:24" x14ac:dyDescent="0.25">
      <c r="F5008" s="40"/>
      <c r="G5008" s="40"/>
      <c r="X5008" s="40"/>
    </row>
    <row r="5009" spans="6:24" x14ac:dyDescent="0.25">
      <c r="F5009" s="40"/>
      <c r="G5009" s="40"/>
      <c r="X5009" s="40"/>
    </row>
    <row r="5010" spans="6:24" x14ac:dyDescent="0.25">
      <c r="F5010" s="40"/>
      <c r="G5010" s="40"/>
      <c r="X5010" s="40"/>
    </row>
    <row r="5011" spans="6:24" x14ac:dyDescent="0.25">
      <c r="F5011" s="40"/>
      <c r="G5011" s="40"/>
      <c r="X5011" s="40"/>
    </row>
    <row r="5012" spans="6:24" x14ac:dyDescent="0.25">
      <c r="F5012" s="40"/>
      <c r="G5012" s="40"/>
      <c r="X5012" s="40"/>
    </row>
    <row r="5013" spans="6:24" x14ac:dyDescent="0.25">
      <c r="F5013" s="40"/>
      <c r="G5013" s="40"/>
      <c r="X5013" s="40"/>
    </row>
    <row r="5014" spans="6:24" x14ac:dyDescent="0.25">
      <c r="F5014" s="40"/>
      <c r="G5014" s="40"/>
      <c r="X5014" s="40"/>
    </row>
    <row r="5015" spans="6:24" x14ac:dyDescent="0.25">
      <c r="F5015" s="40"/>
      <c r="G5015" s="40"/>
      <c r="X5015" s="40"/>
    </row>
    <row r="5016" spans="6:24" x14ac:dyDescent="0.25">
      <c r="F5016" s="40"/>
      <c r="G5016" s="40"/>
      <c r="X5016" s="40"/>
    </row>
    <row r="5017" spans="6:24" x14ac:dyDescent="0.25">
      <c r="F5017" s="40"/>
      <c r="G5017" s="40"/>
      <c r="X5017" s="40"/>
    </row>
    <row r="5018" spans="6:24" x14ac:dyDescent="0.25">
      <c r="F5018" s="40"/>
      <c r="G5018" s="40"/>
      <c r="X5018" s="40"/>
    </row>
    <row r="5019" spans="6:24" x14ac:dyDescent="0.25">
      <c r="F5019" s="40"/>
      <c r="G5019" s="40"/>
      <c r="X5019" s="40"/>
    </row>
    <row r="5020" spans="6:24" x14ac:dyDescent="0.25">
      <c r="F5020" s="40"/>
      <c r="G5020" s="40"/>
      <c r="X5020" s="40"/>
    </row>
    <row r="5021" spans="6:24" x14ac:dyDescent="0.25">
      <c r="F5021" s="40"/>
      <c r="G5021" s="40"/>
      <c r="X5021" s="40"/>
    </row>
    <row r="5022" spans="6:24" x14ac:dyDescent="0.25">
      <c r="F5022" s="40"/>
      <c r="G5022" s="40"/>
      <c r="X5022" s="40"/>
    </row>
    <row r="5023" spans="6:24" x14ac:dyDescent="0.25">
      <c r="F5023" s="40"/>
      <c r="G5023" s="40"/>
      <c r="X5023" s="40"/>
    </row>
    <row r="5024" spans="6:24" x14ac:dyDescent="0.25">
      <c r="F5024" s="40"/>
      <c r="G5024" s="40"/>
      <c r="X5024" s="40"/>
    </row>
    <row r="5025" spans="6:24" x14ac:dyDescent="0.25">
      <c r="F5025" s="40"/>
      <c r="G5025" s="40"/>
      <c r="X5025" s="40"/>
    </row>
    <row r="5026" spans="6:24" x14ac:dyDescent="0.25">
      <c r="F5026" s="40"/>
      <c r="G5026" s="40"/>
      <c r="X5026" s="40"/>
    </row>
    <row r="5027" spans="6:24" x14ac:dyDescent="0.25">
      <c r="F5027" s="40"/>
      <c r="G5027" s="40"/>
      <c r="X5027" s="40"/>
    </row>
    <row r="5028" spans="6:24" x14ac:dyDescent="0.25">
      <c r="F5028" s="40"/>
      <c r="G5028" s="40"/>
      <c r="X5028" s="40"/>
    </row>
    <row r="5029" spans="6:24" x14ac:dyDescent="0.25">
      <c r="F5029" s="40"/>
      <c r="G5029" s="40"/>
      <c r="X5029" s="40"/>
    </row>
    <row r="5030" spans="6:24" x14ac:dyDescent="0.25">
      <c r="F5030" s="40"/>
      <c r="G5030" s="40"/>
      <c r="X5030" s="40"/>
    </row>
    <row r="5031" spans="6:24" x14ac:dyDescent="0.25">
      <c r="F5031" s="40"/>
      <c r="G5031" s="40"/>
      <c r="X5031" s="40"/>
    </row>
    <row r="5032" spans="6:24" x14ac:dyDescent="0.25">
      <c r="F5032" s="40"/>
      <c r="G5032" s="40"/>
      <c r="X5032" s="40"/>
    </row>
    <row r="5033" spans="6:24" x14ac:dyDescent="0.25">
      <c r="F5033" s="40"/>
      <c r="G5033" s="40"/>
      <c r="X5033" s="40"/>
    </row>
    <row r="5034" spans="6:24" x14ac:dyDescent="0.25">
      <c r="F5034" s="40"/>
      <c r="G5034" s="40"/>
      <c r="X5034" s="40"/>
    </row>
    <row r="5035" spans="6:24" x14ac:dyDescent="0.25">
      <c r="F5035" s="40"/>
      <c r="G5035" s="40"/>
      <c r="X5035" s="40"/>
    </row>
    <row r="5036" spans="6:24" x14ac:dyDescent="0.25">
      <c r="F5036" s="40"/>
      <c r="G5036" s="40"/>
      <c r="X5036" s="40"/>
    </row>
    <row r="5037" spans="6:24" x14ac:dyDescent="0.25">
      <c r="F5037" s="40"/>
      <c r="G5037" s="40"/>
      <c r="X5037" s="40"/>
    </row>
    <row r="5038" spans="6:24" x14ac:dyDescent="0.25">
      <c r="F5038" s="40"/>
      <c r="G5038" s="40"/>
      <c r="X5038" s="40"/>
    </row>
    <row r="5039" spans="6:24" x14ac:dyDescent="0.25">
      <c r="F5039" s="40"/>
      <c r="G5039" s="40"/>
      <c r="X5039" s="40"/>
    </row>
    <row r="5040" spans="6:24" x14ac:dyDescent="0.25">
      <c r="F5040" s="40"/>
      <c r="G5040" s="40"/>
      <c r="X5040" s="40"/>
    </row>
    <row r="5041" spans="6:24" x14ac:dyDescent="0.25">
      <c r="F5041" s="40"/>
      <c r="G5041" s="40"/>
      <c r="X5041" s="40"/>
    </row>
    <row r="5042" spans="6:24" x14ac:dyDescent="0.25">
      <c r="F5042" s="40"/>
      <c r="G5042" s="40"/>
      <c r="X5042" s="40"/>
    </row>
    <row r="5043" spans="6:24" x14ac:dyDescent="0.25">
      <c r="F5043" s="40"/>
      <c r="G5043" s="40"/>
      <c r="X5043" s="40"/>
    </row>
    <row r="5044" spans="6:24" x14ac:dyDescent="0.25">
      <c r="F5044" s="40"/>
      <c r="G5044" s="40"/>
      <c r="X5044" s="40"/>
    </row>
    <row r="5045" spans="6:24" x14ac:dyDescent="0.25">
      <c r="F5045" s="40"/>
      <c r="G5045" s="40"/>
      <c r="X5045" s="40"/>
    </row>
    <row r="5046" spans="6:24" x14ac:dyDescent="0.25">
      <c r="F5046" s="40"/>
      <c r="G5046" s="40"/>
      <c r="X5046" s="40"/>
    </row>
    <row r="5047" spans="6:24" x14ac:dyDescent="0.25">
      <c r="F5047" s="40"/>
      <c r="G5047" s="40"/>
      <c r="X5047" s="40"/>
    </row>
    <row r="5048" spans="6:24" x14ac:dyDescent="0.25">
      <c r="F5048" s="40"/>
      <c r="G5048" s="40"/>
      <c r="X5048" s="40"/>
    </row>
    <row r="5049" spans="6:24" x14ac:dyDescent="0.25">
      <c r="F5049" s="40"/>
      <c r="G5049" s="40"/>
      <c r="X5049" s="40"/>
    </row>
    <row r="5050" spans="6:24" x14ac:dyDescent="0.25">
      <c r="F5050" s="40"/>
      <c r="G5050" s="40"/>
      <c r="X5050" s="40"/>
    </row>
    <row r="5051" spans="6:24" x14ac:dyDescent="0.25">
      <c r="F5051" s="40"/>
      <c r="G5051" s="40"/>
      <c r="X5051" s="40"/>
    </row>
    <row r="5052" spans="6:24" x14ac:dyDescent="0.25">
      <c r="F5052" s="40"/>
      <c r="G5052" s="40"/>
      <c r="X5052" s="40"/>
    </row>
    <row r="5053" spans="6:24" x14ac:dyDescent="0.25">
      <c r="F5053" s="40"/>
      <c r="G5053" s="40"/>
      <c r="X5053" s="40"/>
    </row>
    <row r="5054" spans="6:24" x14ac:dyDescent="0.25">
      <c r="F5054" s="40"/>
      <c r="G5054" s="40"/>
      <c r="X5054" s="40"/>
    </row>
    <row r="5055" spans="6:24" x14ac:dyDescent="0.25">
      <c r="F5055" s="40"/>
      <c r="G5055" s="40"/>
      <c r="X5055" s="40"/>
    </row>
    <row r="5056" spans="6:24" x14ac:dyDescent="0.25">
      <c r="F5056" s="40"/>
      <c r="G5056" s="40"/>
      <c r="X5056" s="40"/>
    </row>
    <row r="5057" spans="6:24" x14ac:dyDescent="0.25">
      <c r="F5057" s="40"/>
      <c r="G5057" s="40"/>
      <c r="X5057" s="40"/>
    </row>
    <row r="5058" spans="6:24" x14ac:dyDescent="0.25">
      <c r="F5058" s="40"/>
      <c r="G5058" s="40"/>
      <c r="X5058" s="40"/>
    </row>
    <row r="5059" spans="6:24" x14ac:dyDescent="0.25">
      <c r="F5059" s="40"/>
      <c r="G5059" s="40"/>
      <c r="X5059" s="40"/>
    </row>
    <row r="5060" spans="6:24" x14ac:dyDescent="0.25">
      <c r="F5060" s="40"/>
      <c r="G5060" s="40"/>
      <c r="X5060" s="40"/>
    </row>
    <row r="5061" spans="6:24" x14ac:dyDescent="0.25">
      <c r="F5061" s="40"/>
      <c r="G5061" s="40"/>
      <c r="X5061" s="40"/>
    </row>
    <row r="5062" spans="6:24" x14ac:dyDescent="0.25">
      <c r="F5062" s="40"/>
      <c r="G5062" s="40"/>
      <c r="X5062" s="40"/>
    </row>
    <row r="5063" spans="6:24" x14ac:dyDescent="0.25">
      <c r="F5063" s="40"/>
      <c r="G5063" s="40"/>
      <c r="X5063" s="40"/>
    </row>
    <row r="5064" spans="6:24" x14ac:dyDescent="0.25">
      <c r="F5064" s="40"/>
      <c r="G5064" s="40"/>
      <c r="X5064" s="40"/>
    </row>
    <row r="5065" spans="6:24" x14ac:dyDescent="0.25">
      <c r="F5065" s="40"/>
      <c r="G5065" s="40"/>
      <c r="X5065" s="40"/>
    </row>
    <row r="5066" spans="6:24" x14ac:dyDescent="0.25">
      <c r="F5066" s="40"/>
      <c r="G5066" s="40"/>
      <c r="X5066" s="40"/>
    </row>
    <row r="5067" spans="6:24" x14ac:dyDescent="0.25">
      <c r="F5067" s="40"/>
      <c r="G5067" s="40"/>
      <c r="X5067" s="40"/>
    </row>
    <row r="5068" spans="6:24" x14ac:dyDescent="0.25">
      <c r="F5068" s="40"/>
      <c r="G5068" s="40"/>
      <c r="X5068" s="40"/>
    </row>
    <row r="5069" spans="6:24" x14ac:dyDescent="0.25">
      <c r="F5069" s="40"/>
      <c r="G5069" s="40"/>
      <c r="X5069" s="40"/>
    </row>
    <row r="5070" spans="6:24" x14ac:dyDescent="0.25">
      <c r="F5070" s="40"/>
      <c r="G5070" s="40"/>
      <c r="X5070" s="40"/>
    </row>
    <row r="5071" spans="6:24" x14ac:dyDescent="0.25">
      <c r="F5071" s="40"/>
      <c r="G5071" s="40"/>
      <c r="X5071" s="40"/>
    </row>
    <row r="5072" spans="6:24" x14ac:dyDescent="0.25">
      <c r="F5072" s="40"/>
      <c r="G5072" s="40"/>
      <c r="X5072" s="40"/>
    </row>
    <row r="5073" spans="6:24" x14ac:dyDescent="0.25">
      <c r="F5073" s="40"/>
      <c r="G5073" s="40"/>
      <c r="X5073" s="40"/>
    </row>
    <row r="5074" spans="6:24" x14ac:dyDescent="0.25">
      <c r="F5074" s="40"/>
      <c r="G5074" s="40"/>
      <c r="X5074" s="40"/>
    </row>
    <row r="5075" spans="6:24" x14ac:dyDescent="0.25">
      <c r="F5075" s="40"/>
      <c r="G5075" s="40"/>
      <c r="X5075" s="40"/>
    </row>
    <row r="5076" spans="6:24" x14ac:dyDescent="0.25">
      <c r="F5076" s="40"/>
      <c r="G5076" s="40"/>
      <c r="X5076" s="40"/>
    </row>
    <row r="5077" spans="6:24" x14ac:dyDescent="0.25">
      <c r="F5077" s="40"/>
      <c r="G5077" s="40"/>
      <c r="X5077" s="40"/>
    </row>
    <row r="5078" spans="6:24" x14ac:dyDescent="0.25">
      <c r="F5078" s="40"/>
      <c r="G5078" s="40"/>
      <c r="X5078" s="40"/>
    </row>
    <row r="5079" spans="6:24" x14ac:dyDescent="0.25">
      <c r="F5079" s="40"/>
      <c r="G5079" s="40"/>
      <c r="X5079" s="40"/>
    </row>
    <row r="5080" spans="6:24" x14ac:dyDescent="0.25">
      <c r="F5080" s="40"/>
      <c r="G5080" s="40"/>
      <c r="X5080" s="40"/>
    </row>
    <row r="5081" spans="6:24" x14ac:dyDescent="0.25">
      <c r="F5081" s="40"/>
      <c r="G5081" s="40"/>
      <c r="X5081" s="40"/>
    </row>
    <row r="5082" spans="6:24" x14ac:dyDescent="0.25">
      <c r="F5082" s="40"/>
      <c r="G5082" s="40"/>
      <c r="X5082" s="40"/>
    </row>
    <row r="5083" spans="6:24" x14ac:dyDescent="0.25">
      <c r="F5083" s="40"/>
      <c r="G5083" s="40"/>
      <c r="X5083" s="40"/>
    </row>
    <row r="5084" spans="6:24" x14ac:dyDescent="0.25">
      <c r="F5084" s="40"/>
      <c r="G5084" s="40"/>
      <c r="X5084" s="40"/>
    </row>
    <row r="5085" spans="6:24" x14ac:dyDescent="0.25">
      <c r="F5085" s="40"/>
      <c r="G5085" s="40"/>
      <c r="X5085" s="40"/>
    </row>
    <row r="5086" spans="6:24" x14ac:dyDescent="0.25">
      <c r="F5086" s="40"/>
      <c r="G5086" s="40"/>
      <c r="X5086" s="40"/>
    </row>
    <row r="5087" spans="6:24" x14ac:dyDescent="0.25">
      <c r="F5087" s="40"/>
      <c r="G5087" s="40"/>
      <c r="X5087" s="40"/>
    </row>
    <row r="5088" spans="6:24" x14ac:dyDescent="0.25">
      <c r="F5088" s="40"/>
      <c r="G5088" s="40"/>
      <c r="X5088" s="40"/>
    </row>
    <row r="5089" spans="6:24" x14ac:dyDescent="0.25">
      <c r="F5089" s="40"/>
      <c r="G5089" s="40"/>
      <c r="X5089" s="40"/>
    </row>
    <row r="5090" spans="6:24" x14ac:dyDescent="0.25">
      <c r="F5090" s="40"/>
      <c r="G5090" s="40"/>
      <c r="X5090" s="40"/>
    </row>
    <row r="5091" spans="6:24" x14ac:dyDescent="0.25">
      <c r="F5091" s="40"/>
      <c r="G5091" s="40"/>
      <c r="X5091" s="40"/>
    </row>
    <row r="5092" spans="6:24" x14ac:dyDescent="0.25">
      <c r="F5092" s="40"/>
      <c r="G5092" s="40"/>
      <c r="X5092" s="40"/>
    </row>
    <row r="5093" spans="6:24" x14ac:dyDescent="0.25">
      <c r="F5093" s="40"/>
      <c r="G5093" s="40"/>
      <c r="X5093" s="40"/>
    </row>
    <row r="5094" spans="6:24" x14ac:dyDescent="0.25">
      <c r="F5094" s="40"/>
      <c r="G5094" s="40"/>
      <c r="X5094" s="40"/>
    </row>
    <row r="5095" spans="6:24" x14ac:dyDescent="0.25">
      <c r="F5095" s="40"/>
      <c r="G5095" s="40"/>
      <c r="X5095" s="40"/>
    </row>
    <row r="5096" spans="6:24" x14ac:dyDescent="0.25">
      <c r="F5096" s="40"/>
      <c r="G5096" s="40"/>
      <c r="X5096" s="40"/>
    </row>
    <row r="5097" spans="6:24" x14ac:dyDescent="0.25">
      <c r="F5097" s="40"/>
      <c r="G5097" s="40"/>
      <c r="X5097" s="40"/>
    </row>
    <row r="5098" spans="6:24" x14ac:dyDescent="0.25">
      <c r="F5098" s="40"/>
      <c r="G5098" s="40"/>
      <c r="X5098" s="40"/>
    </row>
    <row r="5099" spans="6:24" x14ac:dyDescent="0.25">
      <c r="F5099" s="40"/>
      <c r="G5099" s="40"/>
      <c r="X5099" s="40"/>
    </row>
    <row r="5100" spans="6:24" x14ac:dyDescent="0.25">
      <c r="F5100" s="40"/>
      <c r="G5100" s="40"/>
      <c r="X5100" s="40"/>
    </row>
    <row r="5101" spans="6:24" x14ac:dyDescent="0.25">
      <c r="F5101" s="40"/>
      <c r="G5101" s="40"/>
      <c r="X5101" s="40"/>
    </row>
    <row r="5102" spans="6:24" x14ac:dyDescent="0.25">
      <c r="F5102" s="40"/>
      <c r="G5102" s="40"/>
      <c r="X5102" s="40"/>
    </row>
    <row r="5103" spans="6:24" x14ac:dyDescent="0.25">
      <c r="F5103" s="40"/>
      <c r="G5103" s="40"/>
      <c r="X5103" s="40"/>
    </row>
    <row r="5104" spans="6:24" x14ac:dyDescent="0.25">
      <c r="F5104" s="40"/>
      <c r="G5104" s="40"/>
      <c r="X5104" s="40"/>
    </row>
    <row r="5105" spans="6:24" x14ac:dyDescent="0.25">
      <c r="F5105" s="40"/>
      <c r="G5105" s="40"/>
      <c r="X5105" s="40"/>
    </row>
    <row r="5106" spans="6:24" x14ac:dyDescent="0.25">
      <c r="F5106" s="40"/>
      <c r="G5106" s="40"/>
      <c r="X5106" s="40"/>
    </row>
    <row r="5107" spans="6:24" x14ac:dyDescent="0.25">
      <c r="F5107" s="40"/>
      <c r="G5107" s="40"/>
      <c r="X5107" s="40"/>
    </row>
    <row r="5108" spans="6:24" x14ac:dyDescent="0.25">
      <c r="F5108" s="40"/>
      <c r="G5108" s="40"/>
      <c r="X5108" s="40"/>
    </row>
    <row r="5109" spans="6:24" x14ac:dyDescent="0.25">
      <c r="F5109" s="40"/>
      <c r="G5109" s="40"/>
      <c r="X5109" s="40"/>
    </row>
    <row r="5110" spans="6:24" x14ac:dyDescent="0.25">
      <c r="F5110" s="40"/>
      <c r="G5110" s="40"/>
      <c r="X5110" s="40"/>
    </row>
    <row r="5111" spans="6:24" x14ac:dyDescent="0.25">
      <c r="F5111" s="40"/>
      <c r="G5111" s="40"/>
      <c r="X5111" s="40"/>
    </row>
    <row r="5112" spans="6:24" x14ac:dyDescent="0.25">
      <c r="F5112" s="40"/>
      <c r="G5112" s="40"/>
      <c r="X5112" s="40"/>
    </row>
    <row r="5113" spans="6:24" x14ac:dyDescent="0.25">
      <c r="F5113" s="40"/>
      <c r="G5113" s="40"/>
      <c r="X5113" s="40"/>
    </row>
    <row r="5114" spans="6:24" x14ac:dyDescent="0.25">
      <c r="F5114" s="40"/>
      <c r="G5114" s="40"/>
      <c r="X5114" s="40"/>
    </row>
    <row r="5115" spans="6:24" x14ac:dyDescent="0.25">
      <c r="F5115" s="40"/>
      <c r="G5115" s="40"/>
      <c r="X5115" s="40"/>
    </row>
    <row r="5116" spans="6:24" x14ac:dyDescent="0.25">
      <c r="F5116" s="40"/>
      <c r="G5116" s="40"/>
      <c r="X5116" s="40"/>
    </row>
    <row r="5117" spans="6:24" x14ac:dyDescent="0.25">
      <c r="F5117" s="40"/>
      <c r="G5117" s="40"/>
      <c r="X5117" s="40"/>
    </row>
    <row r="5118" spans="6:24" x14ac:dyDescent="0.25">
      <c r="F5118" s="40"/>
      <c r="G5118" s="40"/>
      <c r="X5118" s="40"/>
    </row>
    <row r="5119" spans="6:24" x14ac:dyDescent="0.25">
      <c r="F5119" s="40"/>
      <c r="G5119" s="40"/>
      <c r="X5119" s="40"/>
    </row>
    <row r="5120" spans="6:24" x14ac:dyDescent="0.25">
      <c r="F5120" s="40"/>
      <c r="G5120" s="40"/>
      <c r="X5120" s="40"/>
    </row>
    <row r="5121" spans="6:24" x14ac:dyDescent="0.25">
      <c r="F5121" s="40"/>
      <c r="G5121" s="40"/>
      <c r="X5121" s="40"/>
    </row>
    <row r="5122" spans="6:24" x14ac:dyDescent="0.25">
      <c r="F5122" s="40"/>
      <c r="G5122" s="40"/>
      <c r="X5122" s="40"/>
    </row>
    <row r="5123" spans="6:24" x14ac:dyDescent="0.25">
      <c r="F5123" s="40"/>
      <c r="G5123" s="40"/>
      <c r="X5123" s="40"/>
    </row>
    <row r="5124" spans="6:24" x14ac:dyDescent="0.25">
      <c r="F5124" s="40"/>
      <c r="G5124" s="40"/>
      <c r="X5124" s="40"/>
    </row>
    <row r="5125" spans="6:24" x14ac:dyDescent="0.25">
      <c r="F5125" s="40"/>
      <c r="G5125" s="40"/>
      <c r="X5125" s="40"/>
    </row>
    <row r="5126" spans="6:24" x14ac:dyDescent="0.25">
      <c r="F5126" s="40"/>
      <c r="G5126" s="40"/>
      <c r="X5126" s="40"/>
    </row>
    <row r="5127" spans="6:24" x14ac:dyDescent="0.25">
      <c r="F5127" s="40"/>
      <c r="G5127" s="40"/>
      <c r="X5127" s="40"/>
    </row>
    <row r="5128" spans="6:24" x14ac:dyDescent="0.25">
      <c r="F5128" s="40"/>
      <c r="G5128" s="40"/>
      <c r="X5128" s="40"/>
    </row>
    <row r="5129" spans="6:24" x14ac:dyDescent="0.25">
      <c r="F5129" s="40"/>
      <c r="G5129" s="40"/>
      <c r="X5129" s="40"/>
    </row>
    <row r="5130" spans="6:24" x14ac:dyDescent="0.25">
      <c r="F5130" s="40"/>
      <c r="G5130" s="40"/>
      <c r="X5130" s="40"/>
    </row>
    <row r="5131" spans="6:24" x14ac:dyDescent="0.25">
      <c r="F5131" s="40"/>
      <c r="G5131" s="40"/>
      <c r="X5131" s="40"/>
    </row>
    <row r="5132" spans="6:24" x14ac:dyDescent="0.25">
      <c r="F5132" s="40"/>
      <c r="G5132" s="40"/>
      <c r="X5132" s="40"/>
    </row>
    <row r="5133" spans="6:24" x14ac:dyDescent="0.25">
      <c r="F5133" s="40"/>
      <c r="G5133" s="40"/>
      <c r="X5133" s="40"/>
    </row>
    <row r="5134" spans="6:24" x14ac:dyDescent="0.25">
      <c r="F5134" s="40"/>
      <c r="G5134" s="40"/>
      <c r="X5134" s="40"/>
    </row>
    <row r="5135" spans="6:24" x14ac:dyDescent="0.25">
      <c r="F5135" s="40"/>
      <c r="G5135" s="40"/>
      <c r="X5135" s="40"/>
    </row>
    <row r="5136" spans="6:24" x14ac:dyDescent="0.25">
      <c r="F5136" s="40"/>
      <c r="G5136" s="40"/>
      <c r="X5136" s="40"/>
    </row>
    <row r="5137" spans="6:24" x14ac:dyDescent="0.25">
      <c r="F5137" s="40"/>
      <c r="G5137" s="40"/>
      <c r="X5137" s="40"/>
    </row>
    <row r="5138" spans="6:24" x14ac:dyDescent="0.25">
      <c r="F5138" s="40"/>
      <c r="G5138" s="40"/>
      <c r="X5138" s="40"/>
    </row>
    <row r="5139" spans="6:24" x14ac:dyDescent="0.25">
      <c r="F5139" s="40"/>
      <c r="G5139" s="40"/>
      <c r="X5139" s="40"/>
    </row>
    <row r="5140" spans="6:24" x14ac:dyDescent="0.25">
      <c r="F5140" s="40"/>
      <c r="G5140" s="40"/>
      <c r="X5140" s="40"/>
    </row>
    <row r="5141" spans="6:24" x14ac:dyDescent="0.25">
      <c r="F5141" s="40"/>
      <c r="G5141" s="40"/>
      <c r="X5141" s="40"/>
    </row>
    <row r="5142" spans="6:24" x14ac:dyDescent="0.25">
      <c r="F5142" s="40"/>
      <c r="G5142" s="40"/>
      <c r="X5142" s="40"/>
    </row>
    <row r="5143" spans="6:24" x14ac:dyDescent="0.25">
      <c r="F5143" s="40"/>
      <c r="G5143" s="40"/>
      <c r="X5143" s="40"/>
    </row>
    <row r="5144" spans="6:24" x14ac:dyDescent="0.25">
      <c r="F5144" s="40"/>
      <c r="G5144" s="40"/>
      <c r="X5144" s="40"/>
    </row>
    <row r="5145" spans="6:24" x14ac:dyDescent="0.25">
      <c r="F5145" s="40"/>
      <c r="G5145" s="40"/>
      <c r="X5145" s="40"/>
    </row>
    <row r="5146" spans="6:24" x14ac:dyDescent="0.25">
      <c r="F5146" s="40"/>
      <c r="G5146" s="40"/>
      <c r="X5146" s="40"/>
    </row>
    <row r="5147" spans="6:24" x14ac:dyDescent="0.25">
      <c r="F5147" s="40"/>
      <c r="G5147" s="40"/>
      <c r="X5147" s="40"/>
    </row>
    <row r="5148" spans="6:24" x14ac:dyDescent="0.25">
      <c r="F5148" s="40"/>
      <c r="G5148" s="40"/>
      <c r="X5148" s="40"/>
    </row>
    <row r="5149" spans="6:24" x14ac:dyDescent="0.25">
      <c r="F5149" s="40"/>
      <c r="G5149" s="40"/>
      <c r="X5149" s="40"/>
    </row>
    <row r="5150" spans="6:24" x14ac:dyDescent="0.25">
      <c r="F5150" s="40"/>
      <c r="G5150" s="40"/>
      <c r="X5150" s="40"/>
    </row>
    <row r="5151" spans="6:24" x14ac:dyDescent="0.25">
      <c r="F5151" s="40"/>
      <c r="G5151" s="40"/>
      <c r="X5151" s="40"/>
    </row>
    <row r="5152" spans="6:24" x14ac:dyDescent="0.25">
      <c r="F5152" s="40"/>
      <c r="G5152" s="40"/>
      <c r="X5152" s="40"/>
    </row>
    <row r="5153" spans="6:24" x14ac:dyDescent="0.25">
      <c r="F5153" s="40"/>
      <c r="G5153" s="40"/>
      <c r="X5153" s="40"/>
    </row>
    <row r="5154" spans="6:24" x14ac:dyDescent="0.25">
      <c r="F5154" s="40"/>
      <c r="G5154" s="40"/>
      <c r="X5154" s="40"/>
    </row>
    <row r="5155" spans="6:24" x14ac:dyDescent="0.25">
      <c r="F5155" s="40"/>
      <c r="G5155" s="40"/>
      <c r="X5155" s="40"/>
    </row>
    <row r="5156" spans="6:24" x14ac:dyDescent="0.25">
      <c r="F5156" s="40"/>
      <c r="G5156" s="40"/>
      <c r="X5156" s="40"/>
    </row>
    <row r="5157" spans="6:24" x14ac:dyDescent="0.25">
      <c r="F5157" s="40"/>
      <c r="G5157" s="40"/>
      <c r="X5157" s="40"/>
    </row>
    <row r="5158" spans="6:24" x14ac:dyDescent="0.25">
      <c r="F5158" s="40"/>
      <c r="G5158" s="40"/>
      <c r="X5158" s="40"/>
    </row>
    <row r="5159" spans="6:24" x14ac:dyDescent="0.25">
      <c r="F5159" s="40"/>
      <c r="G5159" s="40"/>
      <c r="X5159" s="40"/>
    </row>
    <row r="5160" spans="6:24" x14ac:dyDescent="0.25">
      <c r="F5160" s="40"/>
      <c r="G5160" s="40"/>
      <c r="X5160" s="40"/>
    </row>
    <row r="5161" spans="6:24" x14ac:dyDescent="0.25">
      <c r="F5161" s="40"/>
      <c r="G5161" s="40"/>
      <c r="X5161" s="40"/>
    </row>
    <row r="5162" spans="6:24" x14ac:dyDescent="0.25">
      <c r="F5162" s="40"/>
      <c r="G5162" s="40"/>
      <c r="X5162" s="40"/>
    </row>
    <row r="5163" spans="6:24" x14ac:dyDescent="0.25">
      <c r="F5163" s="40"/>
      <c r="G5163" s="40"/>
      <c r="X5163" s="40"/>
    </row>
    <row r="5164" spans="6:24" x14ac:dyDescent="0.25">
      <c r="F5164" s="40"/>
      <c r="G5164" s="40"/>
      <c r="X5164" s="40"/>
    </row>
    <row r="5165" spans="6:24" x14ac:dyDescent="0.25">
      <c r="F5165" s="40"/>
      <c r="G5165" s="40"/>
      <c r="X5165" s="40"/>
    </row>
    <row r="5166" spans="6:24" x14ac:dyDescent="0.25">
      <c r="F5166" s="40"/>
      <c r="G5166" s="40"/>
      <c r="X5166" s="40"/>
    </row>
    <row r="5167" spans="6:24" x14ac:dyDescent="0.25">
      <c r="F5167" s="40"/>
      <c r="G5167" s="40"/>
      <c r="X5167" s="40"/>
    </row>
    <row r="5168" spans="6:24" x14ac:dyDescent="0.25">
      <c r="F5168" s="40"/>
      <c r="G5168" s="40"/>
      <c r="X5168" s="40"/>
    </row>
    <row r="5169" spans="6:24" x14ac:dyDescent="0.25">
      <c r="F5169" s="40"/>
      <c r="G5169" s="40"/>
      <c r="X5169" s="40"/>
    </row>
    <row r="5170" spans="6:24" x14ac:dyDescent="0.25">
      <c r="F5170" s="40"/>
      <c r="G5170" s="40"/>
      <c r="X5170" s="40"/>
    </row>
    <row r="5171" spans="6:24" x14ac:dyDescent="0.25">
      <c r="F5171" s="40"/>
      <c r="G5171" s="40"/>
      <c r="X5171" s="40"/>
    </row>
    <row r="5172" spans="6:24" x14ac:dyDescent="0.25">
      <c r="F5172" s="40"/>
      <c r="G5172" s="40"/>
      <c r="X5172" s="40"/>
    </row>
    <row r="5173" spans="6:24" x14ac:dyDescent="0.25">
      <c r="F5173" s="40"/>
      <c r="G5173" s="40"/>
      <c r="X5173" s="40"/>
    </row>
    <row r="5174" spans="6:24" x14ac:dyDescent="0.25">
      <c r="F5174" s="40"/>
      <c r="G5174" s="40"/>
      <c r="X5174" s="40"/>
    </row>
    <row r="5175" spans="6:24" x14ac:dyDescent="0.25">
      <c r="F5175" s="40"/>
      <c r="G5175" s="40"/>
      <c r="X5175" s="40"/>
    </row>
    <row r="5176" spans="6:24" x14ac:dyDescent="0.25">
      <c r="F5176" s="40"/>
      <c r="G5176" s="40"/>
      <c r="X5176" s="40"/>
    </row>
    <row r="5177" spans="6:24" x14ac:dyDescent="0.25">
      <c r="F5177" s="40"/>
      <c r="G5177" s="40"/>
      <c r="X5177" s="40"/>
    </row>
    <row r="5178" spans="6:24" x14ac:dyDescent="0.25">
      <c r="F5178" s="40"/>
      <c r="G5178" s="40"/>
      <c r="X5178" s="40"/>
    </row>
    <row r="5179" spans="6:24" x14ac:dyDescent="0.25">
      <c r="F5179" s="40"/>
      <c r="G5179" s="40"/>
      <c r="X5179" s="40"/>
    </row>
    <row r="5180" spans="6:24" x14ac:dyDescent="0.25">
      <c r="F5180" s="40"/>
      <c r="G5180" s="40"/>
      <c r="X5180" s="40"/>
    </row>
    <row r="5181" spans="6:24" x14ac:dyDescent="0.25">
      <c r="F5181" s="40"/>
      <c r="G5181" s="40"/>
      <c r="X5181" s="40"/>
    </row>
    <row r="5182" spans="6:24" x14ac:dyDescent="0.25">
      <c r="F5182" s="40"/>
      <c r="G5182" s="40"/>
      <c r="X5182" s="40"/>
    </row>
    <row r="5183" spans="6:24" x14ac:dyDescent="0.25">
      <c r="F5183" s="40"/>
      <c r="G5183" s="40"/>
      <c r="X5183" s="40"/>
    </row>
    <row r="5184" spans="6:24" x14ac:dyDescent="0.25">
      <c r="F5184" s="40"/>
      <c r="G5184" s="40"/>
      <c r="X5184" s="40"/>
    </row>
    <row r="5185" spans="6:24" x14ac:dyDescent="0.25">
      <c r="F5185" s="40"/>
      <c r="G5185" s="40"/>
      <c r="X5185" s="40"/>
    </row>
    <row r="5186" spans="6:24" x14ac:dyDescent="0.25">
      <c r="F5186" s="40"/>
      <c r="G5186" s="40"/>
      <c r="X5186" s="40"/>
    </row>
    <row r="5187" spans="6:24" x14ac:dyDescent="0.25">
      <c r="F5187" s="40"/>
      <c r="G5187" s="40"/>
      <c r="X5187" s="40"/>
    </row>
    <row r="5188" spans="6:24" x14ac:dyDescent="0.25">
      <c r="F5188" s="40"/>
      <c r="G5188" s="40"/>
      <c r="X5188" s="40"/>
    </row>
    <row r="5189" spans="6:24" x14ac:dyDescent="0.25">
      <c r="F5189" s="40"/>
      <c r="G5189" s="40"/>
      <c r="X5189" s="40"/>
    </row>
    <row r="5190" spans="6:24" x14ac:dyDescent="0.25">
      <c r="F5190" s="40"/>
      <c r="G5190" s="40"/>
      <c r="X5190" s="40"/>
    </row>
    <row r="5191" spans="6:24" x14ac:dyDescent="0.25">
      <c r="F5191" s="40"/>
      <c r="G5191" s="40"/>
      <c r="X5191" s="40"/>
    </row>
    <row r="5192" spans="6:24" x14ac:dyDescent="0.25">
      <c r="F5192" s="40"/>
      <c r="G5192" s="40"/>
      <c r="X5192" s="40"/>
    </row>
    <row r="5193" spans="6:24" x14ac:dyDescent="0.25">
      <c r="F5193" s="40"/>
      <c r="G5193" s="40"/>
      <c r="X5193" s="40"/>
    </row>
    <row r="5194" spans="6:24" x14ac:dyDescent="0.25">
      <c r="F5194" s="40"/>
      <c r="G5194" s="40"/>
      <c r="X5194" s="40"/>
    </row>
    <row r="5195" spans="6:24" x14ac:dyDescent="0.25">
      <c r="F5195" s="40"/>
      <c r="G5195" s="40"/>
      <c r="X5195" s="40"/>
    </row>
    <row r="5196" spans="6:24" x14ac:dyDescent="0.25">
      <c r="F5196" s="40"/>
      <c r="G5196" s="40"/>
      <c r="X5196" s="40"/>
    </row>
    <row r="5197" spans="6:24" x14ac:dyDescent="0.25">
      <c r="F5197" s="40"/>
      <c r="G5197" s="40"/>
      <c r="X5197" s="40"/>
    </row>
    <row r="5198" spans="6:24" x14ac:dyDescent="0.25">
      <c r="F5198" s="40"/>
      <c r="G5198" s="40"/>
      <c r="X5198" s="40"/>
    </row>
    <row r="5199" spans="6:24" x14ac:dyDescent="0.25">
      <c r="F5199" s="40"/>
      <c r="G5199" s="40"/>
      <c r="X5199" s="40"/>
    </row>
    <row r="5200" spans="6:24" x14ac:dyDescent="0.25">
      <c r="F5200" s="40"/>
      <c r="G5200" s="40"/>
      <c r="X5200" s="40"/>
    </row>
    <row r="5201" spans="6:24" x14ac:dyDescent="0.25">
      <c r="F5201" s="40"/>
      <c r="G5201" s="40"/>
      <c r="X5201" s="40"/>
    </row>
    <row r="5202" spans="6:24" x14ac:dyDescent="0.25">
      <c r="F5202" s="40"/>
      <c r="G5202" s="40"/>
      <c r="X5202" s="40"/>
    </row>
    <row r="5203" spans="6:24" x14ac:dyDescent="0.25">
      <c r="F5203" s="40"/>
      <c r="G5203" s="40"/>
      <c r="X5203" s="40"/>
    </row>
    <row r="5204" spans="6:24" x14ac:dyDescent="0.25">
      <c r="F5204" s="40"/>
      <c r="G5204" s="40"/>
      <c r="X5204" s="40"/>
    </row>
    <row r="5205" spans="6:24" x14ac:dyDescent="0.25">
      <c r="F5205" s="40"/>
      <c r="G5205" s="40"/>
      <c r="X5205" s="40"/>
    </row>
    <row r="5206" spans="6:24" x14ac:dyDescent="0.25">
      <c r="F5206" s="40"/>
      <c r="G5206" s="40"/>
      <c r="X5206" s="40"/>
    </row>
    <row r="5207" spans="6:24" x14ac:dyDescent="0.25">
      <c r="F5207" s="40"/>
      <c r="G5207" s="40"/>
      <c r="X5207" s="40"/>
    </row>
    <row r="5208" spans="6:24" x14ac:dyDescent="0.25">
      <c r="F5208" s="40"/>
      <c r="G5208" s="40"/>
      <c r="X5208" s="40"/>
    </row>
    <row r="5209" spans="6:24" x14ac:dyDescent="0.25">
      <c r="F5209" s="40"/>
      <c r="G5209" s="40"/>
      <c r="X5209" s="40"/>
    </row>
    <row r="5210" spans="6:24" x14ac:dyDescent="0.25">
      <c r="F5210" s="40"/>
      <c r="G5210" s="40"/>
      <c r="X5210" s="40"/>
    </row>
    <row r="5211" spans="6:24" x14ac:dyDescent="0.25">
      <c r="F5211" s="40"/>
      <c r="G5211" s="40"/>
      <c r="X5211" s="40"/>
    </row>
    <row r="5212" spans="6:24" x14ac:dyDescent="0.25">
      <c r="F5212" s="40"/>
      <c r="G5212" s="40"/>
      <c r="X5212" s="40"/>
    </row>
    <row r="5213" spans="6:24" x14ac:dyDescent="0.25">
      <c r="F5213" s="40"/>
      <c r="G5213" s="40"/>
      <c r="X5213" s="40"/>
    </row>
    <row r="5214" spans="6:24" x14ac:dyDescent="0.25">
      <c r="F5214" s="40"/>
      <c r="G5214" s="40"/>
      <c r="X5214" s="40"/>
    </row>
    <row r="5215" spans="6:24" x14ac:dyDescent="0.25">
      <c r="F5215" s="40"/>
      <c r="G5215" s="40"/>
      <c r="X5215" s="40"/>
    </row>
    <row r="5216" spans="6:24" x14ac:dyDescent="0.25">
      <c r="F5216" s="40"/>
      <c r="G5216" s="40"/>
      <c r="X5216" s="40"/>
    </row>
    <row r="5217" spans="6:24" x14ac:dyDescent="0.25">
      <c r="F5217" s="40"/>
      <c r="G5217" s="40"/>
      <c r="X5217" s="40"/>
    </row>
    <row r="5218" spans="6:24" x14ac:dyDescent="0.25">
      <c r="F5218" s="40"/>
      <c r="G5218" s="40"/>
      <c r="X5218" s="40"/>
    </row>
    <row r="5219" spans="6:24" x14ac:dyDescent="0.25">
      <c r="F5219" s="40"/>
      <c r="G5219" s="40"/>
      <c r="X5219" s="40"/>
    </row>
    <row r="5220" spans="6:24" x14ac:dyDescent="0.25">
      <c r="F5220" s="40"/>
      <c r="G5220" s="40"/>
      <c r="X5220" s="40"/>
    </row>
    <row r="5221" spans="6:24" x14ac:dyDescent="0.25">
      <c r="F5221" s="40"/>
      <c r="G5221" s="40"/>
      <c r="X5221" s="40"/>
    </row>
    <row r="5222" spans="6:24" x14ac:dyDescent="0.25">
      <c r="F5222" s="40"/>
      <c r="G5222" s="40"/>
      <c r="X5222" s="40"/>
    </row>
    <row r="5223" spans="6:24" x14ac:dyDescent="0.25">
      <c r="F5223" s="40"/>
      <c r="G5223" s="40"/>
      <c r="X5223" s="40"/>
    </row>
    <row r="5224" spans="6:24" x14ac:dyDescent="0.25">
      <c r="F5224" s="40"/>
      <c r="G5224" s="40"/>
      <c r="X5224" s="40"/>
    </row>
    <row r="5225" spans="6:24" x14ac:dyDescent="0.25">
      <c r="F5225" s="40"/>
      <c r="G5225" s="40"/>
      <c r="X5225" s="40"/>
    </row>
    <row r="5226" spans="6:24" x14ac:dyDescent="0.25">
      <c r="F5226" s="40"/>
      <c r="G5226" s="40"/>
      <c r="X5226" s="40"/>
    </row>
    <row r="5227" spans="6:24" x14ac:dyDescent="0.25">
      <c r="F5227" s="40"/>
      <c r="G5227" s="40"/>
      <c r="X5227" s="40"/>
    </row>
    <row r="5228" spans="6:24" x14ac:dyDescent="0.25">
      <c r="F5228" s="40"/>
      <c r="G5228" s="40"/>
      <c r="X5228" s="40"/>
    </row>
    <row r="5229" spans="6:24" x14ac:dyDescent="0.25">
      <c r="F5229" s="40"/>
      <c r="G5229" s="40"/>
      <c r="X5229" s="40"/>
    </row>
    <row r="5230" spans="6:24" x14ac:dyDescent="0.25">
      <c r="F5230" s="40"/>
      <c r="G5230" s="40"/>
      <c r="X5230" s="40"/>
    </row>
    <row r="5231" spans="6:24" x14ac:dyDescent="0.25">
      <c r="F5231" s="40"/>
      <c r="G5231" s="40"/>
      <c r="X5231" s="40"/>
    </row>
    <row r="5232" spans="6:24" x14ac:dyDescent="0.25">
      <c r="F5232" s="40"/>
      <c r="G5232" s="40"/>
      <c r="X5232" s="40"/>
    </row>
    <row r="5233" spans="6:24" x14ac:dyDescent="0.25">
      <c r="F5233" s="40"/>
      <c r="G5233" s="40"/>
      <c r="X5233" s="40"/>
    </row>
    <row r="5234" spans="6:24" x14ac:dyDescent="0.25">
      <c r="F5234" s="40"/>
      <c r="G5234" s="40"/>
      <c r="X5234" s="40"/>
    </row>
    <row r="5235" spans="6:24" x14ac:dyDescent="0.25">
      <c r="F5235" s="40"/>
      <c r="G5235" s="40"/>
      <c r="X5235" s="40"/>
    </row>
    <row r="5236" spans="6:24" x14ac:dyDescent="0.25">
      <c r="F5236" s="40"/>
      <c r="G5236" s="40"/>
      <c r="X5236" s="40"/>
    </row>
    <row r="5237" spans="6:24" x14ac:dyDescent="0.25">
      <c r="F5237" s="40"/>
      <c r="G5237" s="40"/>
      <c r="X5237" s="40"/>
    </row>
    <row r="5238" spans="6:24" x14ac:dyDescent="0.25">
      <c r="F5238" s="40"/>
      <c r="G5238" s="40"/>
      <c r="X5238" s="40"/>
    </row>
    <row r="5239" spans="6:24" x14ac:dyDescent="0.25">
      <c r="F5239" s="40"/>
      <c r="G5239" s="40"/>
      <c r="X5239" s="40"/>
    </row>
    <row r="5240" spans="6:24" x14ac:dyDescent="0.25">
      <c r="F5240" s="40"/>
      <c r="G5240" s="40"/>
      <c r="X5240" s="40"/>
    </row>
    <row r="5241" spans="6:24" x14ac:dyDescent="0.25">
      <c r="F5241" s="40"/>
      <c r="G5241" s="40"/>
      <c r="X5241" s="40"/>
    </row>
    <row r="5242" spans="6:24" x14ac:dyDescent="0.25">
      <c r="F5242" s="40"/>
      <c r="G5242" s="40"/>
      <c r="X5242" s="40"/>
    </row>
    <row r="5243" spans="6:24" x14ac:dyDescent="0.25">
      <c r="F5243" s="40"/>
      <c r="G5243" s="40"/>
      <c r="X5243" s="40"/>
    </row>
    <row r="5244" spans="6:24" x14ac:dyDescent="0.25">
      <c r="F5244" s="40"/>
      <c r="G5244" s="40"/>
      <c r="X5244" s="40"/>
    </row>
    <row r="5245" spans="6:24" x14ac:dyDescent="0.25">
      <c r="F5245" s="40"/>
      <c r="G5245" s="40"/>
      <c r="X5245" s="40"/>
    </row>
    <row r="5246" spans="6:24" x14ac:dyDescent="0.25">
      <c r="F5246" s="40"/>
      <c r="G5246" s="40"/>
      <c r="X5246" s="40"/>
    </row>
    <row r="5247" spans="6:24" x14ac:dyDescent="0.25">
      <c r="F5247" s="40"/>
      <c r="G5247" s="40"/>
      <c r="X5247" s="40"/>
    </row>
    <row r="5248" spans="6:24" x14ac:dyDescent="0.25">
      <c r="F5248" s="40"/>
      <c r="G5248" s="40"/>
      <c r="X5248" s="40"/>
    </row>
    <row r="5249" spans="6:24" x14ac:dyDescent="0.25">
      <c r="F5249" s="40"/>
      <c r="G5249" s="40"/>
      <c r="X5249" s="40"/>
    </row>
    <row r="5250" spans="6:24" x14ac:dyDescent="0.25">
      <c r="F5250" s="40"/>
      <c r="G5250" s="40"/>
      <c r="X5250" s="40"/>
    </row>
    <row r="5251" spans="6:24" x14ac:dyDescent="0.25">
      <c r="F5251" s="40"/>
      <c r="G5251" s="40"/>
      <c r="X5251" s="40"/>
    </row>
    <row r="5252" spans="6:24" x14ac:dyDescent="0.25">
      <c r="F5252" s="40"/>
      <c r="G5252" s="40"/>
      <c r="X5252" s="40"/>
    </row>
    <row r="5253" spans="6:24" x14ac:dyDescent="0.25">
      <c r="F5253" s="40"/>
      <c r="G5253" s="40"/>
      <c r="X5253" s="40"/>
    </row>
    <row r="5254" spans="6:24" x14ac:dyDescent="0.25">
      <c r="F5254" s="40"/>
      <c r="G5254" s="40"/>
      <c r="X5254" s="40"/>
    </row>
    <row r="5255" spans="6:24" x14ac:dyDescent="0.25">
      <c r="F5255" s="40"/>
      <c r="G5255" s="40"/>
      <c r="X5255" s="40"/>
    </row>
    <row r="5256" spans="6:24" x14ac:dyDescent="0.25">
      <c r="F5256" s="40"/>
      <c r="G5256" s="40"/>
      <c r="X5256" s="40"/>
    </row>
    <row r="5257" spans="6:24" x14ac:dyDescent="0.25">
      <c r="F5257" s="40"/>
      <c r="G5257" s="40"/>
      <c r="X5257" s="40"/>
    </row>
    <row r="5258" spans="6:24" x14ac:dyDescent="0.25">
      <c r="F5258" s="40"/>
      <c r="G5258" s="40"/>
      <c r="X5258" s="40"/>
    </row>
    <row r="5259" spans="6:24" x14ac:dyDescent="0.25">
      <c r="F5259" s="40"/>
      <c r="G5259" s="40"/>
      <c r="X5259" s="40"/>
    </row>
    <row r="5260" spans="6:24" x14ac:dyDescent="0.25">
      <c r="F5260" s="40"/>
      <c r="G5260" s="40"/>
      <c r="X5260" s="40"/>
    </row>
    <row r="5261" spans="6:24" x14ac:dyDescent="0.25">
      <c r="F5261" s="40"/>
      <c r="G5261" s="40"/>
      <c r="X5261" s="40"/>
    </row>
    <row r="5262" spans="6:24" x14ac:dyDescent="0.25">
      <c r="F5262" s="40"/>
      <c r="G5262" s="40"/>
      <c r="X5262" s="40"/>
    </row>
    <row r="5263" spans="6:24" x14ac:dyDescent="0.25">
      <c r="F5263" s="40"/>
      <c r="G5263" s="40"/>
      <c r="X5263" s="40"/>
    </row>
    <row r="5264" spans="6:24" x14ac:dyDescent="0.25">
      <c r="F5264" s="40"/>
      <c r="G5264" s="40"/>
      <c r="X5264" s="40"/>
    </row>
    <row r="5265" spans="6:24" x14ac:dyDescent="0.25">
      <c r="F5265" s="40"/>
      <c r="G5265" s="40"/>
      <c r="X5265" s="40"/>
    </row>
    <row r="5266" spans="6:24" x14ac:dyDescent="0.25">
      <c r="F5266" s="40"/>
      <c r="G5266" s="40"/>
      <c r="X5266" s="40"/>
    </row>
    <row r="5267" spans="6:24" x14ac:dyDescent="0.25">
      <c r="F5267" s="40"/>
      <c r="G5267" s="40"/>
      <c r="X5267" s="40"/>
    </row>
    <row r="5268" spans="6:24" x14ac:dyDescent="0.25">
      <c r="F5268" s="40"/>
      <c r="G5268" s="40"/>
      <c r="X5268" s="40"/>
    </row>
    <row r="5269" spans="6:24" x14ac:dyDescent="0.25">
      <c r="F5269" s="40"/>
      <c r="G5269" s="40"/>
      <c r="X5269" s="40"/>
    </row>
    <row r="5270" spans="6:24" x14ac:dyDescent="0.25">
      <c r="F5270" s="40"/>
      <c r="G5270" s="40"/>
      <c r="X5270" s="40"/>
    </row>
    <row r="5271" spans="6:24" x14ac:dyDescent="0.25">
      <c r="F5271" s="40"/>
      <c r="G5271" s="40"/>
      <c r="X5271" s="40"/>
    </row>
    <row r="5272" spans="6:24" x14ac:dyDescent="0.25">
      <c r="F5272" s="40"/>
      <c r="G5272" s="40"/>
      <c r="X5272" s="40"/>
    </row>
    <row r="5273" spans="6:24" x14ac:dyDescent="0.25">
      <c r="F5273" s="40"/>
      <c r="G5273" s="40"/>
      <c r="X5273" s="40"/>
    </row>
    <row r="5274" spans="6:24" x14ac:dyDescent="0.25">
      <c r="F5274" s="40"/>
      <c r="G5274" s="40"/>
      <c r="X5274" s="40"/>
    </row>
    <row r="5275" spans="6:24" x14ac:dyDescent="0.25">
      <c r="F5275" s="40"/>
      <c r="G5275" s="40"/>
      <c r="X5275" s="40"/>
    </row>
    <row r="5276" spans="6:24" x14ac:dyDescent="0.25">
      <c r="F5276" s="40"/>
      <c r="G5276" s="40"/>
      <c r="X5276" s="40"/>
    </row>
    <row r="5277" spans="6:24" x14ac:dyDescent="0.25">
      <c r="F5277" s="40"/>
      <c r="G5277" s="40"/>
      <c r="X5277" s="40"/>
    </row>
    <row r="5278" spans="6:24" x14ac:dyDescent="0.25">
      <c r="F5278" s="40"/>
      <c r="G5278" s="40"/>
      <c r="X5278" s="40"/>
    </row>
    <row r="5279" spans="6:24" x14ac:dyDescent="0.25">
      <c r="F5279" s="40"/>
      <c r="G5279" s="40"/>
      <c r="X5279" s="40"/>
    </row>
    <row r="5280" spans="6:24" x14ac:dyDescent="0.25">
      <c r="F5280" s="40"/>
      <c r="G5280" s="40"/>
      <c r="X5280" s="40"/>
    </row>
    <row r="5281" spans="6:24" x14ac:dyDescent="0.25">
      <c r="F5281" s="40"/>
      <c r="G5281" s="40"/>
      <c r="X5281" s="40"/>
    </row>
    <row r="5282" spans="6:24" x14ac:dyDescent="0.25">
      <c r="F5282" s="40"/>
      <c r="G5282" s="40"/>
      <c r="X5282" s="40"/>
    </row>
    <row r="5283" spans="6:24" x14ac:dyDescent="0.25">
      <c r="F5283" s="40"/>
      <c r="G5283" s="40"/>
      <c r="X5283" s="40"/>
    </row>
    <row r="5284" spans="6:24" x14ac:dyDescent="0.25">
      <c r="F5284" s="40"/>
      <c r="G5284" s="40"/>
      <c r="X5284" s="40"/>
    </row>
    <row r="5285" spans="6:24" x14ac:dyDescent="0.25">
      <c r="F5285" s="40"/>
      <c r="G5285" s="40"/>
      <c r="X5285" s="40"/>
    </row>
    <row r="5286" spans="6:24" x14ac:dyDescent="0.25">
      <c r="F5286" s="40"/>
      <c r="G5286" s="40"/>
      <c r="X5286" s="40"/>
    </row>
    <row r="5287" spans="6:24" x14ac:dyDescent="0.25">
      <c r="F5287" s="40"/>
      <c r="G5287" s="40"/>
      <c r="X5287" s="40"/>
    </row>
    <row r="5288" spans="6:24" x14ac:dyDescent="0.25">
      <c r="F5288" s="40"/>
      <c r="G5288" s="40"/>
      <c r="X5288" s="40"/>
    </row>
    <row r="5289" spans="6:24" x14ac:dyDescent="0.25">
      <c r="F5289" s="40"/>
      <c r="G5289" s="40"/>
      <c r="X5289" s="40"/>
    </row>
    <row r="5290" spans="6:24" x14ac:dyDescent="0.25">
      <c r="F5290" s="40"/>
      <c r="G5290" s="40"/>
      <c r="X5290" s="40"/>
    </row>
    <row r="5291" spans="6:24" x14ac:dyDescent="0.25">
      <c r="F5291" s="40"/>
      <c r="G5291" s="40"/>
      <c r="X5291" s="40"/>
    </row>
    <row r="5292" spans="6:24" x14ac:dyDescent="0.25">
      <c r="F5292" s="40"/>
      <c r="G5292" s="40"/>
      <c r="X5292" s="40"/>
    </row>
    <row r="5293" spans="6:24" x14ac:dyDescent="0.25">
      <c r="F5293" s="40"/>
      <c r="G5293" s="40"/>
      <c r="X5293" s="40"/>
    </row>
    <row r="5294" spans="6:24" x14ac:dyDescent="0.25">
      <c r="F5294" s="40"/>
      <c r="G5294" s="40"/>
      <c r="X5294" s="40"/>
    </row>
    <row r="5295" spans="6:24" x14ac:dyDescent="0.25">
      <c r="F5295" s="40"/>
      <c r="G5295" s="40"/>
      <c r="X5295" s="40"/>
    </row>
    <row r="5296" spans="6:24" x14ac:dyDescent="0.25">
      <c r="F5296" s="40"/>
      <c r="G5296" s="40"/>
      <c r="X5296" s="40"/>
    </row>
    <row r="5297" spans="6:24" x14ac:dyDescent="0.25">
      <c r="F5297" s="40"/>
      <c r="G5297" s="40"/>
      <c r="X5297" s="40"/>
    </row>
    <row r="5298" spans="6:24" x14ac:dyDescent="0.25">
      <c r="F5298" s="40"/>
      <c r="G5298" s="40"/>
      <c r="X5298" s="40"/>
    </row>
    <row r="5299" spans="6:24" x14ac:dyDescent="0.25">
      <c r="F5299" s="40"/>
      <c r="G5299" s="40"/>
      <c r="X5299" s="40"/>
    </row>
    <row r="5300" spans="6:24" x14ac:dyDescent="0.25">
      <c r="F5300" s="40"/>
      <c r="G5300" s="40"/>
      <c r="X5300" s="40"/>
    </row>
    <row r="5301" spans="6:24" x14ac:dyDescent="0.25">
      <c r="F5301" s="40"/>
      <c r="G5301" s="40"/>
      <c r="X5301" s="40"/>
    </row>
    <row r="5302" spans="6:24" x14ac:dyDescent="0.25">
      <c r="F5302" s="40"/>
      <c r="G5302" s="40"/>
      <c r="X5302" s="40"/>
    </row>
    <row r="5303" spans="6:24" x14ac:dyDescent="0.25">
      <c r="F5303" s="40"/>
      <c r="G5303" s="40"/>
      <c r="X5303" s="40"/>
    </row>
    <row r="5304" spans="6:24" x14ac:dyDescent="0.25">
      <c r="F5304" s="40"/>
      <c r="G5304" s="40"/>
      <c r="X5304" s="40"/>
    </row>
    <row r="5305" spans="6:24" x14ac:dyDescent="0.25">
      <c r="F5305" s="40"/>
      <c r="G5305" s="40"/>
      <c r="X5305" s="40"/>
    </row>
    <row r="5306" spans="6:24" x14ac:dyDescent="0.25">
      <c r="F5306" s="40"/>
      <c r="G5306" s="40"/>
      <c r="X5306" s="40"/>
    </row>
    <row r="5307" spans="6:24" x14ac:dyDescent="0.25">
      <c r="F5307" s="40"/>
      <c r="G5307" s="40"/>
      <c r="X5307" s="40"/>
    </row>
    <row r="5308" spans="6:24" x14ac:dyDescent="0.25">
      <c r="F5308" s="40"/>
      <c r="G5308" s="40"/>
      <c r="X5308" s="40"/>
    </row>
    <row r="5309" spans="6:24" x14ac:dyDescent="0.25">
      <c r="F5309" s="40"/>
      <c r="G5309" s="40"/>
      <c r="X5309" s="40"/>
    </row>
    <row r="5310" spans="6:24" x14ac:dyDescent="0.25">
      <c r="F5310" s="40"/>
      <c r="G5310" s="40"/>
      <c r="X5310" s="40"/>
    </row>
    <row r="5311" spans="6:24" x14ac:dyDescent="0.25">
      <c r="F5311" s="40"/>
      <c r="G5311" s="40"/>
      <c r="X5311" s="40"/>
    </row>
    <row r="5312" spans="6:24" x14ac:dyDescent="0.25">
      <c r="F5312" s="40"/>
      <c r="G5312" s="40"/>
      <c r="X5312" s="40"/>
    </row>
    <row r="5313" spans="6:24" x14ac:dyDescent="0.25">
      <c r="F5313" s="40"/>
      <c r="G5313" s="40"/>
      <c r="X5313" s="40"/>
    </row>
    <row r="5314" spans="6:24" x14ac:dyDescent="0.25">
      <c r="F5314" s="40"/>
      <c r="G5314" s="40"/>
      <c r="X5314" s="40"/>
    </row>
    <row r="5315" spans="6:24" x14ac:dyDescent="0.25">
      <c r="F5315" s="40"/>
      <c r="G5315" s="40"/>
      <c r="X5315" s="40"/>
    </row>
    <row r="5316" spans="6:24" x14ac:dyDescent="0.25">
      <c r="F5316" s="40"/>
      <c r="G5316" s="40"/>
      <c r="X5316" s="40"/>
    </row>
    <row r="5317" spans="6:24" x14ac:dyDescent="0.25">
      <c r="F5317" s="40"/>
      <c r="G5317" s="40"/>
      <c r="X5317" s="40"/>
    </row>
    <row r="5318" spans="6:24" x14ac:dyDescent="0.25">
      <c r="F5318" s="40"/>
      <c r="G5318" s="40"/>
      <c r="X5318" s="40"/>
    </row>
    <row r="5319" spans="6:24" x14ac:dyDescent="0.25">
      <c r="F5319" s="40"/>
      <c r="G5319" s="40"/>
      <c r="X5319" s="40"/>
    </row>
    <row r="5320" spans="6:24" x14ac:dyDescent="0.25">
      <c r="F5320" s="40"/>
      <c r="G5320" s="40"/>
      <c r="X5320" s="40"/>
    </row>
    <row r="5321" spans="6:24" x14ac:dyDescent="0.25">
      <c r="F5321" s="40"/>
      <c r="G5321" s="40"/>
      <c r="X5321" s="40"/>
    </row>
    <row r="5322" spans="6:24" x14ac:dyDescent="0.25">
      <c r="F5322" s="40"/>
      <c r="G5322" s="40"/>
      <c r="X5322" s="40"/>
    </row>
    <row r="5323" spans="6:24" x14ac:dyDescent="0.25">
      <c r="F5323" s="40"/>
      <c r="G5323" s="40"/>
      <c r="X5323" s="40"/>
    </row>
    <row r="5324" spans="6:24" x14ac:dyDescent="0.25">
      <c r="F5324" s="40"/>
      <c r="G5324" s="40"/>
      <c r="X5324" s="40"/>
    </row>
    <row r="5325" spans="6:24" x14ac:dyDescent="0.25">
      <c r="F5325" s="40"/>
      <c r="G5325" s="40"/>
      <c r="X5325" s="40"/>
    </row>
    <row r="5326" spans="6:24" x14ac:dyDescent="0.25">
      <c r="F5326" s="40"/>
      <c r="G5326" s="40"/>
      <c r="X5326" s="40"/>
    </row>
    <row r="5327" spans="6:24" x14ac:dyDescent="0.25">
      <c r="F5327" s="40"/>
      <c r="G5327" s="40"/>
      <c r="X5327" s="40"/>
    </row>
    <row r="5328" spans="6:24" x14ac:dyDescent="0.25">
      <c r="F5328" s="40"/>
      <c r="G5328" s="40"/>
      <c r="X5328" s="40"/>
    </row>
    <row r="5329" spans="6:24" x14ac:dyDescent="0.25">
      <c r="F5329" s="40"/>
      <c r="G5329" s="40"/>
      <c r="X5329" s="40"/>
    </row>
    <row r="5330" spans="6:24" x14ac:dyDescent="0.25">
      <c r="F5330" s="40"/>
      <c r="G5330" s="40"/>
      <c r="X5330" s="40"/>
    </row>
    <row r="5331" spans="6:24" x14ac:dyDescent="0.25">
      <c r="F5331" s="40"/>
      <c r="G5331" s="40"/>
      <c r="X5331" s="40"/>
    </row>
    <row r="5332" spans="6:24" x14ac:dyDescent="0.25">
      <c r="F5332" s="40"/>
      <c r="G5332" s="40"/>
      <c r="X5332" s="40"/>
    </row>
    <row r="5333" spans="6:24" x14ac:dyDescent="0.25">
      <c r="F5333" s="40"/>
      <c r="G5333" s="40"/>
      <c r="X5333" s="40"/>
    </row>
    <row r="5334" spans="6:24" x14ac:dyDescent="0.25">
      <c r="F5334" s="40"/>
      <c r="G5334" s="40"/>
      <c r="X5334" s="40"/>
    </row>
    <row r="5335" spans="6:24" x14ac:dyDescent="0.25">
      <c r="F5335" s="40"/>
      <c r="G5335" s="40"/>
      <c r="X5335" s="40"/>
    </row>
    <row r="5336" spans="6:24" x14ac:dyDescent="0.25">
      <c r="F5336" s="40"/>
      <c r="G5336" s="40"/>
      <c r="X5336" s="40"/>
    </row>
    <row r="5337" spans="6:24" x14ac:dyDescent="0.25">
      <c r="F5337" s="40"/>
      <c r="G5337" s="40"/>
      <c r="X5337" s="40"/>
    </row>
    <row r="5338" spans="6:24" x14ac:dyDescent="0.25">
      <c r="F5338" s="40"/>
      <c r="G5338" s="40"/>
      <c r="X5338" s="40"/>
    </row>
    <row r="5339" spans="6:24" x14ac:dyDescent="0.25">
      <c r="F5339" s="40"/>
      <c r="G5339" s="40"/>
      <c r="X5339" s="40"/>
    </row>
    <row r="5340" spans="6:24" x14ac:dyDescent="0.25">
      <c r="F5340" s="40"/>
      <c r="G5340" s="40"/>
      <c r="X5340" s="40"/>
    </row>
    <row r="5341" spans="6:24" x14ac:dyDescent="0.25">
      <c r="F5341" s="40"/>
      <c r="G5341" s="40"/>
      <c r="X5341" s="40"/>
    </row>
    <row r="5342" spans="6:24" x14ac:dyDescent="0.25">
      <c r="F5342" s="40"/>
      <c r="G5342" s="40"/>
      <c r="X5342" s="40"/>
    </row>
    <row r="5343" spans="6:24" x14ac:dyDescent="0.25">
      <c r="F5343" s="40"/>
      <c r="G5343" s="40"/>
      <c r="X5343" s="40"/>
    </row>
    <row r="5344" spans="6:24" x14ac:dyDescent="0.25">
      <c r="F5344" s="40"/>
      <c r="G5344" s="40"/>
      <c r="X5344" s="40"/>
    </row>
    <row r="5345" spans="6:24" x14ac:dyDescent="0.25">
      <c r="F5345" s="40"/>
      <c r="G5345" s="40"/>
      <c r="X5345" s="40"/>
    </row>
    <row r="5346" spans="6:24" x14ac:dyDescent="0.25">
      <c r="F5346" s="40"/>
      <c r="G5346" s="40"/>
      <c r="X5346" s="40"/>
    </row>
    <row r="5347" spans="6:24" x14ac:dyDescent="0.25">
      <c r="F5347" s="40"/>
      <c r="G5347" s="40"/>
      <c r="X5347" s="40"/>
    </row>
    <row r="5348" spans="6:24" x14ac:dyDescent="0.25">
      <c r="F5348" s="40"/>
      <c r="G5348" s="40"/>
      <c r="X5348" s="40"/>
    </row>
    <row r="5349" spans="6:24" x14ac:dyDescent="0.25">
      <c r="F5349" s="40"/>
      <c r="G5349" s="40"/>
      <c r="X5349" s="40"/>
    </row>
    <row r="5350" spans="6:24" x14ac:dyDescent="0.25">
      <c r="F5350" s="40"/>
      <c r="G5350" s="40"/>
      <c r="X5350" s="40"/>
    </row>
    <row r="5351" spans="6:24" x14ac:dyDescent="0.25">
      <c r="F5351" s="40"/>
      <c r="G5351" s="40"/>
      <c r="X5351" s="40"/>
    </row>
    <row r="5352" spans="6:24" x14ac:dyDescent="0.25">
      <c r="F5352" s="40"/>
      <c r="G5352" s="40"/>
      <c r="X5352" s="40"/>
    </row>
    <row r="5353" spans="6:24" x14ac:dyDescent="0.25">
      <c r="F5353" s="40"/>
      <c r="G5353" s="40"/>
      <c r="X5353" s="40"/>
    </row>
    <row r="5354" spans="6:24" x14ac:dyDescent="0.25">
      <c r="F5354" s="40"/>
      <c r="G5354" s="40"/>
      <c r="X5354" s="40"/>
    </row>
    <row r="5355" spans="6:24" x14ac:dyDescent="0.25">
      <c r="F5355" s="40"/>
      <c r="G5355" s="40"/>
      <c r="X5355" s="40"/>
    </row>
    <row r="5356" spans="6:24" x14ac:dyDescent="0.25">
      <c r="F5356" s="40"/>
      <c r="G5356" s="40"/>
      <c r="X5356" s="40"/>
    </row>
    <row r="5357" spans="6:24" x14ac:dyDescent="0.25">
      <c r="F5357" s="40"/>
      <c r="G5357" s="40"/>
      <c r="X5357" s="40"/>
    </row>
    <row r="5358" spans="6:24" x14ac:dyDescent="0.25">
      <c r="F5358" s="40"/>
      <c r="G5358" s="40"/>
      <c r="X5358" s="40"/>
    </row>
    <row r="5359" spans="6:24" x14ac:dyDescent="0.25">
      <c r="F5359" s="40"/>
      <c r="G5359" s="40"/>
      <c r="X5359" s="40"/>
    </row>
    <row r="5360" spans="6:24" x14ac:dyDescent="0.25">
      <c r="F5360" s="40"/>
      <c r="G5360" s="40"/>
      <c r="X5360" s="40"/>
    </row>
    <row r="5361" spans="6:24" x14ac:dyDescent="0.25">
      <c r="F5361" s="40"/>
      <c r="G5361" s="40"/>
      <c r="X5361" s="40"/>
    </row>
    <row r="5362" spans="6:24" x14ac:dyDescent="0.25">
      <c r="F5362" s="40"/>
      <c r="G5362" s="40"/>
      <c r="X5362" s="40"/>
    </row>
    <row r="5363" spans="6:24" x14ac:dyDescent="0.25">
      <c r="F5363" s="40"/>
      <c r="G5363" s="40"/>
      <c r="X5363" s="40"/>
    </row>
    <row r="5364" spans="6:24" x14ac:dyDescent="0.25">
      <c r="F5364" s="40"/>
      <c r="G5364" s="40"/>
      <c r="X5364" s="40"/>
    </row>
    <row r="5365" spans="6:24" x14ac:dyDescent="0.25">
      <c r="F5365" s="40"/>
      <c r="G5365" s="40"/>
      <c r="X5365" s="40"/>
    </row>
    <row r="5366" spans="6:24" x14ac:dyDescent="0.25">
      <c r="F5366" s="40"/>
      <c r="G5366" s="40"/>
      <c r="X5366" s="40"/>
    </row>
    <row r="5367" spans="6:24" x14ac:dyDescent="0.25">
      <c r="F5367" s="40"/>
      <c r="G5367" s="40"/>
      <c r="X5367" s="40"/>
    </row>
    <row r="5368" spans="6:24" x14ac:dyDescent="0.25">
      <c r="F5368" s="40"/>
      <c r="G5368" s="40"/>
      <c r="X5368" s="40"/>
    </row>
    <row r="5369" spans="6:24" x14ac:dyDescent="0.25">
      <c r="F5369" s="40"/>
      <c r="G5369" s="40"/>
      <c r="X5369" s="40"/>
    </row>
    <row r="5370" spans="6:24" x14ac:dyDescent="0.25">
      <c r="F5370" s="40"/>
      <c r="G5370" s="40"/>
      <c r="X5370" s="40"/>
    </row>
    <row r="5371" spans="6:24" x14ac:dyDescent="0.25">
      <c r="F5371" s="40"/>
      <c r="G5371" s="40"/>
      <c r="X5371" s="40"/>
    </row>
    <row r="5372" spans="6:24" x14ac:dyDescent="0.25">
      <c r="F5372" s="40"/>
      <c r="G5372" s="40"/>
      <c r="X5372" s="40"/>
    </row>
    <row r="5373" spans="6:24" x14ac:dyDescent="0.25">
      <c r="F5373" s="40"/>
      <c r="G5373" s="40"/>
      <c r="X5373" s="40"/>
    </row>
    <row r="5374" spans="6:24" x14ac:dyDescent="0.25">
      <c r="F5374" s="40"/>
      <c r="G5374" s="40"/>
      <c r="X5374" s="40"/>
    </row>
    <row r="5375" spans="6:24" x14ac:dyDescent="0.25">
      <c r="F5375" s="40"/>
      <c r="G5375" s="40"/>
      <c r="X5375" s="40"/>
    </row>
    <row r="5376" spans="6:24" x14ac:dyDescent="0.25">
      <c r="F5376" s="40"/>
      <c r="G5376" s="40"/>
      <c r="X5376" s="40"/>
    </row>
    <row r="5377" spans="6:24" x14ac:dyDescent="0.25">
      <c r="F5377" s="40"/>
      <c r="G5377" s="40"/>
      <c r="X5377" s="40"/>
    </row>
    <row r="5378" spans="6:24" x14ac:dyDescent="0.25">
      <c r="F5378" s="40"/>
      <c r="G5378" s="40"/>
      <c r="X5378" s="40"/>
    </row>
    <row r="5379" spans="6:24" x14ac:dyDescent="0.25">
      <c r="F5379" s="40"/>
      <c r="G5379" s="40"/>
      <c r="X5379" s="40"/>
    </row>
    <row r="5380" spans="6:24" x14ac:dyDescent="0.25">
      <c r="F5380" s="40"/>
      <c r="G5380" s="40"/>
      <c r="X5380" s="40"/>
    </row>
    <row r="5381" spans="6:24" x14ac:dyDescent="0.25">
      <c r="F5381" s="40"/>
      <c r="G5381" s="40"/>
      <c r="X5381" s="40"/>
    </row>
    <row r="5382" spans="6:24" x14ac:dyDescent="0.25">
      <c r="F5382" s="40"/>
      <c r="G5382" s="40"/>
      <c r="X5382" s="40"/>
    </row>
    <row r="5383" spans="6:24" x14ac:dyDescent="0.25">
      <c r="F5383" s="40"/>
      <c r="G5383" s="40"/>
      <c r="X5383" s="40"/>
    </row>
    <row r="5384" spans="6:24" x14ac:dyDescent="0.25">
      <c r="F5384" s="40"/>
      <c r="G5384" s="40"/>
      <c r="X5384" s="40"/>
    </row>
    <row r="5385" spans="6:24" x14ac:dyDescent="0.25">
      <c r="F5385" s="40"/>
      <c r="G5385" s="40"/>
      <c r="X5385" s="40"/>
    </row>
    <row r="5386" spans="6:24" x14ac:dyDescent="0.25">
      <c r="F5386" s="40"/>
      <c r="G5386" s="40"/>
      <c r="X5386" s="40"/>
    </row>
    <row r="5387" spans="6:24" x14ac:dyDescent="0.25">
      <c r="F5387" s="40"/>
      <c r="G5387" s="40"/>
      <c r="X5387" s="40"/>
    </row>
    <row r="5388" spans="6:24" x14ac:dyDescent="0.25">
      <c r="F5388" s="40"/>
      <c r="G5388" s="40"/>
      <c r="X5388" s="40"/>
    </row>
    <row r="5389" spans="6:24" x14ac:dyDescent="0.25">
      <c r="F5389" s="40"/>
      <c r="G5389" s="40"/>
      <c r="X5389" s="40"/>
    </row>
    <row r="5390" spans="6:24" x14ac:dyDescent="0.25">
      <c r="F5390" s="40"/>
      <c r="G5390" s="40"/>
      <c r="X5390" s="40"/>
    </row>
    <row r="5391" spans="6:24" x14ac:dyDescent="0.25">
      <c r="F5391" s="40"/>
      <c r="G5391" s="40"/>
      <c r="X5391" s="40"/>
    </row>
    <row r="5392" spans="6:24" x14ac:dyDescent="0.25">
      <c r="F5392" s="40"/>
      <c r="G5392" s="40"/>
      <c r="X5392" s="40"/>
    </row>
    <row r="5393" spans="6:24" x14ac:dyDescent="0.25">
      <c r="F5393" s="40"/>
      <c r="G5393" s="40"/>
      <c r="X5393" s="40"/>
    </row>
    <row r="5394" spans="6:24" x14ac:dyDescent="0.25">
      <c r="F5394" s="40"/>
      <c r="G5394" s="40"/>
      <c r="X5394" s="40"/>
    </row>
    <row r="5395" spans="6:24" x14ac:dyDescent="0.25">
      <c r="F5395" s="40"/>
      <c r="G5395" s="40"/>
      <c r="X5395" s="40"/>
    </row>
    <row r="5396" spans="6:24" x14ac:dyDescent="0.25">
      <c r="F5396" s="40"/>
      <c r="G5396" s="40"/>
      <c r="X5396" s="40"/>
    </row>
    <row r="5397" spans="6:24" x14ac:dyDescent="0.25">
      <c r="F5397" s="40"/>
      <c r="G5397" s="40"/>
      <c r="X5397" s="40"/>
    </row>
    <row r="5398" spans="6:24" x14ac:dyDescent="0.25">
      <c r="F5398" s="40"/>
      <c r="G5398" s="40"/>
      <c r="X5398" s="40"/>
    </row>
    <row r="5399" spans="6:24" x14ac:dyDescent="0.25">
      <c r="F5399" s="40"/>
      <c r="G5399" s="40"/>
      <c r="X5399" s="40"/>
    </row>
    <row r="5400" spans="6:24" x14ac:dyDescent="0.25">
      <c r="F5400" s="40"/>
      <c r="G5400" s="40"/>
      <c r="X5400" s="40"/>
    </row>
    <row r="5401" spans="6:24" x14ac:dyDescent="0.25">
      <c r="F5401" s="40"/>
      <c r="G5401" s="40"/>
      <c r="X5401" s="40"/>
    </row>
    <row r="5402" spans="6:24" x14ac:dyDescent="0.25">
      <c r="F5402" s="40"/>
      <c r="G5402" s="40"/>
      <c r="X5402" s="40"/>
    </row>
    <row r="5403" spans="6:24" x14ac:dyDescent="0.25">
      <c r="F5403" s="40"/>
      <c r="G5403" s="40"/>
      <c r="X5403" s="40"/>
    </row>
    <row r="5404" spans="6:24" x14ac:dyDescent="0.25">
      <c r="F5404" s="40"/>
      <c r="G5404" s="40"/>
      <c r="X5404" s="40"/>
    </row>
    <row r="5405" spans="6:24" x14ac:dyDescent="0.25">
      <c r="F5405" s="40"/>
      <c r="G5405" s="40"/>
      <c r="X5405" s="40"/>
    </row>
    <row r="5406" spans="6:24" x14ac:dyDescent="0.25">
      <c r="F5406" s="40"/>
      <c r="G5406" s="40"/>
      <c r="X5406" s="40"/>
    </row>
    <row r="5407" spans="6:24" x14ac:dyDescent="0.25">
      <c r="F5407" s="40"/>
      <c r="G5407" s="40"/>
      <c r="X5407" s="40"/>
    </row>
    <row r="5408" spans="6:24" x14ac:dyDescent="0.25">
      <c r="F5408" s="40"/>
      <c r="G5408" s="40"/>
      <c r="X5408" s="40"/>
    </row>
    <row r="5409" spans="6:24" x14ac:dyDescent="0.25">
      <c r="F5409" s="40"/>
      <c r="G5409" s="40"/>
      <c r="X5409" s="40"/>
    </row>
    <row r="5410" spans="6:24" x14ac:dyDescent="0.25">
      <c r="F5410" s="40"/>
      <c r="G5410" s="40"/>
      <c r="X5410" s="40"/>
    </row>
    <row r="5411" spans="6:24" x14ac:dyDescent="0.25">
      <c r="F5411" s="40"/>
      <c r="G5411" s="40"/>
      <c r="X5411" s="40"/>
    </row>
    <row r="5412" spans="6:24" x14ac:dyDescent="0.25">
      <c r="F5412" s="40"/>
      <c r="G5412" s="40"/>
      <c r="X5412" s="40"/>
    </row>
    <row r="5413" spans="6:24" x14ac:dyDescent="0.25">
      <c r="F5413" s="40"/>
      <c r="G5413" s="40"/>
      <c r="X5413" s="40"/>
    </row>
    <row r="5414" spans="6:24" x14ac:dyDescent="0.25">
      <c r="F5414" s="40"/>
      <c r="G5414" s="40"/>
      <c r="X5414" s="40"/>
    </row>
    <row r="5415" spans="6:24" x14ac:dyDescent="0.25">
      <c r="F5415" s="40"/>
      <c r="G5415" s="40"/>
      <c r="X5415" s="40"/>
    </row>
    <row r="5416" spans="6:24" x14ac:dyDescent="0.25">
      <c r="F5416" s="40"/>
      <c r="G5416" s="40"/>
      <c r="X5416" s="40"/>
    </row>
    <row r="5417" spans="6:24" x14ac:dyDescent="0.25">
      <c r="F5417" s="40"/>
      <c r="G5417" s="40"/>
      <c r="X5417" s="40"/>
    </row>
    <row r="5418" spans="6:24" x14ac:dyDescent="0.25">
      <c r="F5418" s="40"/>
      <c r="G5418" s="40"/>
      <c r="X5418" s="40"/>
    </row>
    <row r="5419" spans="6:24" x14ac:dyDescent="0.25">
      <c r="F5419" s="40"/>
      <c r="G5419" s="40"/>
      <c r="X5419" s="40"/>
    </row>
    <row r="5420" spans="6:24" x14ac:dyDescent="0.25">
      <c r="F5420" s="40"/>
      <c r="G5420" s="40"/>
      <c r="X5420" s="40"/>
    </row>
    <row r="5421" spans="6:24" x14ac:dyDescent="0.25">
      <c r="F5421" s="40"/>
      <c r="G5421" s="40"/>
      <c r="X5421" s="40"/>
    </row>
    <row r="5422" spans="6:24" x14ac:dyDescent="0.25">
      <c r="F5422" s="40"/>
      <c r="G5422" s="40"/>
      <c r="X5422" s="40"/>
    </row>
    <row r="5423" spans="6:24" x14ac:dyDescent="0.25">
      <c r="F5423" s="40"/>
      <c r="G5423" s="40"/>
      <c r="X5423" s="40"/>
    </row>
    <row r="5424" spans="6:24" x14ac:dyDescent="0.25">
      <c r="F5424" s="40"/>
      <c r="G5424" s="40"/>
      <c r="X5424" s="40"/>
    </row>
    <row r="5425" spans="6:24" x14ac:dyDescent="0.25">
      <c r="F5425" s="40"/>
      <c r="G5425" s="40"/>
      <c r="X5425" s="40"/>
    </row>
    <row r="5426" spans="6:24" x14ac:dyDescent="0.25">
      <c r="F5426" s="40"/>
      <c r="G5426" s="40"/>
      <c r="X5426" s="40"/>
    </row>
    <row r="5427" spans="6:24" x14ac:dyDescent="0.25">
      <c r="F5427" s="40"/>
      <c r="G5427" s="40"/>
      <c r="X5427" s="40"/>
    </row>
    <row r="5428" spans="6:24" x14ac:dyDescent="0.25">
      <c r="F5428" s="40"/>
      <c r="G5428" s="40"/>
      <c r="X5428" s="40"/>
    </row>
    <row r="5429" spans="6:24" x14ac:dyDescent="0.25">
      <c r="F5429" s="40"/>
      <c r="G5429" s="40"/>
      <c r="X5429" s="40"/>
    </row>
    <row r="5430" spans="6:24" x14ac:dyDescent="0.25">
      <c r="F5430" s="40"/>
      <c r="G5430" s="40"/>
      <c r="X5430" s="40"/>
    </row>
    <row r="5431" spans="6:24" x14ac:dyDescent="0.25">
      <c r="F5431" s="40"/>
      <c r="G5431" s="40"/>
      <c r="X5431" s="40"/>
    </row>
    <row r="5432" spans="6:24" x14ac:dyDescent="0.25">
      <c r="F5432" s="40"/>
      <c r="G5432" s="40"/>
      <c r="X5432" s="40"/>
    </row>
    <row r="5433" spans="6:24" x14ac:dyDescent="0.25">
      <c r="F5433" s="40"/>
      <c r="G5433" s="40"/>
      <c r="X5433" s="40"/>
    </row>
    <row r="5434" spans="6:24" x14ac:dyDescent="0.25">
      <c r="F5434" s="40"/>
      <c r="G5434" s="40"/>
      <c r="X5434" s="40"/>
    </row>
    <row r="5435" spans="6:24" x14ac:dyDescent="0.25">
      <c r="F5435" s="40"/>
      <c r="G5435" s="40"/>
      <c r="X5435" s="40"/>
    </row>
    <row r="5436" spans="6:24" x14ac:dyDescent="0.25">
      <c r="F5436" s="40"/>
      <c r="G5436" s="40"/>
      <c r="X5436" s="40"/>
    </row>
    <row r="5437" spans="6:24" x14ac:dyDescent="0.25">
      <c r="F5437" s="40"/>
      <c r="G5437" s="40"/>
      <c r="X5437" s="40"/>
    </row>
    <row r="5438" spans="6:24" x14ac:dyDescent="0.25">
      <c r="F5438" s="40"/>
      <c r="G5438" s="40"/>
      <c r="X5438" s="40"/>
    </row>
    <row r="5439" spans="6:24" x14ac:dyDescent="0.25">
      <c r="F5439" s="40"/>
      <c r="G5439" s="40"/>
      <c r="X5439" s="40"/>
    </row>
    <row r="5440" spans="6:24" x14ac:dyDescent="0.25">
      <c r="F5440" s="40"/>
      <c r="G5440" s="40"/>
      <c r="X5440" s="40"/>
    </row>
    <row r="5441" spans="6:24" x14ac:dyDescent="0.25">
      <c r="F5441" s="40"/>
      <c r="G5441" s="40"/>
      <c r="X5441" s="40"/>
    </row>
    <row r="5442" spans="6:24" x14ac:dyDescent="0.25">
      <c r="F5442" s="40"/>
      <c r="G5442" s="40"/>
      <c r="X5442" s="40"/>
    </row>
    <row r="5443" spans="6:24" x14ac:dyDescent="0.25">
      <c r="F5443" s="40"/>
      <c r="G5443" s="40"/>
      <c r="X5443" s="40"/>
    </row>
    <row r="5444" spans="6:24" x14ac:dyDescent="0.25">
      <c r="F5444" s="40"/>
      <c r="G5444" s="40"/>
      <c r="X5444" s="40"/>
    </row>
    <row r="5445" spans="6:24" x14ac:dyDescent="0.25">
      <c r="F5445" s="40"/>
      <c r="G5445" s="40"/>
      <c r="X5445" s="40"/>
    </row>
    <row r="5446" spans="6:24" x14ac:dyDescent="0.25">
      <c r="F5446" s="40"/>
      <c r="G5446" s="40"/>
      <c r="X5446" s="40"/>
    </row>
    <row r="5447" spans="6:24" x14ac:dyDescent="0.25">
      <c r="F5447" s="40"/>
      <c r="G5447" s="40"/>
      <c r="X5447" s="40"/>
    </row>
    <row r="5448" spans="6:24" x14ac:dyDescent="0.25">
      <c r="F5448" s="40"/>
      <c r="G5448" s="40"/>
      <c r="X5448" s="40"/>
    </row>
    <row r="5449" spans="6:24" x14ac:dyDescent="0.25">
      <c r="F5449" s="40"/>
      <c r="G5449" s="40"/>
      <c r="X5449" s="40"/>
    </row>
    <row r="5450" spans="6:24" x14ac:dyDescent="0.25">
      <c r="F5450" s="40"/>
      <c r="G5450" s="40"/>
      <c r="X5450" s="40"/>
    </row>
    <row r="5451" spans="6:24" x14ac:dyDescent="0.25">
      <c r="F5451" s="40"/>
      <c r="G5451" s="40"/>
      <c r="X5451" s="40"/>
    </row>
    <row r="5452" spans="6:24" x14ac:dyDescent="0.25">
      <c r="F5452" s="40"/>
      <c r="G5452" s="40"/>
      <c r="X5452" s="40"/>
    </row>
    <row r="5453" spans="6:24" x14ac:dyDescent="0.25">
      <c r="F5453" s="40"/>
      <c r="G5453" s="40"/>
      <c r="X5453" s="40"/>
    </row>
    <row r="5454" spans="6:24" x14ac:dyDescent="0.25">
      <c r="F5454" s="40"/>
      <c r="G5454" s="40"/>
      <c r="X5454" s="40"/>
    </row>
    <row r="5455" spans="6:24" x14ac:dyDescent="0.25">
      <c r="F5455" s="40"/>
      <c r="G5455" s="40"/>
      <c r="X5455" s="40"/>
    </row>
    <row r="5456" spans="6:24" x14ac:dyDescent="0.25">
      <c r="F5456" s="40"/>
      <c r="G5456" s="40"/>
      <c r="X5456" s="40"/>
    </row>
    <row r="5457" spans="6:24" x14ac:dyDescent="0.25">
      <c r="F5457" s="40"/>
      <c r="G5457" s="40"/>
      <c r="X5457" s="40"/>
    </row>
    <row r="5458" spans="6:24" x14ac:dyDescent="0.25">
      <c r="F5458" s="40"/>
      <c r="G5458" s="40"/>
      <c r="X5458" s="40"/>
    </row>
    <row r="5459" spans="6:24" x14ac:dyDescent="0.25">
      <c r="F5459" s="40"/>
      <c r="G5459" s="40"/>
      <c r="X5459" s="40"/>
    </row>
    <row r="5460" spans="6:24" x14ac:dyDescent="0.25">
      <c r="F5460" s="40"/>
      <c r="G5460" s="40"/>
      <c r="X5460" s="40"/>
    </row>
    <row r="5461" spans="6:24" x14ac:dyDescent="0.25">
      <c r="F5461" s="40"/>
      <c r="G5461" s="40"/>
      <c r="X5461" s="40"/>
    </row>
    <row r="5462" spans="6:24" x14ac:dyDescent="0.25">
      <c r="F5462" s="40"/>
      <c r="G5462" s="40"/>
      <c r="X5462" s="40"/>
    </row>
    <row r="5463" spans="6:24" x14ac:dyDescent="0.25">
      <c r="F5463" s="40"/>
      <c r="G5463" s="40"/>
      <c r="X5463" s="40"/>
    </row>
    <row r="5464" spans="6:24" x14ac:dyDescent="0.25">
      <c r="F5464" s="40"/>
      <c r="G5464" s="40"/>
      <c r="X5464" s="40"/>
    </row>
    <row r="5465" spans="6:24" x14ac:dyDescent="0.25">
      <c r="F5465" s="40"/>
      <c r="G5465" s="40"/>
      <c r="X5465" s="40"/>
    </row>
    <row r="5466" spans="6:24" x14ac:dyDescent="0.25">
      <c r="F5466" s="40"/>
      <c r="G5466" s="40"/>
      <c r="X5466" s="40"/>
    </row>
    <row r="5467" spans="6:24" x14ac:dyDescent="0.25">
      <c r="F5467" s="40"/>
      <c r="G5467" s="40"/>
      <c r="X5467" s="40"/>
    </row>
    <row r="5468" spans="6:24" x14ac:dyDescent="0.25">
      <c r="F5468" s="40"/>
      <c r="G5468" s="40"/>
      <c r="X5468" s="40"/>
    </row>
    <row r="5469" spans="6:24" x14ac:dyDescent="0.25">
      <c r="F5469" s="40"/>
      <c r="G5469" s="40"/>
      <c r="X5469" s="40"/>
    </row>
    <row r="5470" spans="6:24" x14ac:dyDescent="0.25">
      <c r="F5470" s="40"/>
      <c r="G5470" s="40"/>
      <c r="X5470" s="40"/>
    </row>
    <row r="5471" spans="6:24" x14ac:dyDescent="0.25">
      <c r="F5471" s="40"/>
      <c r="G5471" s="40"/>
      <c r="X5471" s="40"/>
    </row>
    <row r="5472" spans="6:24" x14ac:dyDescent="0.25">
      <c r="F5472" s="40"/>
      <c r="G5472" s="40"/>
      <c r="X5472" s="40"/>
    </row>
    <row r="5473" spans="6:24" x14ac:dyDescent="0.25">
      <c r="F5473" s="40"/>
      <c r="G5473" s="40"/>
      <c r="X5473" s="40"/>
    </row>
    <row r="5474" spans="6:24" x14ac:dyDescent="0.25">
      <c r="F5474" s="40"/>
      <c r="G5474" s="40"/>
      <c r="X5474" s="40"/>
    </row>
    <row r="5475" spans="6:24" x14ac:dyDescent="0.25">
      <c r="F5475" s="40"/>
      <c r="G5475" s="40"/>
      <c r="X5475" s="40"/>
    </row>
    <row r="5476" spans="6:24" x14ac:dyDescent="0.25">
      <c r="F5476" s="40"/>
      <c r="G5476" s="40"/>
      <c r="X5476" s="40"/>
    </row>
    <row r="5477" spans="6:24" x14ac:dyDescent="0.25">
      <c r="F5477" s="40"/>
      <c r="G5477" s="40"/>
      <c r="X5477" s="40"/>
    </row>
    <row r="5478" spans="6:24" x14ac:dyDescent="0.25">
      <c r="F5478" s="40"/>
      <c r="G5478" s="40"/>
      <c r="X5478" s="40"/>
    </row>
    <row r="5479" spans="6:24" x14ac:dyDescent="0.25">
      <c r="F5479" s="40"/>
      <c r="G5479" s="40"/>
      <c r="X5479" s="40"/>
    </row>
    <row r="5480" spans="6:24" x14ac:dyDescent="0.25">
      <c r="F5480" s="40"/>
      <c r="G5480" s="40"/>
      <c r="X5480" s="40"/>
    </row>
    <row r="5481" spans="6:24" x14ac:dyDescent="0.25">
      <c r="F5481" s="40"/>
      <c r="G5481" s="40"/>
      <c r="X5481" s="40"/>
    </row>
    <row r="5482" spans="6:24" x14ac:dyDescent="0.25">
      <c r="F5482" s="40"/>
      <c r="G5482" s="40"/>
      <c r="X5482" s="40"/>
    </row>
    <row r="5483" spans="6:24" x14ac:dyDescent="0.25">
      <c r="F5483" s="40"/>
      <c r="G5483" s="40"/>
      <c r="X5483" s="40"/>
    </row>
    <row r="5484" spans="6:24" x14ac:dyDescent="0.25">
      <c r="F5484" s="40"/>
      <c r="G5484" s="40"/>
      <c r="X5484" s="40"/>
    </row>
    <row r="5485" spans="6:24" x14ac:dyDescent="0.25">
      <c r="F5485" s="40"/>
      <c r="G5485" s="40"/>
      <c r="X5485" s="40"/>
    </row>
    <row r="5486" spans="6:24" x14ac:dyDescent="0.25">
      <c r="F5486" s="40"/>
      <c r="G5486" s="40"/>
      <c r="X5486" s="40"/>
    </row>
    <row r="5487" spans="6:24" x14ac:dyDescent="0.25">
      <c r="F5487" s="40"/>
      <c r="G5487" s="40"/>
      <c r="X5487" s="40"/>
    </row>
    <row r="5488" spans="6:24" x14ac:dyDescent="0.25">
      <c r="F5488" s="40"/>
      <c r="G5488" s="40"/>
      <c r="X5488" s="40"/>
    </row>
    <row r="5489" spans="6:24" x14ac:dyDescent="0.25">
      <c r="F5489" s="40"/>
      <c r="G5489" s="40"/>
      <c r="X5489" s="40"/>
    </row>
    <row r="5490" spans="6:24" x14ac:dyDescent="0.25">
      <c r="F5490" s="40"/>
      <c r="G5490" s="40"/>
      <c r="X5490" s="40"/>
    </row>
    <row r="5491" spans="6:24" x14ac:dyDescent="0.25">
      <c r="F5491" s="40"/>
      <c r="G5491" s="40"/>
      <c r="X5491" s="40"/>
    </row>
    <row r="5492" spans="6:24" x14ac:dyDescent="0.25">
      <c r="F5492" s="40"/>
      <c r="G5492" s="40"/>
      <c r="X5492" s="40"/>
    </row>
    <row r="5493" spans="6:24" x14ac:dyDescent="0.25">
      <c r="F5493" s="40"/>
      <c r="G5493" s="40"/>
      <c r="X5493" s="40"/>
    </row>
    <row r="5494" spans="6:24" x14ac:dyDescent="0.25">
      <c r="F5494" s="40"/>
      <c r="G5494" s="40"/>
      <c r="X5494" s="40"/>
    </row>
    <row r="5495" spans="6:24" x14ac:dyDescent="0.25">
      <c r="F5495" s="40"/>
      <c r="G5495" s="40"/>
      <c r="X5495" s="40"/>
    </row>
    <row r="5496" spans="6:24" x14ac:dyDescent="0.25">
      <c r="F5496" s="40"/>
      <c r="G5496" s="40"/>
      <c r="X5496" s="40"/>
    </row>
    <row r="5497" spans="6:24" x14ac:dyDescent="0.25">
      <c r="F5497" s="40"/>
      <c r="G5497" s="40"/>
      <c r="X5497" s="40"/>
    </row>
    <row r="5498" spans="6:24" x14ac:dyDescent="0.25">
      <c r="F5498" s="40"/>
      <c r="G5498" s="40"/>
      <c r="X5498" s="40"/>
    </row>
    <row r="5499" spans="6:24" x14ac:dyDescent="0.25">
      <c r="F5499" s="40"/>
      <c r="G5499" s="40"/>
      <c r="X5499" s="40"/>
    </row>
    <row r="5500" spans="6:24" x14ac:dyDescent="0.25">
      <c r="F5500" s="40"/>
      <c r="G5500" s="40"/>
      <c r="X5500" s="40"/>
    </row>
    <row r="5501" spans="6:24" x14ac:dyDescent="0.25">
      <c r="F5501" s="40"/>
      <c r="G5501" s="40"/>
      <c r="X5501" s="40"/>
    </row>
    <row r="5502" spans="6:24" x14ac:dyDescent="0.25">
      <c r="F5502" s="40"/>
      <c r="G5502" s="40"/>
      <c r="X5502" s="40"/>
    </row>
    <row r="5503" spans="6:24" x14ac:dyDescent="0.25">
      <c r="F5503" s="40"/>
      <c r="G5503" s="40"/>
      <c r="X5503" s="40"/>
    </row>
    <row r="5504" spans="6:24" x14ac:dyDescent="0.25">
      <c r="F5504" s="40"/>
      <c r="G5504" s="40"/>
      <c r="X5504" s="40"/>
    </row>
    <row r="5505" spans="6:24" x14ac:dyDescent="0.25">
      <c r="F5505" s="40"/>
      <c r="G5505" s="40"/>
      <c r="X5505" s="40"/>
    </row>
    <row r="5506" spans="6:24" x14ac:dyDescent="0.25">
      <c r="F5506" s="40"/>
      <c r="G5506" s="40"/>
      <c r="X5506" s="40"/>
    </row>
    <row r="5507" spans="6:24" x14ac:dyDescent="0.25">
      <c r="F5507" s="40"/>
      <c r="G5507" s="40"/>
      <c r="X5507" s="40"/>
    </row>
    <row r="5508" spans="6:24" x14ac:dyDescent="0.25">
      <c r="F5508" s="40"/>
      <c r="G5508" s="40"/>
      <c r="X5508" s="40"/>
    </row>
    <row r="5509" spans="6:24" x14ac:dyDescent="0.25">
      <c r="F5509" s="40"/>
      <c r="G5509" s="40"/>
      <c r="X5509" s="40"/>
    </row>
    <row r="5510" spans="6:24" x14ac:dyDescent="0.25">
      <c r="F5510" s="40"/>
      <c r="G5510" s="40"/>
      <c r="X5510" s="40"/>
    </row>
    <row r="5511" spans="6:24" x14ac:dyDescent="0.25">
      <c r="F5511" s="40"/>
      <c r="G5511" s="40"/>
      <c r="X5511" s="40"/>
    </row>
    <row r="5512" spans="6:24" x14ac:dyDescent="0.25">
      <c r="F5512" s="40"/>
      <c r="G5512" s="40"/>
      <c r="X5512" s="40"/>
    </row>
    <row r="5513" spans="6:24" x14ac:dyDescent="0.25">
      <c r="F5513" s="40"/>
      <c r="G5513" s="40"/>
      <c r="X5513" s="40"/>
    </row>
    <row r="5514" spans="6:24" x14ac:dyDescent="0.25">
      <c r="F5514" s="40"/>
      <c r="G5514" s="40"/>
      <c r="X5514" s="40"/>
    </row>
    <row r="5515" spans="6:24" x14ac:dyDescent="0.25">
      <c r="F5515" s="40"/>
      <c r="G5515" s="40"/>
      <c r="X5515" s="40"/>
    </row>
    <row r="5516" spans="6:24" x14ac:dyDescent="0.25">
      <c r="F5516" s="40"/>
      <c r="G5516" s="40"/>
      <c r="X5516" s="40"/>
    </row>
    <row r="5517" spans="6:24" x14ac:dyDescent="0.25">
      <c r="F5517" s="40"/>
      <c r="G5517" s="40"/>
      <c r="X5517" s="40"/>
    </row>
    <row r="5518" spans="6:24" x14ac:dyDescent="0.25">
      <c r="F5518" s="40"/>
      <c r="G5518" s="40"/>
      <c r="X5518" s="40"/>
    </row>
    <row r="5519" spans="6:24" x14ac:dyDescent="0.25">
      <c r="F5519" s="40"/>
      <c r="G5519" s="40"/>
      <c r="X5519" s="40"/>
    </row>
    <row r="5520" spans="6:24" x14ac:dyDescent="0.25">
      <c r="F5520" s="40"/>
      <c r="G5520" s="40"/>
      <c r="X5520" s="40"/>
    </row>
    <row r="5521" spans="6:24" x14ac:dyDescent="0.25">
      <c r="F5521" s="40"/>
      <c r="G5521" s="40"/>
      <c r="X5521" s="40"/>
    </row>
    <row r="5522" spans="6:24" x14ac:dyDescent="0.25">
      <c r="F5522" s="40"/>
      <c r="G5522" s="40"/>
      <c r="X5522" s="40"/>
    </row>
    <row r="5523" spans="6:24" x14ac:dyDescent="0.25">
      <c r="F5523" s="40"/>
      <c r="G5523" s="40"/>
      <c r="X5523" s="40"/>
    </row>
    <row r="5524" spans="6:24" x14ac:dyDescent="0.25">
      <c r="F5524" s="40"/>
      <c r="G5524" s="40"/>
      <c r="X5524" s="40"/>
    </row>
    <row r="5525" spans="6:24" x14ac:dyDescent="0.25">
      <c r="F5525" s="40"/>
      <c r="G5525" s="40"/>
      <c r="X5525" s="40"/>
    </row>
    <row r="5526" spans="6:24" x14ac:dyDescent="0.25">
      <c r="F5526" s="40"/>
      <c r="G5526" s="40"/>
      <c r="X5526" s="40"/>
    </row>
    <row r="5527" spans="6:24" x14ac:dyDescent="0.25">
      <c r="F5527" s="40"/>
      <c r="G5527" s="40"/>
      <c r="X5527" s="40"/>
    </row>
    <row r="5528" spans="6:24" x14ac:dyDescent="0.25">
      <c r="F5528" s="40"/>
      <c r="G5528" s="40"/>
      <c r="X5528" s="40"/>
    </row>
    <row r="5529" spans="6:24" x14ac:dyDescent="0.25">
      <c r="F5529" s="40"/>
      <c r="G5529" s="40"/>
      <c r="X5529" s="40"/>
    </row>
    <row r="5530" spans="6:24" x14ac:dyDescent="0.25">
      <c r="F5530" s="40"/>
      <c r="G5530" s="40"/>
      <c r="X5530" s="40"/>
    </row>
    <row r="5531" spans="6:24" x14ac:dyDescent="0.25">
      <c r="F5531" s="40"/>
      <c r="G5531" s="40"/>
      <c r="X5531" s="40"/>
    </row>
    <row r="5532" spans="6:24" x14ac:dyDescent="0.25">
      <c r="F5532" s="40"/>
      <c r="G5532" s="40"/>
      <c r="X5532" s="40"/>
    </row>
    <row r="5533" spans="6:24" x14ac:dyDescent="0.25">
      <c r="F5533" s="40"/>
      <c r="G5533" s="40"/>
      <c r="X5533" s="40"/>
    </row>
    <row r="5534" spans="6:24" x14ac:dyDescent="0.25">
      <c r="F5534" s="40"/>
      <c r="G5534" s="40"/>
      <c r="X5534" s="40"/>
    </row>
    <row r="5535" spans="6:24" x14ac:dyDescent="0.25">
      <c r="F5535" s="40"/>
      <c r="G5535" s="40"/>
      <c r="X5535" s="40"/>
    </row>
    <row r="5536" spans="6:24" x14ac:dyDescent="0.25">
      <c r="F5536" s="40"/>
      <c r="G5536" s="40"/>
      <c r="X5536" s="40"/>
    </row>
    <row r="5537" spans="6:24" x14ac:dyDescent="0.25">
      <c r="F5537" s="40"/>
      <c r="G5537" s="40"/>
      <c r="X5537" s="40"/>
    </row>
    <row r="5538" spans="6:24" x14ac:dyDescent="0.25">
      <c r="F5538" s="40"/>
      <c r="G5538" s="40"/>
      <c r="X5538" s="40"/>
    </row>
    <row r="5539" spans="6:24" x14ac:dyDescent="0.25">
      <c r="F5539" s="40"/>
      <c r="G5539" s="40"/>
      <c r="X5539" s="40"/>
    </row>
    <row r="5540" spans="6:24" x14ac:dyDescent="0.25">
      <c r="F5540" s="40"/>
      <c r="G5540" s="40"/>
      <c r="X5540" s="40"/>
    </row>
    <row r="5541" spans="6:24" x14ac:dyDescent="0.25">
      <c r="F5541" s="40"/>
      <c r="G5541" s="40"/>
      <c r="X5541" s="40"/>
    </row>
    <row r="5542" spans="6:24" x14ac:dyDescent="0.25">
      <c r="F5542" s="40"/>
      <c r="G5542" s="40"/>
      <c r="X5542" s="40"/>
    </row>
    <row r="5543" spans="6:24" x14ac:dyDescent="0.25">
      <c r="F5543" s="40"/>
      <c r="G5543" s="40"/>
      <c r="X5543" s="40"/>
    </row>
    <row r="5544" spans="6:24" x14ac:dyDescent="0.25">
      <c r="F5544" s="40"/>
      <c r="G5544" s="40"/>
      <c r="X5544" s="40"/>
    </row>
    <row r="5545" spans="6:24" x14ac:dyDescent="0.25">
      <c r="F5545" s="40"/>
      <c r="G5545" s="40"/>
      <c r="X5545" s="40"/>
    </row>
    <row r="5546" spans="6:24" x14ac:dyDescent="0.25">
      <c r="F5546" s="40"/>
      <c r="G5546" s="40"/>
      <c r="X5546" s="40"/>
    </row>
    <row r="5547" spans="6:24" x14ac:dyDescent="0.25">
      <c r="F5547" s="40"/>
      <c r="G5547" s="40"/>
      <c r="X5547" s="40"/>
    </row>
    <row r="5548" spans="6:24" x14ac:dyDescent="0.25">
      <c r="F5548" s="40"/>
      <c r="G5548" s="40"/>
      <c r="X5548" s="40"/>
    </row>
    <row r="5549" spans="6:24" x14ac:dyDescent="0.25">
      <c r="F5549" s="40"/>
      <c r="G5549" s="40"/>
      <c r="X5549" s="40"/>
    </row>
    <row r="5550" spans="6:24" x14ac:dyDescent="0.25">
      <c r="F5550" s="40"/>
      <c r="G5550" s="40"/>
      <c r="X5550" s="40"/>
    </row>
    <row r="5551" spans="6:24" x14ac:dyDescent="0.25">
      <c r="F5551" s="40"/>
      <c r="G5551" s="40"/>
      <c r="X5551" s="40"/>
    </row>
    <row r="5552" spans="6:24" x14ac:dyDescent="0.25">
      <c r="F5552" s="40"/>
      <c r="G5552" s="40"/>
      <c r="X5552" s="40"/>
    </row>
    <row r="5553" spans="6:24" x14ac:dyDescent="0.25">
      <c r="F5553" s="40"/>
      <c r="G5553" s="40"/>
      <c r="X5553" s="40"/>
    </row>
    <row r="5554" spans="6:24" x14ac:dyDescent="0.25">
      <c r="F5554" s="40"/>
      <c r="G5554" s="40"/>
      <c r="X5554" s="40"/>
    </row>
    <row r="5555" spans="6:24" x14ac:dyDescent="0.25">
      <c r="F5555" s="40"/>
      <c r="G5555" s="40"/>
      <c r="X5555" s="40"/>
    </row>
    <row r="5556" spans="6:24" x14ac:dyDescent="0.25">
      <c r="F5556" s="40"/>
      <c r="G5556" s="40"/>
      <c r="X5556" s="40"/>
    </row>
    <row r="5557" spans="6:24" x14ac:dyDescent="0.25">
      <c r="F5557" s="40"/>
      <c r="G5557" s="40"/>
      <c r="X5557" s="40"/>
    </row>
    <row r="5558" spans="6:24" x14ac:dyDescent="0.25">
      <c r="F5558" s="40"/>
      <c r="G5558" s="40"/>
      <c r="X5558" s="40"/>
    </row>
    <row r="5559" spans="6:24" x14ac:dyDescent="0.25">
      <c r="F5559" s="40"/>
      <c r="G5559" s="40"/>
      <c r="X5559" s="40"/>
    </row>
    <row r="5560" spans="6:24" x14ac:dyDescent="0.25">
      <c r="F5560" s="40"/>
      <c r="G5560" s="40"/>
      <c r="X5560" s="40"/>
    </row>
    <row r="5561" spans="6:24" x14ac:dyDescent="0.25">
      <c r="F5561" s="40"/>
      <c r="G5561" s="40"/>
      <c r="X5561" s="40"/>
    </row>
    <row r="5562" spans="6:24" x14ac:dyDescent="0.25">
      <c r="F5562" s="40"/>
      <c r="G5562" s="40"/>
      <c r="X5562" s="40"/>
    </row>
    <row r="5563" spans="6:24" x14ac:dyDescent="0.25">
      <c r="F5563" s="40"/>
      <c r="G5563" s="40"/>
      <c r="X5563" s="40"/>
    </row>
    <row r="5564" spans="6:24" x14ac:dyDescent="0.25">
      <c r="F5564" s="40"/>
      <c r="G5564" s="40"/>
      <c r="X5564" s="40"/>
    </row>
    <row r="5565" spans="6:24" x14ac:dyDescent="0.25">
      <c r="F5565" s="40"/>
      <c r="G5565" s="40"/>
      <c r="X5565" s="40"/>
    </row>
    <row r="5566" spans="6:24" x14ac:dyDescent="0.25">
      <c r="F5566" s="40"/>
      <c r="G5566" s="40"/>
      <c r="X5566" s="40"/>
    </row>
    <row r="5567" spans="6:24" x14ac:dyDescent="0.25">
      <c r="F5567" s="40"/>
      <c r="G5567" s="40"/>
      <c r="X5567" s="40"/>
    </row>
    <row r="5568" spans="6:24" x14ac:dyDescent="0.25">
      <c r="F5568" s="40"/>
      <c r="G5568" s="40"/>
      <c r="X5568" s="40"/>
    </row>
    <row r="5569" spans="6:24" x14ac:dyDescent="0.25">
      <c r="F5569" s="40"/>
      <c r="G5569" s="40"/>
      <c r="X5569" s="40"/>
    </row>
    <row r="5570" spans="6:24" x14ac:dyDescent="0.25">
      <c r="F5570" s="40"/>
      <c r="G5570" s="40"/>
      <c r="X5570" s="40"/>
    </row>
    <row r="5571" spans="6:24" x14ac:dyDescent="0.25">
      <c r="F5571" s="40"/>
      <c r="G5571" s="40"/>
      <c r="X5571" s="40"/>
    </row>
    <row r="5572" spans="6:24" x14ac:dyDescent="0.25">
      <c r="F5572" s="40"/>
      <c r="G5572" s="40"/>
      <c r="X5572" s="40"/>
    </row>
    <row r="5573" spans="6:24" x14ac:dyDescent="0.25">
      <c r="F5573" s="40"/>
      <c r="G5573" s="40"/>
      <c r="X5573" s="40"/>
    </row>
    <row r="5574" spans="6:24" x14ac:dyDescent="0.25">
      <c r="F5574" s="40"/>
      <c r="G5574" s="40"/>
      <c r="X5574" s="40"/>
    </row>
    <row r="5575" spans="6:24" x14ac:dyDescent="0.25">
      <c r="F5575" s="40"/>
      <c r="G5575" s="40"/>
      <c r="X5575" s="40"/>
    </row>
    <row r="5576" spans="6:24" x14ac:dyDescent="0.25">
      <c r="F5576" s="40"/>
      <c r="G5576" s="40"/>
      <c r="X5576" s="40"/>
    </row>
    <row r="5577" spans="6:24" x14ac:dyDescent="0.25">
      <c r="F5577" s="40"/>
      <c r="G5577" s="40"/>
      <c r="X5577" s="40"/>
    </row>
    <row r="5578" spans="6:24" x14ac:dyDescent="0.25">
      <c r="F5578" s="40"/>
      <c r="G5578" s="40"/>
      <c r="X5578" s="40"/>
    </row>
    <row r="5579" spans="6:24" x14ac:dyDescent="0.25">
      <c r="F5579" s="40"/>
      <c r="G5579" s="40"/>
      <c r="X5579" s="40"/>
    </row>
    <row r="5580" spans="6:24" x14ac:dyDescent="0.25">
      <c r="F5580" s="40"/>
      <c r="G5580" s="40"/>
      <c r="X5580" s="40"/>
    </row>
    <row r="5581" spans="6:24" x14ac:dyDescent="0.25">
      <c r="F5581" s="40"/>
      <c r="G5581" s="40"/>
      <c r="X5581" s="40"/>
    </row>
    <row r="5582" spans="6:24" x14ac:dyDescent="0.25">
      <c r="F5582" s="40"/>
      <c r="G5582" s="40"/>
      <c r="X5582" s="40"/>
    </row>
    <row r="5583" spans="6:24" x14ac:dyDescent="0.25">
      <c r="F5583" s="40"/>
      <c r="G5583" s="40"/>
      <c r="X5583" s="40"/>
    </row>
    <row r="5584" spans="6:24" x14ac:dyDescent="0.25">
      <c r="F5584" s="40"/>
      <c r="G5584" s="40"/>
      <c r="X5584" s="40"/>
    </row>
    <row r="5585" spans="6:24" x14ac:dyDescent="0.25">
      <c r="F5585" s="40"/>
      <c r="G5585" s="40"/>
      <c r="X5585" s="40"/>
    </row>
    <row r="5586" spans="6:24" x14ac:dyDescent="0.25">
      <c r="F5586" s="40"/>
      <c r="G5586" s="40"/>
      <c r="X5586" s="40"/>
    </row>
    <row r="5587" spans="6:24" x14ac:dyDescent="0.25">
      <c r="F5587" s="40"/>
      <c r="G5587" s="40"/>
      <c r="X5587" s="40"/>
    </row>
    <row r="5588" spans="6:24" x14ac:dyDescent="0.25">
      <c r="F5588" s="40"/>
      <c r="G5588" s="40"/>
      <c r="X5588" s="40"/>
    </row>
    <row r="5589" spans="6:24" x14ac:dyDescent="0.25">
      <c r="F5589" s="40"/>
      <c r="G5589" s="40"/>
      <c r="X5589" s="40"/>
    </row>
    <row r="5590" spans="6:24" x14ac:dyDescent="0.25">
      <c r="F5590" s="40"/>
      <c r="G5590" s="40"/>
      <c r="X5590" s="40"/>
    </row>
    <row r="5591" spans="6:24" x14ac:dyDescent="0.25">
      <c r="F5591" s="40"/>
      <c r="G5591" s="40"/>
      <c r="X5591" s="40"/>
    </row>
    <row r="5592" spans="6:24" x14ac:dyDescent="0.25">
      <c r="F5592" s="40"/>
      <c r="G5592" s="40"/>
      <c r="X5592" s="40"/>
    </row>
    <row r="5593" spans="6:24" x14ac:dyDescent="0.25">
      <c r="F5593" s="40"/>
      <c r="G5593" s="40"/>
      <c r="X5593" s="40"/>
    </row>
    <row r="5594" spans="6:24" x14ac:dyDescent="0.25">
      <c r="F5594" s="40"/>
      <c r="G5594" s="40"/>
      <c r="X5594" s="40"/>
    </row>
    <row r="5595" spans="6:24" x14ac:dyDescent="0.25">
      <c r="F5595" s="40"/>
      <c r="G5595" s="40"/>
      <c r="X5595" s="40"/>
    </row>
    <row r="5596" spans="6:24" x14ac:dyDescent="0.25">
      <c r="F5596" s="40"/>
      <c r="G5596" s="40"/>
      <c r="X5596" s="40"/>
    </row>
    <row r="5597" spans="6:24" x14ac:dyDescent="0.25">
      <c r="F5597" s="40"/>
      <c r="G5597" s="40"/>
      <c r="X5597" s="40"/>
    </row>
    <row r="5598" spans="6:24" x14ac:dyDescent="0.25">
      <c r="F5598" s="40"/>
      <c r="G5598" s="40"/>
      <c r="X5598" s="40"/>
    </row>
    <row r="5599" spans="6:24" x14ac:dyDescent="0.25">
      <c r="F5599" s="40"/>
      <c r="G5599" s="40"/>
      <c r="X5599" s="40"/>
    </row>
    <row r="5600" spans="6:24" x14ac:dyDescent="0.25">
      <c r="F5600" s="40"/>
      <c r="G5600" s="40"/>
      <c r="X5600" s="40"/>
    </row>
    <row r="5601" spans="6:24" x14ac:dyDescent="0.25">
      <c r="F5601" s="40"/>
      <c r="G5601" s="40"/>
      <c r="X5601" s="40"/>
    </row>
    <row r="5602" spans="6:24" x14ac:dyDescent="0.25">
      <c r="F5602" s="40"/>
      <c r="G5602" s="40"/>
      <c r="X5602" s="40"/>
    </row>
    <row r="5603" spans="6:24" x14ac:dyDescent="0.25">
      <c r="F5603" s="40"/>
      <c r="G5603" s="40"/>
      <c r="X5603" s="40"/>
    </row>
    <row r="5604" spans="6:24" x14ac:dyDescent="0.25">
      <c r="F5604" s="40"/>
      <c r="G5604" s="40"/>
      <c r="X5604" s="40"/>
    </row>
    <row r="5605" spans="6:24" x14ac:dyDescent="0.25">
      <c r="F5605" s="40"/>
      <c r="G5605" s="40"/>
      <c r="X5605" s="40"/>
    </row>
    <row r="5606" spans="6:24" x14ac:dyDescent="0.25">
      <c r="F5606" s="40"/>
      <c r="G5606" s="40"/>
      <c r="X5606" s="40"/>
    </row>
    <row r="5607" spans="6:24" x14ac:dyDescent="0.25">
      <c r="F5607" s="40"/>
      <c r="G5607" s="40"/>
      <c r="X5607" s="40"/>
    </row>
    <row r="5608" spans="6:24" x14ac:dyDescent="0.25">
      <c r="F5608" s="40"/>
      <c r="G5608" s="40"/>
      <c r="X5608" s="40"/>
    </row>
    <row r="5609" spans="6:24" x14ac:dyDescent="0.25">
      <c r="F5609" s="40"/>
      <c r="G5609" s="40"/>
      <c r="X5609" s="40"/>
    </row>
    <row r="5610" spans="6:24" x14ac:dyDescent="0.25">
      <c r="F5610" s="40"/>
      <c r="G5610" s="40"/>
      <c r="X5610" s="40"/>
    </row>
    <row r="5611" spans="6:24" x14ac:dyDescent="0.25">
      <c r="F5611" s="40"/>
      <c r="G5611" s="40"/>
      <c r="X5611" s="40"/>
    </row>
    <row r="5612" spans="6:24" x14ac:dyDescent="0.25">
      <c r="F5612" s="40"/>
      <c r="G5612" s="40"/>
      <c r="X5612" s="40"/>
    </row>
    <row r="5613" spans="6:24" x14ac:dyDescent="0.25">
      <c r="F5613" s="40"/>
      <c r="G5613" s="40"/>
      <c r="X5613" s="40"/>
    </row>
    <row r="5614" spans="6:24" x14ac:dyDescent="0.25">
      <c r="F5614" s="40"/>
      <c r="G5614" s="40"/>
      <c r="X5614" s="40"/>
    </row>
    <row r="5615" spans="6:24" x14ac:dyDescent="0.25">
      <c r="F5615" s="40"/>
      <c r="G5615" s="40"/>
      <c r="X5615" s="40"/>
    </row>
    <row r="5616" spans="6:24" x14ac:dyDescent="0.25">
      <c r="F5616" s="40"/>
      <c r="G5616" s="40"/>
      <c r="X5616" s="40"/>
    </row>
    <row r="5617" spans="6:24" x14ac:dyDescent="0.25">
      <c r="F5617" s="40"/>
      <c r="G5617" s="40"/>
      <c r="X5617" s="40"/>
    </row>
    <row r="5618" spans="6:24" x14ac:dyDescent="0.25">
      <c r="F5618" s="40"/>
      <c r="G5618" s="40"/>
      <c r="X5618" s="40"/>
    </row>
    <row r="5619" spans="6:24" x14ac:dyDescent="0.25">
      <c r="F5619" s="40"/>
      <c r="G5619" s="40"/>
      <c r="X5619" s="40"/>
    </row>
    <row r="5620" spans="6:24" x14ac:dyDescent="0.25">
      <c r="F5620" s="40"/>
      <c r="G5620" s="40"/>
      <c r="X5620" s="40"/>
    </row>
    <row r="5621" spans="6:24" x14ac:dyDescent="0.25">
      <c r="F5621" s="40"/>
      <c r="G5621" s="40"/>
      <c r="X5621" s="40"/>
    </row>
    <row r="5622" spans="6:24" x14ac:dyDescent="0.25">
      <c r="F5622" s="40"/>
      <c r="G5622" s="40"/>
      <c r="X5622" s="40"/>
    </row>
    <row r="5623" spans="6:24" x14ac:dyDescent="0.25">
      <c r="F5623" s="40"/>
      <c r="G5623" s="40"/>
      <c r="X5623" s="40"/>
    </row>
    <row r="5624" spans="6:24" x14ac:dyDescent="0.25">
      <c r="F5624" s="40"/>
      <c r="G5624" s="40"/>
      <c r="X5624" s="40"/>
    </row>
    <row r="5625" spans="6:24" x14ac:dyDescent="0.25">
      <c r="F5625" s="40"/>
      <c r="G5625" s="40"/>
      <c r="X5625" s="40"/>
    </row>
    <row r="5626" spans="6:24" x14ac:dyDescent="0.25">
      <c r="F5626" s="40"/>
      <c r="G5626" s="40"/>
      <c r="X5626" s="40"/>
    </row>
    <row r="5627" spans="6:24" x14ac:dyDescent="0.25">
      <c r="F5627" s="40"/>
      <c r="G5627" s="40"/>
      <c r="X5627" s="40"/>
    </row>
    <row r="5628" spans="6:24" x14ac:dyDescent="0.25">
      <c r="F5628" s="40"/>
      <c r="G5628" s="40"/>
      <c r="X5628" s="40"/>
    </row>
    <row r="5629" spans="6:24" x14ac:dyDescent="0.25">
      <c r="F5629" s="40"/>
      <c r="G5629" s="40"/>
      <c r="X5629" s="40"/>
    </row>
    <row r="5630" spans="6:24" x14ac:dyDescent="0.25">
      <c r="F5630" s="40"/>
      <c r="G5630" s="40"/>
      <c r="X5630" s="40"/>
    </row>
    <row r="5631" spans="6:24" x14ac:dyDescent="0.25">
      <c r="F5631" s="40"/>
      <c r="G5631" s="40"/>
      <c r="X5631" s="40"/>
    </row>
    <row r="5632" spans="6:24" x14ac:dyDescent="0.25">
      <c r="F5632" s="40"/>
      <c r="G5632" s="40"/>
      <c r="X5632" s="40"/>
    </row>
    <row r="5633" spans="6:24" x14ac:dyDescent="0.25">
      <c r="F5633" s="40"/>
      <c r="G5633" s="40"/>
      <c r="X5633" s="40"/>
    </row>
    <row r="5634" spans="6:24" x14ac:dyDescent="0.25">
      <c r="F5634" s="40"/>
      <c r="G5634" s="40"/>
      <c r="X5634" s="40"/>
    </row>
    <row r="5635" spans="6:24" x14ac:dyDescent="0.25">
      <c r="F5635" s="40"/>
      <c r="G5635" s="40"/>
      <c r="X5635" s="40"/>
    </row>
    <row r="5636" spans="6:24" x14ac:dyDescent="0.25">
      <c r="F5636" s="40"/>
      <c r="G5636" s="40"/>
      <c r="X5636" s="40"/>
    </row>
    <row r="5637" spans="6:24" x14ac:dyDescent="0.25">
      <c r="F5637" s="40"/>
      <c r="G5637" s="40"/>
      <c r="X5637" s="40"/>
    </row>
    <row r="5638" spans="6:24" x14ac:dyDescent="0.25">
      <c r="F5638" s="40"/>
      <c r="G5638" s="40"/>
      <c r="X5638" s="40"/>
    </row>
    <row r="5639" spans="6:24" x14ac:dyDescent="0.25">
      <c r="F5639" s="40"/>
      <c r="G5639" s="40"/>
      <c r="X5639" s="40"/>
    </row>
    <row r="5640" spans="6:24" x14ac:dyDescent="0.25">
      <c r="F5640" s="40"/>
      <c r="G5640" s="40"/>
      <c r="X5640" s="40"/>
    </row>
    <row r="5641" spans="6:24" x14ac:dyDescent="0.25">
      <c r="F5641" s="40"/>
      <c r="G5641" s="40"/>
      <c r="X5641" s="40"/>
    </row>
    <row r="5642" spans="6:24" x14ac:dyDescent="0.25">
      <c r="F5642" s="40"/>
      <c r="G5642" s="40"/>
      <c r="X5642" s="40"/>
    </row>
    <row r="5643" spans="6:24" x14ac:dyDescent="0.25">
      <c r="F5643" s="40"/>
      <c r="G5643" s="40"/>
      <c r="X5643" s="40"/>
    </row>
    <row r="5644" spans="6:24" x14ac:dyDescent="0.25">
      <c r="F5644" s="40"/>
      <c r="G5644" s="40"/>
      <c r="X5644" s="40"/>
    </row>
    <row r="5645" spans="6:24" x14ac:dyDescent="0.25">
      <c r="F5645" s="40"/>
      <c r="G5645" s="40"/>
      <c r="X5645" s="40"/>
    </row>
    <row r="5646" spans="6:24" x14ac:dyDescent="0.25">
      <c r="F5646" s="40"/>
      <c r="G5646" s="40"/>
      <c r="X5646" s="40"/>
    </row>
    <row r="5647" spans="6:24" x14ac:dyDescent="0.25">
      <c r="F5647" s="40"/>
      <c r="G5647" s="40"/>
      <c r="X5647" s="40"/>
    </row>
    <row r="5648" spans="6:24" x14ac:dyDescent="0.25">
      <c r="F5648" s="40"/>
      <c r="G5648" s="40"/>
      <c r="X5648" s="40"/>
    </row>
    <row r="5649" spans="6:24" x14ac:dyDescent="0.25">
      <c r="F5649" s="40"/>
      <c r="G5649" s="40"/>
      <c r="X5649" s="40"/>
    </row>
    <row r="5650" spans="6:24" x14ac:dyDescent="0.25">
      <c r="F5650" s="40"/>
      <c r="G5650" s="40"/>
      <c r="X5650" s="40"/>
    </row>
    <row r="5651" spans="6:24" x14ac:dyDescent="0.25">
      <c r="F5651" s="40"/>
      <c r="G5651" s="40"/>
      <c r="X5651" s="40"/>
    </row>
    <row r="5652" spans="6:24" x14ac:dyDescent="0.25">
      <c r="F5652" s="40"/>
      <c r="G5652" s="40"/>
      <c r="X5652" s="40"/>
    </row>
    <row r="5653" spans="6:24" x14ac:dyDescent="0.25">
      <c r="F5653" s="40"/>
      <c r="G5653" s="40"/>
      <c r="X5653" s="40"/>
    </row>
    <row r="5654" spans="6:24" x14ac:dyDescent="0.25">
      <c r="F5654" s="40"/>
      <c r="G5654" s="40"/>
      <c r="X5654" s="40"/>
    </row>
    <row r="5655" spans="6:24" x14ac:dyDescent="0.25">
      <c r="F5655" s="40"/>
      <c r="G5655" s="40"/>
      <c r="X5655" s="40"/>
    </row>
    <row r="5656" spans="6:24" x14ac:dyDescent="0.25">
      <c r="F5656" s="40"/>
      <c r="G5656" s="40"/>
      <c r="X5656" s="40"/>
    </row>
    <row r="5657" spans="6:24" x14ac:dyDescent="0.25">
      <c r="F5657" s="40"/>
      <c r="G5657" s="40"/>
      <c r="X5657" s="40"/>
    </row>
    <row r="5658" spans="6:24" x14ac:dyDescent="0.25">
      <c r="F5658" s="40"/>
      <c r="G5658" s="40"/>
      <c r="X5658" s="40"/>
    </row>
    <row r="5659" spans="6:24" x14ac:dyDescent="0.25">
      <c r="F5659" s="40"/>
      <c r="G5659" s="40"/>
      <c r="X5659" s="40"/>
    </row>
    <row r="5660" spans="6:24" x14ac:dyDescent="0.25">
      <c r="F5660" s="40"/>
      <c r="G5660" s="40"/>
      <c r="X5660" s="40"/>
    </row>
    <row r="5661" spans="6:24" x14ac:dyDescent="0.25">
      <c r="F5661" s="40"/>
      <c r="G5661" s="40"/>
      <c r="X5661" s="40"/>
    </row>
    <row r="5662" spans="6:24" x14ac:dyDescent="0.25">
      <c r="F5662" s="40"/>
      <c r="G5662" s="40"/>
      <c r="X5662" s="40"/>
    </row>
    <row r="5663" spans="6:24" x14ac:dyDescent="0.25">
      <c r="F5663" s="40"/>
      <c r="G5663" s="40"/>
      <c r="X5663" s="40"/>
    </row>
    <row r="5664" spans="6:24" x14ac:dyDescent="0.25">
      <c r="F5664" s="40"/>
      <c r="G5664" s="40"/>
      <c r="X5664" s="40"/>
    </row>
    <row r="5665" spans="6:24" x14ac:dyDescent="0.25">
      <c r="F5665" s="40"/>
      <c r="G5665" s="40"/>
      <c r="X5665" s="40"/>
    </row>
    <row r="5666" spans="6:24" x14ac:dyDescent="0.25">
      <c r="F5666" s="40"/>
      <c r="G5666" s="40"/>
      <c r="X5666" s="40"/>
    </row>
    <row r="5667" spans="6:24" x14ac:dyDescent="0.25">
      <c r="F5667" s="40"/>
      <c r="G5667" s="40"/>
      <c r="X5667" s="40"/>
    </row>
    <row r="5668" spans="6:24" x14ac:dyDescent="0.25">
      <c r="F5668" s="40"/>
      <c r="G5668" s="40"/>
      <c r="X5668" s="40"/>
    </row>
    <row r="5669" spans="6:24" x14ac:dyDescent="0.25">
      <c r="F5669" s="40"/>
      <c r="G5669" s="40"/>
      <c r="X5669" s="40"/>
    </row>
    <row r="5670" spans="6:24" x14ac:dyDescent="0.25">
      <c r="F5670" s="40"/>
      <c r="G5670" s="40"/>
      <c r="X5670" s="40"/>
    </row>
    <row r="5671" spans="6:24" x14ac:dyDescent="0.25">
      <c r="F5671" s="40"/>
      <c r="G5671" s="40"/>
      <c r="X5671" s="40"/>
    </row>
    <row r="5672" spans="6:24" x14ac:dyDescent="0.25">
      <c r="F5672" s="40"/>
      <c r="G5672" s="40"/>
      <c r="X5672" s="40"/>
    </row>
    <row r="5673" spans="6:24" x14ac:dyDescent="0.25">
      <c r="F5673" s="40"/>
      <c r="G5673" s="40"/>
      <c r="X5673" s="40"/>
    </row>
    <row r="5674" spans="6:24" x14ac:dyDescent="0.25">
      <c r="F5674" s="40"/>
      <c r="G5674" s="40"/>
      <c r="X5674" s="40"/>
    </row>
    <row r="5675" spans="6:24" x14ac:dyDescent="0.25">
      <c r="F5675" s="40"/>
      <c r="G5675" s="40"/>
      <c r="X5675" s="40"/>
    </row>
    <row r="5676" spans="6:24" x14ac:dyDescent="0.25">
      <c r="F5676" s="40"/>
      <c r="G5676" s="40"/>
      <c r="X5676" s="40"/>
    </row>
    <row r="5677" spans="6:24" x14ac:dyDescent="0.25">
      <c r="F5677" s="40"/>
      <c r="G5677" s="40"/>
      <c r="X5677" s="40"/>
    </row>
    <row r="5678" spans="6:24" x14ac:dyDescent="0.25">
      <c r="F5678" s="40"/>
      <c r="G5678" s="40"/>
      <c r="X5678" s="40"/>
    </row>
    <row r="5679" spans="6:24" x14ac:dyDescent="0.25">
      <c r="F5679" s="40"/>
      <c r="G5679" s="40"/>
      <c r="X5679" s="40"/>
    </row>
    <row r="5680" spans="6:24" x14ac:dyDescent="0.25">
      <c r="F5680" s="40"/>
      <c r="G5680" s="40"/>
      <c r="X5680" s="40"/>
    </row>
    <row r="5681" spans="6:24" x14ac:dyDescent="0.25">
      <c r="F5681" s="40"/>
      <c r="G5681" s="40"/>
      <c r="X5681" s="40"/>
    </row>
    <row r="5682" spans="6:24" x14ac:dyDescent="0.25">
      <c r="F5682" s="40"/>
      <c r="G5682" s="40"/>
      <c r="X5682" s="40"/>
    </row>
    <row r="5683" spans="6:24" x14ac:dyDescent="0.25">
      <c r="F5683" s="40"/>
      <c r="G5683" s="40"/>
      <c r="X5683" s="40"/>
    </row>
    <row r="5684" spans="6:24" x14ac:dyDescent="0.25">
      <c r="F5684" s="40"/>
      <c r="G5684" s="40"/>
      <c r="X5684" s="40"/>
    </row>
    <row r="5685" spans="6:24" x14ac:dyDescent="0.25">
      <c r="F5685" s="40"/>
      <c r="G5685" s="40"/>
      <c r="X5685" s="40"/>
    </row>
    <row r="5686" spans="6:24" x14ac:dyDescent="0.25">
      <c r="F5686" s="40"/>
      <c r="G5686" s="40"/>
      <c r="X5686" s="40"/>
    </row>
    <row r="5687" spans="6:24" x14ac:dyDescent="0.25">
      <c r="F5687" s="40"/>
      <c r="G5687" s="40"/>
      <c r="X5687" s="40"/>
    </row>
    <row r="5688" spans="6:24" x14ac:dyDescent="0.25">
      <c r="F5688" s="40"/>
      <c r="G5688" s="40"/>
      <c r="X5688" s="40"/>
    </row>
    <row r="5689" spans="6:24" x14ac:dyDescent="0.25">
      <c r="F5689" s="40"/>
      <c r="G5689" s="40"/>
      <c r="X5689" s="40"/>
    </row>
    <row r="5690" spans="6:24" x14ac:dyDescent="0.25">
      <c r="F5690" s="40"/>
      <c r="G5690" s="40"/>
      <c r="X5690" s="40"/>
    </row>
    <row r="5691" spans="6:24" x14ac:dyDescent="0.25">
      <c r="F5691" s="40"/>
      <c r="G5691" s="40"/>
      <c r="X5691" s="40"/>
    </row>
    <row r="5692" spans="6:24" x14ac:dyDescent="0.25">
      <c r="F5692" s="40"/>
      <c r="G5692" s="40"/>
      <c r="X5692" s="40"/>
    </row>
    <row r="5693" spans="6:24" x14ac:dyDescent="0.25">
      <c r="F5693" s="40"/>
      <c r="G5693" s="40"/>
      <c r="X5693" s="40"/>
    </row>
    <row r="5694" spans="6:24" x14ac:dyDescent="0.25">
      <c r="F5694" s="40"/>
      <c r="G5694" s="40"/>
      <c r="X5694" s="40"/>
    </row>
    <row r="5695" spans="6:24" x14ac:dyDescent="0.25">
      <c r="F5695" s="40"/>
      <c r="G5695" s="40"/>
      <c r="X5695" s="40"/>
    </row>
    <row r="5696" spans="6:24" x14ac:dyDescent="0.25">
      <c r="F5696" s="40"/>
      <c r="G5696" s="40"/>
      <c r="X5696" s="40"/>
    </row>
    <row r="5697" spans="6:24" x14ac:dyDescent="0.25">
      <c r="F5697" s="40"/>
      <c r="G5697" s="40"/>
      <c r="X5697" s="40"/>
    </row>
    <row r="5698" spans="6:24" x14ac:dyDescent="0.25">
      <c r="F5698" s="40"/>
      <c r="G5698" s="40"/>
      <c r="X5698" s="40"/>
    </row>
    <row r="5699" spans="6:24" x14ac:dyDescent="0.25">
      <c r="F5699" s="40"/>
      <c r="G5699" s="40"/>
      <c r="X5699" s="40"/>
    </row>
    <row r="5700" spans="6:24" x14ac:dyDescent="0.25">
      <c r="F5700" s="40"/>
      <c r="G5700" s="40"/>
      <c r="X5700" s="40"/>
    </row>
    <row r="5701" spans="6:24" x14ac:dyDescent="0.25">
      <c r="F5701" s="40"/>
      <c r="G5701" s="40"/>
      <c r="X5701" s="40"/>
    </row>
    <row r="5702" spans="6:24" x14ac:dyDescent="0.25">
      <c r="F5702" s="40"/>
      <c r="G5702" s="40"/>
      <c r="X5702" s="40"/>
    </row>
    <row r="5703" spans="6:24" x14ac:dyDescent="0.25">
      <c r="F5703" s="40"/>
      <c r="G5703" s="40"/>
      <c r="X5703" s="40"/>
    </row>
    <row r="5704" spans="6:24" x14ac:dyDescent="0.25">
      <c r="F5704" s="40"/>
      <c r="G5704" s="40"/>
      <c r="X5704" s="40"/>
    </row>
    <row r="5705" spans="6:24" x14ac:dyDescent="0.25">
      <c r="F5705" s="40"/>
      <c r="G5705" s="40"/>
      <c r="X5705" s="40"/>
    </row>
    <row r="5706" spans="6:24" x14ac:dyDescent="0.25">
      <c r="F5706" s="40"/>
      <c r="G5706" s="40"/>
      <c r="X5706" s="40"/>
    </row>
    <row r="5707" spans="6:24" x14ac:dyDescent="0.25">
      <c r="F5707" s="40"/>
      <c r="G5707" s="40"/>
      <c r="X5707" s="40"/>
    </row>
    <row r="5708" spans="6:24" x14ac:dyDescent="0.25">
      <c r="F5708" s="40"/>
      <c r="G5708" s="40"/>
      <c r="X5708" s="40"/>
    </row>
    <row r="5709" spans="6:24" x14ac:dyDescent="0.25">
      <c r="F5709" s="40"/>
      <c r="G5709" s="40"/>
      <c r="X5709" s="40"/>
    </row>
    <row r="5710" spans="6:24" x14ac:dyDescent="0.25">
      <c r="F5710" s="40"/>
      <c r="G5710" s="40"/>
      <c r="X5710" s="40"/>
    </row>
    <row r="5711" spans="6:24" x14ac:dyDescent="0.25">
      <c r="F5711" s="40"/>
      <c r="G5711" s="40"/>
      <c r="X5711" s="40"/>
    </row>
    <row r="5712" spans="6:24" x14ac:dyDescent="0.25">
      <c r="F5712" s="40"/>
      <c r="G5712" s="40"/>
      <c r="X5712" s="40"/>
    </row>
    <row r="5713" spans="6:24" x14ac:dyDescent="0.25">
      <c r="F5713" s="40"/>
      <c r="G5713" s="40"/>
      <c r="X5713" s="40"/>
    </row>
    <row r="5714" spans="6:24" x14ac:dyDescent="0.25">
      <c r="F5714" s="40"/>
      <c r="G5714" s="40"/>
      <c r="X5714" s="40"/>
    </row>
    <row r="5715" spans="6:24" x14ac:dyDescent="0.25">
      <c r="F5715" s="40"/>
      <c r="G5715" s="40"/>
      <c r="X5715" s="40"/>
    </row>
    <row r="5716" spans="6:24" x14ac:dyDescent="0.25">
      <c r="F5716" s="40"/>
      <c r="G5716" s="40"/>
      <c r="X5716" s="40"/>
    </row>
    <row r="5717" spans="6:24" x14ac:dyDescent="0.25">
      <c r="F5717" s="40"/>
      <c r="G5717" s="40"/>
      <c r="X5717" s="40"/>
    </row>
    <row r="5718" spans="6:24" x14ac:dyDescent="0.25">
      <c r="F5718" s="40"/>
      <c r="G5718" s="40"/>
      <c r="X5718" s="40"/>
    </row>
    <row r="5719" spans="6:24" x14ac:dyDescent="0.25">
      <c r="F5719" s="40"/>
      <c r="G5719" s="40"/>
      <c r="X5719" s="40"/>
    </row>
    <row r="5720" spans="6:24" x14ac:dyDescent="0.25">
      <c r="F5720" s="40"/>
      <c r="G5720" s="40"/>
      <c r="X5720" s="40"/>
    </row>
    <row r="5721" spans="6:24" x14ac:dyDescent="0.25">
      <c r="F5721" s="40"/>
      <c r="G5721" s="40"/>
      <c r="X5721" s="40"/>
    </row>
    <row r="5722" spans="6:24" x14ac:dyDescent="0.25">
      <c r="F5722" s="40"/>
      <c r="G5722" s="40"/>
      <c r="X5722" s="40"/>
    </row>
    <row r="5723" spans="6:24" x14ac:dyDescent="0.25">
      <c r="F5723" s="40"/>
      <c r="G5723" s="40"/>
      <c r="X5723" s="40"/>
    </row>
    <row r="5724" spans="6:24" x14ac:dyDescent="0.25">
      <c r="F5724" s="40"/>
      <c r="G5724" s="40"/>
      <c r="X5724" s="40"/>
    </row>
    <row r="5725" spans="6:24" x14ac:dyDescent="0.25">
      <c r="F5725" s="40"/>
      <c r="G5725" s="40"/>
      <c r="X5725" s="40"/>
    </row>
    <row r="5726" spans="6:24" x14ac:dyDescent="0.25">
      <c r="F5726" s="40"/>
      <c r="G5726" s="40"/>
      <c r="X5726" s="40"/>
    </row>
    <row r="5727" spans="6:24" x14ac:dyDescent="0.25">
      <c r="F5727" s="40"/>
      <c r="G5727" s="40"/>
      <c r="X5727" s="40"/>
    </row>
    <row r="5728" spans="6:24" x14ac:dyDescent="0.25">
      <c r="F5728" s="40"/>
      <c r="G5728" s="40"/>
      <c r="X5728" s="40"/>
    </row>
    <row r="5729" spans="6:24" x14ac:dyDescent="0.25">
      <c r="F5729" s="40"/>
      <c r="G5729" s="40"/>
      <c r="X5729" s="40"/>
    </row>
    <row r="5730" spans="6:24" x14ac:dyDescent="0.25">
      <c r="F5730" s="40"/>
      <c r="G5730" s="40"/>
      <c r="X5730" s="40"/>
    </row>
    <row r="5731" spans="6:24" x14ac:dyDescent="0.25">
      <c r="F5731" s="40"/>
      <c r="G5731" s="40"/>
      <c r="X5731" s="40"/>
    </row>
    <row r="5732" spans="6:24" x14ac:dyDescent="0.25">
      <c r="F5732" s="40"/>
      <c r="G5732" s="40"/>
      <c r="X5732" s="40"/>
    </row>
    <row r="5733" spans="6:24" x14ac:dyDescent="0.25">
      <c r="F5733" s="40"/>
      <c r="G5733" s="40"/>
      <c r="X5733" s="40"/>
    </row>
    <row r="5734" spans="6:24" x14ac:dyDescent="0.25">
      <c r="F5734" s="40"/>
      <c r="G5734" s="40"/>
      <c r="X5734" s="40"/>
    </row>
    <row r="5735" spans="6:24" x14ac:dyDescent="0.25">
      <c r="F5735" s="40"/>
      <c r="G5735" s="40"/>
      <c r="X5735" s="40"/>
    </row>
    <row r="5736" spans="6:24" x14ac:dyDescent="0.25">
      <c r="F5736" s="40"/>
      <c r="G5736" s="40"/>
      <c r="X5736" s="40"/>
    </row>
    <row r="5737" spans="6:24" x14ac:dyDescent="0.25">
      <c r="F5737" s="40"/>
      <c r="G5737" s="40"/>
      <c r="X5737" s="40"/>
    </row>
    <row r="5738" spans="6:24" x14ac:dyDescent="0.25">
      <c r="F5738" s="40"/>
      <c r="G5738" s="40"/>
      <c r="X5738" s="40"/>
    </row>
    <row r="5739" spans="6:24" x14ac:dyDescent="0.25">
      <c r="F5739" s="40"/>
      <c r="G5739" s="40"/>
      <c r="X5739" s="40"/>
    </row>
    <row r="5740" spans="6:24" x14ac:dyDescent="0.25">
      <c r="F5740" s="40"/>
      <c r="G5740" s="40"/>
      <c r="X5740" s="40"/>
    </row>
    <row r="5741" spans="6:24" x14ac:dyDescent="0.25">
      <c r="F5741" s="40"/>
      <c r="G5741" s="40"/>
      <c r="X5741" s="40"/>
    </row>
    <row r="5742" spans="6:24" x14ac:dyDescent="0.25">
      <c r="F5742" s="40"/>
      <c r="G5742" s="40"/>
      <c r="X5742" s="40"/>
    </row>
    <row r="5743" spans="6:24" x14ac:dyDescent="0.25">
      <c r="F5743" s="40"/>
      <c r="G5743" s="40"/>
      <c r="X5743" s="40"/>
    </row>
    <row r="5744" spans="6:24" x14ac:dyDescent="0.25">
      <c r="F5744" s="40"/>
      <c r="G5744" s="40"/>
      <c r="X5744" s="40"/>
    </row>
    <row r="5745" spans="6:24" x14ac:dyDescent="0.25">
      <c r="F5745" s="40"/>
      <c r="G5745" s="40"/>
      <c r="X5745" s="40"/>
    </row>
    <row r="5746" spans="6:24" x14ac:dyDescent="0.25">
      <c r="F5746" s="40"/>
      <c r="G5746" s="40"/>
      <c r="X5746" s="40"/>
    </row>
    <row r="5747" spans="6:24" x14ac:dyDescent="0.25">
      <c r="F5747" s="40"/>
      <c r="G5747" s="40"/>
      <c r="X5747" s="40"/>
    </row>
    <row r="5748" spans="6:24" x14ac:dyDescent="0.25">
      <c r="F5748" s="40"/>
      <c r="G5748" s="40"/>
      <c r="X5748" s="40"/>
    </row>
    <row r="5749" spans="6:24" x14ac:dyDescent="0.25">
      <c r="F5749" s="40"/>
      <c r="G5749" s="40"/>
      <c r="X5749" s="40"/>
    </row>
    <row r="5750" spans="6:24" x14ac:dyDescent="0.25">
      <c r="F5750" s="40"/>
      <c r="G5750" s="40"/>
      <c r="X5750" s="40"/>
    </row>
    <row r="5751" spans="6:24" x14ac:dyDescent="0.25">
      <c r="F5751" s="40"/>
      <c r="G5751" s="40"/>
      <c r="X5751" s="40"/>
    </row>
    <row r="5752" spans="6:24" x14ac:dyDescent="0.25">
      <c r="F5752" s="40"/>
      <c r="G5752" s="40"/>
      <c r="X5752" s="40"/>
    </row>
    <row r="5753" spans="6:24" x14ac:dyDescent="0.25">
      <c r="F5753" s="40"/>
      <c r="G5753" s="40"/>
      <c r="X5753" s="40"/>
    </row>
    <row r="5754" spans="6:24" x14ac:dyDescent="0.25">
      <c r="F5754" s="40"/>
      <c r="G5754" s="40"/>
      <c r="X5754" s="40"/>
    </row>
    <row r="5755" spans="6:24" x14ac:dyDescent="0.25">
      <c r="F5755" s="40"/>
      <c r="G5755" s="40"/>
      <c r="X5755" s="40"/>
    </row>
    <row r="5756" spans="6:24" x14ac:dyDescent="0.25">
      <c r="F5756" s="40"/>
      <c r="G5756" s="40"/>
      <c r="X5756" s="40"/>
    </row>
    <row r="5757" spans="6:24" x14ac:dyDescent="0.25">
      <c r="F5757" s="40"/>
      <c r="G5757" s="40"/>
      <c r="X5757" s="40"/>
    </row>
    <row r="5758" spans="6:24" x14ac:dyDescent="0.25">
      <c r="F5758" s="40"/>
      <c r="G5758" s="40"/>
      <c r="X5758" s="40"/>
    </row>
    <row r="5759" spans="6:24" x14ac:dyDescent="0.25">
      <c r="F5759" s="40"/>
      <c r="G5759" s="40"/>
      <c r="X5759" s="40"/>
    </row>
    <row r="5760" spans="6:24" x14ac:dyDescent="0.25">
      <c r="F5760" s="40"/>
      <c r="G5760" s="40"/>
      <c r="X5760" s="40"/>
    </row>
    <row r="5761" spans="6:24" x14ac:dyDescent="0.25">
      <c r="F5761" s="40"/>
      <c r="G5761" s="40"/>
      <c r="X5761" s="40"/>
    </row>
    <row r="5762" spans="6:24" x14ac:dyDescent="0.25">
      <c r="F5762" s="40"/>
      <c r="G5762" s="40"/>
      <c r="X5762" s="40"/>
    </row>
    <row r="5763" spans="6:24" x14ac:dyDescent="0.25">
      <c r="F5763" s="40"/>
      <c r="G5763" s="40"/>
      <c r="X5763" s="40"/>
    </row>
    <row r="5764" spans="6:24" x14ac:dyDescent="0.25">
      <c r="F5764" s="40"/>
      <c r="G5764" s="40"/>
      <c r="X5764" s="40"/>
    </row>
    <row r="5765" spans="6:24" x14ac:dyDescent="0.25">
      <c r="F5765" s="40"/>
      <c r="G5765" s="40"/>
      <c r="X5765" s="40"/>
    </row>
    <row r="5766" spans="6:24" x14ac:dyDescent="0.25">
      <c r="F5766" s="40"/>
      <c r="G5766" s="40"/>
      <c r="X5766" s="40"/>
    </row>
    <row r="5767" spans="6:24" x14ac:dyDescent="0.25">
      <c r="F5767" s="40"/>
      <c r="G5767" s="40"/>
      <c r="X5767" s="40"/>
    </row>
    <row r="5768" spans="6:24" x14ac:dyDescent="0.25">
      <c r="F5768" s="40"/>
      <c r="G5768" s="40"/>
      <c r="X5768" s="40"/>
    </row>
    <row r="5769" spans="6:24" x14ac:dyDescent="0.25">
      <c r="F5769" s="40"/>
      <c r="G5769" s="40"/>
      <c r="X5769" s="40"/>
    </row>
    <row r="5770" spans="6:24" x14ac:dyDescent="0.25">
      <c r="F5770" s="40"/>
      <c r="G5770" s="40"/>
      <c r="X5770" s="40"/>
    </row>
    <row r="5771" spans="6:24" x14ac:dyDescent="0.25">
      <c r="F5771" s="40"/>
      <c r="G5771" s="40"/>
      <c r="X5771" s="40"/>
    </row>
    <row r="5772" spans="6:24" x14ac:dyDescent="0.25">
      <c r="F5772" s="40"/>
      <c r="G5772" s="40"/>
      <c r="X5772" s="40"/>
    </row>
    <row r="5773" spans="6:24" x14ac:dyDescent="0.25">
      <c r="F5773" s="40"/>
      <c r="G5773" s="40"/>
      <c r="X5773" s="40"/>
    </row>
    <row r="5774" spans="6:24" x14ac:dyDescent="0.25">
      <c r="F5774" s="40"/>
      <c r="G5774" s="40"/>
      <c r="X5774" s="40"/>
    </row>
    <row r="5775" spans="6:24" x14ac:dyDescent="0.25">
      <c r="F5775" s="40"/>
      <c r="G5775" s="40"/>
      <c r="X5775" s="40"/>
    </row>
    <row r="5776" spans="6:24" x14ac:dyDescent="0.25">
      <c r="F5776" s="40"/>
      <c r="G5776" s="40"/>
      <c r="X5776" s="40"/>
    </row>
    <row r="5777" spans="6:24" x14ac:dyDescent="0.25">
      <c r="F5777" s="40"/>
      <c r="G5777" s="40"/>
      <c r="X5777" s="40"/>
    </row>
    <row r="5778" spans="6:24" x14ac:dyDescent="0.25">
      <c r="F5778" s="40"/>
      <c r="G5778" s="40"/>
      <c r="X5778" s="40"/>
    </row>
    <row r="5779" spans="6:24" x14ac:dyDescent="0.25">
      <c r="F5779" s="40"/>
      <c r="G5779" s="40"/>
      <c r="X5779" s="40"/>
    </row>
    <row r="5780" spans="6:24" x14ac:dyDescent="0.25">
      <c r="F5780" s="40"/>
      <c r="G5780" s="40"/>
      <c r="X5780" s="40"/>
    </row>
    <row r="5781" spans="6:24" x14ac:dyDescent="0.25">
      <c r="F5781" s="40"/>
      <c r="G5781" s="40"/>
      <c r="X5781" s="40"/>
    </row>
    <row r="5782" spans="6:24" x14ac:dyDescent="0.25">
      <c r="F5782" s="40"/>
      <c r="G5782" s="40"/>
      <c r="X5782" s="40"/>
    </row>
    <row r="5783" spans="6:24" x14ac:dyDescent="0.25">
      <c r="F5783" s="40"/>
      <c r="G5783" s="40"/>
      <c r="X5783" s="40"/>
    </row>
    <row r="5784" spans="6:24" x14ac:dyDescent="0.25">
      <c r="F5784" s="40"/>
      <c r="G5784" s="40"/>
      <c r="X5784" s="40"/>
    </row>
    <row r="5785" spans="6:24" x14ac:dyDescent="0.25">
      <c r="F5785" s="40"/>
      <c r="G5785" s="40"/>
      <c r="X5785" s="40"/>
    </row>
    <row r="5786" spans="6:24" x14ac:dyDescent="0.25">
      <c r="F5786" s="40"/>
      <c r="G5786" s="40"/>
      <c r="X5786" s="40"/>
    </row>
    <row r="5787" spans="6:24" x14ac:dyDescent="0.25">
      <c r="F5787" s="40"/>
      <c r="G5787" s="40"/>
      <c r="X5787" s="40"/>
    </row>
    <row r="5788" spans="6:24" x14ac:dyDescent="0.25">
      <c r="F5788" s="40"/>
      <c r="G5788" s="40"/>
      <c r="X5788" s="40"/>
    </row>
    <row r="5789" spans="6:24" x14ac:dyDescent="0.25">
      <c r="F5789" s="40"/>
      <c r="G5789" s="40"/>
      <c r="X5789" s="40"/>
    </row>
    <row r="5790" spans="6:24" x14ac:dyDescent="0.25">
      <c r="F5790" s="40"/>
      <c r="G5790" s="40"/>
      <c r="X5790" s="40"/>
    </row>
    <row r="5791" spans="6:24" x14ac:dyDescent="0.25">
      <c r="F5791" s="40"/>
      <c r="G5791" s="40"/>
      <c r="X5791" s="40"/>
    </row>
    <row r="5792" spans="6:24" x14ac:dyDescent="0.25">
      <c r="F5792" s="40"/>
      <c r="G5792" s="40"/>
      <c r="X5792" s="40"/>
    </row>
    <row r="5793" spans="6:24" x14ac:dyDescent="0.25">
      <c r="F5793" s="40"/>
      <c r="G5793" s="40"/>
      <c r="X5793" s="40"/>
    </row>
    <row r="5794" spans="6:24" x14ac:dyDescent="0.25">
      <c r="F5794" s="40"/>
      <c r="G5794" s="40"/>
      <c r="X5794" s="40"/>
    </row>
    <row r="5795" spans="6:24" x14ac:dyDescent="0.25">
      <c r="F5795" s="40"/>
      <c r="G5795" s="40"/>
      <c r="X5795" s="40"/>
    </row>
    <row r="5796" spans="6:24" x14ac:dyDescent="0.25">
      <c r="F5796" s="40"/>
      <c r="G5796" s="40"/>
      <c r="X5796" s="40"/>
    </row>
    <row r="5797" spans="6:24" x14ac:dyDescent="0.25">
      <c r="F5797" s="40"/>
      <c r="G5797" s="40"/>
      <c r="X5797" s="40"/>
    </row>
    <row r="5798" spans="6:24" x14ac:dyDescent="0.25">
      <c r="F5798" s="40"/>
      <c r="G5798" s="40"/>
      <c r="X5798" s="40"/>
    </row>
    <row r="5799" spans="6:24" x14ac:dyDescent="0.25">
      <c r="F5799" s="40"/>
      <c r="G5799" s="40"/>
      <c r="X5799" s="40"/>
    </row>
    <row r="5800" spans="6:24" x14ac:dyDescent="0.25">
      <c r="F5800" s="40"/>
      <c r="G5800" s="40"/>
      <c r="X5800" s="40"/>
    </row>
    <row r="5801" spans="6:24" x14ac:dyDescent="0.25">
      <c r="F5801" s="40"/>
      <c r="G5801" s="40"/>
      <c r="X5801" s="40"/>
    </row>
    <row r="5802" spans="6:24" x14ac:dyDescent="0.25">
      <c r="F5802" s="40"/>
      <c r="G5802" s="40"/>
      <c r="X5802" s="40"/>
    </row>
    <row r="5803" spans="6:24" x14ac:dyDescent="0.25">
      <c r="F5803" s="40"/>
      <c r="G5803" s="40"/>
      <c r="X5803" s="40"/>
    </row>
    <row r="5804" spans="6:24" x14ac:dyDescent="0.25">
      <c r="F5804" s="40"/>
      <c r="G5804" s="40"/>
      <c r="X5804" s="40"/>
    </row>
    <row r="5805" spans="6:24" x14ac:dyDescent="0.25">
      <c r="F5805" s="40"/>
      <c r="G5805" s="40"/>
      <c r="X5805" s="40"/>
    </row>
    <row r="5806" spans="6:24" x14ac:dyDescent="0.25">
      <c r="F5806" s="40"/>
      <c r="G5806" s="40"/>
      <c r="X5806" s="40"/>
    </row>
    <row r="5807" spans="6:24" x14ac:dyDescent="0.25">
      <c r="F5807" s="40"/>
      <c r="G5807" s="40"/>
      <c r="X5807" s="40"/>
    </row>
    <row r="5808" spans="6:24" x14ac:dyDescent="0.25">
      <c r="F5808" s="40"/>
      <c r="G5808" s="40"/>
      <c r="X5808" s="40"/>
    </row>
    <row r="5809" spans="6:24" x14ac:dyDescent="0.25">
      <c r="F5809" s="40"/>
      <c r="G5809" s="40"/>
      <c r="X5809" s="40"/>
    </row>
    <row r="5810" spans="6:24" x14ac:dyDescent="0.25">
      <c r="F5810" s="40"/>
      <c r="G5810" s="40"/>
      <c r="X5810" s="40"/>
    </row>
    <row r="5811" spans="6:24" x14ac:dyDescent="0.25">
      <c r="F5811" s="40"/>
      <c r="G5811" s="40"/>
      <c r="X5811" s="40"/>
    </row>
    <row r="5812" spans="6:24" x14ac:dyDescent="0.25">
      <c r="F5812" s="40"/>
      <c r="G5812" s="40"/>
      <c r="X5812" s="40"/>
    </row>
    <row r="5813" spans="6:24" x14ac:dyDescent="0.25">
      <c r="F5813" s="40"/>
      <c r="G5813" s="40"/>
      <c r="X5813" s="40"/>
    </row>
    <row r="5814" spans="6:24" x14ac:dyDescent="0.25">
      <c r="F5814" s="40"/>
      <c r="G5814" s="40"/>
      <c r="X5814" s="40"/>
    </row>
    <row r="5815" spans="6:24" x14ac:dyDescent="0.25">
      <c r="F5815" s="40"/>
      <c r="G5815" s="40"/>
      <c r="X5815" s="40"/>
    </row>
    <row r="5816" spans="6:24" x14ac:dyDescent="0.25">
      <c r="F5816" s="40"/>
      <c r="G5816" s="40"/>
      <c r="X5816" s="40"/>
    </row>
    <row r="5817" spans="6:24" x14ac:dyDescent="0.25">
      <c r="F5817" s="40"/>
      <c r="G5817" s="40"/>
      <c r="X5817" s="40"/>
    </row>
    <row r="5818" spans="6:24" x14ac:dyDescent="0.25">
      <c r="F5818" s="40"/>
      <c r="G5818" s="40"/>
      <c r="X5818" s="40"/>
    </row>
    <row r="5819" spans="6:24" x14ac:dyDescent="0.25">
      <c r="F5819" s="40"/>
      <c r="G5819" s="40"/>
      <c r="X5819" s="40"/>
    </row>
    <row r="5820" spans="6:24" x14ac:dyDescent="0.25">
      <c r="F5820" s="40"/>
      <c r="G5820" s="40"/>
      <c r="X5820" s="40"/>
    </row>
    <row r="5821" spans="6:24" x14ac:dyDescent="0.25">
      <c r="F5821" s="40"/>
      <c r="G5821" s="40"/>
      <c r="X5821" s="40"/>
    </row>
    <row r="5822" spans="6:24" x14ac:dyDescent="0.25">
      <c r="F5822" s="40"/>
      <c r="G5822" s="40"/>
      <c r="X5822" s="40"/>
    </row>
    <row r="5823" spans="6:24" x14ac:dyDescent="0.25">
      <c r="F5823" s="40"/>
      <c r="G5823" s="40"/>
      <c r="X5823" s="40"/>
    </row>
    <row r="5824" spans="6:24" x14ac:dyDescent="0.25">
      <c r="F5824" s="40"/>
      <c r="G5824" s="40"/>
      <c r="X5824" s="40"/>
    </row>
    <row r="5825" spans="6:24" x14ac:dyDescent="0.25">
      <c r="F5825" s="40"/>
      <c r="G5825" s="40"/>
      <c r="X5825" s="40"/>
    </row>
    <row r="5826" spans="6:24" x14ac:dyDescent="0.25">
      <c r="F5826" s="40"/>
      <c r="G5826" s="40"/>
      <c r="X5826" s="40"/>
    </row>
    <row r="5827" spans="6:24" x14ac:dyDescent="0.25">
      <c r="F5827" s="40"/>
      <c r="G5827" s="40"/>
      <c r="X5827" s="40"/>
    </row>
    <row r="5828" spans="6:24" x14ac:dyDescent="0.25">
      <c r="F5828" s="40"/>
      <c r="G5828" s="40"/>
      <c r="X5828" s="40"/>
    </row>
    <row r="5829" spans="6:24" x14ac:dyDescent="0.25">
      <c r="F5829" s="40"/>
      <c r="G5829" s="40"/>
      <c r="X5829" s="40"/>
    </row>
    <row r="5830" spans="6:24" x14ac:dyDescent="0.25">
      <c r="F5830" s="40"/>
      <c r="G5830" s="40"/>
      <c r="X5830" s="40"/>
    </row>
    <row r="5831" spans="6:24" x14ac:dyDescent="0.25">
      <c r="F5831" s="40"/>
      <c r="G5831" s="40"/>
      <c r="X5831" s="40"/>
    </row>
    <row r="5832" spans="6:24" x14ac:dyDescent="0.25">
      <c r="F5832" s="40"/>
      <c r="G5832" s="40"/>
      <c r="X5832" s="40"/>
    </row>
    <row r="5833" spans="6:24" x14ac:dyDescent="0.25">
      <c r="F5833" s="40"/>
      <c r="G5833" s="40"/>
      <c r="X5833" s="40"/>
    </row>
    <row r="5834" spans="6:24" x14ac:dyDescent="0.25">
      <c r="F5834" s="40"/>
      <c r="G5834" s="40"/>
      <c r="X5834" s="40"/>
    </row>
    <row r="5835" spans="6:24" x14ac:dyDescent="0.25">
      <c r="F5835" s="40"/>
      <c r="G5835" s="40"/>
      <c r="X5835" s="40"/>
    </row>
    <row r="5836" spans="6:24" x14ac:dyDescent="0.25">
      <c r="F5836" s="40"/>
      <c r="G5836" s="40"/>
      <c r="X5836" s="40"/>
    </row>
    <row r="5837" spans="6:24" x14ac:dyDescent="0.25">
      <c r="F5837" s="40"/>
      <c r="G5837" s="40"/>
      <c r="X5837" s="40"/>
    </row>
    <row r="5838" spans="6:24" x14ac:dyDescent="0.25">
      <c r="F5838" s="40"/>
      <c r="G5838" s="40"/>
      <c r="X5838" s="40"/>
    </row>
    <row r="5839" spans="6:24" x14ac:dyDescent="0.25">
      <c r="F5839" s="40"/>
      <c r="G5839" s="40"/>
      <c r="X5839" s="40"/>
    </row>
    <row r="5840" spans="6:24" x14ac:dyDescent="0.25">
      <c r="F5840" s="40"/>
      <c r="G5840" s="40"/>
      <c r="X5840" s="40"/>
    </row>
    <row r="5841" spans="6:24" x14ac:dyDescent="0.25">
      <c r="F5841" s="40"/>
      <c r="G5841" s="40"/>
      <c r="X5841" s="40"/>
    </row>
    <row r="5842" spans="6:24" x14ac:dyDescent="0.25">
      <c r="F5842" s="40"/>
      <c r="G5842" s="40"/>
      <c r="X5842" s="40"/>
    </row>
    <row r="5843" spans="6:24" x14ac:dyDescent="0.25">
      <c r="F5843" s="40"/>
      <c r="G5843" s="40"/>
      <c r="X5843" s="40"/>
    </row>
    <row r="5844" spans="6:24" x14ac:dyDescent="0.25">
      <c r="F5844" s="40"/>
      <c r="G5844" s="40"/>
      <c r="X5844" s="40"/>
    </row>
    <row r="5845" spans="6:24" x14ac:dyDescent="0.25">
      <c r="F5845" s="40"/>
      <c r="G5845" s="40"/>
      <c r="X5845" s="40"/>
    </row>
    <row r="5846" spans="6:24" x14ac:dyDescent="0.25">
      <c r="F5846" s="40"/>
      <c r="G5846" s="40"/>
      <c r="X5846" s="40"/>
    </row>
    <row r="5847" spans="6:24" x14ac:dyDescent="0.25">
      <c r="F5847" s="40"/>
      <c r="G5847" s="40"/>
      <c r="X5847" s="40"/>
    </row>
    <row r="5848" spans="6:24" x14ac:dyDescent="0.25">
      <c r="F5848" s="40"/>
      <c r="G5848" s="40"/>
      <c r="X5848" s="40"/>
    </row>
    <row r="5849" spans="6:24" x14ac:dyDescent="0.25">
      <c r="F5849" s="40"/>
      <c r="G5849" s="40"/>
      <c r="X5849" s="40"/>
    </row>
    <row r="5850" spans="6:24" x14ac:dyDescent="0.25">
      <c r="F5850" s="40"/>
      <c r="G5850" s="40"/>
      <c r="X5850" s="40"/>
    </row>
    <row r="5851" spans="6:24" x14ac:dyDescent="0.25">
      <c r="F5851" s="40"/>
      <c r="G5851" s="40"/>
      <c r="X5851" s="40"/>
    </row>
    <row r="5852" spans="6:24" x14ac:dyDescent="0.25">
      <c r="F5852" s="40"/>
      <c r="G5852" s="40"/>
      <c r="X5852" s="40"/>
    </row>
    <row r="5853" spans="6:24" x14ac:dyDescent="0.25">
      <c r="F5853" s="40"/>
      <c r="G5853" s="40"/>
      <c r="X5853" s="40"/>
    </row>
    <row r="5854" spans="6:24" x14ac:dyDescent="0.25">
      <c r="F5854" s="40"/>
      <c r="G5854" s="40"/>
      <c r="X5854" s="40"/>
    </row>
    <row r="5855" spans="6:24" x14ac:dyDescent="0.25">
      <c r="F5855" s="40"/>
      <c r="G5855" s="40"/>
      <c r="X5855" s="40"/>
    </row>
    <row r="5856" spans="6:24" x14ac:dyDescent="0.25">
      <c r="F5856" s="40"/>
      <c r="G5856" s="40"/>
      <c r="X5856" s="40"/>
    </row>
    <row r="5857" spans="6:24" x14ac:dyDescent="0.25">
      <c r="F5857" s="40"/>
      <c r="G5857" s="40"/>
      <c r="X5857" s="40"/>
    </row>
    <row r="5858" spans="6:24" x14ac:dyDescent="0.25">
      <c r="F5858" s="40"/>
      <c r="G5858" s="40"/>
      <c r="X5858" s="40"/>
    </row>
    <row r="5859" spans="6:24" x14ac:dyDescent="0.25">
      <c r="F5859" s="40"/>
      <c r="G5859" s="40"/>
      <c r="X5859" s="40"/>
    </row>
    <row r="5860" spans="6:24" x14ac:dyDescent="0.25">
      <c r="F5860" s="40"/>
      <c r="G5860" s="40"/>
      <c r="X5860" s="40"/>
    </row>
    <row r="5861" spans="6:24" x14ac:dyDescent="0.25">
      <c r="F5861" s="40"/>
      <c r="G5861" s="40"/>
      <c r="X5861" s="40"/>
    </row>
    <row r="5862" spans="6:24" x14ac:dyDescent="0.25">
      <c r="F5862" s="40"/>
      <c r="G5862" s="40"/>
      <c r="X5862" s="40"/>
    </row>
    <row r="5863" spans="6:24" x14ac:dyDescent="0.25">
      <c r="F5863" s="40"/>
      <c r="G5863" s="40"/>
      <c r="X5863" s="40"/>
    </row>
    <row r="5864" spans="6:24" x14ac:dyDescent="0.25">
      <c r="F5864" s="40"/>
      <c r="G5864" s="40"/>
      <c r="X5864" s="40"/>
    </row>
    <row r="5865" spans="6:24" x14ac:dyDescent="0.25">
      <c r="F5865" s="40"/>
      <c r="G5865" s="40"/>
      <c r="X5865" s="40"/>
    </row>
    <row r="5866" spans="6:24" x14ac:dyDescent="0.25">
      <c r="F5866" s="40"/>
      <c r="G5866" s="40"/>
      <c r="X5866" s="40"/>
    </row>
    <row r="5867" spans="6:24" x14ac:dyDescent="0.25">
      <c r="F5867" s="40"/>
      <c r="G5867" s="40"/>
      <c r="X5867" s="40"/>
    </row>
    <row r="5868" spans="6:24" x14ac:dyDescent="0.25">
      <c r="F5868" s="40"/>
      <c r="G5868" s="40"/>
      <c r="X5868" s="40"/>
    </row>
    <row r="5869" spans="6:24" x14ac:dyDescent="0.25">
      <c r="F5869" s="40"/>
      <c r="G5869" s="40"/>
      <c r="X5869" s="40"/>
    </row>
    <row r="5870" spans="6:24" x14ac:dyDescent="0.25">
      <c r="F5870" s="40"/>
      <c r="G5870" s="40"/>
      <c r="X5870" s="40"/>
    </row>
    <row r="5871" spans="6:24" x14ac:dyDescent="0.25">
      <c r="F5871" s="40"/>
      <c r="G5871" s="40"/>
      <c r="X5871" s="40"/>
    </row>
    <row r="5872" spans="6:24" x14ac:dyDescent="0.25">
      <c r="F5872" s="40"/>
      <c r="G5872" s="40"/>
      <c r="X5872" s="40"/>
    </row>
    <row r="5873" spans="6:24" x14ac:dyDescent="0.25">
      <c r="F5873" s="40"/>
      <c r="G5873" s="40"/>
      <c r="X5873" s="40"/>
    </row>
    <row r="5874" spans="6:24" x14ac:dyDescent="0.25">
      <c r="F5874" s="40"/>
      <c r="G5874" s="40"/>
      <c r="X5874" s="40"/>
    </row>
    <row r="5875" spans="6:24" x14ac:dyDescent="0.25">
      <c r="F5875" s="40"/>
      <c r="G5875" s="40"/>
      <c r="X5875" s="40"/>
    </row>
    <row r="5876" spans="6:24" x14ac:dyDescent="0.25">
      <c r="F5876" s="40"/>
      <c r="G5876" s="40"/>
      <c r="X5876" s="40"/>
    </row>
    <row r="5877" spans="6:24" x14ac:dyDescent="0.25">
      <c r="F5877" s="40"/>
      <c r="G5877" s="40"/>
      <c r="X5877" s="40"/>
    </row>
    <row r="5878" spans="6:24" x14ac:dyDescent="0.25">
      <c r="F5878" s="40"/>
      <c r="G5878" s="40"/>
      <c r="X5878" s="40"/>
    </row>
    <row r="5879" spans="6:24" x14ac:dyDescent="0.25">
      <c r="F5879" s="40"/>
      <c r="G5879" s="40"/>
      <c r="X5879" s="40"/>
    </row>
    <row r="5880" spans="6:24" x14ac:dyDescent="0.25">
      <c r="F5880" s="40"/>
      <c r="G5880" s="40"/>
      <c r="X5880" s="40"/>
    </row>
    <row r="5881" spans="6:24" x14ac:dyDescent="0.25">
      <c r="F5881" s="40"/>
      <c r="G5881" s="40"/>
      <c r="X5881" s="40"/>
    </row>
    <row r="5882" spans="6:24" x14ac:dyDescent="0.25">
      <c r="F5882" s="40"/>
      <c r="G5882" s="40"/>
      <c r="X5882" s="40"/>
    </row>
    <row r="5883" spans="6:24" x14ac:dyDescent="0.25">
      <c r="F5883" s="40"/>
      <c r="G5883" s="40"/>
      <c r="X5883" s="40"/>
    </row>
    <row r="5884" spans="6:24" x14ac:dyDescent="0.25">
      <c r="F5884" s="40"/>
      <c r="G5884" s="40"/>
      <c r="X5884" s="40"/>
    </row>
    <row r="5885" spans="6:24" x14ac:dyDescent="0.25">
      <c r="F5885" s="40"/>
      <c r="G5885" s="40"/>
      <c r="X5885" s="40"/>
    </row>
    <row r="5886" spans="6:24" x14ac:dyDescent="0.25">
      <c r="F5886" s="40"/>
      <c r="G5886" s="40"/>
      <c r="X5886" s="40"/>
    </row>
    <row r="5887" spans="6:24" x14ac:dyDescent="0.25">
      <c r="F5887" s="40"/>
      <c r="G5887" s="40"/>
      <c r="X5887" s="40"/>
    </row>
    <row r="5888" spans="6:24" x14ac:dyDescent="0.25">
      <c r="F5888" s="40"/>
      <c r="G5888" s="40"/>
      <c r="X5888" s="40"/>
    </row>
    <row r="5889" spans="6:24" x14ac:dyDescent="0.25">
      <c r="F5889" s="40"/>
      <c r="G5889" s="40"/>
      <c r="X5889" s="40"/>
    </row>
    <row r="5890" spans="6:24" x14ac:dyDescent="0.25">
      <c r="F5890" s="40"/>
      <c r="G5890" s="40"/>
      <c r="X5890" s="40"/>
    </row>
    <row r="5891" spans="6:24" x14ac:dyDescent="0.25">
      <c r="F5891" s="40"/>
      <c r="G5891" s="40"/>
      <c r="X5891" s="40"/>
    </row>
    <row r="5892" spans="6:24" x14ac:dyDescent="0.25">
      <c r="F5892" s="40"/>
      <c r="G5892" s="40"/>
      <c r="X5892" s="40"/>
    </row>
    <row r="5893" spans="6:24" x14ac:dyDescent="0.25">
      <c r="F5893" s="40"/>
      <c r="G5893" s="40"/>
      <c r="X5893" s="40"/>
    </row>
    <row r="5894" spans="6:24" x14ac:dyDescent="0.25">
      <c r="F5894" s="40"/>
      <c r="G5894" s="40"/>
      <c r="X5894" s="40"/>
    </row>
    <row r="5895" spans="6:24" x14ac:dyDescent="0.25">
      <c r="F5895" s="40"/>
      <c r="G5895" s="40"/>
      <c r="X5895" s="40"/>
    </row>
    <row r="5896" spans="6:24" x14ac:dyDescent="0.25">
      <c r="F5896" s="40"/>
      <c r="G5896" s="40"/>
      <c r="X5896" s="40"/>
    </row>
    <row r="5897" spans="6:24" x14ac:dyDescent="0.25">
      <c r="F5897" s="40"/>
      <c r="G5897" s="40"/>
      <c r="X5897" s="40"/>
    </row>
    <row r="5898" spans="6:24" x14ac:dyDescent="0.25">
      <c r="F5898" s="40"/>
      <c r="G5898" s="40"/>
      <c r="X5898" s="40"/>
    </row>
    <row r="5899" spans="6:24" x14ac:dyDescent="0.25">
      <c r="F5899" s="40"/>
      <c r="G5899" s="40"/>
      <c r="X5899" s="40"/>
    </row>
    <row r="5900" spans="6:24" x14ac:dyDescent="0.25">
      <c r="F5900" s="40"/>
      <c r="G5900" s="40"/>
      <c r="X5900" s="40"/>
    </row>
    <row r="5901" spans="6:24" x14ac:dyDescent="0.25">
      <c r="F5901" s="40"/>
      <c r="G5901" s="40"/>
      <c r="X5901" s="40"/>
    </row>
    <row r="5902" spans="6:24" x14ac:dyDescent="0.25">
      <c r="F5902" s="40"/>
      <c r="G5902" s="40"/>
      <c r="X5902" s="40"/>
    </row>
    <row r="5903" spans="6:24" x14ac:dyDescent="0.25">
      <c r="F5903" s="40"/>
      <c r="G5903" s="40"/>
      <c r="X5903" s="40"/>
    </row>
    <row r="5904" spans="6:24" x14ac:dyDescent="0.25">
      <c r="F5904" s="40"/>
      <c r="G5904" s="40"/>
      <c r="X5904" s="40"/>
    </row>
    <row r="5905" spans="6:24" x14ac:dyDescent="0.25">
      <c r="F5905" s="40"/>
      <c r="G5905" s="40"/>
      <c r="X5905" s="40"/>
    </row>
    <row r="5906" spans="6:24" x14ac:dyDescent="0.25">
      <c r="F5906" s="40"/>
      <c r="G5906" s="40"/>
      <c r="X5906" s="40"/>
    </row>
    <row r="5907" spans="6:24" x14ac:dyDescent="0.25">
      <c r="F5907" s="40"/>
      <c r="G5907" s="40"/>
      <c r="X5907" s="40"/>
    </row>
    <row r="5908" spans="6:24" x14ac:dyDescent="0.25">
      <c r="F5908" s="40"/>
      <c r="G5908" s="40"/>
      <c r="X5908" s="40"/>
    </row>
    <row r="5909" spans="6:24" x14ac:dyDescent="0.25">
      <c r="F5909" s="40"/>
      <c r="G5909" s="40"/>
      <c r="X5909" s="40"/>
    </row>
    <row r="5910" spans="6:24" x14ac:dyDescent="0.25">
      <c r="F5910" s="40"/>
      <c r="G5910" s="40"/>
      <c r="X5910" s="40"/>
    </row>
    <row r="5911" spans="6:24" x14ac:dyDescent="0.25">
      <c r="F5911" s="40"/>
      <c r="G5911" s="40"/>
      <c r="X5911" s="40"/>
    </row>
    <row r="5912" spans="6:24" x14ac:dyDescent="0.25">
      <c r="F5912" s="40"/>
      <c r="G5912" s="40"/>
      <c r="X5912" s="40"/>
    </row>
    <row r="5913" spans="6:24" x14ac:dyDescent="0.25">
      <c r="F5913" s="40"/>
      <c r="G5913" s="40"/>
      <c r="X5913" s="40"/>
    </row>
    <row r="5914" spans="6:24" x14ac:dyDescent="0.25">
      <c r="F5914" s="40"/>
      <c r="G5914" s="40"/>
      <c r="X5914" s="40"/>
    </row>
    <row r="5915" spans="6:24" x14ac:dyDescent="0.25">
      <c r="F5915" s="40"/>
      <c r="G5915" s="40"/>
      <c r="X5915" s="40"/>
    </row>
    <row r="5916" spans="6:24" x14ac:dyDescent="0.25">
      <c r="F5916" s="40"/>
      <c r="G5916" s="40"/>
      <c r="X5916" s="40"/>
    </row>
    <row r="5917" spans="6:24" x14ac:dyDescent="0.25">
      <c r="F5917" s="40"/>
      <c r="G5917" s="40"/>
      <c r="X5917" s="40"/>
    </row>
    <row r="5918" spans="6:24" x14ac:dyDescent="0.25">
      <c r="F5918" s="40"/>
      <c r="G5918" s="40"/>
      <c r="X5918" s="40"/>
    </row>
    <row r="5919" spans="6:24" x14ac:dyDescent="0.25">
      <c r="F5919" s="40"/>
      <c r="G5919" s="40"/>
      <c r="X5919" s="40"/>
    </row>
    <row r="5920" spans="6:24" x14ac:dyDescent="0.25">
      <c r="F5920" s="40"/>
      <c r="G5920" s="40"/>
      <c r="X5920" s="40"/>
    </row>
    <row r="5921" spans="6:24" x14ac:dyDescent="0.25">
      <c r="F5921" s="40"/>
      <c r="G5921" s="40"/>
      <c r="X5921" s="40"/>
    </row>
    <row r="5922" spans="6:24" x14ac:dyDescent="0.25">
      <c r="F5922" s="40"/>
      <c r="G5922" s="40"/>
      <c r="X5922" s="40"/>
    </row>
    <row r="5923" spans="6:24" x14ac:dyDescent="0.25">
      <c r="F5923" s="40"/>
      <c r="G5923" s="40"/>
      <c r="X5923" s="40"/>
    </row>
    <row r="5924" spans="6:24" x14ac:dyDescent="0.25">
      <c r="F5924" s="40"/>
      <c r="G5924" s="40"/>
      <c r="X5924" s="40"/>
    </row>
    <row r="5925" spans="6:24" x14ac:dyDescent="0.25">
      <c r="F5925" s="40"/>
      <c r="G5925" s="40"/>
      <c r="X5925" s="40"/>
    </row>
    <row r="5926" spans="6:24" x14ac:dyDescent="0.25">
      <c r="F5926" s="40"/>
      <c r="G5926" s="40"/>
      <c r="X5926" s="40"/>
    </row>
    <row r="5927" spans="6:24" x14ac:dyDescent="0.25">
      <c r="F5927" s="40"/>
      <c r="G5927" s="40"/>
      <c r="X5927" s="40"/>
    </row>
    <row r="5928" spans="6:24" x14ac:dyDescent="0.25">
      <c r="F5928" s="40"/>
      <c r="G5928" s="40"/>
      <c r="X5928" s="40"/>
    </row>
    <row r="5929" spans="6:24" x14ac:dyDescent="0.25">
      <c r="F5929" s="40"/>
      <c r="G5929" s="40"/>
      <c r="X5929" s="40"/>
    </row>
    <row r="5930" spans="6:24" x14ac:dyDescent="0.25">
      <c r="F5930" s="40"/>
      <c r="G5930" s="40"/>
      <c r="X5930" s="40"/>
    </row>
    <row r="5931" spans="6:24" x14ac:dyDescent="0.25">
      <c r="F5931" s="40"/>
      <c r="G5931" s="40"/>
      <c r="X5931" s="40"/>
    </row>
    <row r="5932" spans="6:24" x14ac:dyDescent="0.25">
      <c r="F5932" s="40"/>
      <c r="G5932" s="40"/>
      <c r="X5932" s="40"/>
    </row>
    <row r="5933" spans="6:24" x14ac:dyDescent="0.25">
      <c r="F5933" s="40"/>
      <c r="G5933" s="40"/>
      <c r="X5933" s="40"/>
    </row>
    <row r="5934" spans="6:24" x14ac:dyDescent="0.25">
      <c r="F5934" s="40"/>
      <c r="G5934" s="40"/>
      <c r="X5934" s="40"/>
    </row>
    <row r="5935" spans="6:24" x14ac:dyDescent="0.25">
      <c r="F5935" s="40"/>
      <c r="G5935" s="40"/>
      <c r="X5935" s="40"/>
    </row>
    <row r="5936" spans="6:24" x14ac:dyDescent="0.25">
      <c r="F5936" s="40"/>
      <c r="G5936" s="40"/>
      <c r="X5936" s="40"/>
    </row>
    <row r="5937" spans="6:24" x14ac:dyDescent="0.25">
      <c r="F5937" s="40"/>
      <c r="G5937" s="40"/>
      <c r="X5937" s="40"/>
    </row>
    <row r="5938" spans="6:24" x14ac:dyDescent="0.25">
      <c r="F5938" s="40"/>
      <c r="G5938" s="40"/>
      <c r="X5938" s="40"/>
    </row>
    <row r="5939" spans="6:24" x14ac:dyDescent="0.25">
      <c r="F5939" s="40"/>
      <c r="G5939" s="40"/>
      <c r="X5939" s="40"/>
    </row>
    <row r="5940" spans="6:24" x14ac:dyDescent="0.25">
      <c r="F5940" s="40"/>
      <c r="G5940" s="40"/>
      <c r="X5940" s="40"/>
    </row>
    <row r="5941" spans="6:24" x14ac:dyDescent="0.25">
      <c r="F5941" s="40"/>
      <c r="G5941" s="40"/>
      <c r="X5941" s="40"/>
    </row>
    <row r="5942" spans="6:24" x14ac:dyDescent="0.25">
      <c r="F5942" s="40"/>
      <c r="G5942" s="40"/>
      <c r="X5942" s="40"/>
    </row>
    <row r="5943" spans="6:24" x14ac:dyDescent="0.25">
      <c r="F5943" s="40"/>
      <c r="G5943" s="40"/>
      <c r="X5943" s="40"/>
    </row>
    <row r="5944" spans="6:24" x14ac:dyDescent="0.25">
      <c r="F5944" s="40"/>
      <c r="G5944" s="40"/>
      <c r="X5944" s="40"/>
    </row>
    <row r="5945" spans="6:24" x14ac:dyDescent="0.25">
      <c r="F5945" s="40"/>
      <c r="G5945" s="40"/>
      <c r="X5945" s="40"/>
    </row>
    <row r="5946" spans="6:24" x14ac:dyDescent="0.25">
      <c r="F5946" s="40"/>
      <c r="G5946" s="40"/>
      <c r="X5946" s="40"/>
    </row>
    <row r="5947" spans="6:24" x14ac:dyDescent="0.25">
      <c r="F5947" s="40"/>
      <c r="G5947" s="40"/>
      <c r="X5947" s="40"/>
    </row>
    <row r="5948" spans="6:24" x14ac:dyDescent="0.25">
      <c r="F5948" s="40"/>
      <c r="G5948" s="40"/>
      <c r="X5948" s="40"/>
    </row>
    <row r="5949" spans="6:24" x14ac:dyDescent="0.25">
      <c r="F5949" s="40"/>
      <c r="G5949" s="40"/>
      <c r="X5949" s="40"/>
    </row>
    <row r="5950" spans="6:24" x14ac:dyDescent="0.25">
      <c r="F5950" s="40"/>
      <c r="G5950" s="40"/>
      <c r="X5950" s="40"/>
    </row>
    <row r="5951" spans="6:24" x14ac:dyDescent="0.25">
      <c r="F5951" s="40"/>
      <c r="G5951" s="40"/>
      <c r="X5951" s="40"/>
    </row>
    <row r="5952" spans="6:24" x14ac:dyDescent="0.25">
      <c r="F5952" s="40"/>
      <c r="G5952" s="40"/>
      <c r="X5952" s="40"/>
    </row>
    <row r="5953" spans="6:24" x14ac:dyDescent="0.25">
      <c r="F5953" s="40"/>
      <c r="G5953" s="40"/>
      <c r="X5953" s="40"/>
    </row>
    <row r="5954" spans="6:24" x14ac:dyDescent="0.25">
      <c r="F5954" s="40"/>
      <c r="G5954" s="40"/>
      <c r="X5954" s="40"/>
    </row>
    <row r="5955" spans="6:24" x14ac:dyDescent="0.25">
      <c r="F5955" s="40"/>
      <c r="G5955" s="40"/>
      <c r="X5955" s="40"/>
    </row>
    <row r="5956" spans="6:24" x14ac:dyDescent="0.25">
      <c r="F5956" s="40"/>
      <c r="G5956" s="40"/>
      <c r="X5956" s="40"/>
    </row>
    <row r="5957" spans="6:24" x14ac:dyDescent="0.25">
      <c r="F5957" s="40"/>
      <c r="G5957" s="40"/>
      <c r="X5957" s="40"/>
    </row>
    <row r="5958" spans="6:24" x14ac:dyDescent="0.25">
      <c r="F5958" s="40"/>
      <c r="G5958" s="40"/>
      <c r="X5958" s="40"/>
    </row>
    <row r="5959" spans="6:24" x14ac:dyDescent="0.25">
      <c r="F5959" s="40"/>
      <c r="G5959" s="40"/>
      <c r="X5959" s="40"/>
    </row>
    <row r="5960" spans="6:24" x14ac:dyDescent="0.25">
      <c r="F5960" s="40"/>
      <c r="G5960" s="40"/>
      <c r="X5960" s="40"/>
    </row>
    <row r="5961" spans="6:24" x14ac:dyDescent="0.25">
      <c r="F5961" s="40"/>
      <c r="G5961" s="40"/>
      <c r="X5961" s="40"/>
    </row>
    <row r="5962" spans="6:24" x14ac:dyDescent="0.25">
      <c r="F5962" s="40"/>
      <c r="G5962" s="40"/>
      <c r="X5962" s="40"/>
    </row>
    <row r="5963" spans="6:24" x14ac:dyDescent="0.25">
      <c r="F5963" s="40"/>
      <c r="G5963" s="40"/>
      <c r="X5963" s="40"/>
    </row>
    <row r="5964" spans="6:24" x14ac:dyDescent="0.25">
      <c r="F5964" s="40"/>
      <c r="G5964" s="40"/>
      <c r="X5964" s="40"/>
    </row>
    <row r="5965" spans="6:24" x14ac:dyDescent="0.25">
      <c r="F5965" s="40"/>
      <c r="G5965" s="40"/>
      <c r="X5965" s="40"/>
    </row>
    <row r="5966" spans="6:24" x14ac:dyDescent="0.25">
      <c r="F5966" s="40"/>
      <c r="G5966" s="40"/>
      <c r="X5966" s="40"/>
    </row>
    <row r="5967" spans="6:24" x14ac:dyDescent="0.25">
      <c r="F5967" s="40"/>
      <c r="G5967" s="40"/>
      <c r="X5967" s="40"/>
    </row>
    <row r="5968" spans="6:24" x14ac:dyDescent="0.25">
      <c r="F5968" s="40"/>
      <c r="G5968" s="40"/>
      <c r="X5968" s="40"/>
    </row>
    <row r="5969" spans="6:24" x14ac:dyDescent="0.25">
      <c r="F5969" s="40"/>
      <c r="G5969" s="40"/>
      <c r="X5969" s="40"/>
    </row>
    <row r="5970" spans="6:24" x14ac:dyDescent="0.25">
      <c r="F5970" s="40"/>
      <c r="G5970" s="40"/>
      <c r="X5970" s="40"/>
    </row>
    <row r="5971" spans="6:24" x14ac:dyDescent="0.25">
      <c r="F5971" s="40"/>
      <c r="G5971" s="40"/>
      <c r="X5971" s="40"/>
    </row>
    <row r="5972" spans="6:24" x14ac:dyDescent="0.25">
      <c r="F5972" s="40"/>
      <c r="G5972" s="40"/>
      <c r="X5972" s="40"/>
    </row>
    <row r="5973" spans="6:24" x14ac:dyDescent="0.25">
      <c r="F5973" s="40"/>
      <c r="G5973" s="40"/>
      <c r="X5973" s="40"/>
    </row>
    <row r="5974" spans="6:24" x14ac:dyDescent="0.25">
      <c r="F5974" s="40"/>
      <c r="G5974" s="40"/>
      <c r="X5974" s="40"/>
    </row>
    <row r="5975" spans="6:24" x14ac:dyDescent="0.25">
      <c r="F5975" s="40"/>
      <c r="G5975" s="40"/>
      <c r="X5975" s="40"/>
    </row>
    <row r="5976" spans="6:24" x14ac:dyDescent="0.25">
      <c r="F5976" s="40"/>
      <c r="G5976" s="40"/>
      <c r="X5976" s="40"/>
    </row>
    <row r="5977" spans="6:24" x14ac:dyDescent="0.25">
      <c r="F5977" s="40"/>
      <c r="G5977" s="40"/>
      <c r="X5977" s="40"/>
    </row>
    <row r="5978" spans="6:24" x14ac:dyDescent="0.25">
      <c r="F5978" s="40"/>
      <c r="G5978" s="40"/>
      <c r="X5978" s="40"/>
    </row>
    <row r="5979" spans="6:24" x14ac:dyDescent="0.25">
      <c r="F5979" s="40"/>
      <c r="G5979" s="40"/>
      <c r="X5979" s="40"/>
    </row>
    <row r="5980" spans="6:24" x14ac:dyDescent="0.25">
      <c r="F5980" s="40"/>
      <c r="G5980" s="40"/>
      <c r="X5980" s="40"/>
    </row>
    <row r="5981" spans="6:24" x14ac:dyDescent="0.25">
      <c r="F5981" s="40"/>
      <c r="G5981" s="40"/>
      <c r="X5981" s="40"/>
    </row>
    <row r="5982" spans="6:24" x14ac:dyDescent="0.25">
      <c r="F5982" s="40"/>
      <c r="G5982" s="40"/>
      <c r="X5982" s="40"/>
    </row>
    <row r="5983" spans="6:24" x14ac:dyDescent="0.25">
      <c r="F5983" s="40"/>
      <c r="G5983" s="40"/>
      <c r="X5983" s="40"/>
    </row>
    <row r="5984" spans="6:24" x14ac:dyDescent="0.25">
      <c r="F5984" s="40"/>
      <c r="G5984" s="40"/>
      <c r="X5984" s="40"/>
    </row>
    <row r="5985" spans="6:24" x14ac:dyDescent="0.25">
      <c r="F5985" s="40"/>
      <c r="G5985" s="40"/>
      <c r="X5985" s="40"/>
    </row>
    <row r="5986" spans="6:24" x14ac:dyDescent="0.25">
      <c r="F5986" s="40"/>
      <c r="G5986" s="40"/>
      <c r="X5986" s="40"/>
    </row>
    <row r="5987" spans="6:24" x14ac:dyDescent="0.25">
      <c r="F5987" s="40"/>
      <c r="G5987" s="40"/>
      <c r="X5987" s="40"/>
    </row>
    <row r="5988" spans="6:24" x14ac:dyDescent="0.25">
      <c r="F5988" s="40"/>
      <c r="G5988" s="40"/>
      <c r="X5988" s="40"/>
    </row>
    <row r="5989" spans="6:24" x14ac:dyDescent="0.25">
      <c r="F5989" s="40"/>
      <c r="G5989" s="40"/>
      <c r="X5989" s="40"/>
    </row>
    <row r="5990" spans="6:24" x14ac:dyDescent="0.25">
      <c r="F5990" s="40"/>
      <c r="G5990" s="40"/>
      <c r="X5990" s="40"/>
    </row>
    <row r="5991" spans="6:24" x14ac:dyDescent="0.25">
      <c r="F5991" s="40"/>
      <c r="G5991" s="40"/>
      <c r="X5991" s="40"/>
    </row>
    <row r="5992" spans="6:24" x14ac:dyDescent="0.25">
      <c r="F5992" s="40"/>
      <c r="G5992" s="40"/>
      <c r="X5992" s="40"/>
    </row>
    <row r="5993" spans="6:24" x14ac:dyDescent="0.25">
      <c r="F5993" s="40"/>
      <c r="G5993" s="40"/>
      <c r="X5993" s="40"/>
    </row>
    <row r="5994" spans="6:24" x14ac:dyDescent="0.25">
      <c r="F5994" s="40"/>
      <c r="G5994" s="40"/>
      <c r="X5994" s="40"/>
    </row>
    <row r="5995" spans="6:24" x14ac:dyDescent="0.25">
      <c r="F5995" s="40"/>
      <c r="G5995" s="40"/>
      <c r="X5995" s="40"/>
    </row>
    <row r="5996" spans="6:24" x14ac:dyDescent="0.25">
      <c r="F5996" s="40"/>
      <c r="G5996" s="40"/>
      <c r="X5996" s="40"/>
    </row>
    <row r="5997" spans="6:24" x14ac:dyDescent="0.25">
      <c r="F5997" s="40"/>
      <c r="G5997" s="40"/>
      <c r="X5997" s="40"/>
    </row>
    <row r="5998" spans="6:24" x14ac:dyDescent="0.25">
      <c r="F5998" s="40"/>
      <c r="G5998" s="40"/>
      <c r="X5998" s="40"/>
    </row>
    <row r="5999" spans="6:24" x14ac:dyDescent="0.25">
      <c r="F5999" s="40"/>
      <c r="G5999" s="40"/>
      <c r="X5999" s="40"/>
    </row>
    <row r="6000" spans="6:24" x14ac:dyDescent="0.25">
      <c r="F6000" s="40"/>
      <c r="G6000" s="40"/>
      <c r="X6000" s="40"/>
    </row>
    <row r="6001" spans="6:24" x14ac:dyDescent="0.25">
      <c r="F6001" s="40"/>
      <c r="G6001" s="40"/>
      <c r="X6001" s="40"/>
    </row>
    <row r="6002" spans="6:24" x14ac:dyDescent="0.25">
      <c r="F6002" s="40"/>
      <c r="G6002" s="40"/>
      <c r="X6002" s="40"/>
    </row>
    <row r="6003" spans="6:24" x14ac:dyDescent="0.25">
      <c r="F6003" s="40"/>
      <c r="G6003" s="40"/>
      <c r="X6003" s="40"/>
    </row>
    <row r="6004" spans="6:24" x14ac:dyDescent="0.25">
      <c r="F6004" s="40"/>
      <c r="G6004" s="40"/>
      <c r="X6004" s="40"/>
    </row>
    <row r="6005" spans="6:24" x14ac:dyDescent="0.25">
      <c r="F6005" s="40"/>
      <c r="G6005" s="40"/>
      <c r="X6005" s="40"/>
    </row>
    <row r="6006" spans="6:24" x14ac:dyDescent="0.25">
      <c r="F6006" s="40"/>
      <c r="G6006" s="40"/>
      <c r="X6006" s="40"/>
    </row>
    <row r="6007" spans="6:24" x14ac:dyDescent="0.25">
      <c r="F6007" s="40"/>
      <c r="G6007" s="40"/>
      <c r="X6007" s="40"/>
    </row>
    <row r="6008" spans="6:24" x14ac:dyDescent="0.25">
      <c r="F6008" s="40"/>
      <c r="G6008" s="40"/>
      <c r="X6008" s="40"/>
    </row>
    <row r="6009" spans="6:24" x14ac:dyDescent="0.25">
      <c r="F6009" s="40"/>
      <c r="G6009" s="40"/>
      <c r="X6009" s="40"/>
    </row>
    <row r="6010" spans="6:24" x14ac:dyDescent="0.25">
      <c r="F6010" s="40"/>
      <c r="G6010" s="40"/>
      <c r="X6010" s="40"/>
    </row>
    <row r="6011" spans="6:24" x14ac:dyDescent="0.25">
      <c r="F6011" s="40"/>
      <c r="G6011" s="40"/>
      <c r="X6011" s="40"/>
    </row>
    <row r="6012" spans="6:24" x14ac:dyDescent="0.25">
      <c r="F6012" s="40"/>
      <c r="G6012" s="40"/>
      <c r="X6012" s="40"/>
    </row>
    <row r="6013" spans="6:24" x14ac:dyDescent="0.25">
      <c r="F6013" s="40"/>
      <c r="G6013" s="40"/>
      <c r="X6013" s="40"/>
    </row>
    <row r="6014" spans="6:24" x14ac:dyDescent="0.25">
      <c r="F6014" s="40"/>
      <c r="G6014" s="40"/>
      <c r="X6014" s="40"/>
    </row>
    <row r="6015" spans="6:24" x14ac:dyDescent="0.25">
      <c r="F6015" s="40"/>
      <c r="G6015" s="40"/>
      <c r="X6015" s="40"/>
    </row>
    <row r="6016" spans="6:24" x14ac:dyDescent="0.25">
      <c r="F6016" s="40"/>
      <c r="G6016" s="40"/>
      <c r="X6016" s="40"/>
    </row>
    <row r="6017" spans="6:24" x14ac:dyDescent="0.25">
      <c r="F6017" s="40"/>
      <c r="G6017" s="40"/>
      <c r="X6017" s="40"/>
    </row>
    <row r="6018" spans="6:24" x14ac:dyDescent="0.25">
      <c r="F6018" s="40"/>
      <c r="G6018" s="40"/>
      <c r="X6018" s="40"/>
    </row>
    <row r="6019" spans="6:24" x14ac:dyDescent="0.25">
      <c r="F6019" s="40"/>
      <c r="G6019" s="40"/>
      <c r="X6019" s="40"/>
    </row>
    <row r="6020" spans="6:24" x14ac:dyDescent="0.25">
      <c r="F6020" s="40"/>
      <c r="G6020" s="40"/>
      <c r="X6020" s="40"/>
    </row>
    <row r="6021" spans="6:24" x14ac:dyDescent="0.25">
      <c r="F6021" s="40"/>
      <c r="G6021" s="40"/>
      <c r="X6021" s="40"/>
    </row>
    <row r="6022" spans="6:24" x14ac:dyDescent="0.25">
      <c r="F6022" s="40"/>
      <c r="G6022" s="40"/>
      <c r="X6022" s="40"/>
    </row>
    <row r="6023" spans="6:24" x14ac:dyDescent="0.25">
      <c r="F6023" s="40"/>
      <c r="G6023" s="40"/>
      <c r="X6023" s="40"/>
    </row>
    <row r="6024" spans="6:24" x14ac:dyDescent="0.25">
      <c r="F6024" s="40"/>
      <c r="G6024" s="40"/>
      <c r="X6024" s="40"/>
    </row>
    <row r="6025" spans="6:24" x14ac:dyDescent="0.25">
      <c r="F6025" s="40"/>
      <c r="G6025" s="40"/>
      <c r="X6025" s="40"/>
    </row>
    <row r="6026" spans="6:24" x14ac:dyDescent="0.25">
      <c r="F6026" s="40"/>
      <c r="G6026" s="40"/>
      <c r="X6026" s="40"/>
    </row>
    <row r="6027" spans="6:24" x14ac:dyDescent="0.25">
      <c r="F6027" s="40"/>
      <c r="G6027" s="40"/>
      <c r="X6027" s="40"/>
    </row>
    <row r="6028" spans="6:24" x14ac:dyDescent="0.25">
      <c r="F6028" s="40"/>
      <c r="G6028" s="40"/>
      <c r="X6028" s="40"/>
    </row>
    <row r="6029" spans="6:24" x14ac:dyDescent="0.25">
      <c r="F6029" s="40"/>
      <c r="G6029" s="40"/>
      <c r="X6029" s="40"/>
    </row>
    <row r="6030" spans="6:24" x14ac:dyDescent="0.25">
      <c r="F6030" s="40"/>
      <c r="G6030" s="40"/>
      <c r="X6030" s="40"/>
    </row>
    <row r="6031" spans="6:24" x14ac:dyDescent="0.25">
      <c r="F6031" s="40"/>
      <c r="G6031" s="40"/>
      <c r="X6031" s="40"/>
    </row>
    <row r="6032" spans="6:24" x14ac:dyDescent="0.25">
      <c r="F6032" s="40"/>
      <c r="G6032" s="40"/>
      <c r="X6032" s="40"/>
    </row>
    <row r="6033" spans="6:24" x14ac:dyDescent="0.25">
      <c r="F6033" s="40"/>
      <c r="G6033" s="40"/>
      <c r="X6033" s="40"/>
    </row>
    <row r="6034" spans="6:24" x14ac:dyDescent="0.25">
      <c r="F6034" s="40"/>
      <c r="G6034" s="40"/>
      <c r="X6034" s="40"/>
    </row>
    <row r="6035" spans="6:24" x14ac:dyDescent="0.25">
      <c r="F6035" s="40"/>
      <c r="G6035" s="40"/>
      <c r="X6035" s="40"/>
    </row>
    <row r="6036" spans="6:24" x14ac:dyDescent="0.25">
      <c r="F6036" s="40"/>
      <c r="G6036" s="40"/>
      <c r="X6036" s="40"/>
    </row>
    <row r="6037" spans="6:24" x14ac:dyDescent="0.25">
      <c r="F6037" s="40"/>
      <c r="G6037" s="40"/>
      <c r="X6037" s="40"/>
    </row>
    <row r="6038" spans="6:24" x14ac:dyDescent="0.25">
      <c r="F6038" s="40"/>
      <c r="G6038" s="40"/>
      <c r="X6038" s="40"/>
    </row>
    <row r="6039" spans="6:24" x14ac:dyDescent="0.25">
      <c r="F6039" s="40"/>
      <c r="G6039" s="40"/>
      <c r="X6039" s="40"/>
    </row>
    <row r="6040" spans="6:24" x14ac:dyDescent="0.25">
      <c r="F6040" s="40"/>
      <c r="G6040" s="40"/>
      <c r="X6040" s="40"/>
    </row>
    <row r="6041" spans="6:24" x14ac:dyDescent="0.25">
      <c r="F6041" s="40"/>
      <c r="G6041" s="40"/>
      <c r="X6041" s="40"/>
    </row>
    <row r="6042" spans="6:24" x14ac:dyDescent="0.25">
      <c r="F6042" s="40"/>
      <c r="G6042" s="40"/>
      <c r="X6042" s="40"/>
    </row>
    <row r="6043" spans="6:24" x14ac:dyDescent="0.25">
      <c r="F6043" s="40"/>
      <c r="G6043" s="40"/>
      <c r="X6043" s="40"/>
    </row>
    <row r="6044" spans="6:24" x14ac:dyDescent="0.25">
      <c r="F6044" s="40"/>
      <c r="G6044" s="40"/>
      <c r="X6044" s="40"/>
    </row>
    <row r="6045" spans="6:24" x14ac:dyDescent="0.25">
      <c r="F6045" s="40"/>
      <c r="G6045" s="40"/>
      <c r="X6045" s="40"/>
    </row>
    <row r="6046" spans="6:24" x14ac:dyDescent="0.25">
      <c r="F6046" s="40"/>
      <c r="G6046" s="40"/>
      <c r="X6046" s="40"/>
    </row>
    <row r="6047" spans="6:24" x14ac:dyDescent="0.25">
      <c r="F6047" s="40"/>
      <c r="G6047" s="40"/>
      <c r="X6047" s="40"/>
    </row>
    <row r="6048" spans="6:24" x14ac:dyDescent="0.25">
      <c r="F6048" s="40"/>
      <c r="G6048" s="40"/>
      <c r="X6048" s="40"/>
    </row>
    <row r="6049" spans="6:24" x14ac:dyDescent="0.25">
      <c r="F6049" s="40"/>
      <c r="G6049" s="40"/>
      <c r="X6049" s="40"/>
    </row>
    <row r="6050" spans="6:24" x14ac:dyDescent="0.25">
      <c r="F6050" s="40"/>
      <c r="G6050" s="40"/>
      <c r="X6050" s="40"/>
    </row>
    <row r="6051" spans="6:24" x14ac:dyDescent="0.25">
      <c r="F6051" s="40"/>
      <c r="G6051" s="40"/>
      <c r="X6051" s="40"/>
    </row>
    <row r="6052" spans="6:24" x14ac:dyDescent="0.25">
      <c r="F6052" s="40"/>
      <c r="G6052" s="40"/>
      <c r="X6052" s="40"/>
    </row>
    <row r="6053" spans="6:24" x14ac:dyDescent="0.25">
      <c r="F6053" s="40"/>
      <c r="G6053" s="40"/>
      <c r="X6053" s="40"/>
    </row>
    <row r="6054" spans="6:24" x14ac:dyDescent="0.25">
      <c r="F6054" s="40"/>
      <c r="G6054" s="40"/>
      <c r="X6054" s="40"/>
    </row>
    <row r="6055" spans="6:24" x14ac:dyDescent="0.25">
      <c r="F6055" s="40"/>
      <c r="G6055" s="40"/>
      <c r="X6055" s="40"/>
    </row>
    <row r="6056" spans="6:24" x14ac:dyDescent="0.25">
      <c r="F6056" s="40"/>
      <c r="G6056" s="40"/>
      <c r="X6056" s="40"/>
    </row>
    <row r="6057" spans="6:24" x14ac:dyDescent="0.25">
      <c r="F6057" s="40"/>
      <c r="G6057" s="40"/>
      <c r="X6057" s="40"/>
    </row>
    <row r="6058" spans="6:24" x14ac:dyDescent="0.25">
      <c r="F6058" s="40"/>
      <c r="G6058" s="40"/>
      <c r="X6058" s="40"/>
    </row>
    <row r="6059" spans="6:24" x14ac:dyDescent="0.25">
      <c r="F6059" s="40"/>
      <c r="G6059" s="40"/>
      <c r="X6059" s="40"/>
    </row>
    <row r="6060" spans="6:24" x14ac:dyDescent="0.25">
      <c r="F6060" s="40"/>
      <c r="G6060" s="40"/>
      <c r="X6060" s="40"/>
    </row>
    <row r="6061" spans="6:24" x14ac:dyDescent="0.25">
      <c r="F6061" s="40"/>
      <c r="G6061" s="40"/>
      <c r="X6061" s="40"/>
    </row>
    <row r="6062" spans="6:24" x14ac:dyDescent="0.25">
      <c r="F6062" s="40"/>
      <c r="G6062" s="40"/>
      <c r="X6062" s="40"/>
    </row>
    <row r="6063" spans="6:24" x14ac:dyDescent="0.25">
      <c r="F6063" s="40"/>
      <c r="G6063" s="40"/>
      <c r="X6063" s="40"/>
    </row>
    <row r="6064" spans="6:24" x14ac:dyDescent="0.25">
      <c r="F6064" s="40"/>
      <c r="G6064" s="40"/>
      <c r="X6064" s="40"/>
    </row>
    <row r="6065" spans="6:24" x14ac:dyDescent="0.25">
      <c r="F6065" s="40"/>
      <c r="G6065" s="40"/>
      <c r="X6065" s="40"/>
    </row>
    <row r="6066" spans="6:24" x14ac:dyDescent="0.25">
      <c r="F6066" s="40"/>
      <c r="G6066" s="40"/>
      <c r="X6066" s="40"/>
    </row>
    <row r="6067" spans="6:24" x14ac:dyDescent="0.25">
      <c r="F6067" s="40"/>
      <c r="G6067" s="40"/>
      <c r="X6067" s="40"/>
    </row>
    <row r="6068" spans="6:24" x14ac:dyDescent="0.25">
      <c r="F6068" s="40"/>
      <c r="G6068" s="40"/>
      <c r="X6068" s="40"/>
    </row>
    <row r="6069" spans="6:24" x14ac:dyDescent="0.25">
      <c r="F6069" s="40"/>
      <c r="G6069" s="40"/>
      <c r="X6069" s="40"/>
    </row>
    <row r="6070" spans="6:24" x14ac:dyDescent="0.25">
      <c r="F6070" s="40"/>
      <c r="G6070" s="40"/>
      <c r="X6070" s="40"/>
    </row>
    <row r="6071" spans="6:24" x14ac:dyDescent="0.25">
      <c r="F6071" s="40"/>
      <c r="G6071" s="40"/>
      <c r="X6071" s="40"/>
    </row>
    <row r="6072" spans="6:24" x14ac:dyDescent="0.25">
      <c r="F6072" s="40"/>
      <c r="G6072" s="40"/>
      <c r="X6072" s="40"/>
    </row>
    <row r="6073" spans="6:24" x14ac:dyDescent="0.25">
      <c r="F6073" s="40"/>
      <c r="G6073" s="40"/>
      <c r="X6073" s="40"/>
    </row>
    <row r="6074" spans="6:24" x14ac:dyDescent="0.25">
      <c r="F6074" s="40"/>
      <c r="G6074" s="40"/>
      <c r="X6074" s="40"/>
    </row>
    <row r="6075" spans="6:24" x14ac:dyDescent="0.25">
      <c r="F6075" s="40"/>
      <c r="G6075" s="40"/>
      <c r="X6075" s="40"/>
    </row>
    <row r="6076" spans="6:24" x14ac:dyDescent="0.25">
      <c r="F6076" s="40"/>
      <c r="G6076" s="40"/>
      <c r="X6076" s="40"/>
    </row>
    <row r="6077" spans="6:24" x14ac:dyDescent="0.25">
      <c r="F6077" s="40"/>
      <c r="G6077" s="40"/>
      <c r="X6077" s="40"/>
    </row>
    <row r="6078" spans="6:24" x14ac:dyDescent="0.25">
      <c r="F6078" s="40"/>
      <c r="G6078" s="40"/>
      <c r="X6078" s="40"/>
    </row>
    <row r="6079" spans="6:24" x14ac:dyDescent="0.25">
      <c r="F6079" s="40"/>
      <c r="G6079" s="40"/>
      <c r="X6079" s="40"/>
    </row>
    <row r="6080" spans="6:24" x14ac:dyDescent="0.25">
      <c r="F6080" s="40"/>
      <c r="G6080" s="40"/>
      <c r="X6080" s="40"/>
    </row>
    <row r="6081" spans="6:24" x14ac:dyDescent="0.25">
      <c r="F6081" s="40"/>
      <c r="G6081" s="40"/>
      <c r="X6081" s="40"/>
    </row>
    <row r="6082" spans="6:24" x14ac:dyDescent="0.25">
      <c r="F6082" s="40"/>
      <c r="G6082" s="40"/>
      <c r="X6082" s="40"/>
    </row>
    <row r="6083" spans="6:24" x14ac:dyDescent="0.25">
      <c r="F6083" s="40"/>
      <c r="G6083" s="40"/>
      <c r="X6083" s="40"/>
    </row>
    <row r="6084" spans="6:24" x14ac:dyDescent="0.25">
      <c r="F6084" s="40"/>
      <c r="G6084" s="40"/>
      <c r="X6084" s="40"/>
    </row>
    <row r="6085" spans="6:24" x14ac:dyDescent="0.25">
      <c r="F6085" s="40"/>
      <c r="G6085" s="40"/>
      <c r="X6085" s="40"/>
    </row>
    <row r="6086" spans="6:24" x14ac:dyDescent="0.25">
      <c r="F6086" s="40"/>
      <c r="G6086" s="40"/>
      <c r="X6086" s="40"/>
    </row>
    <row r="6087" spans="6:24" x14ac:dyDescent="0.25">
      <c r="F6087" s="40"/>
      <c r="G6087" s="40"/>
      <c r="X6087" s="40"/>
    </row>
    <row r="6088" spans="6:24" x14ac:dyDescent="0.25">
      <c r="F6088" s="40"/>
      <c r="G6088" s="40"/>
      <c r="X6088" s="40"/>
    </row>
    <row r="6089" spans="6:24" x14ac:dyDescent="0.25">
      <c r="F6089" s="40"/>
      <c r="G6089" s="40"/>
      <c r="X6089" s="40"/>
    </row>
    <row r="6090" spans="6:24" x14ac:dyDescent="0.25">
      <c r="F6090" s="40"/>
      <c r="G6090" s="40"/>
      <c r="X6090" s="40"/>
    </row>
    <row r="6091" spans="6:24" x14ac:dyDescent="0.25">
      <c r="F6091" s="40"/>
      <c r="G6091" s="40"/>
      <c r="X6091" s="40"/>
    </row>
    <row r="6092" spans="6:24" x14ac:dyDescent="0.25">
      <c r="F6092" s="40"/>
      <c r="G6092" s="40"/>
      <c r="X6092" s="40"/>
    </row>
    <row r="6093" spans="6:24" x14ac:dyDescent="0.25">
      <c r="F6093" s="40"/>
      <c r="G6093" s="40"/>
      <c r="X6093" s="40"/>
    </row>
    <row r="6094" spans="6:24" x14ac:dyDescent="0.25">
      <c r="F6094" s="40"/>
      <c r="G6094" s="40"/>
      <c r="X6094" s="40"/>
    </row>
    <row r="6095" spans="6:24" x14ac:dyDescent="0.25">
      <c r="F6095" s="40"/>
      <c r="G6095" s="40"/>
      <c r="X6095" s="40"/>
    </row>
    <row r="6096" spans="6:24" x14ac:dyDescent="0.25">
      <c r="F6096" s="40"/>
      <c r="G6096" s="40"/>
      <c r="X6096" s="40"/>
    </row>
    <row r="6097" spans="6:24" x14ac:dyDescent="0.25">
      <c r="F6097" s="40"/>
      <c r="G6097" s="40"/>
      <c r="X6097" s="40"/>
    </row>
    <row r="6098" spans="6:24" x14ac:dyDescent="0.25">
      <c r="F6098" s="40"/>
      <c r="G6098" s="40"/>
      <c r="X6098" s="40"/>
    </row>
    <row r="6099" spans="6:24" x14ac:dyDescent="0.25">
      <c r="F6099" s="40"/>
      <c r="G6099" s="40"/>
      <c r="X6099" s="40"/>
    </row>
    <row r="6100" spans="6:24" x14ac:dyDescent="0.25">
      <c r="F6100" s="40"/>
      <c r="G6100" s="40"/>
      <c r="X6100" s="40"/>
    </row>
    <row r="6101" spans="6:24" x14ac:dyDescent="0.25">
      <c r="F6101" s="40"/>
      <c r="G6101" s="40"/>
      <c r="X6101" s="40"/>
    </row>
    <row r="6102" spans="6:24" x14ac:dyDescent="0.25">
      <c r="F6102" s="40"/>
      <c r="G6102" s="40"/>
      <c r="X6102" s="40"/>
    </row>
    <row r="6103" spans="6:24" x14ac:dyDescent="0.25">
      <c r="F6103" s="40"/>
      <c r="G6103" s="40"/>
      <c r="X6103" s="40"/>
    </row>
    <row r="6104" spans="6:24" x14ac:dyDescent="0.25">
      <c r="F6104" s="40"/>
      <c r="G6104" s="40"/>
      <c r="X6104" s="40"/>
    </row>
    <row r="6105" spans="6:24" x14ac:dyDescent="0.25">
      <c r="F6105" s="40"/>
      <c r="G6105" s="40"/>
      <c r="X6105" s="40"/>
    </row>
    <row r="6106" spans="6:24" x14ac:dyDescent="0.25">
      <c r="F6106" s="40"/>
      <c r="G6106" s="40"/>
      <c r="X6106" s="40"/>
    </row>
    <row r="6107" spans="6:24" x14ac:dyDescent="0.25">
      <c r="F6107" s="40"/>
      <c r="G6107" s="40"/>
      <c r="X6107" s="40"/>
    </row>
    <row r="6108" spans="6:24" x14ac:dyDescent="0.25">
      <c r="F6108" s="40"/>
      <c r="G6108" s="40"/>
      <c r="X6108" s="40"/>
    </row>
    <row r="6109" spans="6:24" x14ac:dyDescent="0.25">
      <c r="F6109" s="40"/>
      <c r="G6109" s="40"/>
      <c r="X6109" s="40"/>
    </row>
    <row r="6110" spans="6:24" x14ac:dyDescent="0.25">
      <c r="F6110" s="40"/>
      <c r="G6110" s="40"/>
      <c r="X6110" s="40"/>
    </row>
    <row r="6111" spans="6:24" x14ac:dyDescent="0.25">
      <c r="F6111" s="40"/>
      <c r="G6111" s="40"/>
      <c r="X6111" s="40"/>
    </row>
    <row r="6112" spans="6:24" x14ac:dyDescent="0.25">
      <c r="F6112" s="40"/>
      <c r="G6112" s="40"/>
      <c r="X6112" s="40"/>
    </row>
    <row r="6113" spans="6:24" x14ac:dyDescent="0.25">
      <c r="F6113" s="40"/>
      <c r="G6113" s="40"/>
      <c r="X6113" s="40"/>
    </row>
    <row r="6114" spans="6:24" x14ac:dyDescent="0.25">
      <c r="F6114" s="40"/>
      <c r="G6114" s="40"/>
      <c r="X6114" s="40"/>
    </row>
    <row r="6115" spans="6:24" x14ac:dyDescent="0.25">
      <c r="F6115" s="40"/>
      <c r="G6115" s="40"/>
      <c r="X6115" s="40"/>
    </row>
    <row r="6116" spans="6:24" x14ac:dyDescent="0.25">
      <c r="F6116" s="40"/>
      <c r="G6116" s="40"/>
      <c r="X6116" s="40"/>
    </row>
    <row r="6117" spans="6:24" x14ac:dyDescent="0.25">
      <c r="F6117" s="40"/>
      <c r="G6117" s="40"/>
      <c r="X6117" s="40"/>
    </row>
    <row r="6118" spans="6:24" x14ac:dyDescent="0.25">
      <c r="F6118" s="40"/>
      <c r="G6118" s="40"/>
      <c r="X6118" s="40"/>
    </row>
    <row r="6119" spans="6:24" x14ac:dyDescent="0.25">
      <c r="F6119" s="40"/>
      <c r="G6119" s="40"/>
      <c r="X6119" s="40"/>
    </row>
    <row r="6120" spans="6:24" x14ac:dyDescent="0.25">
      <c r="F6120" s="40"/>
      <c r="G6120" s="40"/>
      <c r="X6120" s="40"/>
    </row>
    <row r="6121" spans="6:24" x14ac:dyDescent="0.25">
      <c r="F6121" s="40"/>
      <c r="G6121" s="40"/>
      <c r="X6121" s="40"/>
    </row>
    <row r="6122" spans="6:24" x14ac:dyDescent="0.25">
      <c r="F6122" s="40"/>
      <c r="G6122" s="40"/>
      <c r="X6122" s="40"/>
    </row>
    <row r="6123" spans="6:24" x14ac:dyDescent="0.25">
      <c r="F6123" s="40"/>
      <c r="G6123" s="40"/>
      <c r="X6123" s="40"/>
    </row>
    <row r="6124" spans="6:24" x14ac:dyDescent="0.25">
      <c r="F6124" s="40"/>
      <c r="G6124" s="40"/>
      <c r="X6124" s="40"/>
    </row>
    <row r="6125" spans="6:24" x14ac:dyDescent="0.25">
      <c r="F6125" s="40"/>
      <c r="G6125" s="40"/>
      <c r="X6125" s="40"/>
    </row>
    <row r="6126" spans="6:24" x14ac:dyDescent="0.25">
      <c r="F6126" s="40"/>
      <c r="G6126" s="40"/>
      <c r="X6126" s="40"/>
    </row>
    <row r="6127" spans="6:24" x14ac:dyDescent="0.25">
      <c r="F6127" s="40"/>
      <c r="G6127" s="40"/>
      <c r="X6127" s="40"/>
    </row>
    <row r="6128" spans="6:24" x14ac:dyDescent="0.25">
      <c r="F6128" s="40"/>
      <c r="G6128" s="40"/>
      <c r="X6128" s="40"/>
    </row>
    <row r="6129" spans="6:24" x14ac:dyDescent="0.25">
      <c r="F6129" s="40"/>
      <c r="G6129" s="40"/>
      <c r="X6129" s="40"/>
    </row>
    <row r="6130" spans="6:24" x14ac:dyDescent="0.25">
      <c r="F6130" s="40"/>
      <c r="G6130" s="40"/>
      <c r="X6130" s="40"/>
    </row>
    <row r="6131" spans="6:24" x14ac:dyDescent="0.25">
      <c r="F6131" s="40"/>
      <c r="G6131" s="40"/>
      <c r="X6131" s="40"/>
    </row>
    <row r="6132" spans="6:24" x14ac:dyDescent="0.25">
      <c r="F6132" s="40"/>
      <c r="G6132" s="40"/>
      <c r="X6132" s="40"/>
    </row>
    <row r="6133" spans="6:24" x14ac:dyDescent="0.25">
      <c r="F6133" s="40"/>
      <c r="G6133" s="40"/>
      <c r="X6133" s="40"/>
    </row>
    <row r="6134" spans="6:24" x14ac:dyDescent="0.25">
      <c r="F6134" s="40"/>
      <c r="G6134" s="40"/>
      <c r="X6134" s="40"/>
    </row>
    <row r="6135" spans="6:24" x14ac:dyDescent="0.25">
      <c r="F6135" s="40"/>
      <c r="G6135" s="40"/>
      <c r="X6135" s="40"/>
    </row>
    <row r="6136" spans="6:24" x14ac:dyDescent="0.25">
      <c r="F6136" s="40"/>
      <c r="G6136" s="40"/>
      <c r="X6136" s="40"/>
    </row>
    <row r="6137" spans="6:24" x14ac:dyDescent="0.25">
      <c r="F6137" s="40"/>
      <c r="G6137" s="40"/>
      <c r="X6137" s="40"/>
    </row>
    <row r="6138" spans="6:24" x14ac:dyDescent="0.25">
      <c r="F6138" s="40"/>
      <c r="G6138" s="40"/>
      <c r="X6138" s="40"/>
    </row>
    <row r="6139" spans="6:24" x14ac:dyDescent="0.25">
      <c r="F6139" s="40"/>
      <c r="G6139" s="40"/>
      <c r="X6139" s="40"/>
    </row>
    <row r="6140" spans="6:24" x14ac:dyDescent="0.25">
      <c r="F6140" s="40"/>
      <c r="G6140" s="40"/>
      <c r="X6140" s="40"/>
    </row>
    <row r="6141" spans="6:24" x14ac:dyDescent="0.25">
      <c r="F6141" s="40"/>
      <c r="G6141" s="40"/>
      <c r="X6141" s="40"/>
    </row>
    <row r="6142" spans="6:24" x14ac:dyDescent="0.25">
      <c r="F6142" s="40"/>
      <c r="G6142" s="40"/>
      <c r="X6142" s="40"/>
    </row>
    <row r="6143" spans="6:24" x14ac:dyDescent="0.25">
      <c r="F6143" s="40"/>
      <c r="G6143" s="40"/>
      <c r="X6143" s="40"/>
    </row>
    <row r="6144" spans="6:24" x14ac:dyDescent="0.25">
      <c r="F6144" s="40"/>
      <c r="G6144" s="40"/>
      <c r="X6144" s="40"/>
    </row>
    <row r="6145" spans="6:24" x14ac:dyDescent="0.25">
      <c r="F6145" s="40"/>
      <c r="G6145" s="40"/>
      <c r="X6145" s="40"/>
    </row>
    <row r="6146" spans="6:24" x14ac:dyDescent="0.25">
      <c r="F6146" s="40"/>
      <c r="G6146" s="40"/>
      <c r="X6146" s="40"/>
    </row>
    <row r="6147" spans="6:24" x14ac:dyDescent="0.25">
      <c r="F6147" s="40"/>
      <c r="G6147" s="40"/>
      <c r="X6147" s="40"/>
    </row>
    <row r="6148" spans="6:24" x14ac:dyDescent="0.25">
      <c r="F6148" s="40"/>
      <c r="G6148" s="40"/>
      <c r="X6148" s="40"/>
    </row>
    <row r="6149" spans="6:24" x14ac:dyDescent="0.25">
      <c r="F6149" s="40"/>
      <c r="G6149" s="40"/>
      <c r="X6149" s="40"/>
    </row>
    <row r="6150" spans="6:24" x14ac:dyDescent="0.25">
      <c r="F6150" s="40"/>
      <c r="G6150" s="40"/>
      <c r="X6150" s="40"/>
    </row>
    <row r="6151" spans="6:24" x14ac:dyDescent="0.25">
      <c r="F6151" s="40"/>
      <c r="G6151" s="40"/>
      <c r="X6151" s="40"/>
    </row>
    <row r="6152" spans="6:24" x14ac:dyDescent="0.25">
      <c r="F6152" s="40"/>
      <c r="G6152" s="40"/>
      <c r="X6152" s="40"/>
    </row>
    <row r="6153" spans="6:24" x14ac:dyDescent="0.25">
      <c r="F6153" s="40"/>
      <c r="G6153" s="40"/>
      <c r="X6153" s="40"/>
    </row>
    <row r="6154" spans="6:24" x14ac:dyDescent="0.25">
      <c r="F6154" s="40"/>
      <c r="G6154" s="40"/>
      <c r="X6154" s="40"/>
    </row>
    <row r="6155" spans="6:24" x14ac:dyDescent="0.25">
      <c r="F6155" s="40"/>
      <c r="G6155" s="40"/>
      <c r="X6155" s="40"/>
    </row>
    <row r="6156" spans="6:24" x14ac:dyDescent="0.25">
      <c r="F6156" s="40"/>
      <c r="G6156" s="40"/>
      <c r="X6156" s="40"/>
    </row>
    <row r="6157" spans="6:24" x14ac:dyDescent="0.25">
      <c r="F6157" s="40"/>
      <c r="G6157" s="40"/>
      <c r="X6157" s="40"/>
    </row>
    <row r="6158" spans="6:24" x14ac:dyDescent="0.25">
      <c r="F6158" s="40"/>
      <c r="G6158" s="40"/>
      <c r="X6158" s="40"/>
    </row>
    <row r="6159" spans="6:24" x14ac:dyDescent="0.25">
      <c r="F6159" s="40"/>
      <c r="G6159" s="40"/>
      <c r="X6159" s="40"/>
    </row>
    <row r="6160" spans="6:24" x14ac:dyDescent="0.25">
      <c r="F6160" s="40"/>
      <c r="G6160" s="40"/>
      <c r="X6160" s="40"/>
    </row>
    <row r="6161" spans="6:24" x14ac:dyDescent="0.25">
      <c r="F6161" s="40"/>
      <c r="G6161" s="40"/>
      <c r="X6161" s="40"/>
    </row>
    <row r="6162" spans="6:24" x14ac:dyDescent="0.25">
      <c r="F6162" s="40"/>
      <c r="G6162" s="40"/>
      <c r="X6162" s="40"/>
    </row>
    <row r="6163" spans="6:24" x14ac:dyDescent="0.25">
      <c r="F6163" s="40"/>
      <c r="G6163" s="40"/>
      <c r="X6163" s="40"/>
    </row>
    <row r="6164" spans="6:24" x14ac:dyDescent="0.25">
      <c r="F6164" s="40"/>
      <c r="G6164" s="40"/>
      <c r="X6164" s="40"/>
    </row>
    <row r="6165" spans="6:24" x14ac:dyDescent="0.25">
      <c r="F6165" s="40"/>
      <c r="G6165" s="40"/>
      <c r="X6165" s="40"/>
    </row>
    <row r="6166" spans="6:24" x14ac:dyDescent="0.25">
      <c r="F6166" s="40"/>
      <c r="G6166" s="40"/>
      <c r="X6166" s="40"/>
    </row>
    <row r="6167" spans="6:24" x14ac:dyDescent="0.25">
      <c r="F6167" s="40"/>
      <c r="G6167" s="40"/>
      <c r="X6167" s="40"/>
    </row>
    <row r="6168" spans="6:24" x14ac:dyDescent="0.25">
      <c r="F6168" s="40"/>
      <c r="G6168" s="40"/>
      <c r="X6168" s="40"/>
    </row>
    <row r="6169" spans="6:24" x14ac:dyDescent="0.25">
      <c r="F6169" s="40"/>
      <c r="G6169" s="40"/>
      <c r="X6169" s="40"/>
    </row>
    <row r="6170" spans="6:24" x14ac:dyDescent="0.25">
      <c r="F6170" s="40"/>
      <c r="G6170" s="40"/>
      <c r="X6170" s="40"/>
    </row>
    <row r="6171" spans="6:24" x14ac:dyDescent="0.25">
      <c r="F6171" s="40"/>
      <c r="G6171" s="40"/>
      <c r="X6171" s="40"/>
    </row>
    <row r="6172" spans="6:24" x14ac:dyDescent="0.25">
      <c r="F6172" s="40"/>
      <c r="G6172" s="40"/>
      <c r="X6172" s="40"/>
    </row>
    <row r="6173" spans="6:24" x14ac:dyDescent="0.25">
      <c r="F6173" s="40"/>
      <c r="G6173" s="40"/>
      <c r="X6173" s="40"/>
    </row>
    <row r="6174" spans="6:24" x14ac:dyDescent="0.25">
      <c r="F6174" s="40"/>
      <c r="G6174" s="40"/>
      <c r="X6174" s="40"/>
    </row>
    <row r="6175" spans="6:24" x14ac:dyDescent="0.25">
      <c r="F6175" s="40"/>
      <c r="G6175" s="40"/>
      <c r="X6175" s="40"/>
    </row>
    <row r="6176" spans="6:24" x14ac:dyDescent="0.25">
      <c r="F6176" s="40"/>
      <c r="G6176" s="40"/>
      <c r="X6176" s="40"/>
    </row>
    <row r="6177" spans="6:24" x14ac:dyDescent="0.25">
      <c r="F6177" s="40"/>
      <c r="G6177" s="40"/>
      <c r="X6177" s="40"/>
    </row>
    <row r="6178" spans="6:24" x14ac:dyDescent="0.25">
      <c r="F6178" s="40"/>
      <c r="G6178" s="40"/>
      <c r="X6178" s="40"/>
    </row>
    <row r="6179" spans="6:24" x14ac:dyDescent="0.25">
      <c r="F6179" s="40"/>
      <c r="G6179" s="40"/>
      <c r="X6179" s="40"/>
    </row>
    <row r="6180" spans="6:24" x14ac:dyDescent="0.25">
      <c r="F6180" s="40"/>
      <c r="G6180" s="40"/>
      <c r="X6180" s="40"/>
    </row>
    <row r="6181" spans="6:24" x14ac:dyDescent="0.25">
      <c r="F6181" s="40"/>
      <c r="G6181" s="40"/>
      <c r="X6181" s="40"/>
    </row>
    <row r="6182" spans="6:24" x14ac:dyDescent="0.25">
      <c r="F6182" s="40"/>
      <c r="G6182" s="40"/>
      <c r="X6182" s="40"/>
    </row>
    <row r="6183" spans="6:24" x14ac:dyDescent="0.25">
      <c r="F6183" s="40"/>
      <c r="G6183" s="40"/>
      <c r="X6183" s="40"/>
    </row>
    <row r="6184" spans="6:24" x14ac:dyDescent="0.25">
      <c r="F6184" s="40"/>
      <c r="G6184" s="40"/>
      <c r="X6184" s="40"/>
    </row>
    <row r="6185" spans="6:24" x14ac:dyDescent="0.25">
      <c r="F6185" s="40"/>
      <c r="G6185" s="40"/>
      <c r="X6185" s="40"/>
    </row>
    <row r="6186" spans="6:24" x14ac:dyDescent="0.25">
      <c r="F6186" s="40"/>
      <c r="G6186" s="40"/>
      <c r="X6186" s="40"/>
    </row>
    <row r="6187" spans="6:24" x14ac:dyDescent="0.25">
      <c r="F6187" s="40"/>
      <c r="G6187" s="40"/>
      <c r="X6187" s="40"/>
    </row>
    <row r="6188" spans="6:24" x14ac:dyDescent="0.25">
      <c r="F6188" s="40"/>
      <c r="G6188" s="40"/>
      <c r="X6188" s="40"/>
    </row>
    <row r="6189" spans="6:24" x14ac:dyDescent="0.25">
      <c r="F6189" s="40"/>
      <c r="G6189" s="40"/>
      <c r="X6189" s="40"/>
    </row>
    <row r="6190" spans="6:24" x14ac:dyDescent="0.25">
      <c r="F6190" s="40"/>
      <c r="G6190" s="40"/>
      <c r="X6190" s="40"/>
    </row>
    <row r="6191" spans="6:24" x14ac:dyDescent="0.25">
      <c r="F6191" s="40"/>
      <c r="G6191" s="40"/>
      <c r="X6191" s="40"/>
    </row>
    <row r="6192" spans="6:24" x14ac:dyDescent="0.25">
      <c r="F6192" s="40"/>
      <c r="G6192" s="40"/>
      <c r="X6192" s="40"/>
    </row>
    <row r="6193" spans="6:24" x14ac:dyDescent="0.25">
      <c r="F6193" s="40"/>
      <c r="G6193" s="40"/>
      <c r="X6193" s="40"/>
    </row>
    <row r="6194" spans="6:24" x14ac:dyDescent="0.25">
      <c r="F6194" s="40"/>
      <c r="G6194" s="40"/>
      <c r="X6194" s="40"/>
    </row>
    <row r="6195" spans="6:24" x14ac:dyDescent="0.25">
      <c r="F6195" s="40"/>
      <c r="G6195" s="40"/>
      <c r="X6195" s="40"/>
    </row>
    <row r="6196" spans="6:24" x14ac:dyDescent="0.25">
      <c r="F6196" s="40"/>
      <c r="G6196" s="40"/>
      <c r="X6196" s="40"/>
    </row>
    <row r="6197" spans="6:24" x14ac:dyDescent="0.25">
      <c r="F6197" s="40"/>
      <c r="G6197" s="40"/>
      <c r="X6197" s="40"/>
    </row>
    <row r="6198" spans="6:24" x14ac:dyDescent="0.25">
      <c r="F6198" s="40"/>
      <c r="G6198" s="40"/>
      <c r="X6198" s="40"/>
    </row>
    <row r="6199" spans="6:24" x14ac:dyDescent="0.25">
      <c r="F6199" s="40"/>
      <c r="G6199" s="40"/>
      <c r="X6199" s="40"/>
    </row>
    <row r="6200" spans="6:24" x14ac:dyDescent="0.25">
      <c r="F6200" s="40"/>
      <c r="G6200" s="40"/>
      <c r="X6200" s="40"/>
    </row>
    <row r="6201" spans="6:24" x14ac:dyDescent="0.25">
      <c r="F6201" s="40"/>
      <c r="G6201" s="40"/>
      <c r="X6201" s="40"/>
    </row>
    <row r="6202" spans="6:24" x14ac:dyDescent="0.25">
      <c r="F6202" s="40"/>
      <c r="G6202" s="40"/>
      <c r="X6202" s="40"/>
    </row>
    <row r="6203" spans="6:24" x14ac:dyDescent="0.25">
      <c r="F6203" s="40"/>
      <c r="G6203" s="40"/>
      <c r="X6203" s="40"/>
    </row>
    <row r="6204" spans="6:24" x14ac:dyDescent="0.25">
      <c r="F6204" s="40"/>
      <c r="G6204" s="40"/>
      <c r="X6204" s="40"/>
    </row>
    <row r="6205" spans="6:24" x14ac:dyDescent="0.25">
      <c r="F6205" s="40"/>
      <c r="G6205" s="40"/>
      <c r="X6205" s="40"/>
    </row>
    <row r="6206" spans="6:24" x14ac:dyDescent="0.25">
      <c r="F6206" s="40"/>
      <c r="G6206" s="40"/>
      <c r="X6206" s="40"/>
    </row>
    <row r="6207" spans="6:24" x14ac:dyDescent="0.25">
      <c r="F6207" s="40"/>
      <c r="G6207" s="40"/>
      <c r="X6207" s="40"/>
    </row>
    <row r="6208" spans="6:24" x14ac:dyDescent="0.25">
      <c r="F6208" s="40"/>
      <c r="G6208" s="40"/>
      <c r="X6208" s="40"/>
    </row>
    <row r="6209" spans="6:24" x14ac:dyDescent="0.25">
      <c r="F6209" s="40"/>
      <c r="G6209" s="40"/>
      <c r="X6209" s="40"/>
    </row>
    <row r="6210" spans="6:24" x14ac:dyDescent="0.25">
      <c r="F6210" s="40"/>
      <c r="G6210" s="40"/>
      <c r="X6210" s="40"/>
    </row>
    <row r="6211" spans="6:24" x14ac:dyDescent="0.25">
      <c r="F6211" s="40"/>
      <c r="G6211" s="40"/>
      <c r="X6211" s="40"/>
    </row>
    <row r="6212" spans="6:24" x14ac:dyDescent="0.25">
      <c r="F6212" s="40"/>
      <c r="G6212" s="40"/>
      <c r="X6212" s="40"/>
    </row>
    <row r="6213" spans="6:24" x14ac:dyDescent="0.25">
      <c r="F6213" s="40"/>
      <c r="G6213" s="40"/>
      <c r="X6213" s="40"/>
    </row>
    <row r="6214" spans="6:24" x14ac:dyDescent="0.25">
      <c r="F6214" s="40"/>
      <c r="G6214" s="40"/>
      <c r="X6214" s="40"/>
    </row>
    <row r="6215" spans="6:24" x14ac:dyDescent="0.25">
      <c r="F6215" s="40"/>
      <c r="G6215" s="40"/>
      <c r="X6215" s="40"/>
    </row>
    <row r="6216" spans="6:24" x14ac:dyDescent="0.25">
      <c r="F6216" s="40"/>
      <c r="G6216" s="40"/>
      <c r="X6216" s="40"/>
    </row>
    <row r="6217" spans="6:24" x14ac:dyDescent="0.25">
      <c r="F6217" s="40"/>
      <c r="G6217" s="40"/>
      <c r="X6217" s="40"/>
    </row>
    <row r="6218" spans="6:24" x14ac:dyDescent="0.25">
      <c r="F6218" s="40"/>
      <c r="G6218" s="40"/>
      <c r="X6218" s="40"/>
    </row>
    <row r="6219" spans="6:24" x14ac:dyDescent="0.25">
      <c r="F6219" s="40"/>
      <c r="G6219" s="40"/>
      <c r="X6219" s="40"/>
    </row>
    <row r="6220" spans="6:24" x14ac:dyDescent="0.25">
      <c r="F6220" s="40"/>
      <c r="G6220" s="40"/>
      <c r="X6220" s="40"/>
    </row>
    <row r="6221" spans="6:24" x14ac:dyDescent="0.25">
      <c r="F6221" s="40"/>
      <c r="G6221" s="40"/>
      <c r="X6221" s="40"/>
    </row>
    <row r="6222" spans="6:24" x14ac:dyDescent="0.25">
      <c r="F6222" s="40"/>
      <c r="G6222" s="40"/>
      <c r="X6222" s="40"/>
    </row>
    <row r="6223" spans="6:24" x14ac:dyDescent="0.25">
      <c r="F6223" s="40"/>
      <c r="G6223" s="40"/>
      <c r="X6223" s="40"/>
    </row>
    <row r="6224" spans="6:24" x14ac:dyDescent="0.25">
      <c r="F6224" s="40"/>
      <c r="G6224" s="40"/>
      <c r="X6224" s="40"/>
    </row>
    <row r="6225" spans="6:24" x14ac:dyDescent="0.25">
      <c r="F6225" s="40"/>
      <c r="G6225" s="40"/>
      <c r="X6225" s="40"/>
    </row>
    <row r="6226" spans="6:24" x14ac:dyDescent="0.25">
      <c r="F6226" s="40"/>
      <c r="G6226" s="40"/>
      <c r="X6226" s="40"/>
    </row>
    <row r="6227" spans="6:24" x14ac:dyDescent="0.25">
      <c r="F6227" s="40"/>
      <c r="G6227" s="40"/>
      <c r="X6227" s="40"/>
    </row>
    <row r="6228" spans="6:24" x14ac:dyDescent="0.25">
      <c r="F6228" s="40"/>
      <c r="G6228" s="40"/>
      <c r="X6228" s="40"/>
    </row>
    <row r="6229" spans="6:24" x14ac:dyDescent="0.25">
      <c r="F6229" s="40"/>
      <c r="G6229" s="40"/>
      <c r="X6229" s="40"/>
    </row>
    <row r="6230" spans="6:24" x14ac:dyDescent="0.25">
      <c r="F6230" s="40"/>
      <c r="G6230" s="40"/>
      <c r="X6230" s="40"/>
    </row>
    <row r="6231" spans="6:24" x14ac:dyDescent="0.25">
      <c r="F6231" s="40"/>
      <c r="G6231" s="40"/>
      <c r="X6231" s="40"/>
    </row>
    <row r="6232" spans="6:24" x14ac:dyDescent="0.25">
      <c r="F6232" s="40"/>
      <c r="G6232" s="40"/>
      <c r="X6232" s="40"/>
    </row>
    <row r="6233" spans="6:24" x14ac:dyDescent="0.25">
      <c r="F6233" s="40"/>
      <c r="G6233" s="40"/>
      <c r="X6233" s="40"/>
    </row>
    <row r="6234" spans="6:24" x14ac:dyDescent="0.25">
      <c r="F6234" s="40"/>
      <c r="G6234" s="40"/>
      <c r="X6234" s="40"/>
    </row>
    <row r="6235" spans="6:24" x14ac:dyDescent="0.25">
      <c r="F6235" s="40"/>
      <c r="G6235" s="40"/>
      <c r="X6235" s="40"/>
    </row>
    <row r="6236" spans="6:24" x14ac:dyDescent="0.25">
      <c r="F6236" s="40"/>
      <c r="G6236" s="40"/>
      <c r="X6236" s="40"/>
    </row>
    <row r="6237" spans="6:24" x14ac:dyDescent="0.25">
      <c r="F6237" s="40"/>
      <c r="G6237" s="40"/>
      <c r="X6237" s="40"/>
    </row>
    <row r="6238" spans="6:24" x14ac:dyDescent="0.25">
      <c r="F6238" s="40"/>
      <c r="G6238" s="40"/>
      <c r="X6238" s="40"/>
    </row>
    <row r="6239" spans="6:24" x14ac:dyDescent="0.25">
      <c r="F6239" s="40"/>
      <c r="G6239" s="40"/>
      <c r="X6239" s="40"/>
    </row>
    <row r="6240" spans="6:24" x14ac:dyDescent="0.25">
      <c r="F6240" s="40"/>
      <c r="G6240" s="40"/>
      <c r="X6240" s="40"/>
    </row>
    <row r="6241" spans="6:24" x14ac:dyDescent="0.25">
      <c r="F6241" s="40"/>
      <c r="G6241" s="40"/>
      <c r="X6241" s="40"/>
    </row>
    <row r="6242" spans="6:24" x14ac:dyDescent="0.25">
      <c r="F6242" s="40"/>
      <c r="G6242" s="40"/>
      <c r="X6242" s="40"/>
    </row>
    <row r="6243" spans="6:24" x14ac:dyDescent="0.25">
      <c r="F6243" s="40"/>
      <c r="G6243" s="40"/>
      <c r="X6243" s="40"/>
    </row>
    <row r="6244" spans="6:24" x14ac:dyDescent="0.25">
      <c r="F6244" s="40"/>
      <c r="G6244" s="40"/>
      <c r="X6244" s="40"/>
    </row>
    <row r="6245" spans="6:24" x14ac:dyDescent="0.25">
      <c r="F6245" s="40"/>
      <c r="G6245" s="40"/>
      <c r="X6245" s="40"/>
    </row>
    <row r="6246" spans="6:24" x14ac:dyDescent="0.25">
      <c r="F6246" s="40"/>
      <c r="G6246" s="40"/>
      <c r="X6246" s="40"/>
    </row>
    <row r="6247" spans="6:24" x14ac:dyDescent="0.25">
      <c r="F6247" s="40"/>
      <c r="G6247" s="40"/>
      <c r="X6247" s="40"/>
    </row>
    <row r="6248" spans="6:24" x14ac:dyDescent="0.25">
      <c r="F6248" s="40"/>
      <c r="G6248" s="40"/>
      <c r="X6248" s="40"/>
    </row>
    <row r="6249" spans="6:24" x14ac:dyDescent="0.25">
      <c r="F6249" s="40"/>
      <c r="G6249" s="40"/>
      <c r="X6249" s="40"/>
    </row>
    <row r="6250" spans="6:24" x14ac:dyDescent="0.25">
      <c r="F6250" s="40"/>
      <c r="G6250" s="40"/>
      <c r="X6250" s="40"/>
    </row>
    <row r="6251" spans="6:24" x14ac:dyDescent="0.25">
      <c r="F6251" s="40"/>
      <c r="G6251" s="40"/>
      <c r="X6251" s="40"/>
    </row>
    <row r="6252" spans="6:24" x14ac:dyDescent="0.25">
      <c r="F6252" s="40"/>
      <c r="G6252" s="40"/>
      <c r="X6252" s="40"/>
    </row>
    <row r="6253" spans="6:24" x14ac:dyDescent="0.25">
      <c r="F6253" s="40"/>
      <c r="G6253" s="40"/>
      <c r="X6253" s="40"/>
    </row>
    <row r="6254" spans="6:24" x14ac:dyDescent="0.25">
      <c r="F6254" s="40"/>
      <c r="G6254" s="40"/>
      <c r="X6254" s="40"/>
    </row>
    <row r="6255" spans="6:24" x14ac:dyDescent="0.25">
      <c r="F6255" s="40"/>
      <c r="G6255" s="40"/>
      <c r="X6255" s="40"/>
    </row>
    <row r="6256" spans="6:24" x14ac:dyDescent="0.25">
      <c r="F6256" s="40"/>
      <c r="G6256" s="40"/>
      <c r="X6256" s="40"/>
    </row>
    <row r="6257" spans="6:24" x14ac:dyDescent="0.25">
      <c r="F6257" s="40"/>
      <c r="G6257" s="40"/>
      <c r="X6257" s="40"/>
    </row>
    <row r="6258" spans="6:24" x14ac:dyDescent="0.25">
      <c r="F6258" s="40"/>
      <c r="G6258" s="40"/>
      <c r="X6258" s="40"/>
    </row>
    <row r="6259" spans="6:24" x14ac:dyDescent="0.25">
      <c r="F6259" s="40"/>
      <c r="G6259" s="40"/>
      <c r="X6259" s="40"/>
    </row>
    <row r="6260" spans="6:24" x14ac:dyDescent="0.25">
      <c r="F6260" s="40"/>
      <c r="G6260" s="40"/>
      <c r="X6260" s="40"/>
    </row>
    <row r="6261" spans="6:24" x14ac:dyDescent="0.25">
      <c r="F6261" s="40"/>
      <c r="G6261" s="40"/>
      <c r="X6261" s="40"/>
    </row>
    <row r="6262" spans="6:24" x14ac:dyDescent="0.25">
      <c r="F6262" s="40"/>
      <c r="G6262" s="40"/>
      <c r="X6262" s="40"/>
    </row>
    <row r="6263" spans="6:24" x14ac:dyDescent="0.25">
      <c r="F6263" s="40"/>
      <c r="G6263" s="40"/>
      <c r="X6263" s="40"/>
    </row>
    <row r="6264" spans="6:24" x14ac:dyDescent="0.25">
      <c r="F6264" s="40"/>
      <c r="G6264" s="40"/>
      <c r="X6264" s="40"/>
    </row>
    <row r="6265" spans="6:24" x14ac:dyDescent="0.25">
      <c r="F6265" s="40"/>
      <c r="G6265" s="40"/>
      <c r="X6265" s="40"/>
    </row>
    <row r="6266" spans="6:24" x14ac:dyDescent="0.25">
      <c r="F6266" s="40"/>
      <c r="G6266" s="40"/>
      <c r="X6266" s="40"/>
    </row>
    <row r="6267" spans="6:24" x14ac:dyDescent="0.25">
      <c r="F6267" s="40"/>
      <c r="G6267" s="40"/>
      <c r="X6267" s="40"/>
    </row>
    <row r="6268" spans="6:24" x14ac:dyDescent="0.25">
      <c r="F6268" s="40"/>
      <c r="G6268" s="40"/>
      <c r="X6268" s="40"/>
    </row>
    <row r="6269" spans="6:24" x14ac:dyDescent="0.25">
      <c r="F6269" s="40"/>
      <c r="G6269" s="40"/>
      <c r="X6269" s="40"/>
    </row>
    <row r="6270" spans="6:24" x14ac:dyDescent="0.25">
      <c r="F6270" s="40"/>
      <c r="G6270" s="40"/>
      <c r="X6270" s="40"/>
    </row>
    <row r="6271" spans="6:24" x14ac:dyDescent="0.25">
      <c r="F6271" s="40"/>
      <c r="G6271" s="40"/>
      <c r="X6271" s="40"/>
    </row>
    <row r="6272" spans="6:24" x14ac:dyDescent="0.25">
      <c r="F6272" s="40"/>
      <c r="G6272" s="40"/>
      <c r="X6272" s="40"/>
    </row>
    <row r="6273" spans="6:24" x14ac:dyDescent="0.25">
      <c r="F6273" s="40"/>
      <c r="G6273" s="40"/>
      <c r="X6273" s="40"/>
    </row>
    <row r="6274" spans="6:24" x14ac:dyDescent="0.25">
      <c r="F6274" s="40"/>
      <c r="G6274" s="40"/>
      <c r="X6274" s="40"/>
    </row>
    <row r="6275" spans="6:24" x14ac:dyDescent="0.25">
      <c r="F6275" s="40"/>
      <c r="G6275" s="40"/>
      <c r="X6275" s="40"/>
    </row>
    <row r="6276" spans="6:24" x14ac:dyDescent="0.25">
      <c r="F6276" s="40"/>
      <c r="G6276" s="40"/>
      <c r="X6276" s="40"/>
    </row>
    <row r="6277" spans="6:24" x14ac:dyDescent="0.25">
      <c r="F6277" s="40"/>
      <c r="G6277" s="40"/>
      <c r="X6277" s="40"/>
    </row>
    <row r="6278" spans="6:24" x14ac:dyDescent="0.25">
      <c r="F6278" s="40"/>
      <c r="G6278" s="40"/>
      <c r="X6278" s="40"/>
    </row>
    <row r="6279" spans="6:24" x14ac:dyDescent="0.25">
      <c r="F6279" s="40"/>
      <c r="G6279" s="40"/>
      <c r="X6279" s="40"/>
    </row>
    <row r="6280" spans="6:24" x14ac:dyDescent="0.25">
      <c r="F6280" s="40"/>
      <c r="G6280" s="40"/>
      <c r="X6280" s="40"/>
    </row>
    <row r="6281" spans="6:24" x14ac:dyDescent="0.25">
      <c r="F6281" s="40"/>
      <c r="G6281" s="40"/>
      <c r="X6281" s="40"/>
    </row>
    <row r="6282" spans="6:24" x14ac:dyDescent="0.25">
      <c r="F6282" s="40"/>
      <c r="G6282" s="40"/>
      <c r="X6282" s="40"/>
    </row>
    <row r="6283" spans="6:24" x14ac:dyDescent="0.25">
      <c r="F6283" s="40"/>
      <c r="G6283" s="40"/>
      <c r="X6283" s="40"/>
    </row>
    <row r="6284" spans="6:24" x14ac:dyDescent="0.25">
      <c r="F6284" s="40"/>
      <c r="G6284" s="40"/>
      <c r="X6284" s="40"/>
    </row>
    <row r="6285" spans="6:24" x14ac:dyDescent="0.25">
      <c r="F6285" s="40"/>
      <c r="G6285" s="40"/>
      <c r="X6285" s="40"/>
    </row>
    <row r="6286" spans="6:24" x14ac:dyDescent="0.25">
      <c r="F6286" s="40"/>
      <c r="G6286" s="40"/>
      <c r="X6286" s="40"/>
    </row>
    <row r="6287" spans="6:24" x14ac:dyDescent="0.25">
      <c r="F6287" s="40"/>
      <c r="G6287" s="40"/>
      <c r="X6287" s="40"/>
    </row>
    <row r="6288" spans="6:24" x14ac:dyDescent="0.25">
      <c r="F6288" s="40"/>
      <c r="G6288" s="40"/>
      <c r="X6288" s="40"/>
    </row>
    <row r="6289" spans="6:24" x14ac:dyDescent="0.25">
      <c r="F6289" s="40"/>
      <c r="G6289" s="40"/>
      <c r="X6289" s="40"/>
    </row>
    <row r="6290" spans="6:24" x14ac:dyDescent="0.25">
      <c r="F6290" s="40"/>
      <c r="G6290" s="40"/>
      <c r="X6290" s="40"/>
    </row>
    <row r="6291" spans="6:24" x14ac:dyDescent="0.25">
      <c r="F6291" s="40"/>
      <c r="G6291" s="40"/>
      <c r="X6291" s="40"/>
    </row>
    <row r="6292" spans="6:24" x14ac:dyDescent="0.25">
      <c r="F6292" s="40"/>
      <c r="G6292" s="40"/>
      <c r="X6292" s="40"/>
    </row>
    <row r="6293" spans="6:24" x14ac:dyDescent="0.25">
      <c r="F6293" s="40"/>
      <c r="G6293" s="40"/>
      <c r="X6293" s="40"/>
    </row>
    <row r="6294" spans="6:24" x14ac:dyDescent="0.25">
      <c r="F6294" s="40"/>
      <c r="G6294" s="40"/>
      <c r="X6294" s="40"/>
    </row>
    <row r="6295" spans="6:24" x14ac:dyDescent="0.25">
      <c r="F6295" s="40"/>
      <c r="G6295" s="40"/>
      <c r="X6295" s="40"/>
    </row>
    <row r="6296" spans="6:24" x14ac:dyDescent="0.25">
      <c r="F6296" s="40"/>
      <c r="G6296" s="40"/>
      <c r="X6296" s="40"/>
    </row>
    <row r="6297" spans="6:24" x14ac:dyDescent="0.25">
      <c r="F6297" s="40"/>
      <c r="G6297" s="40"/>
      <c r="X6297" s="40"/>
    </row>
    <row r="6298" spans="6:24" x14ac:dyDescent="0.25">
      <c r="F6298" s="40"/>
      <c r="G6298" s="40"/>
      <c r="X6298" s="40"/>
    </row>
    <row r="6299" spans="6:24" x14ac:dyDescent="0.25">
      <c r="F6299" s="40"/>
      <c r="G6299" s="40"/>
      <c r="X6299" s="40"/>
    </row>
    <row r="6300" spans="6:24" x14ac:dyDescent="0.25">
      <c r="F6300" s="40"/>
      <c r="G6300" s="40"/>
      <c r="X6300" s="40"/>
    </row>
    <row r="6301" spans="6:24" x14ac:dyDescent="0.25">
      <c r="F6301" s="40"/>
      <c r="G6301" s="40"/>
      <c r="X6301" s="40"/>
    </row>
    <row r="6302" spans="6:24" x14ac:dyDescent="0.25">
      <c r="F6302" s="40"/>
      <c r="G6302" s="40"/>
      <c r="X6302" s="40"/>
    </row>
    <row r="6303" spans="6:24" x14ac:dyDescent="0.25">
      <c r="F6303" s="40"/>
      <c r="G6303" s="40"/>
      <c r="X6303" s="40"/>
    </row>
    <row r="6304" spans="6:24" x14ac:dyDescent="0.25">
      <c r="F6304" s="40"/>
      <c r="G6304" s="40"/>
      <c r="X6304" s="40"/>
    </row>
    <row r="6305" spans="6:24" x14ac:dyDescent="0.25">
      <c r="F6305" s="40"/>
      <c r="G6305" s="40"/>
      <c r="X6305" s="40"/>
    </row>
    <row r="6306" spans="6:24" x14ac:dyDescent="0.25">
      <c r="F6306" s="40"/>
      <c r="G6306" s="40"/>
      <c r="X6306" s="40"/>
    </row>
    <row r="6307" spans="6:24" x14ac:dyDescent="0.25">
      <c r="F6307" s="40"/>
      <c r="G6307" s="40"/>
      <c r="X6307" s="40"/>
    </row>
    <row r="6308" spans="6:24" x14ac:dyDescent="0.25">
      <c r="F6308" s="40"/>
      <c r="G6308" s="40"/>
      <c r="X6308" s="40"/>
    </row>
    <row r="6309" spans="6:24" x14ac:dyDescent="0.25">
      <c r="F6309" s="40"/>
      <c r="G6309" s="40"/>
      <c r="X6309" s="40"/>
    </row>
    <row r="6310" spans="6:24" x14ac:dyDescent="0.25">
      <c r="F6310" s="40"/>
      <c r="G6310" s="40"/>
      <c r="X6310" s="40"/>
    </row>
    <row r="6311" spans="6:24" x14ac:dyDescent="0.25">
      <c r="F6311" s="40"/>
      <c r="G6311" s="40"/>
      <c r="X6311" s="40"/>
    </row>
    <row r="6312" spans="6:24" x14ac:dyDescent="0.25">
      <c r="F6312" s="40"/>
      <c r="G6312" s="40"/>
      <c r="X6312" s="40"/>
    </row>
    <row r="6313" spans="6:24" x14ac:dyDescent="0.25">
      <c r="F6313" s="40"/>
      <c r="G6313" s="40"/>
      <c r="X6313" s="40"/>
    </row>
    <row r="6314" spans="6:24" x14ac:dyDescent="0.25">
      <c r="F6314" s="40"/>
      <c r="G6314" s="40"/>
      <c r="X6314" s="40"/>
    </row>
    <row r="6315" spans="6:24" x14ac:dyDescent="0.25">
      <c r="F6315" s="40"/>
      <c r="G6315" s="40"/>
      <c r="X6315" s="40"/>
    </row>
    <row r="6316" spans="6:24" x14ac:dyDescent="0.25">
      <c r="F6316" s="40"/>
      <c r="G6316" s="40"/>
      <c r="X6316" s="40"/>
    </row>
    <row r="6317" spans="6:24" x14ac:dyDescent="0.25">
      <c r="F6317" s="40"/>
      <c r="G6317" s="40"/>
      <c r="X6317" s="40"/>
    </row>
    <row r="6318" spans="6:24" x14ac:dyDescent="0.25">
      <c r="F6318" s="40"/>
      <c r="G6318" s="40"/>
      <c r="X6318" s="40"/>
    </row>
    <row r="6319" spans="6:24" x14ac:dyDescent="0.25">
      <c r="F6319" s="40"/>
      <c r="G6319" s="40"/>
      <c r="X6319" s="40"/>
    </row>
    <row r="6320" spans="6:24" x14ac:dyDescent="0.25">
      <c r="F6320" s="40"/>
      <c r="G6320" s="40"/>
      <c r="X6320" s="40"/>
    </row>
    <row r="6321" spans="6:24" x14ac:dyDescent="0.25">
      <c r="F6321" s="40"/>
      <c r="G6321" s="40"/>
      <c r="X6321" s="40"/>
    </row>
    <row r="6322" spans="6:24" x14ac:dyDescent="0.25">
      <c r="F6322" s="40"/>
      <c r="G6322" s="40"/>
      <c r="X6322" s="40"/>
    </row>
    <row r="6323" spans="6:24" x14ac:dyDescent="0.25">
      <c r="F6323" s="40"/>
      <c r="G6323" s="40"/>
      <c r="X6323" s="40"/>
    </row>
    <row r="6324" spans="6:24" x14ac:dyDescent="0.25">
      <c r="F6324" s="40"/>
      <c r="G6324" s="40"/>
      <c r="X6324" s="40"/>
    </row>
    <row r="6325" spans="6:24" x14ac:dyDescent="0.25">
      <c r="F6325" s="40"/>
      <c r="G6325" s="40"/>
      <c r="X6325" s="40"/>
    </row>
    <row r="6326" spans="6:24" x14ac:dyDescent="0.25">
      <c r="F6326" s="40"/>
      <c r="G6326" s="40"/>
      <c r="X6326" s="40"/>
    </row>
    <row r="6327" spans="6:24" x14ac:dyDescent="0.25">
      <c r="F6327" s="40"/>
      <c r="G6327" s="40"/>
      <c r="X6327" s="40"/>
    </row>
    <row r="6328" spans="6:24" x14ac:dyDescent="0.25">
      <c r="F6328" s="40"/>
      <c r="G6328" s="40"/>
      <c r="X6328" s="40"/>
    </row>
    <row r="6329" spans="6:24" x14ac:dyDescent="0.25">
      <c r="F6329" s="40"/>
      <c r="G6329" s="40"/>
      <c r="X6329" s="40"/>
    </row>
    <row r="6330" spans="6:24" x14ac:dyDescent="0.25">
      <c r="F6330" s="40"/>
      <c r="G6330" s="40"/>
      <c r="X6330" s="40"/>
    </row>
    <row r="6331" spans="6:24" x14ac:dyDescent="0.25">
      <c r="F6331" s="40"/>
      <c r="G6331" s="40"/>
      <c r="X6331" s="40"/>
    </row>
    <row r="6332" spans="6:24" x14ac:dyDescent="0.25">
      <c r="F6332" s="40"/>
      <c r="G6332" s="40"/>
      <c r="X6332" s="40"/>
    </row>
    <row r="6333" spans="6:24" x14ac:dyDescent="0.25">
      <c r="F6333" s="40"/>
      <c r="G6333" s="40"/>
      <c r="X6333" s="40"/>
    </row>
    <row r="6334" spans="6:24" x14ac:dyDescent="0.25">
      <c r="F6334" s="40"/>
      <c r="G6334" s="40"/>
      <c r="X6334" s="40"/>
    </row>
    <row r="6335" spans="6:24" x14ac:dyDescent="0.25">
      <c r="F6335" s="40"/>
      <c r="G6335" s="40"/>
      <c r="X6335" s="40"/>
    </row>
    <row r="6336" spans="6:24" x14ac:dyDescent="0.25">
      <c r="F6336" s="40"/>
      <c r="G6336" s="40"/>
      <c r="X6336" s="40"/>
    </row>
    <row r="6337" spans="6:24" x14ac:dyDescent="0.25">
      <c r="F6337" s="40"/>
      <c r="G6337" s="40"/>
      <c r="X6337" s="40"/>
    </row>
    <row r="6338" spans="6:24" x14ac:dyDescent="0.25">
      <c r="F6338" s="40"/>
      <c r="G6338" s="40"/>
      <c r="X6338" s="40"/>
    </row>
    <row r="6339" spans="6:24" x14ac:dyDescent="0.25">
      <c r="F6339" s="40"/>
      <c r="G6339" s="40"/>
      <c r="X6339" s="40"/>
    </row>
    <row r="6340" spans="6:24" x14ac:dyDescent="0.25">
      <c r="F6340" s="40"/>
      <c r="G6340" s="40"/>
      <c r="X6340" s="40"/>
    </row>
    <row r="6341" spans="6:24" x14ac:dyDescent="0.25">
      <c r="F6341" s="40"/>
      <c r="G6341" s="40"/>
      <c r="X6341" s="40"/>
    </row>
    <row r="6342" spans="6:24" x14ac:dyDescent="0.25">
      <c r="F6342" s="40"/>
      <c r="G6342" s="40"/>
      <c r="X6342" s="40"/>
    </row>
    <row r="6343" spans="6:24" x14ac:dyDescent="0.25">
      <c r="F6343" s="40"/>
      <c r="G6343" s="40"/>
      <c r="X6343" s="40"/>
    </row>
    <row r="6344" spans="6:24" x14ac:dyDescent="0.25">
      <c r="F6344" s="40"/>
      <c r="G6344" s="40"/>
      <c r="X6344" s="40"/>
    </row>
    <row r="6345" spans="6:24" x14ac:dyDescent="0.25">
      <c r="F6345" s="40"/>
      <c r="G6345" s="40"/>
      <c r="X6345" s="40"/>
    </row>
    <row r="6346" spans="6:24" x14ac:dyDescent="0.25">
      <c r="F6346" s="40"/>
      <c r="G6346" s="40"/>
      <c r="X6346" s="40"/>
    </row>
    <row r="6347" spans="6:24" x14ac:dyDescent="0.25">
      <c r="F6347" s="40"/>
      <c r="G6347" s="40"/>
      <c r="X6347" s="40"/>
    </row>
    <row r="6348" spans="6:24" x14ac:dyDescent="0.25">
      <c r="F6348" s="40"/>
      <c r="G6348" s="40"/>
      <c r="X6348" s="40"/>
    </row>
    <row r="6349" spans="6:24" x14ac:dyDescent="0.25">
      <c r="F6349" s="40"/>
      <c r="G6349" s="40"/>
      <c r="X6349" s="40"/>
    </row>
    <row r="6350" spans="6:24" x14ac:dyDescent="0.25">
      <c r="F6350" s="40"/>
      <c r="G6350" s="40"/>
      <c r="X6350" s="40"/>
    </row>
    <row r="6351" spans="6:24" x14ac:dyDescent="0.25">
      <c r="F6351" s="40"/>
      <c r="G6351" s="40"/>
      <c r="X6351" s="40"/>
    </row>
    <row r="6352" spans="6:24" x14ac:dyDescent="0.25">
      <c r="F6352" s="40"/>
      <c r="G6352" s="40"/>
      <c r="X6352" s="40"/>
    </row>
    <row r="6353" spans="6:24" x14ac:dyDescent="0.25">
      <c r="F6353" s="40"/>
      <c r="G6353" s="40"/>
      <c r="X6353" s="40"/>
    </row>
    <row r="6354" spans="6:24" x14ac:dyDescent="0.25">
      <c r="F6354" s="40"/>
      <c r="G6354" s="40"/>
      <c r="X6354" s="40"/>
    </row>
    <row r="6355" spans="6:24" x14ac:dyDescent="0.25">
      <c r="F6355" s="40"/>
      <c r="G6355" s="40"/>
      <c r="X6355" s="40"/>
    </row>
    <row r="6356" spans="6:24" x14ac:dyDescent="0.25">
      <c r="F6356" s="40"/>
      <c r="G6356" s="40"/>
      <c r="X6356" s="40"/>
    </row>
    <row r="6357" spans="6:24" x14ac:dyDescent="0.25">
      <c r="F6357" s="40"/>
      <c r="G6357" s="40"/>
      <c r="X6357" s="40"/>
    </row>
    <row r="6358" spans="6:24" x14ac:dyDescent="0.25">
      <c r="F6358" s="40"/>
      <c r="G6358" s="40"/>
      <c r="X6358" s="40"/>
    </row>
    <row r="6359" spans="6:24" x14ac:dyDescent="0.25">
      <c r="F6359" s="40"/>
      <c r="G6359" s="40"/>
      <c r="X6359" s="40"/>
    </row>
    <row r="6360" spans="6:24" x14ac:dyDescent="0.25">
      <c r="F6360" s="40"/>
      <c r="G6360" s="40"/>
      <c r="X6360" s="40"/>
    </row>
    <row r="6361" spans="6:24" x14ac:dyDescent="0.25">
      <c r="F6361" s="40"/>
      <c r="G6361" s="40"/>
      <c r="X6361" s="40"/>
    </row>
    <row r="6362" spans="6:24" x14ac:dyDescent="0.25">
      <c r="F6362" s="40"/>
      <c r="G6362" s="40"/>
      <c r="X6362" s="40"/>
    </row>
    <row r="6363" spans="6:24" x14ac:dyDescent="0.25">
      <c r="F6363" s="40"/>
      <c r="G6363" s="40"/>
      <c r="X6363" s="40"/>
    </row>
    <row r="6364" spans="6:24" x14ac:dyDescent="0.25">
      <c r="F6364" s="40"/>
      <c r="G6364" s="40"/>
      <c r="X6364" s="40"/>
    </row>
    <row r="6365" spans="6:24" x14ac:dyDescent="0.25">
      <c r="F6365" s="40"/>
      <c r="G6365" s="40"/>
      <c r="X6365" s="40"/>
    </row>
    <row r="6366" spans="6:24" x14ac:dyDescent="0.25">
      <c r="F6366" s="40"/>
      <c r="G6366" s="40"/>
      <c r="X6366" s="40"/>
    </row>
    <row r="6367" spans="6:24" x14ac:dyDescent="0.25">
      <c r="F6367" s="40"/>
      <c r="G6367" s="40"/>
      <c r="X6367" s="40"/>
    </row>
    <row r="6368" spans="6:24" x14ac:dyDescent="0.25">
      <c r="F6368" s="40"/>
      <c r="G6368" s="40"/>
      <c r="X6368" s="40"/>
    </row>
    <row r="6369" spans="6:24" x14ac:dyDescent="0.25">
      <c r="F6369" s="40"/>
      <c r="G6369" s="40"/>
      <c r="X6369" s="40"/>
    </row>
    <row r="6370" spans="6:24" x14ac:dyDescent="0.25">
      <c r="F6370" s="40"/>
      <c r="G6370" s="40"/>
      <c r="X6370" s="40"/>
    </row>
    <row r="6371" spans="6:24" x14ac:dyDescent="0.25">
      <c r="F6371" s="40"/>
      <c r="G6371" s="40"/>
      <c r="X6371" s="40"/>
    </row>
    <row r="6372" spans="6:24" x14ac:dyDescent="0.25">
      <c r="F6372" s="40"/>
      <c r="G6372" s="40"/>
      <c r="X6372" s="40"/>
    </row>
    <row r="6373" spans="6:24" x14ac:dyDescent="0.25">
      <c r="F6373" s="40"/>
      <c r="G6373" s="40"/>
      <c r="X6373" s="40"/>
    </row>
    <row r="6374" spans="6:24" x14ac:dyDescent="0.25">
      <c r="F6374" s="40"/>
      <c r="G6374" s="40"/>
      <c r="X6374" s="40"/>
    </row>
    <row r="6375" spans="6:24" x14ac:dyDescent="0.25">
      <c r="F6375" s="40"/>
      <c r="G6375" s="40"/>
      <c r="X6375" s="40"/>
    </row>
    <row r="6376" spans="6:24" x14ac:dyDescent="0.25">
      <c r="F6376" s="40"/>
      <c r="G6376" s="40"/>
      <c r="X6376" s="40"/>
    </row>
    <row r="6377" spans="6:24" x14ac:dyDescent="0.25">
      <c r="F6377" s="40"/>
      <c r="G6377" s="40"/>
      <c r="X6377" s="40"/>
    </row>
    <row r="6378" spans="6:24" x14ac:dyDescent="0.25">
      <c r="F6378" s="40"/>
      <c r="G6378" s="40"/>
      <c r="X6378" s="40"/>
    </row>
    <row r="6379" spans="6:24" x14ac:dyDescent="0.25">
      <c r="F6379" s="40"/>
      <c r="G6379" s="40"/>
      <c r="X6379" s="40"/>
    </row>
    <row r="6380" spans="6:24" x14ac:dyDescent="0.25">
      <c r="F6380" s="40"/>
      <c r="G6380" s="40"/>
      <c r="X6380" s="40"/>
    </row>
    <row r="6381" spans="6:24" x14ac:dyDescent="0.25">
      <c r="F6381" s="40"/>
      <c r="G6381" s="40"/>
      <c r="X6381" s="40"/>
    </row>
    <row r="6382" spans="6:24" x14ac:dyDescent="0.25">
      <c r="F6382" s="40"/>
      <c r="G6382" s="40"/>
      <c r="X6382" s="40"/>
    </row>
    <row r="6383" spans="6:24" x14ac:dyDescent="0.25">
      <c r="F6383" s="40"/>
      <c r="G6383" s="40"/>
      <c r="X6383" s="40"/>
    </row>
    <row r="6384" spans="6:24" x14ac:dyDescent="0.25">
      <c r="F6384" s="40"/>
      <c r="G6384" s="40"/>
      <c r="X6384" s="40"/>
    </row>
    <row r="6385" spans="6:24" x14ac:dyDescent="0.25">
      <c r="F6385" s="40"/>
      <c r="G6385" s="40"/>
      <c r="X6385" s="40"/>
    </row>
    <row r="6386" spans="6:24" x14ac:dyDescent="0.25">
      <c r="F6386" s="40"/>
      <c r="G6386" s="40"/>
      <c r="X6386" s="40"/>
    </row>
    <row r="6387" spans="6:24" x14ac:dyDescent="0.25">
      <c r="F6387" s="40"/>
      <c r="G6387" s="40"/>
      <c r="X6387" s="40"/>
    </row>
    <row r="6388" spans="6:24" x14ac:dyDescent="0.25">
      <c r="F6388" s="40"/>
      <c r="G6388" s="40"/>
      <c r="X6388" s="40"/>
    </row>
    <row r="6389" spans="6:24" x14ac:dyDescent="0.25">
      <c r="F6389" s="40"/>
      <c r="G6389" s="40"/>
      <c r="X6389" s="40"/>
    </row>
    <row r="6390" spans="6:24" x14ac:dyDescent="0.25">
      <c r="F6390" s="40"/>
      <c r="G6390" s="40"/>
      <c r="X6390" s="40"/>
    </row>
    <row r="6391" spans="6:24" x14ac:dyDescent="0.25">
      <c r="F6391" s="40"/>
      <c r="G6391" s="40"/>
      <c r="X6391" s="40"/>
    </row>
    <row r="6392" spans="6:24" x14ac:dyDescent="0.25">
      <c r="F6392" s="40"/>
      <c r="G6392" s="40"/>
      <c r="X6392" s="40"/>
    </row>
    <row r="6393" spans="6:24" x14ac:dyDescent="0.25">
      <c r="F6393" s="40"/>
      <c r="G6393" s="40"/>
      <c r="X6393" s="40"/>
    </row>
    <row r="6394" spans="6:24" x14ac:dyDescent="0.25">
      <c r="F6394" s="40"/>
      <c r="G6394" s="40"/>
      <c r="X6394" s="40"/>
    </row>
    <row r="6395" spans="6:24" x14ac:dyDescent="0.25">
      <c r="F6395" s="40"/>
      <c r="G6395" s="40"/>
      <c r="X6395" s="40"/>
    </row>
    <row r="6396" spans="6:24" x14ac:dyDescent="0.25">
      <c r="F6396" s="40"/>
      <c r="G6396" s="40"/>
      <c r="X6396" s="40"/>
    </row>
    <row r="6397" spans="6:24" x14ac:dyDescent="0.25">
      <c r="F6397" s="40"/>
      <c r="G6397" s="40"/>
      <c r="X6397" s="40"/>
    </row>
    <row r="6398" spans="6:24" x14ac:dyDescent="0.25">
      <c r="F6398" s="40"/>
      <c r="G6398" s="40"/>
      <c r="X6398" s="40"/>
    </row>
    <row r="6399" spans="6:24" x14ac:dyDescent="0.25">
      <c r="F6399" s="40"/>
      <c r="G6399" s="40"/>
      <c r="X6399" s="40"/>
    </row>
    <row r="6400" spans="6:24" x14ac:dyDescent="0.25">
      <c r="F6400" s="40"/>
      <c r="G6400" s="40"/>
      <c r="X6400" s="40"/>
    </row>
    <row r="6401" spans="6:24" x14ac:dyDescent="0.25">
      <c r="F6401" s="40"/>
      <c r="G6401" s="40"/>
      <c r="X6401" s="40"/>
    </row>
    <row r="6402" spans="6:24" x14ac:dyDescent="0.25">
      <c r="F6402" s="40"/>
      <c r="G6402" s="40"/>
      <c r="X6402" s="40"/>
    </row>
    <row r="6403" spans="6:24" x14ac:dyDescent="0.25">
      <c r="F6403" s="40"/>
      <c r="G6403" s="40"/>
      <c r="X6403" s="40"/>
    </row>
    <row r="6404" spans="6:24" x14ac:dyDescent="0.25">
      <c r="F6404" s="40"/>
      <c r="G6404" s="40"/>
      <c r="X6404" s="40"/>
    </row>
    <row r="6405" spans="6:24" x14ac:dyDescent="0.25">
      <c r="F6405" s="40"/>
      <c r="G6405" s="40"/>
      <c r="X6405" s="40"/>
    </row>
    <row r="6406" spans="6:24" x14ac:dyDescent="0.25">
      <c r="F6406" s="40"/>
      <c r="G6406" s="40"/>
      <c r="X6406" s="40"/>
    </row>
    <row r="6407" spans="6:24" x14ac:dyDescent="0.25">
      <c r="F6407" s="40"/>
      <c r="G6407" s="40"/>
      <c r="X6407" s="40"/>
    </row>
    <row r="6408" spans="6:24" x14ac:dyDescent="0.25">
      <c r="F6408" s="40"/>
      <c r="G6408" s="40"/>
      <c r="X6408" s="40"/>
    </row>
    <row r="6409" spans="6:24" x14ac:dyDescent="0.25">
      <c r="F6409" s="40"/>
      <c r="G6409" s="40"/>
      <c r="X6409" s="40"/>
    </row>
    <row r="6410" spans="6:24" x14ac:dyDescent="0.25">
      <c r="F6410" s="40"/>
      <c r="G6410" s="40"/>
      <c r="X6410" s="40"/>
    </row>
    <row r="6411" spans="6:24" x14ac:dyDescent="0.25">
      <c r="F6411" s="40"/>
      <c r="G6411" s="40"/>
      <c r="X6411" s="40"/>
    </row>
    <row r="6412" spans="6:24" x14ac:dyDescent="0.25">
      <c r="F6412" s="40"/>
      <c r="G6412" s="40"/>
      <c r="X6412" s="40"/>
    </row>
    <row r="6413" spans="6:24" x14ac:dyDescent="0.25">
      <c r="F6413" s="40"/>
      <c r="G6413" s="40"/>
      <c r="X6413" s="40"/>
    </row>
    <row r="6414" spans="6:24" x14ac:dyDescent="0.25">
      <c r="F6414" s="40"/>
      <c r="G6414" s="40"/>
      <c r="X6414" s="40"/>
    </row>
    <row r="6415" spans="6:24" x14ac:dyDescent="0.25">
      <c r="F6415" s="40"/>
      <c r="G6415" s="40"/>
      <c r="X6415" s="40"/>
    </row>
    <row r="6416" spans="6:24" x14ac:dyDescent="0.25">
      <c r="F6416" s="40"/>
      <c r="G6416" s="40"/>
      <c r="X6416" s="40"/>
    </row>
    <row r="6417" spans="6:24" x14ac:dyDescent="0.25">
      <c r="F6417" s="40"/>
      <c r="G6417" s="40"/>
      <c r="X6417" s="40"/>
    </row>
    <row r="6418" spans="6:24" x14ac:dyDescent="0.25">
      <c r="F6418" s="40"/>
      <c r="G6418" s="40"/>
      <c r="X6418" s="40"/>
    </row>
    <row r="6419" spans="6:24" x14ac:dyDescent="0.25">
      <c r="F6419" s="40"/>
      <c r="G6419" s="40"/>
      <c r="X6419" s="40"/>
    </row>
    <row r="6420" spans="6:24" x14ac:dyDescent="0.25">
      <c r="F6420" s="40"/>
      <c r="G6420" s="40"/>
      <c r="X6420" s="40"/>
    </row>
    <row r="6421" spans="6:24" x14ac:dyDescent="0.25">
      <c r="F6421" s="40"/>
      <c r="G6421" s="40"/>
      <c r="X6421" s="40"/>
    </row>
    <row r="6422" spans="6:24" x14ac:dyDescent="0.25">
      <c r="F6422" s="40"/>
      <c r="G6422" s="40"/>
      <c r="X6422" s="40"/>
    </row>
    <row r="6423" spans="6:24" x14ac:dyDescent="0.25">
      <c r="F6423" s="40"/>
      <c r="G6423" s="40"/>
      <c r="X6423" s="40"/>
    </row>
    <row r="6424" spans="6:24" x14ac:dyDescent="0.25">
      <c r="F6424" s="40"/>
      <c r="G6424" s="40"/>
      <c r="X6424" s="40"/>
    </row>
    <row r="6425" spans="6:24" x14ac:dyDescent="0.25">
      <c r="F6425" s="40"/>
      <c r="G6425" s="40"/>
      <c r="X6425" s="40"/>
    </row>
    <row r="6426" spans="6:24" x14ac:dyDescent="0.25">
      <c r="F6426" s="40"/>
      <c r="G6426" s="40"/>
      <c r="X6426" s="40"/>
    </row>
    <row r="6427" spans="6:24" x14ac:dyDescent="0.25">
      <c r="F6427" s="40"/>
      <c r="G6427" s="40"/>
      <c r="X6427" s="40"/>
    </row>
    <row r="6428" spans="6:24" x14ac:dyDescent="0.25">
      <c r="F6428" s="40"/>
      <c r="G6428" s="40"/>
      <c r="X6428" s="40"/>
    </row>
    <row r="6429" spans="6:24" x14ac:dyDescent="0.25">
      <c r="F6429" s="40"/>
      <c r="G6429" s="40"/>
      <c r="X6429" s="40"/>
    </row>
    <row r="6430" spans="6:24" x14ac:dyDescent="0.25">
      <c r="F6430" s="40"/>
      <c r="G6430" s="40"/>
      <c r="X6430" s="40"/>
    </row>
    <row r="6431" spans="6:24" x14ac:dyDescent="0.25">
      <c r="F6431" s="40"/>
      <c r="G6431" s="40"/>
      <c r="X6431" s="40"/>
    </row>
    <row r="6432" spans="6:24" x14ac:dyDescent="0.25">
      <c r="F6432" s="40"/>
      <c r="G6432" s="40"/>
      <c r="X6432" s="40"/>
    </row>
    <row r="6433" spans="6:24" x14ac:dyDescent="0.25">
      <c r="F6433" s="40"/>
      <c r="G6433" s="40"/>
      <c r="X6433" s="40"/>
    </row>
    <row r="6434" spans="6:24" x14ac:dyDescent="0.25">
      <c r="F6434" s="40"/>
      <c r="G6434" s="40"/>
      <c r="X6434" s="40"/>
    </row>
    <row r="6435" spans="6:24" x14ac:dyDescent="0.25">
      <c r="F6435" s="40"/>
      <c r="G6435" s="40"/>
      <c r="X6435" s="40"/>
    </row>
    <row r="6436" spans="6:24" x14ac:dyDescent="0.25">
      <c r="F6436" s="40"/>
      <c r="G6436" s="40"/>
      <c r="X6436" s="40"/>
    </row>
    <row r="6437" spans="6:24" x14ac:dyDescent="0.25">
      <c r="F6437" s="40"/>
      <c r="G6437" s="40"/>
      <c r="X6437" s="40"/>
    </row>
    <row r="6438" spans="6:24" x14ac:dyDescent="0.25">
      <c r="F6438" s="40"/>
      <c r="G6438" s="40"/>
      <c r="X6438" s="40"/>
    </row>
    <row r="6439" spans="6:24" x14ac:dyDescent="0.25">
      <c r="F6439" s="40"/>
      <c r="G6439" s="40"/>
      <c r="X6439" s="40"/>
    </row>
    <row r="6440" spans="6:24" x14ac:dyDescent="0.25">
      <c r="F6440" s="40"/>
      <c r="G6440" s="40"/>
      <c r="X6440" s="40"/>
    </row>
    <row r="6441" spans="6:24" x14ac:dyDescent="0.25">
      <c r="F6441" s="40"/>
      <c r="G6441" s="40"/>
      <c r="X6441" s="40"/>
    </row>
    <row r="6442" spans="6:24" x14ac:dyDescent="0.25">
      <c r="F6442" s="40"/>
      <c r="G6442" s="40"/>
      <c r="X6442" s="40"/>
    </row>
    <row r="6443" spans="6:24" x14ac:dyDescent="0.25">
      <c r="F6443" s="40"/>
      <c r="G6443" s="40"/>
      <c r="X6443" s="40"/>
    </row>
    <row r="6444" spans="6:24" x14ac:dyDescent="0.25">
      <c r="F6444" s="40"/>
      <c r="G6444" s="40"/>
      <c r="X6444" s="40"/>
    </row>
    <row r="6445" spans="6:24" x14ac:dyDescent="0.25">
      <c r="F6445" s="40"/>
      <c r="G6445" s="40"/>
      <c r="X6445" s="40"/>
    </row>
    <row r="6446" spans="6:24" x14ac:dyDescent="0.25">
      <c r="F6446" s="40"/>
      <c r="G6446" s="40"/>
      <c r="X6446" s="40"/>
    </row>
    <row r="6447" spans="6:24" x14ac:dyDescent="0.25">
      <c r="F6447" s="40"/>
      <c r="G6447" s="40"/>
      <c r="X6447" s="40"/>
    </row>
    <row r="6448" spans="6:24" x14ac:dyDescent="0.25">
      <c r="F6448" s="40"/>
      <c r="G6448" s="40"/>
      <c r="X6448" s="40"/>
    </row>
    <row r="6449" spans="6:24" x14ac:dyDescent="0.25">
      <c r="F6449" s="40"/>
      <c r="G6449" s="40"/>
      <c r="X6449" s="40"/>
    </row>
    <row r="6450" spans="6:24" x14ac:dyDescent="0.25">
      <c r="F6450" s="40"/>
      <c r="G6450" s="40"/>
      <c r="X6450" s="40"/>
    </row>
    <row r="6451" spans="6:24" x14ac:dyDescent="0.25">
      <c r="F6451" s="40"/>
      <c r="G6451" s="40"/>
      <c r="X6451" s="40"/>
    </row>
    <row r="6452" spans="6:24" x14ac:dyDescent="0.25">
      <c r="F6452" s="40"/>
      <c r="G6452" s="40"/>
      <c r="X6452" s="40"/>
    </row>
    <row r="6453" spans="6:24" x14ac:dyDescent="0.25">
      <c r="F6453" s="40"/>
      <c r="G6453" s="40"/>
      <c r="X6453" s="40"/>
    </row>
    <row r="6454" spans="6:24" x14ac:dyDescent="0.25">
      <c r="F6454" s="40"/>
      <c r="G6454" s="40"/>
      <c r="X6454" s="40"/>
    </row>
    <row r="6455" spans="6:24" x14ac:dyDescent="0.25">
      <c r="F6455" s="40"/>
      <c r="G6455" s="40"/>
      <c r="X6455" s="40"/>
    </row>
    <row r="6456" spans="6:24" x14ac:dyDescent="0.25">
      <c r="F6456" s="40"/>
      <c r="G6456" s="40"/>
      <c r="X6456" s="40"/>
    </row>
    <row r="6457" spans="6:24" x14ac:dyDescent="0.25">
      <c r="F6457" s="40"/>
      <c r="G6457" s="40"/>
      <c r="X6457" s="40"/>
    </row>
    <row r="6458" spans="6:24" x14ac:dyDescent="0.25">
      <c r="F6458" s="40"/>
      <c r="G6458" s="40"/>
      <c r="X6458" s="40"/>
    </row>
    <row r="6459" spans="6:24" x14ac:dyDescent="0.25">
      <c r="F6459" s="40"/>
      <c r="G6459" s="40"/>
      <c r="X6459" s="40"/>
    </row>
    <row r="6460" spans="6:24" x14ac:dyDescent="0.25">
      <c r="F6460" s="40"/>
      <c r="G6460" s="40"/>
      <c r="X6460" s="40"/>
    </row>
    <row r="6461" spans="6:24" x14ac:dyDescent="0.25">
      <c r="F6461" s="40"/>
      <c r="G6461" s="40"/>
      <c r="X6461" s="40"/>
    </row>
    <row r="6462" spans="6:24" x14ac:dyDescent="0.25">
      <c r="F6462" s="40"/>
      <c r="G6462" s="40"/>
      <c r="X6462" s="40"/>
    </row>
    <row r="6463" spans="6:24" x14ac:dyDescent="0.25">
      <c r="F6463" s="40"/>
      <c r="G6463" s="40"/>
      <c r="X6463" s="40"/>
    </row>
    <row r="6464" spans="6:24" x14ac:dyDescent="0.25">
      <c r="F6464" s="40"/>
      <c r="G6464" s="40"/>
      <c r="X6464" s="40"/>
    </row>
    <row r="6465" spans="6:24" x14ac:dyDescent="0.25">
      <c r="F6465" s="40"/>
      <c r="G6465" s="40"/>
      <c r="X6465" s="40"/>
    </row>
    <row r="6466" spans="6:24" x14ac:dyDescent="0.25">
      <c r="F6466" s="40"/>
      <c r="G6466" s="40"/>
      <c r="X6466" s="40"/>
    </row>
    <row r="6467" spans="6:24" x14ac:dyDescent="0.25">
      <c r="F6467" s="40"/>
      <c r="G6467" s="40"/>
      <c r="X6467" s="40"/>
    </row>
    <row r="6468" spans="6:24" x14ac:dyDescent="0.25">
      <c r="F6468" s="40"/>
      <c r="G6468" s="40"/>
      <c r="X6468" s="40"/>
    </row>
    <row r="6469" spans="6:24" x14ac:dyDescent="0.25">
      <c r="F6469" s="40"/>
      <c r="G6469" s="40"/>
      <c r="X6469" s="40"/>
    </row>
    <row r="6470" spans="6:24" x14ac:dyDescent="0.25">
      <c r="F6470" s="40"/>
      <c r="G6470" s="40"/>
      <c r="X6470" s="40"/>
    </row>
    <row r="6471" spans="6:24" x14ac:dyDescent="0.25">
      <c r="F6471" s="40"/>
      <c r="G6471" s="40"/>
      <c r="X6471" s="40"/>
    </row>
    <row r="6472" spans="6:24" x14ac:dyDescent="0.25">
      <c r="F6472" s="40"/>
      <c r="G6472" s="40"/>
      <c r="X6472" s="40"/>
    </row>
    <row r="6473" spans="6:24" x14ac:dyDescent="0.25">
      <c r="F6473" s="40"/>
      <c r="G6473" s="40"/>
      <c r="X6473" s="40"/>
    </row>
    <row r="6474" spans="6:24" x14ac:dyDescent="0.25">
      <c r="F6474" s="40"/>
      <c r="G6474" s="40"/>
      <c r="X6474" s="40"/>
    </row>
    <row r="6475" spans="6:24" x14ac:dyDescent="0.25">
      <c r="F6475" s="40"/>
      <c r="G6475" s="40"/>
      <c r="X6475" s="40"/>
    </row>
    <row r="6476" spans="6:24" x14ac:dyDescent="0.25">
      <c r="F6476" s="40"/>
      <c r="G6476" s="40"/>
      <c r="X6476" s="40"/>
    </row>
    <row r="6477" spans="6:24" x14ac:dyDescent="0.25">
      <c r="F6477" s="40"/>
      <c r="G6477" s="40"/>
      <c r="X6477" s="40"/>
    </row>
    <row r="6478" spans="6:24" x14ac:dyDescent="0.25">
      <c r="F6478" s="40"/>
      <c r="G6478" s="40"/>
      <c r="X6478" s="40"/>
    </row>
    <row r="6479" spans="6:24" x14ac:dyDescent="0.25">
      <c r="F6479" s="40"/>
      <c r="G6479" s="40"/>
      <c r="X6479" s="40"/>
    </row>
    <row r="6480" spans="6:24" x14ac:dyDescent="0.25">
      <c r="F6480" s="40"/>
      <c r="G6480" s="40"/>
      <c r="X6480" s="40"/>
    </row>
    <row r="6481" spans="6:24" x14ac:dyDescent="0.25">
      <c r="F6481" s="40"/>
      <c r="G6481" s="40"/>
      <c r="X6481" s="40"/>
    </row>
    <row r="6482" spans="6:24" x14ac:dyDescent="0.25">
      <c r="F6482" s="40"/>
      <c r="G6482" s="40"/>
      <c r="X6482" s="40"/>
    </row>
    <row r="6483" spans="6:24" x14ac:dyDescent="0.25">
      <c r="F6483" s="40"/>
      <c r="G6483" s="40"/>
      <c r="X6483" s="40"/>
    </row>
    <row r="6484" spans="6:24" x14ac:dyDescent="0.25">
      <c r="F6484" s="40"/>
      <c r="G6484" s="40"/>
      <c r="X6484" s="40"/>
    </row>
    <row r="6485" spans="6:24" x14ac:dyDescent="0.25">
      <c r="F6485" s="40"/>
      <c r="G6485" s="40"/>
      <c r="X6485" s="40"/>
    </row>
    <row r="6486" spans="6:24" x14ac:dyDescent="0.25">
      <c r="F6486" s="40"/>
      <c r="G6486" s="40"/>
      <c r="X6486" s="40"/>
    </row>
    <row r="6487" spans="6:24" x14ac:dyDescent="0.25">
      <c r="F6487" s="40"/>
      <c r="G6487" s="40"/>
      <c r="X6487" s="40"/>
    </row>
    <row r="6488" spans="6:24" x14ac:dyDescent="0.25">
      <c r="F6488" s="40"/>
      <c r="G6488" s="40"/>
      <c r="X6488" s="40"/>
    </row>
    <row r="6489" spans="6:24" x14ac:dyDescent="0.25">
      <c r="F6489" s="40"/>
      <c r="G6489" s="40"/>
      <c r="X6489" s="40"/>
    </row>
    <row r="6490" spans="6:24" x14ac:dyDescent="0.25">
      <c r="F6490" s="40"/>
      <c r="G6490" s="40"/>
      <c r="X6490" s="40"/>
    </row>
    <row r="6491" spans="6:24" x14ac:dyDescent="0.25">
      <c r="F6491" s="40"/>
      <c r="G6491" s="40"/>
      <c r="X6491" s="40"/>
    </row>
    <row r="6492" spans="6:24" x14ac:dyDescent="0.25">
      <c r="F6492" s="40"/>
      <c r="G6492" s="40"/>
      <c r="X6492" s="40"/>
    </row>
    <row r="6493" spans="6:24" x14ac:dyDescent="0.25">
      <c r="F6493" s="40"/>
      <c r="G6493" s="40"/>
      <c r="X6493" s="40"/>
    </row>
    <row r="6494" spans="6:24" x14ac:dyDescent="0.25">
      <c r="F6494" s="40"/>
      <c r="G6494" s="40"/>
      <c r="X6494" s="40"/>
    </row>
    <row r="6495" spans="6:24" x14ac:dyDescent="0.25">
      <c r="F6495" s="40"/>
      <c r="G6495" s="40"/>
      <c r="X6495" s="40"/>
    </row>
    <row r="6496" spans="6:24" x14ac:dyDescent="0.25">
      <c r="F6496" s="40"/>
      <c r="G6496" s="40"/>
      <c r="X6496" s="40"/>
    </row>
    <row r="6497" spans="6:24" x14ac:dyDescent="0.25">
      <c r="F6497" s="40"/>
      <c r="G6497" s="40"/>
      <c r="X6497" s="40"/>
    </row>
    <row r="6498" spans="6:24" x14ac:dyDescent="0.25">
      <c r="F6498" s="40"/>
      <c r="G6498" s="40"/>
      <c r="X6498" s="40"/>
    </row>
    <row r="6499" spans="6:24" x14ac:dyDescent="0.25">
      <c r="F6499" s="40"/>
      <c r="G6499" s="40"/>
      <c r="X6499" s="40"/>
    </row>
    <row r="6500" spans="6:24" x14ac:dyDescent="0.25">
      <c r="F6500" s="40"/>
      <c r="G6500" s="40"/>
      <c r="X6500" s="40"/>
    </row>
    <row r="6501" spans="6:24" x14ac:dyDescent="0.25">
      <c r="F6501" s="40"/>
      <c r="G6501" s="40"/>
      <c r="X6501" s="40"/>
    </row>
    <row r="6502" spans="6:24" x14ac:dyDescent="0.25">
      <c r="F6502" s="40"/>
      <c r="G6502" s="40"/>
      <c r="X6502" s="40"/>
    </row>
    <row r="6503" spans="6:24" x14ac:dyDescent="0.25">
      <c r="F6503" s="40"/>
      <c r="G6503" s="40"/>
      <c r="X6503" s="40"/>
    </row>
    <row r="6504" spans="6:24" x14ac:dyDescent="0.25">
      <c r="F6504" s="40"/>
      <c r="G6504" s="40"/>
      <c r="X6504" s="40"/>
    </row>
    <row r="6505" spans="6:24" x14ac:dyDescent="0.25">
      <c r="F6505" s="40"/>
      <c r="G6505" s="40"/>
      <c r="X6505" s="40"/>
    </row>
    <row r="6506" spans="6:24" x14ac:dyDescent="0.25">
      <c r="F6506" s="40"/>
      <c r="G6506" s="40"/>
      <c r="X6506" s="40"/>
    </row>
    <row r="6507" spans="6:24" x14ac:dyDescent="0.25">
      <c r="F6507" s="40"/>
      <c r="G6507" s="40"/>
      <c r="X6507" s="40"/>
    </row>
    <row r="6508" spans="6:24" x14ac:dyDescent="0.25">
      <c r="F6508" s="40"/>
      <c r="G6508" s="40"/>
      <c r="X6508" s="40"/>
    </row>
    <row r="6509" spans="6:24" x14ac:dyDescent="0.25">
      <c r="F6509" s="40"/>
      <c r="G6509" s="40"/>
      <c r="X6509" s="40"/>
    </row>
    <row r="6510" spans="6:24" x14ac:dyDescent="0.25">
      <c r="F6510" s="40"/>
      <c r="G6510" s="40"/>
      <c r="X6510" s="40"/>
    </row>
    <row r="6511" spans="6:24" x14ac:dyDescent="0.25">
      <c r="F6511" s="40"/>
      <c r="G6511" s="40"/>
      <c r="X6511" s="40"/>
    </row>
    <row r="6512" spans="6:24" x14ac:dyDescent="0.25">
      <c r="F6512" s="40"/>
      <c r="G6512" s="40"/>
      <c r="X6512" s="40"/>
    </row>
    <row r="6513" spans="6:24" x14ac:dyDescent="0.25">
      <c r="F6513" s="40"/>
      <c r="G6513" s="40"/>
      <c r="X6513" s="40"/>
    </row>
    <row r="6514" spans="6:24" x14ac:dyDescent="0.25">
      <c r="F6514" s="40"/>
      <c r="G6514" s="40"/>
      <c r="X6514" s="40"/>
    </row>
    <row r="6515" spans="6:24" x14ac:dyDescent="0.25">
      <c r="F6515" s="40"/>
      <c r="G6515" s="40"/>
      <c r="X6515" s="40"/>
    </row>
    <row r="6516" spans="6:24" x14ac:dyDescent="0.25">
      <c r="F6516" s="40"/>
      <c r="G6516" s="40"/>
      <c r="X6516" s="40"/>
    </row>
    <row r="6517" spans="6:24" x14ac:dyDescent="0.25">
      <c r="F6517" s="40"/>
      <c r="G6517" s="40"/>
      <c r="X6517" s="40"/>
    </row>
    <row r="6518" spans="6:24" x14ac:dyDescent="0.25">
      <c r="F6518" s="40"/>
      <c r="G6518" s="40"/>
      <c r="X6518" s="40"/>
    </row>
    <row r="6519" spans="6:24" x14ac:dyDescent="0.25">
      <c r="F6519" s="40"/>
      <c r="G6519" s="40"/>
      <c r="X6519" s="40"/>
    </row>
    <row r="6520" spans="6:24" x14ac:dyDescent="0.25">
      <c r="F6520" s="40"/>
      <c r="G6520" s="40"/>
      <c r="X6520" s="40"/>
    </row>
    <row r="6521" spans="6:24" x14ac:dyDescent="0.25">
      <c r="F6521" s="40"/>
      <c r="G6521" s="40"/>
      <c r="X6521" s="40"/>
    </row>
    <row r="6522" spans="6:24" x14ac:dyDescent="0.25">
      <c r="F6522" s="40"/>
      <c r="G6522" s="40"/>
      <c r="X6522" s="40"/>
    </row>
    <row r="6523" spans="6:24" x14ac:dyDescent="0.25">
      <c r="F6523" s="40"/>
      <c r="G6523" s="40"/>
      <c r="X6523" s="40"/>
    </row>
    <row r="6524" spans="6:24" x14ac:dyDescent="0.25">
      <c r="F6524" s="40"/>
      <c r="G6524" s="40"/>
      <c r="X6524" s="40"/>
    </row>
    <row r="6525" spans="6:24" x14ac:dyDescent="0.25">
      <c r="F6525" s="40"/>
      <c r="G6525" s="40"/>
      <c r="X6525" s="40"/>
    </row>
    <row r="6526" spans="6:24" x14ac:dyDescent="0.25">
      <c r="F6526" s="40"/>
      <c r="G6526" s="40"/>
      <c r="X6526" s="40"/>
    </row>
    <row r="6527" spans="6:24" x14ac:dyDescent="0.25">
      <c r="F6527" s="40"/>
      <c r="G6527" s="40"/>
      <c r="X6527" s="40"/>
    </row>
    <row r="6528" spans="6:24" x14ac:dyDescent="0.25">
      <c r="F6528" s="40"/>
      <c r="G6528" s="40"/>
      <c r="X6528" s="40"/>
    </row>
    <row r="6529" spans="6:24" x14ac:dyDescent="0.25">
      <c r="F6529" s="40"/>
      <c r="G6529" s="40"/>
      <c r="X6529" s="40"/>
    </row>
    <row r="6530" spans="6:24" x14ac:dyDescent="0.25">
      <c r="F6530" s="40"/>
      <c r="G6530" s="40"/>
      <c r="X6530" s="40"/>
    </row>
    <row r="6531" spans="6:24" x14ac:dyDescent="0.25">
      <c r="F6531" s="40"/>
      <c r="G6531" s="40"/>
      <c r="X6531" s="40"/>
    </row>
    <row r="6532" spans="6:24" x14ac:dyDescent="0.25">
      <c r="F6532" s="40"/>
      <c r="G6532" s="40"/>
      <c r="X6532" s="40"/>
    </row>
    <row r="6533" spans="6:24" x14ac:dyDescent="0.25">
      <c r="F6533" s="40"/>
      <c r="G6533" s="40"/>
      <c r="X6533" s="40"/>
    </row>
    <row r="6534" spans="6:24" x14ac:dyDescent="0.25">
      <c r="F6534" s="40"/>
      <c r="G6534" s="40"/>
      <c r="X6534" s="40"/>
    </row>
    <row r="6535" spans="6:24" x14ac:dyDescent="0.25">
      <c r="F6535" s="40"/>
      <c r="G6535" s="40"/>
      <c r="X6535" s="40"/>
    </row>
    <row r="6536" spans="6:24" x14ac:dyDescent="0.25">
      <c r="F6536" s="40"/>
      <c r="G6536" s="40"/>
      <c r="X6536" s="40"/>
    </row>
    <row r="6537" spans="6:24" x14ac:dyDescent="0.25">
      <c r="F6537" s="40"/>
      <c r="G6537" s="40"/>
      <c r="X6537" s="40"/>
    </row>
    <row r="6538" spans="6:24" x14ac:dyDescent="0.25">
      <c r="F6538" s="40"/>
      <c r="G6538" s="40"/>
      <c r="X6538" s="40"/>
    </row>
    <row r="6539" spans="6:24" x14ac:dyDescent="0.25">
      <c r="F6539" s="40"/>
      <c r="G6539" s="40"/>
      <c r="X6539" s="40"/>
    </row>
    <row r="6540" spans="6:24" x14ac:dyDescent="0.25">
      <c r="F6540" s="40"/>
      <c r="G6540" s="40"/>
      <c r="X6540" s="40"/>
    </row>
    <row r="6541" spans="6:24" x14ac:dyDescent="0.25">
      <c r="F6541" s="40"/>
      <c r="G6541" s="40"/>
      <c r="X6541" s="40"/>
    </row>
    <row r="6542" spans="6:24" x14ac:dyDescent="0.25">
      <c r="F6542" s="40"/>
      <c r="G6542" s="40"/>
      <c r="X6542" s="40"/>
    </row>
    <row r="6543" spans="6:24" x14ac:dyDescent="0.25">
      <c r="F6543" s="40"/>
      <c r="G6543" s="40"/>
      <c r="X6543" s="40"/>
    </row>
    <row r="6544" spans="6:24" x14ac:dyDescent="0.25">
      <c r="F6544" s="40"/>
      <c r="G6544" s="40"/>
      <c r="X6544" s="40"/>
    </row>
    <row r="6545" spans="6:24" x14ac:dyDescent="0.25">
      <c r="F6545" s="40"/>
      <c r="G6545" s="40"/>
      <c r="X6545" s="40"/>
    </row>
    <row r="6546" spans="6:24" x14ac:dyDescent="0.25">
      <c r="F6546" s="40"/>
      <c r="G6546" s="40"/>
      <c r="X6546" s="40"/>
    </row>
    <row r="6547" spans="6:24" x14ac:dyDescent="0.25">
      <c r="F6547" s="40"/>
      <c r="G6547" s="40"/>
      <c r="X6547" s="40"/>
    </row>
    <row r="6548" spans="6:24" x14ac:dyDescent="0.25">
      <c r="F6548" s="40"/>
      <c r="G6548" s="40"/>
      <c r="X6548" s="40"/>
    </row>
    <row r="6549" spans="6:24" x14ac:dyDescent="0.25">
      <c r="F6549" s="40"/>
      <c r="G6549" s="40"/>
      <c r="X6549" s="40"/>
    </row>
    <row r="6550" spans="6:24" x14ac:dyDescent="0.25">
      <c r="F6550" s="40"/>
      <c r="G6550" s="40"/>
      <c r="X6550" s="40"/>
    </row>
    <row r="6551" spans="6:24" x14ac:dyDescent="0.25">
      <c r="F6551" s="40"/>
      <c r="G6551" s="40"/>
      <c r="X6551" s="40"/>
    </row>
    <row r="6552" spans="6:24" x14ac:dyDescent="0.25">
      <c r="F6552" s="40"/>
      <c r="G6552" s="40"/>
      <c r="X6552" s="40"/>
    </row>
    <row r="6553" spans="6:24" x14ac:dyDescent="0.25">
      <c r="F6553" s="40"/>
      <c r="G6553" s="40"/>
      <c r="X6553" s="40"/>
    </row>
    <row r="6554" spans="6:24" x14ac:dyDescent="0.25">
      <c r="F6554" s="40"/>
      <c r="G6554" s="40"/>
      <c r="X6554" s="40"/>
    </row>
    <row r="6555" spans="6:24" x14ac:dyDescent="0.25">
      <c r="F6555" s="40"/>
      <c r="G6555" s="40"/>
      <c r="X6555" s="40"/>
    </row>
    <row r="6556" spans="6:24" x14ac:dyDescent="0.25">
      <c r="F6556" s="40"/>
      <c r="G6556" s="40"/>
      <c r="X6556" s="40"/>
    </row>
    <row r="6557" spans="6:24" x14ac:dyDescent="0.25">
      <c r="F6557" s="40"/>
      <c r="G6557" s="40"/>
      <c r="X6557" s="40"/>
    </row>
    <row r="6558" spans="6:24" x14ac:dyDescent="0.25">
      <c r="F6558" s="40"/>
      <c r="G6558" s="40"/>
      <c r="X6558" s="40"/>
    </row>
    <row r="6559" spans="6:24" x14ac:dyDescent="0.25">
      <c r="F6559" s="40"/>
      <c r="G6559" s="40"/>
      <c r="X6559" s="40"/>
    </row>
    <row r="6560" spans="6:24" x14ac:dyDescent="0.25">
      <c r="F6560" s="40"/>
      <c r="G6560" s="40"/>
      <c r="X6560" s="40"/>
    </row>
    <row r="6561" spans="6:24" x14ac:dyDescent="0.25">
      <c r="F6561" s="40"/>
      <c r="G6561" s="40"/>
      <c r="X6561" s="40"/>
    </row>
    <row r="6562" spans="6:24" x14ac:dyDescent="0.25">
      <c r="F6562" s="40"/>
      <c r="G6562" s="40"/>
      <c r="X6562" s="40"/>
    </row>
    <row r="6563" spans="6:24" x14ac:dyDescent="0.25">
      <c r="F6563" s="40"/>
      <c r="G6563" s="40"/>
      <c r="X6563" s="40"/>
    </row>
    <row r="6564" spans="6:24" x14ac:dyDescent="0.25">
      <c r="F6564" s="40"/>
      <c r="G6564" s="40"/>
      <c r="X6564" s="40"/>
    </row>
    <row r="6565" spans="6:24" x14ac:dyDescent="0.25">
      <c r="F6565" s="40"/>
      <c r="G6565" s="40"/>
      <c r="X6565" s="40"/>
    </row>
    <row r="6566" spans="6:24" x14ac:dyDescent="0.25">
      <c r="F6566" s="40"/>
      <c r="G6566" s="40"/>
      <c r="X6566" s="40"/>
    </row>
    <row r="6567" spans="6:24" x14ac:dyDescent="0.25">
      <c r="F6567" s="40"/>
      <c r="G6567" s="40"/>
      <c r="X6567" s="40"/>
    </row>
    <row r="6568" spans="6:24" x14ac:dyDescent="0.25">
      <c r="F6568" s="40"/>
      <c r="G6568" s="40"/>
      <c r="X6568" s="40"/>
    </row>
    <row r="6569" spans="6:24" x14ac:dyDescent="0.25">
      <c r="F6569" s="40"/>
      <c r="G6569" s="40"/>
      <c r="X6569" s="40"/>
    </row>
    <row r="6570" spans="6:24" x14ac:dyDescent="0.25">
      <c r="F6570" s="40"/>
      <c r="G6570" s="40"/>
      <c r="X6570" s="40"/>
    </row>
    <row r="6571" spans="6:24" x14ac:dyDescent="0.25">
      <c r="F6571" s="40"/>
      <c r="G6571" s="40"/>
      <c r="X6571" s="40"/>
    </row>
    <row r="6572" spans="6:24" x14ac:dyDescent="0.25">
      <c r="F6572" s="40"/>
      <c r="G6572" s="40"/>
      <c r="X6572" s="40"/>
    </row>
    <row r="6573" spans="6:24" x14ac:dyDescent="0.25">
      <c r="F6573" s="40"/>
      <c r="G6573" s="40"/>
      <c r="X6573" s="40"/>
    </row>
    <row r="6574" spans="6:24" x14ac:dyDescent="0.25">
      <c r="F6574" s="40"/>
      <c r="G6574" s="40"/>
      <c r="X6574" s="40"/>
    </row>
    <row r="6575" spans="6:24" x14ac:dyDescent="0.25">
      <c r="F6575" s="40"/>
      <c r="G6575" s="40"/>
      <c r="X6575" s="40"/>
    </row>
    <row r="6576" spans="6:24" x14ac:dyDescent="0.25">
      <c r="F6576" s="40"/>
      <c r="G6576" s="40"/>
      <c r="X6576" s="40"/>
    </row>
    <row r="6577" spans="6:24" x14ac:dyDescent="0.25">
      <c r="F6577" s="40"/>
      <c r="G6577" s="40"/>
      <c r="X6577" s="40"/>
    </row>
    <row r="6578" spans="6:24" x14ac:dyDescent="0.25">
      <c r="F6578" s="40"/>
      <c r="G6578" s="40"/>
      <c r="X6578" s="40"/>
    </row>
    <row r="6579" spans="6:24" x14ac:dyDescent="0.25">
      <c r="F6579" s="40"/>
      <c r="G6579" s="40"/>
      <c r="X6579" s="40"/>
    </row>
    <row r="6580" spans="6:24" x14ac:dyDescent="0.25">
      <c r="F6580" s="40"/>
      <c r="G6580" s="40"/>
      <c r="X6580" s="40"/>
    </row>
    <row r="6581" spans="6:24" x14ac:dyDescent="0.25">
      <c r="F6581" s="40"/>
      <c r="G6581" s="40"/>
      <c r="X6581" s="40"/>
    </row>
    <row r="6582" spans="6:24" x14ac:dyDescent="0.25">
      <c r="F6582" s="40"/>
      <c r="G6582" s="40"/>
      <c r="X6582" s="40"/>
    </row>
    <row r="6583" spans="6:24" x14ac:dyDescent="0.25">
      <c r="F6583" s="40"/>
      <c r="G6583" s="40"/>
      <c r="X6583" s="40"/>
    </row>
    <row r="6584" spans="6:24" x14ac:dyDescent="0.25">
      <c r="F6584" s="40"/>
      <c r="G6584" s="40"/>
      <c r="X6584" s="40"/>
    </row>
    <row r="6585" spans="6:24" x14ac:dyDescent="0.25">
      <c r="F6585" s="40"/>
      <c r="G6585" s="40"/>
      <c r="X6585" s="40"/>
    </row>
    <row r="6586" spans="6:24" x14ac:dyDescent="0.25">
      <c r="F6586" s="40"/>
      <c r="G6586" s="40"/>
      <c r="X6586" s="40"/>
    </row>
    <row r="6587" spans="6:24" x14ac:dyDescent="0.25">
      <c r="F6587" s="40"/>
      <c r="G6587" s="40"/>
      <c r="X6587" s="40"/>
    </row>
    <row r="6588" spans="6:24" x14ac:dyDescent="0.25">
      <c r="F6588" s="40"/>
      <c r="G6588" s="40"/>
      <c r="X6588" s="40"/>
    </row>
    <row r="6589" spans="6:24" x14ac:dyDescent="0.25">
      <c r="F6589" s="40"/>
      <c r="G6589" s="40"/>
      <c r="X6589" s="40"/>
    </row>
    <row r="6590" spans="6:24" x14ac:dyDescent="0.25">
      <c r="F6590" s="40"/>
      <c r="G6590" s="40"/>
      <c r="X6590" s="40"/>
    </row>
    <row r="6591" spans="6:24" x14ac:dyDescent="0.25">
      <c r="F6591" s="40"/>
      <c r="G6591" s="40"/>
      <c r="X6591" s="40"/>
    </row>
    <row r="6592" spans="6:24" x14ac:dyDescent="0.25">
      <c r="F6592" s="40"/>
      <c r="G6592" s="40"/>
      <c r="X6592" s="40"/>
    </row>
    <row r="6593" spans="6:24" x14ac:dyDescent="0.25">
      <c r="F6593" s="40"/>
      <c r="G6593" s="40"/>
      <c r="X6593" s="40"/>
    </row>
    <row r="6594" spans="6:24" x14ac:dyDescent="0.25">
      <c r="F6594" s="40"/>
      <c r="G6594" s="40"/>
      <c r="X6594" s="40"/>
    </row>
    <row r="6595" spans="6:24" x14ac:dyDescent="0.25">
      <c r="F6595" s="40"/>
      <c r="G6595" s="40"/>
      <c r="X6595" s="40"/>
    </row>
    <row r="6596" spans="6:24" x14ac:dyDescent="0.25">
      <c r="F6596" s="40"/>
      <c r="G6596" s="40"/>
      <c r="X6596" s="40"/>
    </row>
    <row r="6597" spans="6:24" x14ac:dyDescent="0.25">
      <c r="F6597" s="40"/>
      <c r="G6597" s="40"/>
      <c r="X6597" s="40"/>
    </row>
    <row r="6598" spans="6:24" x14ac:dyDescent="0.25">
      <c r="F6598" s="40"/>
      <c r="G6598" s="40"/>
      <c r="X6598" s="40"/>
    </row>
    <row r="6599" spans="6:24" x14ac:dyDescent="0.25">
      <c r="F6599" s="40"/>
      <c r="G6599" s="40"/>
      <c r="X6599" s="40"/>
    </row>
    <row r="6600" spans="6:24" x14ac:dyDescent="0.25">
      <c r="F6600" s="40"/>
      <c r="G6600" s="40"/>
      <c r="X6600" s="40"/>
    </row>
    <row r="6601" spans="6:24" x14ac:dyDescent="0.25">
      <c r="F6601" s="40"/>
      <c r="G6601" s="40"/>
      <c r="X6601" s="40"/>
    </row>
    <row r="6602" spans="6:24" x14ac:dyDescent="0.25">
      <c r="F6602" s="40"/>
      <c r="G6602" s="40"/>
      <c r="X6602" s="40"/>
    </row>
    <row r="6603" spans="6:24" x14ac:dyDescent="0.25">
      <c r="F6603" s="40"/>
      <c r="G6603" s="40"/>
      <c r="X6603" s="40"/>
    </row>
    <row r="6604" spans="6:24" x14ac:dyDescent="0.25">
      <c r="F6604" s="40"/>
      <c r="G6604" s="40"/>
      <c r="X6604" s="40"/>
    </row>
    <row r="6605" spans="6:24" x14ac:dyDescent="0.25">
      <c r="F6605" s="40"/>
      <c r="G6605" s="40"/>
      <c r="X6605" s="40"/>
    </row>
    <row r="6606" spans="6:24" x14ac:dyDescent="0.25">
      <c r="F6606" s="40"/>
      <c r="G6606" s="40"/>
      <c r="X6606" s="40"/>
    </row>
    <row r="6607" spans="6:24" x14ac:dyDescent="0.25">
      <c r="F6607" s="40"/>
      <c r="G6607" s="40"/>
      <c r="X6607" s="40"/>
    </row>
    <row r="6608" spans="6:24" x14ac:dyDescent="0.25">
      <c r="F6608" s="40"/>
      <c r="G6608" s="40"/>
      <c r="X6608" s="40"/>
    </row>
    <row r="6609" spans="6:24" x14ac:dyDescent="0.25">
      <c r="F6609" s="40"/>
      <c r="G6609" s="40"/>
      <c r="X6609" s="40"/>
    </row>
    <row r="6610" spans="6:24" x14ac:dyDescent="0.25">
      <c r="F6610" s="40"/>
      <c r="G6610" s="40"/>
      <c r="X6610" s="40"/>
    </row>
    <row r="6611" spans="6:24" x14ac:dyDescent="0.25">
      <c r="F6611" s="40"/>
      <c r="G6611" s="40"/>
      <c r="X6611" s="40"/>
    </row>
    <row r="6612" spans="6:24" x14ac:dyDescent="0.25">
      <c r="F6612" s="40"/>
      <c r="G6612" s="40"/>
      <c r="X6612" s="40"/>
    </row>
    <row r="6613" spans="6:24" x14ac:dyDescent="0.25">
      <c r="F6613" s="40"/>
      <c r="G6613" s="40"/>
      <c r="X6613" s="40"/>
    </row>
    <row r="6614" spans="6:24" x14ac:dyDescent="0.25">
      <c r="F6614" s="40"/>
      <c r="G6614" s="40"/>
      <c r="X6614" s="40"/>
    </row>
    <row r="6615" spans="6:24" x14ac:dyDescent="0.25">
      <c r="F6615" s="40"/>
      <c r="G6615" s="40"/>
      <c r="X6615" s="40"/>
    </row>
    <row r="6616" spans="6:24" x14ac:dyDescent="0.25">
      <c r="F6616" s="40"/>
      <c r="G6616" s="40"/>
      <c r="X6616" s="40"/>
    </row>
    <row r="6617" spans="6:24" x14ac:dyDescent="0.25">
      <c r="F6617" s="40"/>
      <c r="G6617" s="40"/>
      <c r="X6617" s="40"/>
    </row>
    <row r="6618" spans="6:24" x14ac:dyDescent="0.25">
      <c r="F6618" s="40"/>
      <c r="G6618" s="40"/>
      <c r="X6618" s="40"/>
    </row>
    <row r="6619" spans="6:24" x14ac:dyDescent="0.25">
      <c r="F6619" s="40"/>
      <c r="G6619" s="40"/>
      <c r="X6619" s="40"/>
    </row>
    <row r="6620" spans="6:24" x14ac:dyDescent="0.25">
      <c r="F6620" s="40"/>
      <c r="G6620" s="40"/>
      <c r="X6620" s="40"/>
    </row>
    <row r="6621" spans="6:24" x14ac:dyDescent="0.25">
      <c r="F6621" s="40"/>
      <c r="G6621" s="40"/>
      <c r="X6621" s="40"/>
    </row>
    <row r="6622" spans="6:24" x14ac:dyDescent="0.25">
      <c r="F6622" s="40"/>
      <c r="G6622" s="40"/>
      <c r="X6622" s="40"/>
    </row>
    <row r="6623" spans="6:24" x14ac:dyDescent="0.25">
      <c r="F6623" s="40"/>
      <c r="G6623" s="40"/>
      <c r="X6623" s="40"/>
    </row>
    <row r="6624" spans="6:24" x14ac:dyDescent="0.25">
      <c r="F6624" s="40"/>
      <c r="G6624" s="40"/>
      <c r="X6624" s="40"/>
    </row>
    <row r="6625" spans="6:24" x14ac:dyDescent="0.25">
      <c r="F6625" s="40"/>
      <c r="G6625" s="40"/>
      <c r="X6625" s="40"/>
    </row>
    <row r="6626" spans="6:24" x14ac:dyDescent="0.25">
      <c r="F6626" s="40"/>
      <c r="G6626" s="40"/>
      <c r="X6626" s="40"/>
    </row>
    <row r="6627" spans="6:24" x14ac:dyDescent="0.25">
      <c r="F6627" s="40"/>
      <c r="G6627" s="40"/>
      <c r="X6627" s="40"/>
    </row>
    <row r="6628" spans="6:24" x14ac:dyDescent="0.25">
      <c r="F6628" s="40"/>
      <c r="G6628" s="40"/>
      <c r="X6628" s="40"/>
    </row>
    <row r="6629" spans="6:24" x14ac:dyDescent="0.25">
      <c r="F6629" s="40"/>
      <c r="G6629" s="40"/>
      <c r="X6629" s="40"/>
    </row>
    <row r="6630" spans="6:24" x14ac:dyDescent="0.25">
      <c r="F6630" s="40"/>
      <c r="G6630" s="40"/>
      <c r="X6630" s="40"/>
    </row>
    <row r="6631" spans="6:24" x14ac:dyDescent="0.25">
      <c r="F6631" s="40"/>
      <c r="G6631" s="40"/>
      <c r="X6631" s="40"/>
    </row>
    <row r="6632" spans="6:24" x14ac:dyDescent="0.25">
      <c r="F6632" s="40"/>
      <c r="G6632" s="40"/>
      <c r="X6632" s="40"/>
    </row>
    <row r="6633" spans="6:24" x14ac:dyDescent="0.25">
      <c r="F6633" s="40"/>
      <c r="G6633" s="40"/>
      <c r="X6633" s="40"/>
    </row>
    <row r="6634" spans="6:24" x14ac:dyDescent="0.25">
      <c r="F6634" s="40"/>
      <c r="G6634" s="40"/>
      <c r="X6634" s="40"/>
    </row>
    <row r="6635" spans="6:24" x14ac:dyDescent="0.25">
      <c r="F6635" s="40"/>
      <c r="G6635" s="40"/>
      <c r="X6635" s="40"/>
    </row>
    <row r="6636" spans="6:24" x14ac:dyDescent="0.25">
      <c r="F6636" s="40"/>
      <c r="G6636" s="40"/>
      <c r="X6636" s="40"/>
    </row>
    <row r="6637" spans="6:24" x14ac:dyDescent="0.25">
      <c r="F6637" s="40"/>
      <c r="G6637" s="40"/>
      <c r="X6637" s="40"/>
    </row>
    <row r="6638" spans="6:24" x14ac:dyDescent="0.25">
      <c r="F6638" s="40"/>
      <c r="G6638" s="40"/>
      <c r="X6638" s="40"/>
    </row>
    <row r="6639" spans="6:24" x14ac:dyDescent="0.25">
      <c r="F6639" s="40"/>
      <c r="G6639" s="40"/>
      <c r="X6639" s="40"/>
    </row>
    <row r="6640" spans="6:24" x14ac:dyDescent="0.25">
      <c r="F6640" s="40"/>
      <c r="G6640" s="40"/>
      <c r="X6640" s="40"/>
    </row>
    <row r="6641" spans="6:24" x14ac:dyDescent="0.25">
      <c r="F6641" s="40"/>
      <c r="G6641" s="40"/>
      <c r="X6641" s="40"/>
    </row>
    <row r="6642" spans="6:24" x14ac:dyDescent="0.25">
      <c r="F6642" s="40"/>
      <c r="G6642" s="40"/>
      <c r="X6642" s="40"/>
    </row>
    <row r="6643" spans="6:24" x14ac:dyDescent="0.25">
      <c r="F6643" s="40"/>
      <c r="G6643" s="40"/>
      <c r="X6643" s="40"/>
    </row>
    <row r="6644" spans="6:24" x14ac:dyDescent="0.25">
      <c r="F6644" s="40"/>
      <c r="G6644" s="40"/>
      <c r="X6644" s="40"/>
    </row>
    <row r="6645" spans="6:24" x14ac:dyDescent="0.25">
      <c r="F6645" s="40"/>
      <c r="G6645" s="40"/>
      <c r="X6645" s="40"/>
    </row>
    <row r="6646" spans="6:24" x14ac:dyDescent="0.25">
      <c r="F6646" s="40"/>
      <c r="G6646" s="40"/>
      <c r="X6646" s="40"/>
    </row>
    <row r="6647" spans="6:24" x14ac:dyDescent="0.25">
      <c r="F6647" s="40"/>
      <c r="G6647" s="40"/>
      <c r="X6647" s="40"/>
    </row>
    <row r="6648" spans="6:24" x14ac:dyDescent="0.25">
      <c r="F6648" s="40"/>
      <c r="G6648" s="40"/>
      <c r="X6648" s="40"/>
    </row>
    <row r="6649" spans="6:24" x14ac:dyDescent="0.25">
      <c r="F6649" s="40"/>
      <c r="G6649" s="40"/>
      <c r="X6649" s="40"/>
    </row>
    <row r="6650" spans="6:24" x14ac:dyDescent="0.25">
      <c r="F6650" s="40"/>
      <c r="G6650" s="40"/>
      <c r="X6650" s="40"/>
    </row>
    <row r="6651" spans="6:24" x14ac:dyDescent="0.25">
      <c r="F6651" s="40"/>
      <c r="G6651" s="40"/>
      <c r="X6651" s="40"/>
    </row>
    <row r="6652" spans="6:24" x14ac:dyDescent="0.25">
      <c r="F6652" s="40"/>
      <c r="G6652" s="40"/>
      <c r="X6652" s="40"/>
    </row>
    <row r="6653" spans="6:24" x14ac:dyDescent="0.25">
      <c r="F6653" s="40"/>
      <c r="G6653" s="40"/>
      <c r="X6653" s="40"/>
    </row>
    <row r="6654" spans="6:24" x14ac:dyDescent="0.25">
      <c r="F6654" s="40"/>
      <c r="G6654" s="40"/>
      <c r="X6654" s="40"/>
    </row>
    <row r="6655" spans="6:24" x14ac:dyDescent="0.25">
      <c r="F6655" s="40"/>
      <c r="G6655" s="40"/>
      <c r="X6655" s="40"/>
    </row>
    <row r="6656" spans="6:24" x14ac:dyDescent="0.25">
      <c r="F6656" s="40"/>
      <c r="G6656" s="40"/>
      <c r="X6656" s="40"/>
    </row>
    <row r="6657" spans="6:24" x14ac:dyDescent="0.25">
      <c r="F6657" s="40"/>
      <c r="G6657" s="40"/>
      <c r="X6657" s="40"/>
    </row>
    <row r="6658" spans="6:24" x14ac:dyDescent="0.25">
      <c r="F6658" s="40"/>
      <c r="G6658" s="40"/>
      <c r="X6658" s="40"/>
    </row>
    <row r="6659" spans="6:24" x14ac:dyDescent="0.25">
      <c r="F6659" s="40"/>
      <c r="G6659" s="40"/>
      <c r="X6659" s="40"/>
    </row>
    <row r="6660" spans="6:24" x14ac:dyDescent="0.25">
      <c r="F6660" s="40"/>
      <c r="G6660" s="40"/>
      <c r="X6660" s="40"/>
    </row>
    <row r="6661" spans="6:24" x14ac:dyDescent="0.25">
      <c r="F6661" s="40"/>
      <c r="G6661" s="40"/>
      <c r="X6661" s="40"/>
    </row>
    <row r="6662" spans="6:24" x14ac:dyDescent="0.25">
      <c r="F6662" s="40"/>
      <c r="G6662" s="40"/>
      <c r="X6662" s="40"/>
    </row>
    <row r="6663" spans="6:24" x14ac:dyDescent="0.25">
      <c r="F6663" s="40"/>
      <c r="G6663" s="40"/>
      <c r="X6663" s="40"/>
    </row>
    <row r="6664" spans="6:24" x14ac:dyDescent="0.25">
      <c r="F6664" s="40"/>
      <c r="G6664" s="40"/>
      <c r="X6664" s="40"/>
    </row>
    <row r="6665" spans="6:24" x14ac:dyDescent="0.25">
      <c r="F6665" s="40"/>
      <c r="G6665" s="40"/>
      <c r="X6665" s="40"/>
    </row>
    <row r="6666" spans="6:24" x14ac:dyDescent="0.25">
      <c r="F6666" s="40"/>
      <c r="G6666" s="40"/>
      <c r="X6666" s="40"/>
    </row>
    <row r="6667" spans="6:24" x14ac:dyDescent="0.25">
      <c r="F6667" s="40"/>
      <c r="G6667" s="40"/>
      <c r="X6667" s="40"/>
    </row>
    <row r="6668" spans="6:24" x14ac:dyDescent="0.25">
      <c r="F6668" s="40"/>
      <c r="G6668" s="40"/>
      <c r="X6668" s="40"/>
    </row>
    <row r="6669" spans="6:24" x14ac:dyDescent="0.25">
      <c r="F6669" s="40"/>
      <c r="G6669" s="40"/>
      <c r="X6669" s="40"/>
    </row>
    <row r="6670" spans="6:24" x14ac:dyDescent="0.25">
      <c r="F6670" s="40"/>
      <c r="G6670" s="40"/>
      <c r="X6670" s="40"/>
    </row>
    <row r="6671" spans="6:24" x14ac:dyDescent="0.25">
      <c r="F6671" s="40"/>
      <c r="G6671" s="40"/>
      <c r="X6671" s="40"/>
    </row>
    <row r="6672" spans="6:24" x14ac:dyDescent="0.25">
      <c r="F6672" s="40"/>
      <c r="G6672" s="40"/>
      <c r="X6672" s="40"/>
    </row>
    <row r="6673" spans="6:24" x14ac:dyDescent="0.25">
      <c r="F6673" s="40"/>
      <c r="G6673" s="40"/>
      <c r="X6673" s="40"/>
    </row>
    <row r="6674" spans="6:24" x14ac:dyDescent="0.25">
      <c r="F6674" s="40"/>
      <c r="G6674" s="40"/>
      <c r="X6674" s="40"/>
    </row>
    <row r="6675" spans="6:24" x14ac:dyDescent="0.25">
      <c r="F6675" s="40"/>
      <c r="G6675" s="40"/>
      <c r="X6675" s="40"/>
    </row>
    <row r="6676" spans="6:24" x14ac:dyDescent="0.25">
      <c r="F6676" s="40"/>
      <c r="G6676" s="40"/>
      <c r="X6676" s="40"/>
    </row>
    <row r="6677" spans="6:24" x14ac:dyDescent="0.25">
      <c r="F6677" s="40"/>
      <c r="G6677" s="40"/>
      <c r="X6677" s="40"/>
    </row>
    <row r="6678" spans="6:24" x14ac:dyDescent="0.25">
      <c r="F6678" s="40"/>
      <c r="G6678" s="40"/>
      <c r="X6678" s="40"/>
    </row>
    <row r="6679" spans="6:24" x14ac:dyDescent="0.25">
      <c r="F6679" s="40"/>
      <c r="G6679" s="40"/>
      <c r="X6679" s="40"/>
    </row>
    <row r="6680" spans="6:24" x14ac:dyDescent="0.25">
      <c r="F6680" s="40"/>
      <c r="G6680" s="40"/>
      <c r="X6680" s="40"/>
    </row>
    <row r="6681" spans="6:24" x14ac:dyDescent="0.25">
      <c r="F6681" s="40"/>
      <c r="G6681" s="40"/>
      <c r="X6681" s="40"/>
    </row>
    <row r="6682" spans="6:24" x14ac:dyDescent="0.25">
      <c r="F6682" s="40"/>
      <c r="G6682" s="40"/>
      <c r="X6682" s="40"/>
    </row>
    <row r="6683" spans="6:24" x14ac:dyDescent="0.25">
      <c r="F6683" s="40"/>
      <c r="G6683" s="40"/>
      <c r="X6683" s="40"/>
    </row>
    <row r="6684" spans="6:24" x14ac:dyDescent="0.25">
      <c r="F6684" s="40"/>
      <c r="G6684" s="40"/>
      <c r="X6684" s="40"/>
    </row>
    <row r="6685" spans="6:24" x14ac:dyDescent="0.25">
      <c r="F6685" s="40"/>
      <c r="G6685" s="40"/>
      <c r="X6685" s="40"/>
    </row>
    <row r="6686" spans="6:24" x14ac:dyDescent="0.25">
      <c r="F6686" s="40"/>
      <c r="G6686" s="40"/>
      <c r="X6686" s="40"/>
    </row>
    <row r="6687" spans="6:24" x14ac:dyDescent="0.25">
      <c r="F6687" s="40"/>
      <c r="G6687" s="40"/>
      <c r="X6687" s="40"/>
    </row>
    <row r="6688" spans="6:24" x14ac:dyDescent="0.25">
      <c r="F6688" s="40"/>
      <c r="G6688" s="40"/>
      <c r="X6688" s="40"/>
    </row>
    <row r="6689" spans="6:24" x14ac:dyDescent="0.25">
      <c r="F6689" s="40"/>
      <c r="G6689" s="40"/>
      <c r="X6689" s="40"/>
    </row>
    <row r="6690" spans="6:24" x14ac:dyDescent="0.25">
      <c r="F6690" s="40"/>
      <c r="G6690" s="40"/>
      <c r="X6690" s="40"/>
    </row>
    <row r="6691" spans="6:24" x14ac:dyDescent="0.25">
      <c r="F6691" s="40"/>
      <c r="G6691" s="40"/>
      <c r="X6691" s="40"/>
    </row>
    <row r="6692" spans="6:24" x14ac:dyDescent="0.25">
      <c r="F6692" s="40"/>
      <c r="G6692" s="40"/>
      <c r="X6692" s="40"/>
    </row>
    <row r="6693" spans="6:24" x14ac:dyDescent="0.25">
      <c r="F6693" s="40"/>
      <c r="G6693" s="40"/>
      <c r="X6693" s="40"/>
    </row>
    <row r="6694" spans="6:24" x14ac:dyDescent="0.25">
      <c r="F6694" s="40"/>
      <c r="G6694" s="40"/>
      <c r="X6694" s="40"/>
    </row>
    <row r="6695" spans="6:24" x14ac:dyDescent="0.25">
      <c r="F6695" s="40"/>
      <c r="G6695" s="40"/>
      <c r="X6695" s="40"/>
    </row>
    <row r="6696" spans="6:24" x14ac:dyDescent="0.25">
      <c r="F6696" s="40"/>
      <c r="G6696" s="40"/>
      <c r="X6696" s="40"/>
    </row>
    <row r="6697" spans="6:24" x14ac:dyDescent="0.25">
      <c r="F6697" s="40"/>
      <c r="G6697" s="40"/>
      <c r="X6697" s="40"/>
    </row>
    <row r="6698" spans="6:24" x14ac:dyDescent="0.25">
      <c r="F6698" s="40"/>
      <c r="G6698" s="40"/>
      <c r="X6698" s="40"/>
    </row>
    <row r="6699" spans="6:24" x14ac:dyDescent="0.25">
      <c r="F6699" s="40"/>
      <c r="G6699" s="40"/>
      <c r="X6699" s="40"/>
    </row>
    <row r="6700" spans="6:24" x14ac:dyDescent="0.25">
      <c r="F6700" s="40"/>
      <c r="G6700" s="40"/>
      <c r="X6700" s="40"/>
    </row>
    <row r="6701" spans="6:24" x14ac:dyDescent="0.25">
      <c r="F6701" s="40"/>
      <c r="G6701" s="40"/>
      <c r="X6701" s="40"/>
    </row>
    <row r="6702" spans="6:24" x14ac:dyDescent="0.25">
      <c r="F6702" s="40"/>
      <c r="G6702" s="40"/>
      <c r="X6702" s="40"/>
    </row>
    <row r="6703" spans="6:24" x14ac:dyDescent="0.25">
      <c r="F6703" s="40"/>
      <c r="G6703" s="40"/>
      <c r="X6703" s="40"/>
    </row>
    <row r="6704" spans="6:24" x14ac:dyDescent="0.25">
      <c r="F6704" s="40"/>
      <c r="G6704" s="40"/>
      <c r="X6704" s="40"/>
    </row>
    <row r="6705" spans="6:24" x14ac:dyDescent="0.25">
      <c r="F6705" s="40"/>
      <c r="G6705" s="40"/>
      <c r="X6705" s="40"/>
    </row>
    <row r="6706" spans="6:24" x14ac:dyDescent="0.25">
      <c r="F6706" s="40"/>
      <c r="G6706" s="40"/>
      <c r="X6706" s="40"/>
    </row>
    <row r="6707" spans="6:24" x14ac:dyDescent="0.25">
      <c r="F6707" s="40"/>
      <c r="G6707" s="40"/>
      <c r="X6707" s="40"/>
    </row>
    <row r="6708" spans="6:24" x14ac:dyDescent="0.25">
      <c r="F6708" s="40"/>
      <c r="G6708" s="40"/>
      <c r="X6708" s="40"/>
    </row>
    <row r="6709" spans="6:24" x14ac:dyDescent="0.25">
      <c r="F6709" s="40"/>
      <c r="G6709" s="40"/>
      <c r="X6709" s="40"/>
    </row>
    <row r="6710" spans="6:24" x14ac:dyDescent="0.25">
      <c r="F6710" s="40"/>
      <c r="G6710" s="40"/>
      <c r="X6710" s="40"/>
    </row>
    <row r="6711" spans="6:24" x14ac:dyDescent="0.25">
      <c r="F6711" s="40"/>
      <c r="G6711" s="40"/>
      <c r="X6711" s="40"/>
    </row>
    <row r="6712" spans="6:24" x14ac:dyDescent="0.25">
      <c r="F6712" s="40"/>
      <c r="G6712" s="40"/>
      <c r="X6712" s="40"/>
    </row>
    <row r="6713" spans="6:24" x14ac:dyDescent="0.25">
      <c r="F6713" s="40"/>
      <c r="G6713" s="40"/>
      <c r="X6713" s="40"/>
    </row>
    <row r="6714" spans="6:24" x14ac:dyDescent="0.25">
      <c r="F6714" s="40"/>
      <c r="G6714" s="40"/>
      <c r="X6714" s="40"/>
    </row>
    <row r="6715" spans="6:24" x14ac:dyDescent="0.25">
      <c r="F6715" s="40"/>
      <c r="G6715" s="40"/>
      <c r="X6715" s="40"/>
    </row>
    <row r="6716" spans="6:24" x14ac:dyDescent="0.25">
      <c r="F6716" s="40"/>
      <c r="G6716" s="40"/>
      <c r="X6716" s="40"/>
    </row>
    <row r="6717" spans="6:24" x14ac:dyDescent="0.25">
      <c r="F6717" s="40"/>
      <c r="G6717" s="40"/>
      <c r="X6717" s="40"/>
    </row>
    <row r="6718" spans="6:24" x14ac:dyDescent="0.25">
      <c r="F6718" s="40"/>
      <c r="G6718" s="40"/>
      <c r="X6718" s="40"/>
    </row>
    <row r="6719" spans="6:24" x14ac:dyDescent="0.25">
      <c r="F6719" s="40"/>
      <c r="G6719" s="40"/>
      <c r="X6719" s="40"/>
    </row>
    <row r="6720" spans="6:24" x14ac:dyDescent="0.25">
      <c r="F6720" s="40"/>
      <c r="G6720" s="40"/>
      <c r="X6720" s="40"/>
    </row>
    <row r="6721" spans="6:24" x14ac:dyDescent="0.25">
      <c r="F6721" s="40"/>
      <c r="G6721" s="40"/>
      <c r="X6721" s="40"/>
    </row>
    <row r="6722" spans="6:24" x14ac:dyDescent="0.25">
      <c r="F6722" s="40"/>
      <c r="G6722" s="40"/>
      <c r="X6722" s="40"/>
    </row>
    <row r="6723" spans="6:24" x14ac:dyDescent="0.25">
      <c r="F6723" s="40"/>
      <c r="G6723" s="40"/>
      <c r="X6723" s="40"/>
    </row>
    <row r="6724" spans="6:24" x14ac:dyDescent="0.25">
      <c r="F6724" s="40"/>
      <c r="G6724" s="40"/>
      <c r="X6724" s="40"/>
    </row>
    <row r="6725" spans="6:24" x14ac:dyDescent="0.25">
      <c r="F6725" s="40"/>
      <c r="G6725" s="40"/>
      <c r="X6725" s="40"/>
    </row>
    <row r="6726" spans="6:24" x14ac:dyDescent="0.25">
      <c r="F6726" s="40"/>
      <c r="G6726" s="40"/>
      <c r="X6726" s="40"/>
    </row>
    <row r="6727" spans="6:24" x14ac:dyDescent="0.25">
      <c r="F6727" s="40"/>
      <c r="G6727" s="40"/>
      <c r="X6727" s="40"/>
    </row>
    <row r="6728" spans="6:24" x14ac:dyDescent="0.25">
      <c r="F6728" s="40"/>
      <c r="G6728" s="40"/>
      <c r="X6728" s="40"/>
    </row>
    <row r="6729" spans="6:24" x14ac:dyDescent="0.25">
      <c r="F6729" s="40"/>
      <c r="G6729" s="40"/>
      <c r="X6729" s="40"/>
    </row>
    <row r="6730" spans="6:24" x14ac:dyDescent="0.25">
      <c r="F6730" s="40"/>
      <c r="G6730" s="40"/>
      <c r="X6730" s="40"/>
    </row>
    <row r="6731" spans="6:24" x14ac:dyDescent="0.25">
      <c r="F6731" s="40"/>
      <c r="G6731" s="40"/>
      <c r="X6731" s="40"/>
    </row>
    <row r="6732" spans="6:24" x14ac:dyDescent="0.25">
      <c r="F6732" s="40"/>
      <c r="G6732" s="40"/>
      <c r="X6732" s="40"/>
    </row>
    <row r="6733" spans="6:24" x14ac:dyDescent="0.25">
      <c r="F6733" s="40"/>
      <c r="G6733" s="40"/>
      <c r="X6733" s="40"/>
    </row>
    <row r="6734" spans="6:24" x14ac:dyDescent="0.25">
      <c r="F6734" s="40"/>
      <c r="G6734" s="40"/>
      <c r="X6734" s="40"/>
    </row>
    <row r="6735" spans="6:24" x14ac:dyDescent="0.25">
      <c r="F6735" s="40"/>
      <c r="G6735" s="40"/>
      <c r="X6735" s="40"/>
    </row>
    <row r="6736" spans="6:24" x14ac:dyDescent="0.25">
      <c r="F6736" s="40"/>
      <c r="G6736" s="40"/>
      <c r="X6736" s="40"/>
    </row>
    <row r="6737" spans="6:24" x14ac:dyDescent="0.25">
      <c r="F6737" s="40"/>
      <c r="G6737" s="40"/>
      <c r="X6737" s="40"/>
    </row>
    <row r="6738" spans="6:24" x14ac:dyDescent="0.25">
      <c r="F6738" s="40"/>
      <c r="G6738" s="40"/>
      <c r="X6738" s="40"/>
    </row>
    <row r="6739" spans="6:24" x14ac:dyDescent="0.25">
      <c r="F6739" s="40"/>
      <c r="G6739" s="40"/>
      <c r="X6739" s="40"/>
    </row>
    <row r="6740" spans="6:24" x14ac:dyDescent="0.25">
      <c r="F6740" s="40"/>
      <c r="G6740" s="40"/>
      <c r="X6740" s="40"/>
    </row>
    <row r="6741" spans="6:24" x14ac:dyDescent="0.25">
      <c r="F6741" s="40"/>
      <c r="G6741" s="40"/>
      <c r="X6741" s="40"/>
    </row>
    <row r="6742" spans="6:24" x14ac:dyDescent="0.25">
      <c r="F6742" s="40"/>
      <c r="G6742" s="40"/>
      <c r="X6742" s="40"/>
    </row>
    <row r="6743" spans="6:24" x14ac:dyDescent="0.25">
      <c r="F6743" s="40"/>
      <c r="G6743" s="40"/>
      <c r="X6743" s="40"/>
    </row>
    <row r="6744" spans="6:24" x14ac:dyDescent="0.25">
      <c r="F6744" s="40"/>
      <c r="G6744" s="40"/>
      <c r="X6744" s="40"/>
    </row>
    <row r="6745" spans="6:24" x14ac:dyDescent="0.25">
      <c r="F6745" s="40"/>
      <c r="G6745" s="40"/>
      <c r="X6745" s="40"/>
    </row>
    <row r="6746" spans="6:24" x14ac:dyDescent="0.25">
      <c r="F6746" s="40"/>
      <c r="G6746" s="40"/>
      <c r="X6746" s="40"/>
    </row>
    <row r="6747" spans="6:24" x14ac:dyDescent="0.25">
      <c r="F6747" s="40"/>
      <c r="G6747" s="40"/>
      <c r="X6747" s="40"/>
    </row>
    <row r="6748" spans="6:24" x14ac:dyDescent="0.25">
      <c r="F6748" s="40"/>
      <c r="G6748" s="40"/>
      <c r="X6748" s="40"/>
    </row>
    <row r="6749" spans="6:24" x14ac:dyDescent="0.25">
      <c r="F6749" s="40"/>
      <c r="G6749" s="40"/>
      <c r="X6749" s="40"/>
    </row>
    <row r="6750" spans="6:24" x14ac:dyDescent="0.25">
      <c r="F6750" s="40"/>
      <c r="G6750" s="40"/>
      <c r="X6750" s="40"/>
    </row>
    <row r="6751" spans="6:24" x14ac:dyDescent="0.25">
      <c r="F6751" s="40"/>
      <c r="G6751" s="40"/>
      <c r="X6751" s="40"/>
    </row>
    <row r="6752" spans="6:24" x14ac:dyDescent="0.25">
      <c r="F6752" s="40"/>
      <c r="G6752" s="40"/>
      <c r="X6752" s="40"/>
    </row>
    <row r="6753" spans="6:24" x14ac:dyDescent="0.25">
      <c r="F6753" s="40"/>
      <c r="G6753" s="40"/>
      <c r="X6753" s="40"/>
    </row>
    <row r="6754" spans="6:24" x14ac:dyDescent="0.25">
      <c r="F6754" s="40"/>
      <c r="G6754" s="40"/>
      <c r="X6754" s="40"/>
    </row>
    <row r="6755" spans="6:24" x14ac:dyDescent="0.25">
      <c r="F6755" s="40"/>
      <c r="G6755" s="40"/>
      <c r="X6755" s="40"/>
    </row>
    <row r="6756" spans="6:24" x14ac:dyDescent="0.25">
      <c r="F6756" s="40"/>
      <c r="G6756" s="40"/>
      <c r="X6756" s="40"/>
    </row>
    <row r="6757" spans="6:24" x14ac:dyDescent="0.25">
      <c r="F6757" s="40"/>
      <c r="G6757" s="40"/>
      <c r="X6757" s="40"/>
    </row>
    <row r="6758" spans="6:24" x14ac:dyDescent="0.25">
      <c r="F6758" s="40"/>
      <c r="G6758" s="40"/>
      <c r="X6758" s="40"/>
    </row>
    <row r="6759" spans="6:24" x14ac:dyDescent="0.25">
      <c r="F6759" s="40"/>
      <c r="G6759" s="40"/>
      <c r="X6759" s="40"/>
    </row>
    <row r="6760" spans="6:24" x14ac:dyDescent="0.25">
      <c r="F6760" s="40"/>
      <c r="G6760" s="40"/>
      <c r="X6760" s="40"/>
    </row>
    <row r="6761" spans="6:24" x14ac:dyDescent="0.25">
      <c r="F6761" s="40"/>
      <c r="G6761" s="40"/>
      <c r="X6761" s="40"/>
    </row>
    <row r="6762" spans="6:24" x14ac:dyDescent="0.25">
      <c r="F6762" s="40"/>
      <c r="G6762" s="40"/>
      <c r="X6762" s="40"/>
    </row>
    <row r="6763" spans="6:24" x14ac:dyDescent="0.25">
      <c r="F6763" s="40"/>
      <c r="G6763" s="40"/>
      <c r="X6763" s="40"/>
    </row>
    <row r="6764" spans="6:24" x14ac:dyDescent="0.25">
      <c r="F6764" s="40"/>
      <c r="G6764" s="40"/>
      <c r="X6764" s="40"/>
    </row>
    <row r="6765" spans="6:24" x14ac:dyDescent="0.25">
      <c r="F6765" s="40"/>
      <c r="G6765" s="40"/>
      <c r="X6765" s="40"/>
    </row>
    <row r="6766" spans="6:24" x14ac:dyDescent="0.25">
      <c r="F6766" s="40"/>
      <c r="G6766" s="40"/>
      <c r="X6766" s="40"/>
    </row>
    <row r="6767" spans="6:24" x14ac:dyDescent="0.25">
      <c r="F6767" s="40"/>
      <c r="G6767" s="40"/>
      <c r="X6767" s="40"/>
    </row>
    <row r="6768" spans="6:24" x14ac:dyDescent="0.25">
      <c r="F6768" s="40"/>
      <c r="G6768" s="40"/>
      <c r="X6768" s="40"/>
    </row>
    <row r="6769" spans="6:24" x14ac:dyDescent="0.25">
      <c r="F6769" s="40"/>
      <c r="G6769" s="40"/>
      <c r="X6769" s="40"/>
    </row>
    <row r="6770" spans="6:24" x14ac:dyDescent="0.25">
      <c r="F6770" s="40"/>
      <c r="G6770" s="40"/>
      <c r="X6770" s="40"/>
    </row>
    <row r="6771" spans="6:24" x14ac:dyDescent="0.25">
      <c r="F6771" s="40"/>
      <c r="G6771" s="40"/>
      <c r="X6771" s="40"/>
    </row>
    <row r="6772" spans="6:24" x14ac:dyDescent="0.25">
      <c r="F6772" s="40"/>
      <c r="G6772" s="40"/>
      <c r="X6772" s="40"/>
    </row>
    <row r="6773" spans="6:24" x14ac:dyDescent="0.25">
      <c r="F6773" s="40"/>
      <c r="G6773" s="40"/>
      <c r="X6773" s="40"/>
    </row>
    <row r="6774" spans="6:24" x14ac:dyDescent="0.25">
      <c r="F6774" s="40"/>
      <c r="G6774" s="40"/>
      <c r="X6774" s="40"/>
    </row>
    <row r="6775" spans="6:24" x14ac:dyDescent="0.25">
      <c r="F6775" s="40"/>
      <c r="G6775" s="40"/>
      <c r="X6775" s="40"/>
    </row>
    <row r="6776" spans="6:24" x14ac:dyDescent="0.25">
      <c r="F6776" s="40"/>
      <c r="G6776" s="40"/>
      <c r="X6776" s="40"/>
    </row>
    <row r="6777" spans="6:24" x14ac:dyDescent="0.25">
      <c r="F6777" s="40"/>
      <c r="G6777" s="40"/>
      <c r="X6777" s="40"/>
    </row>
    <row r="6778" spans="6:24" x14ac:dyDescent="0.25">
      <c r="F6778" s="40"/>
      <c r="G6778" s="40"/>
      <c r="X6778" s="40"/>
    </row>
    <row r="6779" spans="6:24" x14ac:dyDescent="0.25">
      <c r="F6779" s="40"/>
      <c r="G6779" s="40"/>
      <c r="X6779" s="40"/>
    </row>
    <row r="6780" spans="6:24" x14ac:dyDescent="0.25">
      <c r="F6780" s="40"/>
      <c r="G6780" s="40"/>
      <c r="X6780" s="40"/>
    </row>
    <row r="6781" spans="6:24" x14ac:dyDescent="0.25">
      <c r="F6781" s="40"/>
      <c r="G6781" s="40"/>
      <c r="X6781" s="40"/>
    </row>
    <row r="6782" spans="6:24" x14ac:dyDescent="0.25">
      <c r="F6782" s="40"/>
      <c r="G6782" s="40"/>
      <c r="X6782" s="40"/>
    </row>
    <row r="6783" spans="6:24" x14ac:dyDescent="0.25">
      <c r="F6783" s="40"/>
      <c r="G6783" s="40"/>
      <c r="X6783" s="40"/>
    </row>
    <row r="6784" spans="6:24" x14ac:dyDescent="0.25">
      <c r="F6784" s="40"/>
      <c r="G6784" s="40"/>
      <c r="X6784" s="40"/>
    </row>
    <row r="6785" spans="6:24" x14ac:dyDescent="0.25">
      <c r="F6785" s="40"/>
      <c r="G6785" s="40"/>
      <c r="X6785" s="40"/>
    </row>
    <row r="6786" spans="6:24" x14ac:dyDescent="0.25">
      <c r="F6786" s="40"/>
      <c r="G6786" s="40"/>
      <c r="X6786" s="40"/>
    </row>
    <row r="6787" spans="6:24" x14ac:dyDescent="0.25">
      <c r="F6787" s="40"/>
      <c r="G6787" s="40"/>
      <c r="X6787" s="40"/>
    </row>
    <row r="6788" spans="6:24" x14ac:dyDescent="0.25">
      <c r="F6788" s="40"/>
      <c r="G6788" s="40"/>
      <c r="X6788" s="40"/>
    </row>
    <row r="6789" spans="6:24" x14ac:dyDescent="0.25">
      <c r="F6789" s="40"/>
      <c r="G6789" s="40"/>
      <c r="X6789" s="40"/>
    </row>
    <row r="6790" spans="6:24" x14ac:dyDescent="0.25">
      <c r="F6790" s="40"/>
      <c r="G6790" s="40"/>
      <c r="X6790" s="40"/>
    </row>
    <row r="6791" spans="6:24" x14ac:dyDescent="0.25">
      <c r="F6791" s="40"/>
      <c r="G6791" s="40"/>
      <c r="X6791" s="40"/>
    </row>
    <row r="6792" spans="6:24" x14ac:dyDescent="0.25">
      <c r="F6792" s="40"/>
      <c r="G6792" s="40"/>
      <c r="X6792" s="40"/>
    </row>
    <row r="6793" spans="6:24" x14ac:dyDescent="0.25">
      <c r="F6793" s="40"/>
      <c r="G6793" s="40"/>
      <c r="X6793" s="40"/>
    </row>
    <row r="6794" spans="6:24" x14ac:dyDescent="0.25">
      <c r="F6794" s="40"/>
      <c r="G6794" s="40"/>
      <c r="X6794" s="40"/>
    </row>
    <row r="6795" spans="6:24" x14ac:dyDescent="0.25">
      <c r="F6795" s="40"/>
      <c r="G6795" s="40"/>
      <c r="X6795" s="40"/>
    </row>
    <row r="6796" spans="6:24" x14ac:dyDescent="0.25">
      <c r="F6796" s="40"/>
      <c r="G6796" s="40"/>
      <c r="X6796" s="40"/>
    </row>
    <row r="6797" spans="6:24" x14ac:dyDescent="0.25">
      <c r="F6797" s="40"/>
      <c r="G6797" s="40"/>
      <c r="X6797" s="40"/>
    </row>
    <row r="6798" spans="6:24" x14ac:dyDescent="0.25">
      <c r="F6798" s="40"/>
      <c r="G6798" s="40"/>
      <c r="X6798" s="40"/>
    </row>
    <row r="6799" spans="6:24" x14ac:dyDescent="0.25">
      <c r="F6799" s="40"/>
      <c r="G6799" s="40"/>
      <c r="X6799" s="40"/>
    </row>
    <row r="6800" spans="6:24" x14ac:dyDescent="0.25">
      <c r="F6800" s="40"/>
      <c r="G6800" s="40"/>
      <c r="X6800" s="40"/>
    </row>
    <row r="6801" spans="6:24" x14ac:dyDescent="0.25">
      <c r="F6801" s="40"/>
      <c r="G6801" s="40"/>
      <c r="X6801" s="40"/>
    </row>
    <row r="6802" spans="6:24" x14ac:dyDescent="0.25">
      <c r="F6802" s="40"/>
      <c r="G6802" s="40"/>
      <c r="X6802" s="40"/>
    </row>
    <row r="6803" spans="6:24" x14ac:dyDescent="0.25">
      <c r="F6803" s="40"/>
      <c r="G6803" s="40"/>
      <c r="X6803" s="40"/>
    </row>
    <row r="6804" spans="6:24" x14ac:dyDescent="0.25">
      <c r="F6804" s="40"/>
      <c r="G6804" s="40"/>
      <c r="X6804" s="40"/>
    </row>
    <row r="6805" spans="6:24" x14ac:dyDescent="0.25">
      <c r="F6805" s="40"/>
      <c r="G6805" s="40"/>
      <c r="X6805" s="40"/>
    </row>
    <row r="6806" spans="6:24" x14ac:dyDescent="0.25">
      <c r="F6806" s="40"/>
      <c r="G6806" s="40"/>
      <c r="X6806" s="40"/>
    </row>
    <row r="6807" spans="6:24" x14ac:dyDescent="0.25">
      <c r="F6807" s="40"/>
      <c r="G6807" s="40"/>
      <c r="X6807" s="40"/>
    </row>
    <row r="6808" spans="6:24" x14ac:dyDescent="0.25">
      <c r="F6808" s="40"/>
      <c r="G6808" s="40"/>
      <c r="X6808" s="40"/>
    </row>
    <row r="6809" spans="6:24" x14ac:dyDescent="0.25">
      <c r="F6809" s="40"/>
      <c r="G6809" s="40"/>
      <c r="X6809" s="40"/>
    </row>
    <row r="6810" spans="6:24" x14ac:dyDescent="0.25">
      <c r="F6810" s="40"/>
      <c r="G6810" s="40"/>
      <c r="X6810" s="40"/>
    </row>
    <row r="6811" spans="6:24" x14ac:dyDescent="0.25">
      <c r="F6811" s="40"/>
      <c r="G6811" s="40"/>
      <c r="X6811" s="40"/>
    </row>
    <row r="6812" spans="6:24" x14ac:dyDescent="0.25">
      <c r="F6812" s="40"/>
      <c r="G6812" s="40"/>
      <c r="X6812" s="40"/>
    </row>
    <row r="6813" spans="6:24" x14ac:dyDescent="0.25">
      <c r="F6813" s="40"/>
      <c r="G6813" s="40"/>
      <c r="X6813" s="40"/>
    </row>
    <row r="6814" spans="6:24" x14ac:dyDescent="0.25">
      <c r="F6814" s="40"/>
      <c r="G6814" s="40"/>
      <c r="X6814" s="40"/>
    </row>
    <row r="6815" spans="6:24" x14ac:dyDescent="0.25">
      <c r="F6815" s="40"/>
      <c r="G6815" s="40"/>
      <c r="X6815" s="40"/>
    </row>
    <row r="6816" spans="6:24" x14ac:dyDescent="0.25">
      <c r="F6816" s="40"/>
      <c r="G6816" s="40"/>
      <c r="X6816" s="40"/>
    </row>
    <row r="6817" spans="6:24" x14ac:dyDescent="0.25">
      <c r="F6817" s="40"/>
      <c r="G6817" s="40"/>
      <c r="X6817" s="40"/>
    </row>
    <row r="6818" spans="6:24" x14ac:dyDescent="0.25">
      <c r="F6818" s="40"/>
      <c r="G6818" s="40"/>
      <c r="X6818" s="40"/>
    </row>
    <row r="6819" spans="6:24" x14ac:dyDescent="0.25">
      <c r="F6819" s="40"/>
      <c r="G6819" s="40"/>
      <c r="X6819" s="40"/>
    </row>
    <row r="6820" spans="6:24" x14ac:dyDescent="0.25">
      <c r="F6820" s="40"/>
      <c r="G6820" s="40"/>
      <c r="X6820" s="40"/>
    </row>
    <row r="6821" spans="6:24" x14ac:dyDescent="0.25">
      <c r="F6821" s="40"/>
      <c r="G6821" s="40"/>
      <c r="X6821" s="40"/>
    </row>
    <row r="6822" spans="6:24" x14ac:dyDescent="0.25">
      <c r="F6822" s="40"/>
      <c r="G6822" s="40"/>
      <c r="X6822" s="40"/>
    </row>
    <row r="6823" spans="6:24" x14ac:dyDescent="0.25">
      <c r="F6823" s="40"/>
      <c r="G6823" s="40"/>
      <c r="X6823" s="40"/>
    </row>
    <row r="6824" spans="6:24" x14ac:dyDescent="0.25">
      <c r="F6824" s="40"/>
      <c r="G6824" s="40"/>
      <c r="X6824" s="40"/>
    </row>
    <row r="6825" spans="6:24" x14ac:dyDescent="0.25">
      <c r="F6825" s="40"/>
      <c r="G6825" s="40"/>
      <c r="X6825" s="40"/>
    </row>
    <row r="6826" spans="6:24" x14ac:dyDescent="0.25">
      <c r="F6826" s="40"/>
      <c r="G6826" s="40"/>
      <c r="X6826" s="40"/>
    </row>
    <row r="6827" spans="6:24" x14ac:dyDescent="0.25">
      <c r="F6827" s="40"/>
      <c r="G6827" s="40"/>
      <c r="X6827" s="40"/>
    </row>
    <row r="6828" spans="6:24" x14ac:dyDescent="0.25">
      <c r="F6828" s="40"/>
      <c r="G6828" s="40"/>
      <c r="X6828" s="40"/>
    </row>
    <row r="6829" spans="6:24" x14ac:dyDescent="0.25">
      <c r="F6829" s="40"/>
      <c r="G6829" s="40"/>
      <c r="X6829" s="40"/>
    </row>
    <row r="6830" spans="6:24" x14ac:dyDescent="0.25">
      <c r="F6830" s="40"/>
      <c r="G6830" s="40"/>
      <c r="X6830" s="40"/>
    </row>
    <row r="6831" spans="6:24" x14ac:dyDescent="0.25">
      <c r="F6831" s="40"/>
      <c r="G6831" s="40"/>
      <c r="X6831" s="40"/>
    </row>
    <row r="6832" spans="6:24" x14ac:dyDescent="0.25">
      <c r="F6832" s="40"/>
      <c r="G6832" s="40"/>
      <c r="X6832" s="40"/>
    </row>
    <row r="6833" spans="6:24" x14ac:dyDescent="0.25">
      <c r="F6833" s="40"/>
      <c r="G6833" s="40"/>
      <c r="X6833" s="40"/>
    </row>
    <row r="6834" spans="6:24" x14ac:dyDescent="0.25">
      <c r="F6834" s="40"/>
      <c r="G6834" s="40"/>
      <c r="X6834" s="40"/>
    </row>
    <row r="6835" spans="6:24" x14ac:dyDescent="0.25">
      <c r="F6835" s="40"/>
      <c r="G6835" s="40"/>
      <c r="X6835" s="40"/>
    </row>
    <row r="6836" spans="6:24" x14ac:dyDescent="0.25">
      <c r="F6836" s="40"/>
      <c r="G6836" s="40"/>
      <c r="X6836" s="40"/>
    </row>
    <row r="6837" spans="6:24" x14ac:dyDescent="0.25">
      <c r="F6837" s="40"/>
      <c r="G6837" s="40"/>
      <c r="X6837" s="40"/>
    </row>
    <row r="6838" spans="6:24" x14ac:dyDescent="0.25">
      <c r="F6838" s="40"/>
      <c r="G6838" s="40"/>
      <c r="X6838" s="40"/>
    </row>
    <row r="6839" spans="6:24" x14ac:dyDescent="0.25">
      <c r="F6839" s="40"/>
      <c r="G6839" s="40"/>
      <c r="X6839" s="40"/>
    </row>
    <row r="6840" spans="6:24" x14ac:dyDescent="0.25">
      <c r="F6840" s="40"/>
      <c r="G6840" s="40"/>
      <c r="X6840" s="40"/>
    </row>
    <row r="6841" spans="6:24" x14ac:dyDescent="0.25">
      <c r="F6841" s="40"/>
      <c r="G6841" s="40"/>
      <c r="X6841" s="40"/>
    </row>
    <row r="6842" spans="6:24" x14ac:dyDescent="0.25">
      <c r="F6842" s="40"/>
      <c r="G6842" s="40"/>
      <c r="X6842" s="40"/>
    </row>
    <row r="6843" spans="6:24" x14ac:dyDescent="0.25">
      <c r="F6843" s="40"/>
      <c r="G6843" s="40"/>
      <c r="X6843" s="40"/>
    </row>
    <row r="6844" spans="6:24" x14ac:dyDescent="0.25">
      <c r="F6844" s="40"/>
      <c r="G6844" s="40"/>
      <c r="X6844" s="40"/>
    </row>
    <row r="6845" spans="6:24" x14ac:dyDescent="0.25">
      <c r="F6845" s="40"/>
      <c r="G6845" s="40"/>
      <c r="X6845" s="40"/>
    </row>
    <row r="6846" spans="6:24" x14ac:dyDescent="0.25">
      <c r="F6846" s="40"/>
      <c r="G6846" s="40"/>
      <c r="X6846" s="40"/>
    </row>
    <row r="6847" spans="6:24" x14ac:dyDescent="0.25">
      <c r="F6847" s="40"/>
      <c r="G6847" s="40"/>
      <c r="X6847" s="40"/>
    </row>
    <row r="6848" spans="6:24" x14ac:dyDescent="0.25">
      <c r="F6848" s="40"/>
      <c r="G6848" s="40"/>
      <c r="X6848" s="40"/>
    </row>
    <row r="6849" spans="6:24" x14ac:dyDescent="0.25">
      <c r="F6849" s="40"/>
      <c r="G6849" s="40"/>
      <c r="X6849" s="40"/>
    </row>
    <row r="6850" spans="6:24" x14ac:dyDescent="0.25">
      <c r="F6850" s="40"/>
      <c r="G6850" s="40"/>
      <c r="X6850" s="40"/>
    </row>
    <row r="6851" spans="6:24" x14ac:dyDescent="0.25">
      <c r="F6851" s="40"/>
      <c r="G6851" s="40"/>
      <c r="X6851" s="40"/>
    </row>
    <row r="6852" spans="6:24" x14ac:dyDescent="0.25">
      <c r="F6852" s="40"/>
      <c r="G6852" s="40"/>
      <c r="X6852" s="40"/>
    </row>
    <row r="6853" spans="6:24" x14ac:dyDescent="0.25">
      <c r="F6853" s="40"/>
      <c r="G6853" s="40"/>
      <c r="X6853" s="40"/>
    </row>
    <row r="6854" spans="6:24" x14ac:dyDescent="0.25">
      <c r="F6854" s="40"/>
      <c r="G6854" s="40"/>
      <c r="X6854" s="40"/>
    </row>
    <row r="6855" spans="6:24" x14ac:dyDescent="0.25">
      <c r="F6855" s="40"/>
      <c r="G6855" s="40"/>
      <c r="X6855" s="40"/>
    </row>
    <row r="6856" spans="6:24" x14ac:dyDescent="0.25">
      <c r="F6856" s="40"/>
      <c r="G6856" s="40"/>
      <c r="X6856" s="40"/>
    </row>
    <row r="6857" spans="6:24" x14ac:dyDescent="0.25">
      <c r="F6857" s="40"/>
      <c r="G6857" s="40"/>
      <c r="X6857" s="40"/>
    </row>
    <row r="6858" spans="6:24" x14ac:dyDescent="0.25">
      <c r="F6858" s="40"/>
      <c r="G6858" s="40"/>
      <c r="X6858" s="40"/>
    </row>
    <row r="6859" spans="6:24" x14ac:dyDescent="0.25">
      <c r="F6859" s="40"/>
      <c r="G6859" s="40"/>
      <c r="X6859" s="40"/>
    </row>
    <row r="6860" spans="6:24" x14ac:dyDescent="0.25">
      <c r="F6860" s="40"/>
      <c r="G6860" s="40"/>
      <c r="X6860" s="40"/>
    </row>
    <row r="6861" spans="6:24" x14ac:dyDescent="0.25">
      <c r="F6861" s="40"/>
      <c r="G6861" s="40"/>
      <c r="X6861" s="40"/>
    </row>
    <row r="6862" spans="6:24" x14ac:dyDescent="0.25">
      <c r="F6862" s="40"/>
      <c r="G6862" s="40"/>
      <c r="X6862" s="40"/>
    </row>
    <row r="6863" spans="6:24" x14ac:dyDescent="0.25">
      <c r="F6863" s="40"/>
      <c r="G6863" s="40"/>
      <c r="X6863" s="40"/>
    </row>
    <row r="6864" spans="6:24" x14ac:dyDescent="0.25">
      <c r="F6864" s="40"/>
      <c r="G6864" s="40"/>
      <c r="X6864" s="40"/>
    </row>
    <row r="6865" spans="6:24" x14ac:dyDescent="0.25">
      <c r="F6865" s="40"/>
      <c r="G6865" s="40"/>
      <c r="X6865" s="40"/>
    </row>
    <row r="6866" spans="6:24" x14ac:dyDescent="0.25">
      <c r="F6866" s="40"/>
      <c r="G6866" s="40"/>
      <c r="X6866" s="40"/>
    </row>
    <row r="6867" spans="6:24" x14ac:dyDescent="0.25">
      <c r="F6867" s="40"/>
      <c r="G6867" s="40"/>
      <c r="X6867" s="40"/>
    </row>
    <row r="6868" spans="6:24" x14ac:dyDescent="0.25">
      <c r="F6868" s="40"/>
      <c r="G6868" s="40"/>
      <c r="X6868" s="40"/>
    </row>
    <row r="6869" spans="6:24" x14ac:dyDescent="0.25">
      <c r="F6869" s="40"/>
      <c r="G6869" s="40"/>
      <c r="X6869" s="40"/>
    </row>
    <row r="6870" spans="6:24" x14ac:dyDescent="0.25">
      <c r="F6870" s="40"/>
      <c r="G6870" s="40"/>
      <c r="X6870" s="40"/>
    </row>
    <row r="6871" spans="6:24" x14ac:dyDescent="0.25">
      <c r="F6871" s="40"/>
      <c r="G6871" s="40"/>
      <c r="X6871" s="40"/>
    </row>
    <row r="6872" spans="6:24" x14ac:dyDescent="0.25">
      <c r="F6872" s="40"/>
      <c r="G6872" s="40"/>
      <c r="X6872" s="40"/>
    </row>
    <row r="6873" spans="6:24" x14ac:dyDescent="0.25">
      <c r="F6873" s="40"/>
      <c r="G6873" s="40"/>
      <c r="X6873" s="40"/>
    </row>
    <row r="6874" spans="6:24" x14ac:dyDescent="0.25">
      <c r="F6874" s="40"/>
      <c r="G6874" s="40"/>
      <c r="X6874" s="40"/>
    </row>
    <row r="6875" spans="6:24" x14ac:dyDescent="0.25">
      <c r="F6875" s="40"/>
      <c r="G6875" s="40"/>
      <c r="X6875" s="40"/>
    </row>
    <row r="6876" spans="6:24" x14ac:dyDescent="0.25">
      <c r="F6876" s="40"/>
      <c r="G6876" s="40"/>
      <c r="X6876" s="40"/>
    </row>
    <row r="6877" spans="6:24" x14ac:dyDescent="0.25">
      <c r="F6877" s="40"/>
      <c r="G6877" s="40"/>
      <c r="X6877" s="40"/>
    </row>
    <row r="6878" spans="6:24" x14ac:dyDescent="0.25">
      <c r="F6878" s="40"/>
      <c r="G6878" s="40"/>
      <c r="X6878" s="40"/>
    </row>
    <row r="6879" spans="6:24" x14ac:dyDescent="0.25">
      <c r="F6879" s="40"/>
      <c r="G6879" s="40"/>
      <c r="X6879" s="40"/>
    </row>
    <row r="6880" spans="6:24" x14ac:dyDescent="0.25">
      <c r="F6880" s="40"/>
      <c r="G6880" s="40"/>
      <c r="X6880" s="40"/>
    </row>
    <row r="6881" spans="6:24" x14ac:dyDescent="0.25">
      <c r="F6881" s="40"/>
      <c r="G6881" s="40"/>
      <c r="X6881" s="40"/>
    </row>
    <row r="6882" spans="6:24" x14ac:dyDescent="0.25">
      <c r="F6882" s="40"/>
      <c r="G6882" s="40"/>
      <c r="X6882" s="40"/>
    </row>
    <row r="6883" spans="6:24" x14ac:dyDescent="0.25">
      <c r="F6883" s="40"/>
      <c r="G6883" s="40"/>
      <c r="X6883" s="40"/>
    </row>
    <row r="6884" spans="6:24" x14ac:dyDescent="0.25">
      <c r="F6884" s="40"/>
      <c r="G6884" s="40"/>
      <c r="X6884" s="40"/>
    </row>
    <row r="6885" spans="6:24" x14ac:dyDescent="0.25">
      <c r="F6885" s="40"/>
      <c r="G6885" s="40"/>
      <c r="X6885" s="40"/>
    </row>
    <row r="6886" spans="6:24" x14ac:dyDescent="0.25">
      <c r="F6886" s="40"/>
      <c r="G6886" s="40"/>
      <c r="X6886" s="40"/>
    </row>
    <row r="6887" spans="6:24" x14ac:dyDescent="0.25">
      <c r="F6887" s="40"/>
      <c r="G6887" s="40"/>
      <c r="X6887" s="40"/>
    </row>
    <row r="6888" spans="6:24" x14ac:dyDescent="0.25">
      <c r="F6888" s="40"/>
      <c r="G6888" s="40"/>
      <c r="X6888" s="40"/>
    </row>
    <row r="6889" spans="6:24" x14ac:dyDescent="0.25">
      <c r="F6889" s="40"/>
      <c r="G6889" s="40"/>
      <c r="X6889" s="40"/>
    </row>
    <row r="6890" spans="6:24" x14ac:dyDescent="0.25">
      <c r="F6890" s="40"/>
      <c r="G6890" s="40"/>
      <c r="X6890" s="40"/>
    </row>
    <row r="6891" spans="6:24" x14ac:dyDescent="0.25">
      <c r="F6891" s="40"/>
      <c r="G6891" s="40"/>
      <c r="X6891" s="40"/>
    </row>
    <row r="6892" spans="6:24" x14ac:dyDescent="0.25">
      <c r="F6892" s="40"/>
      <c r="G6892" s="40"/>
      <c r="X6892" s="40"/>
    </row>
    <row r="6893" spans="6:24" x14ac:dyDescent="0.25">
      <c r="F6893" s="40"/>
      <c r="G6893" s="40"/>
      <c r="X6893" s="40"/>
    </row>
    <row r="6894" spans="6:24" x14ac:dyDescent="0.25">
      <c r="F6894" s="40"/>
      <c r="G6894" s="40"/>
      <c r="X6894" s="40"/>
    </row>
    <row r="6895" spans="6:24" x14ac:dyDescent="0.25">
      <c r="F6895" s="40"/>
      <c r="G6895" s="40"/>
      <c r="X6895" s="40"/>
    </row>
    <row r="6896" spans="6:24" x14ac:dyDescent="0.25">
      <c r="F6896" s="40"/>
      <c r="G6896" s="40"/>
      <c r="X6896" s="40"/>
    </row>
    <row r="6897" spans="6:24" x14ac:dyDescent="0.25">
      <c r="F6897" s="40"/>
      <c r="G6897" s="40"/>
      <c r="X6897" s="40"/>
    </row>
    <row r="6898" spans="6:24" x14ac:dyDescent="0.25">
      <c r="F6898" s="40"/>
      <c r="G6898" s="40"/>
      <c r="X6898" s="40"/>
    </row>
    <row r="6899" spans="6:24" x14ac:dyDescent="0.25">
      <c r="F6899" s="40"/>
      <c r="G6899" s="40"/>
      <c r="X6899" s="40"/>
    </row>
    <row r="6900" spans="6:24" x14ac:dyDescent="0.25">
      <c r="F6900" s="40"/>
      <c r="G6900" s="40"/>
      <c r="X6900" s="40"/>
    </row>
    <row r="6901" spans="6:24" x14ac:dyDescent="0.25">
      <c r="F6901" s="40"/>
      <c r="G6901" s="40"/>
      <c r="X6901" s="40"/>
    </row>
    <row r="6902" spans="6:24" x14ac:dyDescent="0.25">
      <c r="F6902" s="40"/>
      <c r="G6902" s="40"/>
      <c r="X6902" s="40"/>
    </row>
    <row r="6903" spans="6:24" x14ac:dyDescent="0.25">
      <c r="F6903" s="40"/>
      <c r="G6903" s="40"/>
      <c r="X6903" s="40"/>
    </row>
    <row r="6904" spans="6:24" x14ac:dyDescent="0.25">
      <c r="F6904" s="40"/>
      <c r="G6904" s="40"/>
      <c r="X6904" s="40"/>
    </row>
    <row r="6905" spans="6:24" x14ac:dyDescent="0.25">
      <c r="F6905" s="40"/>
      <c r="G6905" s="40"/>
      <c r="X6905" s="40"/>
    </row>
    <row r="6906" spans="6:24" x14ac:dyDescent="0.25">
      <c r="F6906" s="40"/>
      <c r="G6906" s="40"/>
      <c r="X6906" s="40"/>
    </row>
    <row r="6907" spans="6:24" x14ac:dyDescent="0.25">
      <c r="F6907" s="40"/>
      <c r="G6907" s="40"/>
      <c r="X6907" s="40"/>
    </row>
    <row r="6908" spans="6:24" x14ac:dyDescent="0.25">
      <c r="F6908" s="40"/>
      <c r="G6908" s="40"/>
      <c r="X6908" s="40"/>
    </row>
    <row r="6909" spans="6:24" x14ac:dyDescent="0.25">
      <c r="F6909" s="40"/>
      <c r="G6909" s="40"/>
      <c r="X6909" s="40"/>
    </row>
    <row r="6910" spans="6:24" x14ac:dyDescent="0.25">
      <c r="F6910" s="40"/>
      <c r="G6910" s="40"/>
      <c r="X6910" s="40"/>
    </row>
    <row r="6911" spans="6:24" x14ac:dyDescent="0.25">
      <c r="F6911" s="40"/>
      <c r="G6911" s="40"/>
      <c r="X6911" s="40"/>
    </row>
    <row r="6912" spans="6:24" x14ac:dyDescent="0.25">
      <c r="F6912" s="40"/>
      <c r="G6912" s="40"/>
      <c r="X6912" s="40"/>
    </row>
    <row r="6913" spans="6:24" x14ac:dyDescent="0.25">
      <c r="F6913" s="40"/>
      <c r="G6913" s="40"/>
      <c r="X6913" s="40"/>
    </row>
    <row r="6914" spans="6:24" x14ac:dyDescent="0.25">
      <c r="F6914" s="40"/>
      <c r="G6914" s="40"/>
      <c r="X6914" s="40"/>
    </row>
    <row r="6915" spans="6:24" x14ac:dyDescent="0.25">
      <c r="F6915" s="40"/>
      <c r="G6915" s="40"/>
      <c r="X6915" s="40"/>
    </row>
    <row r="6916" spans="6:24" x14ac:dyDescent="0.25">
      <c r="F6916" s="40"/>
      <c r="G6916" s="40"/>
      <c r="X6916" s="40"/>
    </row>
    <row r="6917" spans="6:24" x14ac:dyDescent="0.25">
      <c r="F6917" s="40"/>
      <c r="G6917" s="40"/>
      <c r="X6917" s="40"/>
    </row>
    <row r="6918" spans="6:24" x14ac:dyDescent="0.25">
      <c r="F6918" s="40"/>
      <c r="G6918" s="40"/>
      <c r="X6918" s="40"/>
    </row>
    <row r="6919" spans="6:24" x14ac:dyDescent="0.25">
      <c r="F6919" s="40"/>
      <c r="G6919" s="40"/>
      <c r="X6919" s="40"/>
    </row>
    <row r="6920" spans="6:24" x14ac:dyDescent="0.25">
      <c r="F6920" s="40"/>
      <c r="G6920" s="40"/>
      <c r="X6920" s="40"/>
    </row>
    <row r="6921" spans="6:24" x14ac:dyDescent="0.25">
      <c r="F6921" s="40"/>
      <c r="G6921" s="40"/>
      <c r="X6921" s="40"/>
    </row>
    <row r="6922" spans="6:24" x14ac:dyDescent="0.25">
      <c r="F6922" s="40"/>
      <c r="G6922" s="40"/>
      <c r="X6922" s="40"/>
    </row>
    <row r="6923" spans="6:24" x14ac:dyDescent="0.25">
      <c r="F6923" s="40"/>
      <c r="G6923" s="40"/>
      <c r="X6923" s="40"/>
    </row>
    <row r="6924" spans="6:24" x14ac:dyDescent="0.25">
      <c r="F6924" s="40"/>
      <c r="G6924" s="40"/>
      <c r="X6924" s="40"/>
    </row>
    <row r="6925" spans="6:24" x14ac:dyDescent="0.25">
      <c r="F6925" s="40"/>
      <c r="G6925" s="40"/>
      <c r="X6925" s="40"/>
    </row>
    <row r="6926" spans="6:24" x14ac:dyDescent="0.25">
      <c r="F6926" s="40"/>
      <c r="G6926" s="40"/>
      <c r="X6926" s="40"/>
    </row>
    <row r="6927" spans="6:24" x14ac:dyDescent="0.25">
      <c r="F6927" s="40"/>
      <c r="G6927" s="40"/>
      <c r="X6927" s="40"/>
    </row>
    <row r="6928" spans="6:24" x14ac:dyDescent="0.25">
      <c r="F6928" s="40"/>
      <c r="G6928" s="40"/>
      <c r="X6928" s="40"/>
    </row>
    <row r="6929" spans="6:24" x14ac:dyDescent="0.25">
      <c r="F6929" s="40"/>
      <c r="G6929" s="40"/>
      <c r="X6929" s="40"/>
    </row>
    <row r="6930" spans="6:24" x14ac:dyDescent="0.25">
      <c r="F6930" s="40"/>
      <c r="G6930" s="40"/>
      <c r="X6930" s="40"/>
    </row>
    <row r="6931" spans="6:24" x14ac:dyDescent="0.25">
      <c r="F6931" s="40"/>
      <c r="G6931" s="40"/>
      <c r="X6931" s="40"/>
    </row>
    <row r="6932" spans="6:24" x14ac:dyDescent="0.25">
      <c r="F6932" s="40"/>
      <c r="G6932" s="40"/>
      <c r="X6932" s="40"/>
    </row>
    <row r="6933" spans="6:24" x14ac:dyDescent="0.25">
      <c r="F6933" s="40"/>
      <c r="G6933" s="40"/>
      <c r="X6933" s="40"/>
    </row>
    <row r="6934" spans="6:24" x14ac:dyDescent="0.25">
      <c r="F6934" s="40"/>
      <c r="G6934" s="40"/>
      <c r="X6934" s="40"/>
    </row>
    <row r="6935" spans="6:24" x14ac:dyDescent="0.25">
      <c r="F6935" s="40"/>
      <c r="G6935" s="40"/>
      <c r="X6935" s="40"/>
    </row>
    <row r="6936" spans="6:24" x14ac:dyDescent="0.25">
      <c r="F6936" s="40"/>
      <c r="G6936" s="40"/>
      <c r="X6936" s="40"/>
    </row>
    <row r="6937" spans="6:24" x14ac:dyDescent="0.25">
      <c r="F6937" s="40"/>
      <c r="G6937" s="40"/>
      <c r="X6937" s="40"/>
    </row>
    <row r="6938" spans="6:24" x14ac:dyDescent="0.25">
      <c r="F6938" s="40"/>
      <c r="G6938" s="40"/>
      <c r="X6938" s="40"/>
    </row>
    <row r="6939" spans="6:24" x14ac:dyDescent="0.25">
      <c r="F6939" s="40"/>
      <c r="G6939" s="40"/>
      <c r="X6939" s="40"/>
    </row>
    <row r="6940" spans="6:24" x14ac:dyDescent="0.25">
      <c r="F6940" s="40"/>
      <c r="G6940" s="40"/>
      <c r="X6940" s="40"/>
    </row>
    <row r="6941" spans="6:24" x14ac:dyDescent="0.25">
      <c r="F6941" s="40"/>
      <c r="G6941" s="40"/>
      <c r="X6941" s="40"/>
    </row>
    <row r="6942" spans="6:24" x14ac:dyDescent="0.25">
      <c r="F6942" s="40"/>
      <c r="G6942" s="40"/>
      <c r="X6942" s="40"/>
    </row>
    <row r="6943" spans="6:24" x14ac:dyDescent="0.25">
      <c r="F6943" s="40"/>
      <c r="G6943" s="40"/>
      <c r="X6943" s="40"/>
    </row>
    <row r="6944" spans="6:24" x14ac:dyDescent="0.25">
      <c r="F6944" s="40"/>
      <c r="G6944" s="40"/>
      <c r="X6944" s="40"/>
    </row>
    <row r="6945" spans="6:24" x14ac:dyDescent="0.25">
      <c r="F6945" s="40"/>
      <c r="G6945" s="40"/>
      <c r="X6945" s="40"/>
    </row>
    <row r="6946" spans="6:24" x14ac:dyDescent="0.25">
      <c r="F6946" s="40"/>
      <c r="G6946" s="40"/>
      <c r="X6946" s="40"/>
    </row>
    <row r="6947" spans="6:24" x14ac:dyDescent="0.25">
      <c r="F6947" s="40"/>
      <c r="G6947" s="40"/>
      <c r="X6947" s="40"/>
    </row>
    <row r="6948" spans="6:24" x14ac:dyDescent="0.25">
      <c r="F6948" s="40"/>
      <c r="G6948" s="40"/>
      <c r="X6948" s="40"/>
    </row>
    <row r="6949" spans="6:24" x14ac:dyDescent="0.25">
      <c r="F6949" s="40"/>
      <c r="G6949" s="40"/>
      <c r="X6949" s="40"/>
    </row>
    <row r="6950" spans="6:24" x14ac:dyDescent="0.25">
      <c r="F6950" s="40"/>
      <c r="G6950" s="40"/>
      <c r="X6950" s="40"/>
    </row>
    <row r="6951" spans="6:24" x14ac:dyDescent="0.25">
      <c r="F6951" s="40"/>
      <c r="G6951" s="40"/>
      <c r="X6951" s="40"/>
    </row>
    <row r="6952" spans="6:24" x14ac:dyDescent="0.25">
      <c r="F6952" s="40"/>
      <c r="G6952" s="40"/>
      <c r="X6952" s="40"/>
    </row>
    <row r="6953" spans="6:24" x14ac:dyDescent="0.25">
      <c r="F6953" s="40"/>
      <c r="G6953" s="40"/>
      <c r="X6953" s="40"/>
    </row>
    <row r="6954" spans="6:24" x14ac:dyDescent="0.25">
      <c r="F6954" s="40"/>
      <c r="G6954" s="40"/>
      <c r="X6954" s="40"/>
    </row>
    <row r="6955" spans="6:24" x14ac:dyDescent="0.25">
      <c r="F6955" s="40"/>
      <c r="G6955" s="40"/>
      <c r="X6955" s="40"/>
    </row>
    <row r="6956" spans="6:24" x14ac:dyDescent="0.25">
      <c r="F6956" s="40"/>
      <c r="G6956" s="40"/>
      <c r="X6956" s="40"/>
    </row>
    <row r="6957" spans="6:24" x14ac:dyDescent="0.25">
      <c r="F6957" s="40"/>
      <c r="G6957" s="40"/>
      <c r="X6957" s="40"/>
    </row>
    <row r="6958" spans="6:24" x14ac:dyDescent="0.25">
      <c r="F6958" s="40"/>
      <c r="G6958" s="40"/>
      <c r="X6958" s="40"/>
    </row>
    <row r="6959" spans="6:24" x14ac:dyDescent="0.25">
      <c r="F6959" s="40"/>
      <c r="G6959" s="40"/>
      <c r="X6959" s="40"/>
    </row>
    <row r="6960" spans="6:24" x14ac:dyDescent="0.25">
      <c r="F6960" s="40"/>
      <c r="G6960" s="40"/>
      <c r="X6960" s="40"/>
    </row>
    <row r="6961" spans="6:24" x14ac:dyDescent="0.25">
      <c r="F6961" s="40"/>
      <c r="G6961" s="40"/>
      <c r="X6961" s="40"/>
    </row>
    <row r="6962" spans="6:24" x14ac:dyDescent="0.25">
      <c r="F6962" s="40"/>
      <c r="G6962" s="40"/>
      <c r="X6962" s="40"/>
    </row>
    <row r="6963" spans="6:24" x14ac:dyDescent="0.25">
      <c r="F6963" s="40"/>
      <c r="G6963" s="40"/>
      <c r="X6963" s="40"/>
    </row>
    <row r="6964" spans="6:24" x14ac:dyDescent="0.25">
      <c r="F6964" s="40"/>
      <c r="G6964" s="40"/>
      <c r="X6964" s="40"/>
    </row>
    <row r="6965" spans="6:24" x14ac:dyDescent="0.25">
      <c r="F6965" s="40"/>
      <c r="G6965" s="40"/>
      <c r="X6965" s="40"/>
    </row>
    <row r="6966" spans="6:24" x14ac:dyDescent="0.25">
      <c r="F6966" s="40"/>
      <c r="G6966" s="40"/>
      <c r="X6966" s="40"/>
    </row>
    <row r="6967" spans="6:24" x14ac:dyDescent="0.25">
      <c r="F6967" s="40"/>
      <c r="G6967" s="40"/>
      <c r="X6967" s="40"/>
    </row>
    <row r="6968" spans="6:24" x14ac:dyDescent="0.25">
      <c r="F6968" s="40"/>
      <c r="G6968" s="40"/>
      <c r="X6968" s="40"/>
    </row>
    <row r="6969" spans="6:24" x14ac:dyDescent="0.25">
      <c r="F6969" s="40"/>
      <c r="G6969" s="40"/>
      <c r="X6969" s="40"/>
    </row>
    <row r="6970" spans="6:24" x14ac:dyDescent="0.25">
      <c r="F6970" s="40"/>
      <c r="G6970" s="40"/>
      <c r="X6970" s="40"/>
    </row>
    <row r="6971" spans="6:24" x14ac:dyDescent="0.25">
      <c r="F6971" s="40"/>
      <c r="G6971" s="40"/>
      <c r="X6971" s="40"/>
    </row>
    <row r="6972" spans="6:24" x14ac:dyDescent="0.25">
      <c r="F6972" s="40"/>
      <c r="G6972" s="40"/>
      <c r="X6972" s="40"/>
    </row>
    <row r="6973" spans="6:24" x14ac:dyDescent="0.25">
      <c r="F6973" s="40"/>
      <c r="G6973" s="40"/>
      <c r="X6973" s="40"/>
    </row>
    <row r="6974" spans="6:24" x14ac:dyDescent="0.25">
      <c r="F6974" s="40"/>
      <c r="G6974" s="40"/>
      <c r="X6974" s="40"/>
    </row>
    <row r="6975" spans="6:24" x14ac:dyDescent="0.25">
      <c r="F6975" s="40"/>
      <c r="G6975" s="40"/>
      <c r="X6975" s="40"/>
    </row>
    <row r="6976" spans="6:24" x14ac:dyDescent="0.25">
      <c r="F6976" s="40"/>
      <c r="G6976" s="40"/>
      <c r="X6976" s="40"/>
    </row>
    <row r="6977" spans="6:24" x14ac:dyDescent="0.25">
      <c r="F6977" s="40"/>
      <c r="G6977" s="40"/>
      <c r="X6977" s="40"/>
    </row>
    <row r="6978" spans="6:24" x14ac:dyDescent="0.25">
      <c r="F6978" s="40"/>
      <c r="G6978" s="40"/>
      <c r="X6978" s="40"/>
    </row>
    <row r="6979" spans="6:24" x14ac:dyDescent="0.25">
      <c r="F6979" s="40"/>
      <c r="G6979" s="40"/>
      <c r="X6979" s="40"/>
    </row>
    <row r="6980" spans="6:24" x14ac:dyDescent="0.25">
      <c r="F6980" s="40"/>
      <c r="G6980" s="40"/>
      <c r="X6980" s="40"/>
    </row>
    <row r="6981" spans="6:24" x14ac:dyDescent="0.25">
      <c r="F6981" s="40"/>
      <c r="G6981" s="40"/>
      <c r="X6981" s="40"/>
    </row>
    <row r="6982" spans="6:24" x14ac:dyDescent="0.25">
      <c r="F6982" s="40"/>
      <c r="G6982" s="40"/>
      <c r="X6982" s="40"/>
    </row>
    <row r="6983" spans="6:24" x14ac:dyDescent="0.25">
      <c r="F6983" s="40"/>
      <c r="G6983" s="40"/>
      <c r="X6983" s="40"/>
    </row>
    <row r="6984" spans="6:24" x14ac:dyDescent="0.25">
      <c r="F6984" s="40"/>
      <c r="G6984" s="40"/>
      <c r="X6984" s="40"/>
    </row>
    <row r="6985" spans="6:24" x14ac:dyDescent="0.25">
      <c r="F6985" s="40"/>
      <c r="G6985" s="40"/>
      <c r="X6985" s="40"/>
    </row>
    <row r="6986" spans="6:24" x14ac:dyDescent="0.25">
      <c r="F6986" s="40"/>
      <c r="G6986" s="40"/>
      <c r="X6986" s="40"/>
    </row>
    <row r="6987" spans="6:24" x14ac:dyDescent="0.25">
      <c r="F6987" s="40"/>
      <c r="G6987" s="40"/>
      <c r="X6987" s="40"/>
    </row>
    <row r="6988" spans="6:24" x14ac:dyDescent="0.25">
      <c r="F6988" s="40"/>
      <c r="G6988" s="40"/>
      <c r="X6988" s="40"/>
    </row>
    <row r="6989" spans="6:24" x14ac:dyDescent="0.25">
      <c r="F6989" s="40"/>
      <c r="G6989" s="40"/>
      <c r="X6989" s="40"/>
    </row>
    <row r="6990" spans="6:24" x14ac:dyDescent="0.25">
      <c r="F6990" s="40"/>
      <c r="G6990" s="40"/>
      <c r="X6990" s="40"/>
    </row>
    <row r="6991" spans="6:24" x14ac:dyDescent="0.25">
      <c r="F6991" s="40"/>
      <c r="G6991" s="40"/>
      <c r="X6991" s="40"/>
    </row>
    <row r="6992" spans="6:24" x14ac:dyDescent="0.25">
      <c r="F6992" s="40"/>
      <c r="G6992" s="40"/>
      <c r="X6992" s="40"/>
    </row>
    <row r="6993" spans="6:24" x14ac:dyDescent="0.25">
      <c r="F6993" s="40"/>
      <c r="G6993" s="40"/>
      <c r="X6993" s="40"/>
    </row>
    <row r="6994" spans="6:24" x14ac:dyDescent="0.25">
      <c r="F6994" s="40"/>
      <c r="G6994" s="40"/>
      <c r="X6994" s="40"/>
    </row>
    <row r="6995" spans="6:24" x14ac:dyDescent="0.25">
      <c r="F6995" s="40"/>
      <c r="G6995" s="40"/>
      <c r="X6995" s="40"/>
    </row>
    <row r="6996" spans="6:24" x14ac:dyDescent="0.25">
      <c r="F6996" s="40"/>
      <c r="G6996" s="40"/>
      <c r="X6996" s="40"/>
    </row>
    <row r="6997" spans="6:24" x14ac:dyDescent="0.25">
      <c r="F6997" s="40"/>
      <c r="G6997" s="40"/>
      <c r="X6997" s="40"/>
    </row>
    <row r="6998" spans="6:24" x14ac:dyDescent="0.25">
      <c r="F6998" s="40"/>
      <c r="G6998" s="40"/>
      <c r="X6998" s="40"/>
    </row>
    <row r="6999" spans="6:24" x14ac:dyDescent="0.25">
      <c r="F6999" s="40"/>
      <c r="G6999" s="40"/>
      <c r="X6999" s="40"/>
    </row>
    <row r="7000" spans="6:24" x14ac:dyDescent="0.25">
      <c r="F7000" s="40"/>
      <c r="G7000" s="40"/>
      <c r="X7000" s="40"/>
    </row>
    <row r="7001" spans="6:24" x14ac:dyDescent="0.25">
      <c r="F7001" s="40"/>
      <c r="G7001" s="40"/>
      <c r="X7001" s="40"/>
    </row>
    <row r="7002" spans="6:24" x14ac:dyDescent="0.25">
      <c r="F7002" s="40"/>
      <c r="G7002" s="40"/>
      <c r="X7002" s="40"/>
    </row>
    <row r="7003" spans="6:24" x14ac:dyDescent="0.25">
      <c r="F7003" s="40"/>
      <c r="G7003" s="40"/>
      <c r="X7003" s="40"/>
    </row>
    <row r="7004" spans="6:24" x14ac:dyDescent="0.25">
      <c r="F7004" s="40"/>
      <c r="G7004" s="40"/>
      <c r="X7004" s="40"/>
    </row>
    <row r="7005" spans="6:24" x14ac:dyDescent="0.25">
      <c r="F7005" s="40"/>
      <c r="G7005" s="40"/>
      <c r="X7005" s="40"/>
    </row>
    <row r="7006" spans="6:24" x14ac:dyDescent="0.25">
      <c r="F7006" s="40"/>
      <c r="G7006" s="40"/>
      <c r="X7006" s="40"/>
    </row>
    <row r="7007" spans="6:24" x14ac:dyDescent="0.25">
      <c r="F7007" s="40"/>
      <c r="G7007" s="40"/>
      <c r="X7007" s="40"/>
    </row>
    <row r="7008" spans="6:24" x14ac:dyDescent="0.25">
      <c r="F7008" s="40"/>
      <c r="G7008" s="40"/>
      <c r="X7008" s="40"/>
    </row>
    <row r="7009" spans="6:24" x14ac:dyDescent="0.25">
      <c r="F7009" s="40"/>
      <c r="G7009" s="40"/>
      <c r="X7009" s="40"/>
    </row>
    <row r="7010" spans="6:24" x14ac:dyDescent="0.25">
      <c r="F7010" s="40"/>
      <c r="G7010" s="40"/>
      <c r="X7010" s="40"/>
    </row>
    <row r="7011" spans="6:24" x14ac:dyDescent="0.25">
      <c r="F7011" s="40"/>
      <c r="G7011" s="40"/>
      <c r="X7011" s="40"/>
    </row>
    <row r="7012" spans="6:24" x14ac:dyDescent="0.25">
      <c r="F7012" s="40"/>
      <c r="G7012" s="40"/>
      <c r="X7012" s="40"/>
    </row>
    <row r="7013" spans="6:24" x14ac:dyDescent="0.25">
      <c r="F7013" s="40"/>
      <c r="G7013" s="40"/>
      <c r="X7013" s="40"/>
    </row>
    <row r="7014" spans="6:24" x14ac:dyDescent="0.25">
      <c r="F7014" s="40"/>
      <c r="G7014" s="40"/>
      <c r="X7014" s="40"/>
    </row>
    <row r="7015" spans="6:24" x14ac:dyDescent="0.25">
      <c r="F7015" s="40"/>
      <c r="G7015" s="40"/>
      <c r="X7015" s="40"/>
    </row>
    <row r="7016" spans="6:24" x14ac:dyDescent="0.25">
      <c r="F7016" s="40"/>
      <c r="G7016" s="40"/>
      <c r="X7016" s="40"/>
    </row>
    <row r="7017" spans="6:24" x14ac:dyDescent="0.25">
      <c r="F7017" s="40"/>
      <c r="G7017" s="40"/>
      <c r="X7017" s="40"/>
    </row>
    <row r="7018" spans="6:24" x14ac:dyDescent="0.25">
      <c r="F7018" s="40"/>
      <c r="G7018" s="40"/>
      <c r="X7018" s="40"/>
    </row>
    <row r="7019" spans="6:24" x14ac:dyDescent="0.25">
      <c r="F7019" s="40"/>
      <c r="G7019" s="40"/>
      <c r="X7019" s="40"/>
    </row>
    <row r="7020" spans="6:24" x14ac:dyDescent="0.25">
      <c r="F7020" s="40"/>
      <c r="G7020" s="40"/>
      <c r="X7020" s="40"/>
    </row>
    <row r="7021" spans="6:24" x14ac:dyDescent="0.25">
      <c r="F7021" s="40"/>
      <c r="G7021" s="40"/>
      <c r="X7021" s="40"/>
    </row>
    <row r="7022" spans="6:24" x14ac:dyDescent="0.25">
      <c r="F7022" s="40"/>
      <c r="G7022" s="40"/>
      <c r="X7022" s="40"/>
    </row>
    <row r="7023" spans="6:24" x14ac:dyDescent="0.25">
      <c r="F7023" s="40"/>
      <c r="G7023" s="40"/>
      <c r="X7023" s="40"/>
    </row>
    <row r="7024" spans="6:24" x14ac:dyDescent="0.25">
      <c r="F7024" s="40"/>
      <c r="G7024" s="40"/>
      <c r="X7024" s="40"/>
    </row>
    <row r="7025" spans="6:24" x14ac:dyDescent="0.25">
      <c r="F7025" s="40"/>
      <c r="G7025" s="40"/>
      <c r="X7025" s="40"/>
    </row>
    <row r="7026" spans="6:24" x14ac:dyDescent="0.25">
      <c r="F7026" s="40"/>
      <c r="G7026" s="40"/>
      <c r="X7026" s="40"/>
    </row>
    <row r="7027" spans="6:24" x14ac:dyDescent="0.25">
      <c r="F7027" s="40"/>
      <c r="G7027" s="40"/>
      <c r="X7027" s="40"/>
    </row>
    <row r="7028" spans="6:24" x14ac:dyDescent="0.25">
      <c r="F7028" s="40"/>
      <c r="G7028" s="40"/>
      <c r="X7028" s="40"/>
    </row>
    <row r="7029" spans="6:24" x14ac:dyDescent="0.25">
      <c r="F7029" s="40"/>
      <c r="G7029" s="40"/>
      <c r="X7029" s="40"/>
    </row>
    <row r="7030" spans="6:24" x14ac:dyDescent="0.25">
      <c r="F7030" s="40"/>
      <c r="G7030" s="40"/>
      <c r="X7030" s="40"/>
    </row>
    <row r="7031" spans="6:24" x14ac:dyDescent="0.25">
      <c r="F7031" s="40"/>
      <c r="G7031" s="40"/>
      <c r="X7031" s="40"/>
    </row>
    <row r="7032" spans="6:24" x14ac:dyDescent="0.25">
      <c r="F7032" s="40"/>
      <c r="G7032" s="40"/>
      <c r="X7032" s="40"/>
    </row>
    <row r="7033" spans="6:24" x14ac:dyDescent="0.25">
      <c r="F7033" s="40"/>
      <c r="G7033" s="40"/>
      <c r="X7033" s="40"/>
    </row>
    <row r="7034" spans="6:24" x14ac:dyDescent="0.25">
      <c r="F7034" s="40"/>
      <c r="G7034" s="40"/>
      <c r="X7034" s="40"/>
    </row>
    <row r="7035" spans="6:24" x14ac:dyDescent="0.25">
      <c r="F7035" s="40"/>
      <c r="G7035" s="40"/>
      <c r="X7035" s="40"/>
    </row>
    <row r="7036" spans="6:24" x14ac:dyDescent="0.25">
      <c r="F7036" s="40"/>
      <c r="G7036" s="40"/>
      <c r="X7036" s="40"/>
    </row>
    <row r="7037" spans="6:24" x14ac:dyDescent="0.25">
      <c r="F7037" s="40"/>
      <c r="G7037" s="40"/>
      <c r="X7037" s="40"/>
    </row>
    <row r="7038" spans="6:24" x14ac:dyDescent="0.25">
      <c r="F7038" s="40"/>
      <c r="G7038" s="40"/>
      <c r="X7038" s="40"/>
    </row>
    <row r="7039" spans="6:24" x14ac:dyDescent="0.25">
      <c r="F7039" s="40"/>
      <c r="G7039" s="40"/>
      <c r="X7039" s="40"/>
    </row>
    <row r="7040" spans="6:24" x14ac:dyDescent="0.25">
      <c r="F7040" s="40"/>
      <c r="G7040" s="40"/>
      <c r="X7040" s="40"/>
    </row>
    <row r="7041" spans="6:24" x14ac:dyDescent="0.25">
      <c r="F7041" s="40"/>
      <c r="G7041" s="40"/>
      <c r="X7041" s="40"/>
    </row>
    <row r="7042" spans="6:24" x14ac:dyDescent="0.25">
      <c r="F7042" s="40"/>
      <c r="G7042" s="40"/>
      <c r="X7042" s="40"/>
    </row>
    <row r="7043" spans="6:24" x14ac:dyDescent="0.25">
      <c r="F7043" s="40"/>
      <c r="G7043" s="40"/>
      <c r="X7043" s="40"/>
    </row>
    <row r="7044" spans="6:24" x14ac:dyDescent="0.25">
      <c r="F7044" s="40"/>
      <c r="G7044" s="40"/>
      <c r="X7044" s="40"/>
    </row>
    <row r="7045" spans="6:24" x14ac:dyDescent="0.25">
      <c r="F7045" s="40"/>
      <c r="G7045" s="40"/>
      <c r="X7045" s="40"/>
    </row>
    <row r="7046" spans="6:24" x14ac:dyDescent="0.25">
      <c r="F7046" s="40"/>
      <c r="G7046" s="40"/>
      <c r="X7046" s="40"/>
    </row>
    <row r="7047" spans="6:24" x14ac:dyDescent="0.25">
      <c r="F7047" s="40"/>
      <c r="G7047" s="40"/>
      <c r="X7047" s="40"/>
    </row>
    <row r="7048" spans="6:24" x14ac:dyDescent="0.25">
      <c r="F7048" s="40"/>
      <c r="G7048" s="40"/>
      <c r="X7048" s="40"/>
    </row>
    <row r="7049" spans="6:24" x14ac:dyDescent="0.25">
      <c r="F7049" s="40"/>
      <c r="G7049" s="40"/>
      <c r="X7049" s="40"/>
    </row>
    <row r="7050" spans="6:24" x14ac:dyDescent="0.25">
      <c r="F7050" s="40"/>
      <c r="G7050" s="40"/>
      <c r="X7050" s="40"/>
    </row>
    <row r="7051" spans="6:24" x14ac:dyDescent="0.25">
      <c r="F7051" s="40"/>
      <c r="G7051" s="40"/>
      <c r="X7051" s="40"/>
    </row>
    <row r="7052" spans="6:24" x14ac:dyDescent="0.25">
      <c r="F7052" s="40"/>
      <c r="G7052" s="40"/>
      <c r="X7052" s="40"/>
    </row>
    <row r="7053" spans="6:24" x14ac:dyDescent="0.25">
      <c r="F7053" s="40"/>
      <c r="G7053" s="40"/>
      <c r="X7053" s="40"/>
    </row>
    <row r="7054" spans="6:24" x14ac:dyDescent="0.25">
      <c r="F7054" s="40"/>
      <c r="G7054" s="40"/>
      <c r="X7054" s="40"/>
    </row>
    <row r="7055" spans="6:24" x14ac:dyDescent="0.25">
      <c r="F7055" s="40"/>
      <c r="G7055" s="40"/>
      <c r="X7055" s="40"/>
    </row>
    <row r="7056" spans="6:24" x14ac:dyDescent="0.25">
      <c r="F7056" s="40"/>
      <c r="G7056" s="40"/>
      <c r="X7056" s="40"/>
    </row>
    <row r="7057" spans="6:24" x14ac:dyDescent="0.25">
      <c r="F7057" s="40"/>
      <c r="G7057" s="40"/>
      <c r="X7057" s="40"/>
    </row>
    <row r="7058" spans="6:24" x14ac:dyDescent="0.25">
      <c r="F7058" s="40"/>
      <c r="G7058" s="40"/>
      <c r="X7058" s="40"/>
    </row>
    <row r="7059" spans="6:24" x14ac:dyDescent="0.25">
      <c r="F7059" s="40"/>
      <c r="G7059" s="40"/>
      <c r="X7059" s="40"/>
    </row>
    <row r="7060" spans="6:24" x14ac:dyDescent="0.25">
      <c r="F7060" s="40"/>
      <c r="G7060" s="40"/>
      <c r="X7060" s="40"/>
    </row>
    <row r="7061" spans="6:24" x14ac:dyDescent="0.25">
      <c r="F7061" s="40"/>
      <c r="G7061" s="40"/>
      <c r="X7061" s="40"/>
    </row>
    <row r="7062" spans="6:24" x14ac:dyDescent="0.25">
      <c r="F7062" s="40"/>
      <c r="G7062" s="40"/>
      <c r="X7062" s="40"/>
    </row>
    <row r="7063" spans="6:24" x14ac:dyDescent="0.25">
      <c r="F7063" s="40"/>
      <c r="G7063" s="40"/>
      <c r="X7063" s="40"/>
    </row>
    <row r="7064" spans="6:24" x14ac:dyDescent="0.25">
      <c r="F7064" s="40"/>
      <c r="G7064" s="40"/>
      <c r="X7064" s="40"/>
    </row>
    <row r="7065" spans="6:24" x14ac:dyDescent="0.25">
      <c r="F7065" s="40"/>
      <c r="G7065" s="40"/>
      <c r="X7065" s="40"/>
    </row>
    <row r="7066" spans="6:24" x14ac:dyDescent="0.25">
      <c r="F7066" s="40"/>
      <c r="G7066" s="40"/>
      <c r="X7066" s="40"/>
    </row>
    <row r="7067" spans="6:24" x14ac:dyDescent="0.25">
      <c r="F7067" s="40"/>
      <c r="G7067" s="40"/>
      <c r="X7067" s="40"/>
    </row>
    <row r="7068" spans="6:24" x14ac:dyDescent="0.25">
      <c r="F7068" s="40"/>
      <c r="G7068" s="40"/>
      <c r="X7068" s="40"/>
    </row>
    <row r="7069" spans="6:24" x14ac:dyDescent="0.25">
      <c r="F7069" s="40"/>
      <c r="G7069" s="40"/>
      <c r="X7069" s="40"/>
    </row>
    <row r="7070" spans="6:24" x14ac:dyDescent="0.25">
      <c r="F7070" s="40"/>
      <c r="G7070" s="40"/>
      <c r="X7070" s="40"/>
    </row>
    <row r="7071" spans="6:24" x14ac:dyDescent="0.25">
      <c r="F7071" s="40"/>
      <c r="G7071" s="40"/>
      <c r="X7071" s="40"/>
    </row>
    <row r="7072" spans="6:24" x14ac:dyDescent="0.25">
      <c r="F7072" s="40"/>
      <c r="G7072" s="40"/>
      <c r="X7072" s="40"/>
    </row>
    <row r="7073" spans="6:24" x14ac:dyDescent="0.25">
      <c r="F7073" s="40"/>
      <c r="G7073" s="40"/>
      <c r="X7073" s="40"/>
    </row>
    <row r="7074" spans="6:24" x14ac:dyDescent="0.25">
      <c r="F7074" s="40"/>
      <c r="G7074" s="40"/>
      <c r="X7074" s="40"/>
    </row>
    <row r="7075" spans="6:24" x14ac:dyDescent="0.25">
      <c r="F7075" s="40"/>
      <c r="G7075" s="40"/>
      <c r="X7075" s="40"/>
    </row>
    <row r="7076" spans="6:24" x14ac:dyDescent="0.25">
      <c r="F7076" s="40"/>
      <c r="G7076" s="40"/>
      <c r="X7076" s="40"/>
    </row>
    <row r="7077" spans="6:24" x14ac:dyDescent="0.25">
      <c r="F7077" s="40"/>
      <c r="G7077" s="40"/>
      <c r="X7077" s="40"/>
    </row>
    <row r="7078" spans="6:24" x14ac:dyDescent="0.25">
      <c r="F7078" s="40"/>
      <c r="G7078" s="40"/>
      <c r="X7078" s="40"/>
    </row>
    <row r="7079" spans="6:24" x14ac:dyDescent="0.25">
      <c r="F7079" s="40"/>
      <c r="G7079" s="40"/>
      <c r="X7079" s="40"/>
    </row>
    <row r="7080" spans="6:24" x14ac:dyDescent="0.25">
      <c r="F7080" s="40"/>
      <c r="G7080" s="40"/>
      <c r="X7080" s="40"/>
    </row>
    <row r="7081" spans="6:24" x14ac:dyDescent="0.25">
      <c r="F7081" s="40"/>
      <c r="G7081" s="40"/>
      <c r="X7081" s="40"/>
    </row>
    <row r="7082" spans="6:24" x14ac:dyDescent="0.25">
      <c r="F7082" s="40"/>
      <c r="G7082" s="40"/>
      <c r="X7082" s="40"/>
    </row>
    <row r="7083" spans="6:24" x14ac:dyDescent="0.25">
      <c r="F7083" s="40"/>
      <c r="G7083" s="40"/>
      <c r="X7083" s="40"/>
    </row>
    <row r="7084" spans="6:24" x14ac:dyDescent="0.25">
      <c r="F7084" s="40"/>
      <c r="G7084" s="40"/>
      <c r="X7084" s="40"/>
    </row>
    <row r="7085" spans="6:24" x14ac:dyDescent="0.25">
      <c r="F7085" s="40"/>
      <c r="G7085" s="40"/>
      <c r="X7085" s="40"/>
    </row>
    <row r="7086" spans="6:24" x14ac:dyDescent="0.25">
      <c r="F7086" s="40"/>
      <c r="G7086" s="40"/>
      <c r="X7086" s="40"/>
    </row>
    <row r="7087" spans="6:24" x14ac:dyDescent="0.25">
      <c r="F7087" s="40"/>
      <c r="G7087" s="40"/>
      <c r="X7087" s="40"/>
    </row>
    <row r="7088" spans="6:24" x14ac:dyDescent="0.25">
      <c r="F7088" s="40"/>
      <c r="G7088" s="40"/>
      <c r="X7088" s="40"/>
    </row>
    <row r="7089" spans="6:24" x14ac:dyDescent="0.25">
      <c r="F7089" s="40"/>
      <c r="G7089" s="40"/>
      <c r="X7089" s="40"/>
    </row>
    <row r="7090" spans="6:24" x14ac:dyDescent="0.25">
      <c r="F7090" s="40"/>
      <c r="G7090" s="40"/>
      <c r="X7090" s="40"/>
    </row>
    <row r="7091" spans="6:24" x14ac:dyDescent="0.25">
      <c r="F7091" s="40"/>
      <c r="G7091" s="40"/>
      <c r="X7091" s="40"/>
    </row>
    <row r="7092" spans="6:24" x14ac:dyDescent="0.25">
      <c r="F7092" s="40"/>
      <c r="G7092" s="40"/>
      <c r="X7092" s="40"/>
    </row>
    <row r="7093" spans="6:24" x14ac:dyDescent="0.25">
      <c r="F7093" s="40"/>
      <c r="G7093" s="40"/>
      <c r="X7093" s="40"/>
    </row>
    <row r="7094" spans="6:24" x14ac:dyDescent="0.25">
      <c r="F7094" s="40"/>
      <c r="G7094" s="40"/>
      <c r="X7094" s="40"/>
    </row>
    <row r="7095" spans="6:24" x14ac:dyDescent="0.25">
      <c r="F7095" s="40"/>
      <c r="G7095" s="40"/>
      <c r="X7095" s="40"/>
    </row>
    <row r="7096" spans="6:24" x14ac:dyDescent="0.25">
      <c r="F7096" s="40"/>
      <c r="G7096" s="40"/>
      <c r="X7096" s="40"/>
    </row>
    <row r="7097" spans="6:24" x14ac:dyDescent="0.25">
      <c r="F7097" s="40"/>
      <c r="G7097" s="40"/>
      <c r="X7097" s="40"/>
    </row>
    <row r="7098" spans="6:24" x14ac:dyDescent="0.25">
      <c r="F7098" s="40"/>
      <c r="G7098" s="40"/>
      <c r="X7098" s="40"/>
    </row>
    <row r="7099" spans="6:24" x14ac:dyDescent="0.25">
      <c r="F7099" s="40"/>
      <c r="G7099" s="40"/>
      <c r="X7099" s="40"/>
    </row>
    <row r="7100" spans="6:24" x14ac:dyDescent="0.25">
      <c r="F7100" s="40"/>
      <c r="G7100" s="40"/>
      <c r="X7100" s="40"/>
    </row>
    <row r="7101" spans="6:24" x14ac:dyDescent="0.25">
      <c r="F7101" s="40"/>
      <c r="G7101" s="40"/>
      <c r="X7101" s="40"/>
    </row>
    <row r="7102" spans="6:24" x14ac:dyDescent="0.25">
      <c r="F7102" s="40"/>
      <c r="G7102" s="40"/>
      <c r="X7102" s="40"/>
    </row>
    <row r="7103" spans="6:24" x14ac:dyDescent="0.25">
      <c r="F7103" s="40"/>
      <c r="G7103" s="40"/>
      <c r="X7103" s="40"/>
    </row>
    <row r="7104" spans="6:24" x14ac:dyDescent="0.25">
      <c r="F7104" s="40"/>
      <c r="G7104" s="40"/>
      <c r="X7104" s="40"/>
    </row>
    <row r="7105" spans="6:24" x14ac:dyDescent="0.25">
      <c r="F7105" s="40"/>
      <c r="G7105" s="40"/>
      <c r="X7105" s="40"/>
    </row>
    <row r="7106" spans="6:24" x14ac:dyDescent="0.25">
      <c r="F7106" s="40"/>
      <c r="G7106" s="40"/>
      <c r="X7106" s="40"/>
    </row>
    <row r="7107" spans="6:24" x14ac:dyDescent="0.25">
      <c r="F7107" s="40"/>
      <c r="G7107" s="40"/>
      <c r="X7107" s="40"/>
    </row>
    <row r="7108" spans="6:24" x14ac:dyDescent="0.25">
      <c r="F7108" s="40"/>
      <c r="G7108" s="40"/>
      <c r="X7108" s="40"/>
    </row>
    <row r="7109" spans="6:24" x14ac:dyDescent="0.25">
      <c r="F7109" s="40"/>
      <c r="G7109" s="40"/>
      <c r="X7109" s="40"/>
    </row>
    <row r="7110" spans="6:24" x14ac:dyDescent="0.25">
      <c r="F7110" s="40"/>
      <c r="G7110" s="40"/>
      <c r="X7110" s="40"/>
    </row>
    <row r="7111" spans="6:24" x14ac:dyDescent="0.25">
      <c r="F7111" s="40"/>
      <c r="G7111" s="40"/>
      <c r="X7111" s="40"/>
    </row>
    <row r="7112" spans="6:24" x14ac:dyDescent="0.25">
      <c r="F7112" s="40"/>
      <c r="G7112" s="40"/>
      <c r="X7112" s="40"/>
    </row>
    <row r="7113" spans="6:24" x14ac:dyDescent="0.25">
      <c r="F7113" s="40"/>
      <c r="G7113" s="40"/>
      <c r="X7113" s="40"/>
    </row>
    <row r="7114" spans="6:24" x14ac:dyDescent="0.25">
      <c r="F7114" s="40"/>
      <c r="G7114" s="40"/>
      <c r="X7114" s="40"/>
    </row>
    <row r="7115" spans="6:24" x14ac:dyDescent="0.25">
      <c r="F7115" s="40"/>
      <c r="G7115" s="40"/>
      <c r="X7115" s="40"/>
    </row>
    <row r="7116" spans="6:24" x14ac:dyDescent="0.25">
      <c r="F7116" s="40"/>
      <c r="G7116" s="40"/>
      <c r="X7116" s="40"/>
    </row>
    <row r="7117" spans="6:24" x14ac:dyDescent="0.25">
      <c r="F7117" s="40"/>
      <c r="G7117" s="40"/>
      <c r="X7117" s="40"/>
    </row>
    <row r="7118" spans="6:24" x14ac:dyDescent="0.25">
      <c r="F7118" s="40"/>
      <c r="G7118" s="40"/>
      <c r="X7118" s="40"/>
    </row>
    <row r="7119" spans="6:24" x14ac:dyDescent="0.25">
      <c r="F7119" s="40"/>
      <c r="G7119" s="40"/>
      <c r="X7119" s="40"/>
    </row>
    <row r="7120" spans="6:24" x14ac:dyDescent="0.25">
      <c r="F7120" s="40"/>
      <c r="G7120" s="40"/>
      <c r="X7120" s="40"/>
    </row>
    <row r="7121" spans="6:24" x14ac:dyDescent="0.25">
      <c r="F7121" s="40"/>
      <c r="G7121" s="40"/>
      <c r="X7121" s="40"/>
    </row>
    <row r="7122" spans="6:24" x14ac:dyDescent="0.25">
      <c r="F7122" s="40"/>
      <c r="G7122" s="40"/>
      <c r="X7122" s="40"/>
    </row>
    <row r="7123" spans="6:24" x14ac:dyDescent="0.25">
      <c r="F7123" s="40"/>
      <c r="G7123" s="40"/>
      <c r="X7123" s="40"/>
    </row>
    <row r="7124" spans="6:24" x14ac:dyDescent="0.25">
      <c r="F7124" s="40"/>
      <c r="G7124" s="40"/>
      <c r="X7124" s="40"/>
    </row>
    <row r="7125" spans="6:24" x14ac:dyDescent="0.25">
      <c r="F7125" s="40"/>
      <c r="G7125" s="40"/>
      <c r="X7125" s="40"/>
    </row>
    <row r="7126" spans="6:24" x14ac:dyDescent="0.25">
      <c r="F7126" s="40"/>
      <c r="G7126" s="40"/>
      <c r="X7126" s="40"/>
    </row>
    <row r="7127" spans="6:24" x14ac:dyDescent="0.25">
      <c r="F7127" s="40"/>
      <c r="G7127" s="40"/>
      <c r="X7127" s="40"/>
    </row>
    <row r="7128" spans="6:24" x14ac:dyDescent="0.25">
      <c r="F7128" s="40"/>
      <c r="G7128" s="40"/>
      <c r="X7128" s="40"/>
    </row>
    <row r="7129" spans="6:24" x14ac:dyDescent="0.25">
      <c r="F7129" s="40"/>
      <c r="G7129" s="40"/>
      <c r="X7129" s="40"/>
    </row>
    <row r="7130" spans="6:24" x14ac:dyDescent="0.25">
      <c r="F7130" s="40"/>
      <c r="G7130" s="40"/>
      <c r="X7130" s="40"/>
    </row>
    <row r="7131" spans="6:24" x14ac:dyDescent="0.25">
      <c r="F7131" s="40"/>
      <c r="G7131" s="40"/>
      <c r="X7131" s="40"/>
    </row>
    <row r="7132" spans="6:24" x14ac:dyDescent="0.25">
      <c r="F7132" s="40"/>
      <c r="G7132" s="40"/>
      <c r="X7132" s="40"/>
    </row>
    <row r="7133" spans="6:24" x14ac:dyDescent="0.25">
      <c r="F7133" s="40"/>
      <c r="G7133" s="40"/>
      <c r="X7133" s="40"/>
    </row>
    <row r="7134" spans="6:24" x14ac:dyDescent="0.25">
      <c r="F7134" s="40"/>
      <c r="G7134" s="40"/>
      <c r="X7134" s="40"/>
    </row>
    <row r="7135" spans="6:24" x14ac:dyDescent="0.25">
      <c r="F7135" s="40"/>
      <c r="G7135" s="40"/>
      <c r="X7135" s="40"/>
    </row>
    <row r="7136" spans="6:24" x14ac:dyDescent="0.25">
      <c r="F7136" s="40"/>
      <c r="G7136" s="40"/>
      <c r="X7136" s="40"/>
    </row>
    <row r="7137" spans="6:24" x14ac:dyDescent="0.25">
      <c r="F7137" s="40"/>
      <c r="G7137" s="40"/>
      <c r="X7137" s="40"/>
    </row>
    <row r="7138" spans="6:24" x14ac:dyDescent="0.25">
      <c r="F7138" s="40"/>
      <c r="G7138" s="40"/>
      <c r="X7138" s="40"/>
    </row>
    <row r="7139" spans="6:24" x14ac:dyDescent="0.25">
      <c r="F7139" s="40"/>
      <c r="G7139" s="40"/>
      <c r="X7139" s="40"/>
    </row>
    <row r="7140" spans="6:24" x14ac:dyDescent="0.25">
      <c r="F7140" s="40"/>
      <c r="G7140" s="40"/>
      <c r="X7140" s="40"/>
    </row>
    <row r="7141" spans="6:24" x14ac:dyDescent="0.25">
      <c r="F7141" s="40"/>
      <c r="G7141" s="40"/>
      <c r="X7141" s="40"/>
    </row>
    <row r="7142" spans="6:24" x14ac:dyDescent="0.25">
      <c r="F7142" s="40"/>
      <c r="G7142" s="40"/>
      <c r="X7142" s="40"/>
    </row>
    <row r="7143" spans="6:24" x14ac:dyDescent="0.25">
      <c r="F7143" s="40"/>
      <c r="G7143" s="40"/>
      <c r="X7143" s="40"/>
    </row>
    <row r="7144" spans="6:24" x14ac:dyDescent="0.25">
      <c r="F7144" s="40"/>
      <c r="G7144" s="40"/>
      <c r="X7144" s="40"/>
    </row>
    <row r="7145" spans="6:24" x14ac:dyDescent="0.25">
      <c r="F7145" s="40"/>
      <c r="G7145" s="40"/>
      <c r="X7145" s="40"/>
    </row>
    <row r="7146" spans="6:24" x14ac:dyDescent="0.25">
      <c r="F7146" s="40"/>
      <c r="G7146" s="40"/>
      <c r="X7146" s="40"/>
    </row>
    <row r="7147" spans="6:24" x14ac:dyDescent="0.25">
      <c r="F7147" s="40"/>
      <c r="G7147" s="40"/>
      <c r="X7147" s="40"/>
    </row>
    <row r="7148" spans="6:24" x14ac:dyDescent="0.25">
      <c r="F7148" s="40"/>
      <c r="G7148" s="40"/>
      <c r="X7148" s="40"/>
    </row>
    <row r="7149" spans="6:24" x14ac:dyDescent="0.25">
      <c r="F7149" s="40"/>
      <c r="G7149" s="40"/>
      <c r="X7149" s="40"/>
    </row>
    <row r="7150" spans="6:24" x14ac:dyDescent="0.25">
      <c r="F7150" s="40"/>
      <c r="G7150" s="40"/>
      <c r="X7150" s="40"/>
    </row>
    <row r="7151" spans="6:24" x14ac:dyDescent="0.25">
      <c r="F7151" s="40"/>
      <c r="G7151" s="40"/>
      <c r="X7151" s="40"/>
    </row>
    <row r="7152" spans="6:24" x14ac:dyDescent="0.25">
      <c r="F7152" s="40"/>
      <c r="G7152" s="40"/>
      <c r="X7152" s="40"/>
    </row>
    <row r="7153" spans="6:24" x14ac:dyDescent="0.25">
      <c r="F7153" s="40"/>
      <c r="G7153" s="40"/>
      <c r="X7153" s="40"/>
    </row>
    <row r="7154" spans="6:24" x14ac:dyDescent="0.25">
      <c r="F7154" s="40"/>
      <c r="G7154" s="40"/>
      <c r="X7154" s="40"/>
    </row>
    <row r="7155" spans="6:24" x14ac:dyDescent="0.25">
      <c r="F7155" s="40"/>
      <c r="G7155" s="40"/>
      <c r="X7155" s="40"/>
    </row>
    <row r="7156" spans="6:24" x14ac:dyDescent="0.25">
      <c r="F7156" s="40"/>
      <c r="G7156" s="40"/>
      <c r="X7156" s="40"/>
    </row>
    <row r="7157" spans="6:24" x14ac:dyDescent="0.25">
      <c r="F7157" s="40"/>
      <c r="G7157" s="40"/>
      <c r="X7157" s="40"/>
    </row>
    <row r="7158" spans="6:24" x14ac:dyDescent="0.25">
      <c r="F7158" s="40"/>
      <c r="G7158" s="40"/>
      <c r="X7158" s="40"/>
    </row>
    <row r="7159" spans="6:24" x14ac:dyDescent="0.25">
      <c r="F7159" s="40"/>
      <c r="G7159" s="40"/>
      <c r="X7159" s="40"/>
    </row>
    <row r="7160" spans="6:24" x14ac:dyDescent="0.25">
      <c r="F7160" s="40"/>
      <c r="G7160" s="40"/>
      <c r="X7160" s="40"/>
    </row>
    <row r="7161" spans="6:24" x14ac:dyDescent="0.25">
      <c r="F7161" s="40"/>
      <c r="G7161" s="40"/>
      <c r="X7161" s="40"/>
    </row>
    <row r="7162" spans="6:24" x14ac:dyDescent="0.25">
      <c r="F7162" s="40"/>
      <c r="G7162" s="40"/>
      <c r="X7162" s="40"/>
    </row>
    <row r="7163" spans="6:24" x14ac:dyDescent="0.25">
      <c r="F7163" s="40"/>
      <c r="G7163" s="40"/>
      <c r="X7163" s="40"/>
    </row>
    <row r="7164" spans="6:24" x14ac:dyDescent="0.25">
      <c r="F7164" s="40"/>
      <c r="G7164" s="40"/>
      <c r="X7164" s="40"/>
    </row>
    <row r="7165" spans="6:24" x14ac:dyDescent="0.25">
      <c r="F7165" s="40"/>
      <c r="G7165" s="40"/>
      <c r="X7165" s="40"/>
    </row>
    <row r="7166" spans="6:24" x14ac:dyDescent="0.25">
      <c r="F7166" s="40"/>
      <c r="G7166" s="40"/>
      <c r="X7166" s="40"/>
    </row>
    <row r="7167" spans="6:24" x14ac:dyDescent="0.25">
      <c r="F7167" s="40"/>
      <c r="G7167" s="40"/>
      <c r="X7167" s="40"/>
    </row>
    <row r="7168" spans="6:24" x14ac:dyDescent="0.25">
      <c r="F7168" s="40"/>
      <c r="G7168" s="40"/>
      <c r="X7168" s="40"/>
    </row>
    <row r="7169" spans="6:24" x14ac:dyDescent="0.25">
      <c r="F7169" s="40"/>
      <c r="G7169" s="40"/>
      <c r="X7169" s="40"/>
    </row>
    <row r="7170" spans="6:24" x14ac:dyDescent="0.25">
      <c r="F7170" s="40"/>
      <c r="G7170" s="40"/>
      <c r="X7170" s="40"/>
    </row>
    <row r="7171" spans="6:24" x14ac:dyDescent="0.25">
      <c r="F7171" s="40"/>
      <c r="G7171" s="40"/>
      <c r="X7171" s="40"/>
    </row>
    <row r="7172" spans="6:24" x14ac:dyDescent="0.25">
      <c r="F7172" s="40"/>
      <c r="G7172" s="40"/>
      <c r="X7172" s="40"/>
    </row>
    <row r="7173" spans="6:24" x14ac:dyDescent="0.25">
      <c r="F7173" s="40"/>
      <c r="G7173" s="40"/>
      <c r="X7173" s="40"/>
    </row>
    <row r="7174" spans="6:24" x14ac:dyDescent="0.25">
      <c r="F7174" s="40"/>
      <c r="G7174" s="40"/>
      <c r="X7174" s="40"/>
    </row>
    <row r="7175" spans="6:24" x14ac:dyDescent="0.25">
      <c r="F7175" s="40"/>
      <c r="G7175" s="40"/>
      <c r="X7175" s="40"/>
    </row>
    <row r="7176" spans="6:24" x14ac:dyDescent="0.25">
      <c r="F7176" s="40"/>
      <c r="G7176" s="40"/>
      <c r="X7176" s="40"/>
    </row>
    <row r="7177" spans="6:24" x14ac:dyDescent="0.25">
      <c r="F7177" s="40"/>
      <c r="G7177" s="40"/>
      <c r="X7177" s="40"/>
    </row>
    <row r="7178" spans="6:24" x14ac:dyDescent="0.25">
      <c r="F7178" s="40"/>
      <c r="G7178" s="40"/>
      <c r="X7178" s="40"/>
    </row>
    <row r="7179" spans="6:24" x14ac:dyDescent="0.25">
      <c r="F7179" s="40"/>
      <c r="G7179" s="40"/>
      <c r="X7179" s="40"/>
    </row>
    <row r="7180" spans="6:24" x14ac:dyDescent="0.25">
      <c r="F7180" s="40"/>
      <c r="G7180" s="40"/>
      <c r="X7180" s="40"/>
    </row>
    <row r="7181" spans="6:24" x14ac:dyDescent="0.25">
      <c r="F7181" s="40"/>
      <c r="G7181" s="40"/>
      <c r="X7181" s="40"/>
    </row>
    <row r="7182" spans="6:24" x14ac:dyDescent="0.25">
      <c r="F7182" s="40"/>
      <c r="G7182" s="40"/>
      <c r="X7182" s="40"/>
    </row>
    <row r="7183" spans="6:24" x14ac:dyDescent="0.25">
      <c r="F7183" s="40"/>
      <c r="G7183" s="40"/>
      <c r="X7183" s="40"/>
    </row>
    <row r="7184" spans="6:24" x14ac:dyDescent="0.25">
      <c r="F7184" s="40"/>
      <c r="G7184" s="40"/>
      <c r="X7184" s="40"/>
    </row>
    <row r="7185" spans="6:24" x14ac:dyDescent="0.25">
      <c r="F7185" s="40"/>
      <c r="G7185" s="40"/>
      <c r="X7185" s="40"/>
    </row>
    <row r="7186" spans="6:24" x14ac:dyDescent="0.25">
      <c r="F7186" s="40"/>
      <c r="G7186" s="40"/>
      <c r="X7186" s="40"/>
    </row>
    <row r="7187" spans="6:24" x14ac:dyDescent="0.25">
      <c r="F7187" s="40"/>
      <c r="G7187" s="40"/>
      <c r="X7187" s="40"/>
    </row>
    <row r="7188" spans="6:24" x14ac:dyDescent="0.25">
      <c r="F7188" s="40"/>
      <c r="G7188" s="40"/>
      <c r="X7188" s="40"/>
    </row>
    <row r="7189" spans="6:24" x14ac:dyDescent="0.25">
      <c r="F7189" s="40"/>
      <c r="G7189" s="40"/>
      <c r="X7189" s="40"/>
    </row>
    <row r="7190" spans="6:24" x14ac:dyDescent="0.25">
      <c r="F7190" s="40"/>
      <c r="G7190" s="40"/>
      <c r="X7190" s="40"/>
    </row>
    <row r="7191" spans="6:24" x14ac:dyDescent="0.25">
      <c r="F7191" s="40"/>
      <c r="G7191" s="40"/>
      <c r="X7191" s="40"/>
    </row>
    <row r="7192" spans="6:24" x14ac:dyDescent="0.25">
      <c r="F7192" s="40"/>
      <c r="G7192" s="40"/>
      <c r="X7192" s="40"/>
    </row>
    <row r="7193" spans="6:24" x14ac:dyDescent="0.25">
      <c r="F7193" s="40"/>
      <c r="G7193" s="40"/>
      <c r="X7193" s="40"/>
    </row>
    <row r="7194" spans="6:24" x14ac:dyDescent="0.25">
      <c r="F7194" s="40"/>
      <c r="G7194" s="40"/>
      <c r="X7194" s="40"/>
    </row>
    <row r="7195" spans="6:24" x14ac:dyDescent="0.25">
      <c r="F7195" s="40"/>
      <c r="G7195" s="40"/>
      <c r="X7195" s="40"/>
    </row>
    <row r="7196" spans="6:24" x14ac:dyDescent="0.25">
      <c r="F7196" s="40"/>
      <c r="G7196" s="40"/>
      <c r="X7196" s="40"/>
    </row>
    <row r="7197" spans="6:24" x14ac:dyDescent="0.25">
      <c r="F7197" s="40"/>
      <c r="G7197" s="40"/>
      <c r="X7197" s="40"/>
    </row>
    <row r="7198" spans="6:24" x14ac:dyDescent="0.25">
      <c r="F7198" s="40"/>
      <c r="G7198" s="40"/>
      <c r="X7198" s="40"/>
    </row>
    <row r="7199" spans="6:24" x14ac:dyDescent="0.25">
      <c r="F7199" s="40"/>
      <c r="G7199" s="40"/>
      <c r="X7199" s="40"/>
    </row>
    <row r="7200" spans="6:24" x14ac:dyDescent="0.25">
      <c r="F7200" s="40"/>
      <c r="G7200" s="40"/>
      <c r="X7200" s="40"/>
    </row>
    <row r="7201" spans="6:24" x14ac:dyDescent="0.25">
      <c r="F7201" s="40"/>
      <c r="G7201" s="40"/>
      <c r="X7201" s="40"/>
    </row>
    <row r="7202" spans="6:24" x14ac:dyDescent="0.25">
      <c r="F7202" s="40"/>
      <c r="G7202" s="40"/>
      <c r="X7202" s="40"/>
    </row>
    <row r="7203" spans="6:24" x14ac:dyDescent="0.25">
      <c r="F7203" s="40"/>
      <c r="G7203" s="40"/>
      <c r="X7203" s="40"/>
    </row>
    <row r="7204" spans="6:24" x14ac:dyDescent="0.25">
      <c r="F7204" s="40"/>
      <c r="G7204" s="40"/>
      <c r="X7204" s="40"/>
    </row>
    <row r="7205" spans="6:24" x14ac:dyDescent="0.25">
      <c r="F7205" s="40"/>
      <c r="G7205" s="40"/>
      <c r="X7205" s="40"/>
    </row>
    <row r="7206" spans="6:24" x14ac:dyDescent="0.25">
      <c r="F7206" s="40"/>
      <c r="G7206" s="40"/>
      <c r="X7206" s="40"/>
    </row>
    <row r="7207" spans="6:24" x14ac:dyDescent="0.25">
      <c r="F7207" s="40"/>
      <c r="G7207" s="40"/>
      <c r="X7207" s="40"/>
    </row>
    <row r="7208" spans="6:24" x14ac:dyDescent="0.25">
      <c r="F7208" s="40"/>
      <c r="G7208" s="40"/>
      <c r="X7208" s="40"/>
    </row>
    <row r="7209" spans="6:24" x14ac:dyDescent="0.25">
      <c r="F7209" s="40"/>
      <c r="G7209" s="40"/>
      <c r="X7209" s="40"/>
    </row>
    <row r="7210" spans="6:24" x14ac:dyDescent="0.25">
      <c r="F7210" s="40"/>
      <c r="G7210" s="40"/>
      <c r="X7210" s="40"/>
    </row>
    <row r="7211" spans="6:24" x14ac:dyDescent="0.25">
      <c r="F7211" s="40"/>
      <c r="G7211" s="40"/>
      <c r="X7211" s="40"/>
    </row>
    <row r="7212" spans="6:24" x14ac:dyDescent="0.25">
      <c r="F7212" s="40"/>
      <c r="G7212" s="40"/>
      <c r="X7212" s="40"/>
    </row>
    <row r="7213" spans="6:24" x14ac:dyDescent="0.25">
      <c r="F7213" s="40"/>
      <c r="G7213" s="40"/>
      <c r="X7213" s="40"/>
    </row>
    <row r="7214" spans="6:24" x14ac:dyDescent="0.25">
      <c r="F7214" s="40"/>
      <c r="G7214" s="40"/>
      <c r="X7214" s="40"/>
    </row>
    <row r="7215" spans="6:24" x14ac:dyDescent="0.25">
      <c r="F7215" s="40"/>
      <c r="G7215" s="40"/>
      <c r="X7215" s="40"/>
    </row>
    <row r="7216" spans="6:24" x14ac:dyDescent="0.25">
      <c r="F7216" s="40"/>
      <c r="G7216" s="40"/>
      <c r="X7216" s="40"/>
    </row>
    <row r="7217" spans="6:24" x14ac:dyDescent="0.25">
      <c r="F7217" s="40"/>
      <c r="G7217" s="40"/>
      <c r="X7217" s="40"/>
    </row>
    <row r="7218" spans="6:24" x14ac:dyDescent="0.25">
      <c r="F7218" s="40"/>
      <c r="G7218" s="40"/>
      <c r="X7218" s="40"/>
    </row>
    <row r="7219" spans="6:24" x14ac:dyDescent="0.25">
      <c r="F7219" s="40"/>
      <c r="G7219" s="40"/>
      <c r="X7219" s="40"/>
    </row>
    <row r="7220" spans="6:24" x14ac:dyDescent="0.25">
      <c r="F7220" s="40"/>
      <c r="G7220" s="40"/>
      <c r="X7220" s="40"/>
    </row>
    <row r="7221" spans="6:24" x14ac:dyDescent="0.25">
      <c r="F7221" s="40"/>
      <c r="G7221" s="40"/>
      <c r="X7221" s="40"/>
    </row>
    <row r="7222" spans="6:24" x14ac:dyDescent="0.25">
      <c r="F7222" s="40"/>
      <c r="G7222" s="40"/>
      <c r="X7222" s="40"/>
    </row>
    <row r="7223" spans="6:24" x14ac:dyDescent="0.25">
      <c r="F7223" s="40"/>
      <c r="G7223" s="40"/>
      <c r="X7223" s="40"/>
    </row>
    <row r="7224" spans="6:24" x14ac:dyDescent="0.25">
      <c r="F7224" s="40"/>
      <c r="G7224" s="40"/>
      <c r="X7224" s="40"/>
    </row>
    <row r="7225" spans="6:24" x14ac:dyDescent="0.25">
      <c r="F7225" s="40"/>
      <c r="G7225" s="40"/>
      <c r="X7225" s="40"/>
    </row>
    <row r="7226" spans="6:24" x14ac:dyDescent="0.25">
      <c r="F7226" s="40"/>
      <c r="G7226" s="40"/>
      <c r="X7226" s="40"/>
    </row>
    <row r="7227" spans="6:24" x14ac:dyDescent="0.25">
      <c r="F7227" s="40"/>
      <c r="G7227" s="40"/>
      <c r="X7227" s="40"/>
    </row>
    <row r="7228" spans="6:24" x14ac:dyDescent="0.25">
      <c r="F7228" s="40"/>
      <c r="G7228" s="40"/>
      <c r="X7228" s="40"/>
    </row>
    <row r="7229" spans="6:24" x14ac:dyDescent="0.25">
      <c r="F7229" s="40"/>
      <c r="G7229" s="40"/>
      <c r="X7229" s="40"/>
    </row>
    <row r="7230" spans="6:24" x14ac:dyDescent="0.25">
      <c r="F7230" s="40"/>
      <c r="G7230" s="40"/>
      <c r="X7230" s="40"/>
    </row>
    <row r="7231" spans="6:24" x14ac:dyDescent="0.25">
      <c r="F7231" s="40"/>
      <c r="G7231" s="40"/>
      <c r="X7231" s="40"/>
    </row>
    <row r="7232" spans="6:24" x14ac:dyDescent="0.25">
      <c r="F7232" s="40"/>
      <c r="G7232" s="40"/>
      <c r="X7232" s="40"/>
    </row>
    <row r="7233" spans="6:24" x14ac:dyDescent="0.25">
      <c r="F7233" s="40"/>
      <c r="G7233" s="40"/>
      <c r="X7233" s="40"/>
    </row>
    <row r="7234" spans="6:24" x14ac:dyDescent="0.25">
      <c r="F7234" s="40"/>
      <c r="G7234" s="40"/>
      <c r="X7234" s="40"/>
    </row>
    <row r="7235" spans="6:24" x14ac:dyDescent="0.25">
      <c r="F7235" s="40"/>
      <c r="G7235" s="40"/>
      <c r="X7235" s="40"/>
    </row>
    <row r="7236" spans="6:24" x14ac:dyDescent="0.25">
      <c r="F7236" s="40"/>
      <c r="G7236" s="40"/>
      <c r="X7236" s="40"/>
    </row>
    <row r="7237" spans="6:24" x14ac:dyDescent="0.25">
      <c r="F7237" s="40"/>
      <c r="G7237" s="40"/>
      <c r="X7237" s="40"/>
    </row>
    <row r="7238" spans="6:24" x14ac:dyDescent="0.25">
      <c r="F7238" s="40"/>
      <c r="G7238" s="40"/>
      <c r="X7238" s="40"/>
    </row>
    <row r="7239" spans="6:24" x14ac:dyDescent="0.25">
      <c r="F7239" s="40"/>
      <c r="G7239" s="40"/>
      <c r="X7239" s="40"/>
    </row>
    <row r="7240" spans="6:24" x14ac:dyDescent="0.25">
      <c r="F7240" s="40"/>
      <c r="G7240" s="40"/>
      <c r="X7240" s="40"/>
    </row>
    <row r="7241" spans="6:24" x14ac:dyDescent="0.25">
      <c r="F7241" s="40"/>
      <c r="G7241" s="40"/>
      <c r="X7241" s="40"/>
    </row>
    <row r="7242" spans="6:24" x14ac:dyDescent="0.25">
      <c r="F7242" s="40"/>
      <c r="G7242" s="40"/>
      <c r="X7242" s="40"/>
    </row>
    <row r="7243" spans="6:24" x14ac:dyDescent="0.25">
      <c r="F7243" s="40"/>
      <c r="G7243" s="40"/>
      <c r="X7243" s="40"/>
    </row>
    <row r="7244" spans="6:24" x14ac:dyDescent="0.25">
      <c r="F7244" s="40"/>
      <c r="G7244" s="40"/>
      <c r="X7244" s="40"/>
    </row>
    <row r="7245" spans="6:24" x14ac:dyDescent="0.25">
      <c r="F7245" s="40"/>
      <c r="G7245" s="40"/>
      <c r="X7245" s="40"/>
    </row>
    <row r="7246" spans="6:24" x14ac:dyDescent="0.25">
      <c r="F7246" s="40"/>
      <c r="G7246" s="40"/>
      <c r="X7246" s="40"/>
    </row>
    <row r="7247" spans="6:24" x14ac:dyDescent="0.25">
      <c r="F7247" s="40"/>
      <c r="G7247" s="40"/>
      <c r="X7247" s="40"/>
    </row>
    <row r="7248" spans="6:24" x14ac:dyDescent="0.25">
      <c r="F7248" s="40"/>
      <c r="G7248" s="40"/>
      <c r="X7248" s="40"/>
    </row>
    <row r="7249" spans="6:24" x14ac:dyDescent="0.25">
      <c r="F7249" s="40"/>
      <c r="G7249" s="40"/>
      <c r="X7249" s="40"/>
    </row>
    <row r="7250" spans="6:24" x14ac:dyDescent="0.25">
      <c r="F7250" s="40"/>
      <c r="G7250" s="40"/>
      <c r="X7250" s="40"/>
    </row>
    <row r="7251" spans="6:24" x14ac:dyDescent="0.25">
      <c r="F7251" s="40"/>
      <c r="G7251" s="40"/>
      <c r="X7251" s="40"/>
    </row>
    <row r="7252" spans="6:24" x14ac:dyDescent="0.25">
      <c r="F7252" s="40"/>
      <c r="G7252" s="40"/>
      <c r="X7252" s="40"/>
    </row>
    <row r="7253" spans="6:24" x14ac:dyDescent="0.25">
      <c r="F7253" s="40"/>
      <c r="G7253" s="40"/>
      <c r="X7253" s="40"/>
    </row>
    <row r="7254" spans="6:24" x14ac:dyDescent="0.25">
      <c r="F7254" s="40"/>
      <c r="G7254" s="40"/>
      <c r="X7254" s="40"/>
    </row>
    <row r="7255" spans="6:24" x14ac:dyDescent="0.25">
      <c r="F7255" s="40"/>
      <c r="G7255" s="40"/>
      <c r="X7255" s="40"/>
    </row>
    <row r="7256" spans="6:24" x14ac:dyDescent="0.25">
      <c r="F7256" s="40"/>
      <c r="G7256" s="40"/>
      <c r="X7256" s="40"/>
    </row>
    <row r="7257" spans="6:24" x14ac:dyDescent="0.25">
      <c r="F7257" s="40"/>
      <c r="G7257" s="40"/>
      <c r="X7257" s="40"/>
    </row>
    <row r="7258" spans="6:24" x14ac:dyDescent="0.25">
      <c r="F7258" s="40"/>
      <c r="G7258" s="40"/>
      <c r="X7258" s="40"/>
    </row>
    <row r="7259" spans="6:24" x14ac:dyDescent="0.25">
      <c r="F7259" s="40"/>
      <c r="G7259" s="40"/>
      <c r="X7259" s="40"/>
    </row>
    <row r="7260" spans="6:24" x14ac:dyDescent="0.25">
      <c r="F7260" s="40"/>
      <c r="G7260" s="40"/>
      <c r="X7260" s="40"/>
    </row>
    <row r="7261" spans="6:24" x14ac:dyDescent="0.25">
      <c r="F7261" s="40"/>
      <c r="G7261" s="40"/>
      <c r="X7261" s="40"/>
    </row>
    <row r="7262" spans="6:24" x14ac:dyDescent="0.25">
      <c r="F7262" s="40"/>
      <c r="G7262" s="40"/>
      <c r="X7262" s="40"/>
    </row>
    <row r="7263" spans="6:24" x14ac:dyDescent="0.25">
      <c r="F7263" s="40"/>
      <c r="G7263" s="40"/>
      <c r="X7263" s="40"/>
    </row>
    <row r="7264" spans="6:24" x14ac:dyDescent="0.25">
      <c r="F7264" s="40"/>
      <c r="G7264" s="40"/>
      <c r="X7264" s="40"/>
    </row>
    <row r="7265" spans="6:24" x14ac:dyDescent="0.25">
      <c r="F7265" s="40"/>
      <c r="G7265" s="40"/>
      <c r="X7265" s="40"/>
    </row>
    <row r="7266" spans="6:24" x14ac:dyDescent="0.25">
      <c r="F7266" s="40"/>
      <c r="G7266" s="40"/>
      <c r="X7266" s="40"/>
    </row>
    <row r="7267" spans="6:24" x14ac:dyDescent="0.25">
      <c r="F7267" s="40"/>
      <c r="G7267" s="40"/>
      <c r="X7267" s="40"/>
    </row>
    <row r="7268" spans="6:24" x14ac:dyDescent="0.25">
      <c r="F7268" s="40"/>
      <c r="G7268" s="40"/>
      <c r="X7268" s="40"/>
    </row>
    <row r="7269" spans="6:24" x14ac:dyDescent="0.25">
      <c r="F7269" s="40"/>
      <c r="G7269" s="40"/>
      <c r="X7269" s="40"/>
    </row>
    <row r="7270" spans="6:24" x14ac:dyDescent="0.25">
      <c r="F7270" s="40"/>
      <c r="G7270" s="40"/>
      <c r="X7270" s="40"/>
    </row>
    <row r="7271" spans="6:24" x14ac:dyDescent="0.25">
      <c r="F7271" s="40"/>
      <c r="G7271" s="40"/>
      <c r="X7271" s="40"/>
    </row>
    <row r="7272" spans="6:24" x14ac:dyDescent="0.25">
      <c r="F7272" s="40"/>
      <c r="G7272" s="40"/>
      <c r="X7272" s="40"/>
    </row>
    <row r="7273" spans="6:24" x14ac:dyDescent="0.25">
      <c r="F7273" s="40"/>
      <c r="G7273" s="40"/>
      <c r="X7273" s="40"/>
    </row>
    <row r="7274" spans="6:24" x14ac:dyDescent="0.25">
      <c r="F7274" s="40"/>
      <c r="G7274" s="40"/>
      <c r="X7274" s="40"/>
    </row>
    <row r="7275" spans="6:24" x14ac:dyDescent="0.25">
      <c r="F7275" s="40"/>
      <c r="G7275" s="40"/>
      <c r="X7275" s="40"/>
    </row>
    <row r="7276" spans="6:24" x14ac:dyDescent="0.25">
      <c r="F7276" s="40"/>
      <c r="G7276" s="40"/>
      <c r="X7276" s="40"/>
    </row>
    <row r="7277" spans="6:24" x14ac:dyDescent="0.25">
      <c r="F7277" s="40"/>
      <c r="G7277" s="40"/>
      <c r="X7277" s="40"/>
    </row>
    <row r="7278" spans="6:24" x14ac:dyDescent="0.25">
      <c r="F7278" s="40"/>
      <c r="G7278" s="40"/>
      <c r="X7278" s="40"/>
    </row>
    <row r="7279" spans="6:24" x14ac:dyDescent="0.25">
      <c r="F7279" s="40"/>
      <c r="G7279" s="40"/>
      <c r="X7279" s="40"/>
    </row>
    <row r="7280" spans="6:24" x14ac:dyDescent="0.25">
      <c r="F7280" s="40"/>
      <c r="G7280" s="40"/>
      <c r="X7280" s="40"/>
    </row>
    <row r="7281" spans="6:24" x14ac:dyDescent="0.25">
      <c r="F7281" s="40"/>
      <c r="G7281" s="40"/>
      <c r="X7281" s="40"/>
    </row>
    <row r="7282" spans="6:24" x14ac:dyDescent="0.25">
      <c r="F7282" s="40"/>
      <c r="G7282" s="40"/>
      <c r="X7282" s="40"/>
    </row>
    <row r="7283" spans="6:24" x14ac:dyDescent="0.25">
      <c r="F7283" s="40"/>
      <c r="G7283" s="40"/>
      <c r="X7283" s="40"/>
    </row>
    <row r="7284" spans="6:24" x14ac:dyDescent="0.25">
      <c r="F7284" s="40"/>
      <c r="G7284" s="40"/>
      <c r="X7284" s="40"/>
    </row>
    <row r="7285" spans="6:24" x14ac:dyDescent="0.25">
      <c r="F7285" s="40"/>
      <c r="G7285" s="40"/>
      <c r="X7285" s="40"/>
    </row>
    <row r="7286" spans="6:24" x14ac:dyDescent="0.25">
      <c r="F7286" s="40"/>
      <c r="G7286" s="40"/>
      <c r="X7286" s="40"/>
    </row>
    <row r="7287" spans="6:24" x14ac:dyDescent="0.25">
      <c r="F7287" s="40"/>
      <c r="G7287" s="40"/>
      <c r="X7287" s="40"/>
    </row>
    <row r="7288" spans="6:24" x14ac:dyDescent="0.25">
      <c r="F7288" s="40"/>
      <c r="G7288" s="40"/>
      <c r="X7288" s="40"/>
    </row>
    <row r="7289" spans="6:24" x14ac:dyDescent="0.25">
      <c r="F7289" s="40"/>
      <c r="G7289" s="40"/>
      <c r="X7289" s="40"/>
    </row>
    <row r="7290" spans="6:24" x14ac:dyDescent="0.25">
      <c r="F7290" s="40"/>
      <c r="G7290" s="40"/>
      <c r="X7290" s="40"/>
    </row>
    <row r="7291" spans="6:24" x14ac:dyDescent="0.25">
      <c r="F7291" s="40"/>
      <c r="G7291" s="40"/>
      <c r="X7291" s="40"/>
    </row>
    <row r="7292" spans="6:24" x14ac:dyDescent="0.25">
      <c r="F7292" s="40"/>
      <c r="G7292" s="40"/>
      <c r="X7292" s="40"/>
    </row>
    <row r="7293" spans="6:24" x14ac:dyDescent="0.25">
      <c r="F7293" s="40"/>
      <c r="G7293" s="40"/>
      <c r="X7293" s="40"/>
    </row>
    <row r="7294" spans="6:24" x14ac:dyDescent="0.25">
      <c r="F7294" s="40"/>
      <c r="G7294" s="40"/>
      <c r="X7294" s="40"/>
    </row>
    <row r="7295" spans="6:24" x14ac:dyDescent="0.25">
      <c r="F7295" s="40"/>
      <c r="G7295" s="40"/>
      <c r="X7295" s="40"/>
    </row>
    <row r="7296" spans="6:24" x14ac:dyDescent="0.25">
      <c r="F7296" s="40"/>
      <c r="G7296" s="40"/>
      <c r="X7296" s="40"/>
    </row>
    <row r="7297" spans="6:24" x14ac:dyDescent="0.25">
      <c r="F7297" s="40"/>
      <c r="G7297" s="40"/>
      <c r="X7297" s="40"/>
    </row>
    <row r="7298" spans="6:24" x14ac:dyDescent="0.25">
      <c r="F7298" s="40"/>
      <c r="G7298" s="40"/>
      <c r="X7298" s="40"/>
    </row>
    <row r="7299" spans="6:24" x14ac:dyDescent="0.25">
      <c r="F7299" s="40"/>
      <c r="G7299" s="40"/>
      <c r="X7299" s="40"/>
    </row>
    <row r="7300" spans="6:24" x14ac:dyDescent="0.25">
      <c r="F7300" s="40"/>
      <c r="G7300" s="40"/>
      <c r="X7300" s="40"/>
    </row>
    <row r="7301" spans="6:24" x14ac:dyDescent="0.25">
      <c r="F7301" s="40"/>
      <c r="G7301" s="40"/>
      <c r="X7301" s="40"/>
    </row>
    <row r="7302" spans="6:24" x14ac:dyDescent="0.25">
      <c r="F7302" s="40"/>
      <c r="G7302" s="40"/>
      <c r="X7302" s="40"/>
    </row>
    <row r="7303" spans="6:24" x14ac:dyDescent="0.25">
      <c r="F7303" s="40"/>
      <c r="G7303" s="40"/>
      <c r="X7303" s="40"/>
    </row>
    <row r="7304" spans="6:24" x14ac:dyDescent="0.25">
      <c r="F7304" s="40"/>
      <c r="G7304" s="40"/>
      <c r="X7304" s="40"/>
    </row>
    <row r="7305" spans="6:24" x14ac:dyDescent="0.25">
      <c r="F7305" s="40"/>
      <c r="G7305" s="40"/>
      <c r="X7305" s="40"/>
    </row>
    <row r="7306" spans="6:24" x14ac:dyDescent="0.25">
      <c r="F7306" s="40"/>
      <c r="G7306" s="40"/>
      <c r="X7306" s="40"/>
    </row>
    <row r="7307" spans="6:24" x14ac:dyDescent="0.25">
      <c r="F7307" s="40"/>
      <c r="G7307" s="40"/>
      <c r="X7307" s="40"/>
    </row>
    <row r="7308" spans="6:24" x14ac:dyDescent="0.25">
      <c r="F7308" s="40"/>
      <c r="G7308" s="40"/>
      <c r="X7308" s="40"/>
    </row>
    <row r="7309" spans="6:24" x14ac:dyDescent="0.25">
      <c r="F7309" s="40"/>
      <c r="G7309" s="40"/>
      <c r="X7309" s="40"/>
    </row>
    <row r="7310" spans="6:24" x14ac:dyDescent="0.25">
      <c r="F7310" s="40"/>
      <c r="G7310" s="40"/>
      <c r="X7310" s="40"/>
    </row>
    <row r="7311" spans="6:24" x14ac:dyDescent="0.25">
      <c r="F7311" s="40"/>
      <c r="G7311" s="40"/>
      <c r="X7311" s="40"/>
    </row>
    <row r="7312" spans="6:24" x14ac:dyDescent="0.25">
      <c r="F7312" s="40"/>
      <c r="G7312" s="40"/>
      <c r="X7312" s="40"/>
    </row>
    <row r="7313" spans="6:24" x14ac:dyDescent="0.25">
      <c r="F7313" s="40"/>
      <c r="G7313" s="40"/>
      <c r="X7313" s="40"/>
    </row>
    <row r="7314" spans="6:24" x14ac:dyDescent="0.25">
      <c r="F7314" s="40"/>
      <c r="G7314" s="40"/>
      <c r="X7314" s="40"/>
    </row>
    <row r="7315" spans="6:24" x14ac:dyDescent="0.25">
      <c r="F7315" s="40"/>
      <c r="G7315" s="40"/>
      <c r="X7315" s="40"/>
    </row>
    <row r="7316" spans="6:24" x14ac:dyDescent="0.25">
      <c r="F7316" s="40"/>
      <c r="G7316" s="40"/>
      <c r="X7316" s="40"/>
    </row>
    <row r="7317" spans="6:24" x14ac:dyDescent="0.25">
      <c r="F7317" s="40"/>
      <c r="G7317" s="40"/>
      <c r="X7317" s="40"/>
    </row>
    <row r="7318" spans="6:24" x14ac:dyDescent="0.25">
      <c r="F7318" s="40"/>
      <c r="G7318" s="40"/>
      <c r="X7318" s="40"/>
    </row>
    <row r="7319" spans="6:24" x14ac:dyDescent="0.25">
      <c r="F7319" s="40"/>
      <c r="G7319" s="40"/>
      <c r="X7319" s="40"/>
    </row>
    <row r="7320" spans="6:24" x14ac:dyDescent="0.25">
      <c r="F7320" s="40"/>
      <c r="G7320" s="40"/>
      <c r="X7320" s="40"/>
    </row>
    <row r="7321" spans="6:24" x14ac:dyDescent="0.25">
      <c r="F7321" s="40"/>
      <c r="G7321" s="40"/>
      <c r="X7321" s="40"/>
    </row>
    <row r="7322" spans="6:24" x14ac:dyDescent="0.25">
      <c r="F7322" s="40"/>
      <c r="G7322" s="40"/>
      <c r="X7322" s="40"/>
    </row>
    <row r="7323" spans="6:24" x14ac:dyDescent="0.25">
      <c r="F7323" s="40"/>
      <c r="G7323" s="40"/>
      <c r="X7323" s="40"/>
    </row>
    <row r="7324" spans="6:24" x14ac:dyDescent="0.25">
      <c r="F7324" s="40"/>
      <c r="G7324" s="40"/>
      <c r="X7324" s="40"/>
    </row>
    <row r="7325" spans="6:24" x14ac:dyDescent="0.25">
      <c r="F7325" s="40"/>
      <c r="G7325" s="40"/>
      <c r="X7325" s="40"/>
    </row>
    <row r="7326" spans="6:24" x14ac:dyDescent="0.25">
      <c r="F7326" s="40"/>
      <c r="G7326" s="40"/>
      <c r="X7326" s="40"/>
    </row>
    <row r="7327" spans="6:24" x14ac:dyDescent="0.25">
      <c r="F7327" s="40"/>
      <c r="G7327" s="40"/>
      <c r="X7327" s="40"/>
    </row>
    <row r="7328" spans="6:24" x14ac:dyDescent="0.25">
      <c r="F7328" s="40"/>
      <c r="G7328" s="40"/>
      <c r="X7328" s="40"/>
    </row>
    <row r="7329" spans="6:24" x14ac:dyDescent="0.25">
      <c r="F7329" s="40"/>
      <c r="G7329" s="40"/>
      <c r="X7329" s="40"/>
    </row>
    <row r="7330" spans="6:24" x14ac:dyDescent="0.25">
      <c r="F7330" s="40"/>
      <c r="G7330" s="40"/>
      <c r="X7330" s="40"/>
    </row>
    <row r="7331" spans="6:24" x14ac:dyDescent="0.25">
      <c r="F7331" s="40"/>
      <c r="G7331" s="40"/>
      <c r="X7331" s="40"/>
    </row>
    <row r="7332" spans="6:24" x14ac:dyDescent="0.25">
      <c r="F7332" s="40"/>
      <c r="G7332" s="40"/>
      <c r="X7332" s="40"/>
    </row>
    <row r="7333" spans="6:24" x14ac:dyDescent="0.25">
      <c r="F7333" s="40"/>
      <c r="G7333" s="40"/>
      <c r="X7333" s="40"/>
    </row>
    <row r="7334" spans="6:24" x14ac:dyDescent="0.25">
      <c r="F7334" s="40"/>
      <c r="G7334" s="40"/>
      <c r="X7334" s="40"/>
    </row>
    <row r="7335" spans="6:24" x14ac:dyDescent="0.25">
      <c r="F7335" s="40"/>
      <c r="G7335" s="40"/>
      <c r="X7335" s="40"/>
    </row>
    <row r="7336" spans="6:24" x14ac:dyDescent="0.25">
      <c r="F7336" s="40"/>
      <c r="G7336" s="40"/>
      <c r="X7336" s="40"/>
    </row>
    <row r="7337" spans="6:24" x14ac:dyDescent="0.25">
      <c r="F7337" s="40"/>
      <c r="G7337" s="40"/>
      <c r="X7337" s="40"/>
    </row>
    <row r="7338" spans="6:24" x14ac:dyDescent="0.25">
      <c r="F7338" s="40"/>
      <c r="G7338" s="40"/>
      <c r="X7338" s="40"/>
    </row>
    <row r="7339" spans="6:24" x14ac:dyDescent="0.25">
      <c r="F7339" s="40"/>
      <c r="G7339" s="40"/>
      <c r="X7339" s="40"/>
    </row>
    <row r="7340" spans="6:24" x14ac:dyDescent="0.25">
      <c r="F7340" s="40"/>
      <c r="G7340" s="40"/>
      <c r="X7340" s="40"/>
    </row>
    <row r="7341" spans="6:24" x14ac:dyDescent="0.25">
      <c r="F7341" s="40"/>
      <c r="G7341" s="40"/>
      <c r="X7341" s="40"/>
    </row>
    <row r="7342" spans="6:24" x14ac:dyDescent="0.25">
      <c r="F7342" s="40"/>
      <c r="G7342" s="40"/>
      <c r="X7342" s="40"/>
    </row>
    <row r="7343" spans="6:24" x14ac:dyDescent="0.25">
      <c r="F7343" s="40"/>
      <c r="G7343" s="40"/>
      <c r="X7343" s="40"/>
    </row>
    <row r="7344" spans="6:24" x14ac:dyDescent="0.25">
      <c r="F7344" s="40"/>
      <c r="G7344" s="40"/>
      <c r="X7344" s="40"/>
    </row>
    <row r="7345" spans="6:24" x14ac:dyDescent="0.25">
      <c r="F7345" s="40"/>
      <c r="G7345" s="40"/>
      <c r="X7345" s="40"/>
    </row>
    <row r="7346" spans="6:24" x14ac:dyDescent="0.25">
      <c r="F7346" s="40"/>
      <c r="G7346" s="40"/>
      <c r="X7346" s="40"/>
    </row>
    <row r="7347" spans="6:24" x14ac:dyDescent="0.25">
      <c r="F7347" s="40"/>
      <c r="G7347" s="40"/>
      <c r="X7347" s="40"/>
    </row>
    <row r="7348" spans="6:24" x14ac:dyDescent="0.25">
      <c r="F7348" s="40"/>
      <c r="G7348" s="40"/>
      <c r="X7348" s="40"/>
    </row>
    <row r="7349" spans="6:24" x14ac:dyDescent="0.25">
      <c r="F7349" s="40"/>
      <c r="G7349" s="40"/>
      <c r="X7349" s="40"/>
    </row>
    <row r="7350" spans="6:24" x14ac:dyDescent="0.25">
      <c r="F7350" s="40"/>
      <c r="G7350" s="40"/>
      <c r="X7350" s="40"/>
    </row>
    <row r="7351" spans="6:24" x14ac:dyDescent="0.25">
      <c r="F7351" s="40"/>
      <c r="G7351" s="40"/>
      <c r="X7351" s="40"/>
    </row>
    <row r="7352" spans="6:24" x14ac:dyDescent="0.25">
      <c r="F7352" s="40"/>
      <c r="G7352" s="40"/>
      <c r="X7352" s="40"/>
    </row>
    <row r="7353" spans="6:24" x14ac:dyDescent="0.25">
      <c r="F7353" s="40"/>
      <c r="G7353" s="40"/>
      <c r="X7353" s="40"/>
    </row>
    <row r="7354" spans="6:24" x14ac:dyDescent="0.25">
      <c r="F7354" s="40"/>
      <c r="G7354" s="40"/>
      <c r="X7354" s="40"/>
    </row>
    <row r="7355" spans="6:24" x14ac:dyDescent="0.25">
      <c r="F7355" s="40"/>
      <c r="G7355" s="40"/>
      <c r="X7355" s="40"/>
    </row>
    <row r="7356" spans="6:24" x14ac:dyDescent="0.25">
      <c r="F7356" s="40"/>
      <c r="G7356" s="40"/>
      <c r="X7356" s="40"/>
    </row>
    <row r="7357" spans="6:24" x14ac:dyDescent="0.25">
      <c r="F7357" s="40"/>
      <c r="G7357" s="40"/>
      <c r="X7357" s="40"/>
    </row>
    <row r="7358" spans="6:24" x14ac:dyDescent="0.25">
      <c r="F7358" s="40"/>
      <c r="G7358" s="40"/>
      <c r="X7358" s="40"/>
    </row>
    <row r="7359" spans="6:24" x14ac:dyDescent="0.25">
      <c r="F7359" s="40"/>
      <c r="G7359" s="40"/>
      <c r="X7359" s="40"/>
    </row>
    <row r="7360" spans="6:24" x14ac:dyDescent="0.25">
      <c r="F7360" s="40"/>
      <c r="G7360" s="40"/>
      <c r="X7360" s="40"/>
    </row>
    <row r="7361" spans="6:24" x14ac:dyDescent="0.25">
      <c r="F7361" s="40"/>
      <c r="G7361" s="40"/>
      <c r="X7361" s="40"/>
    </row>
    <row r="7362" spans="6:24" x14ac:dyDescent="0.25">
      <c r="F7362" s="40"/>
      <c r="G7362" s="40"/>
      <c r="X7362" s="40"/>
    </row>
    <row r="7363" spans="6:24" x14ac:dyDescent="0.25">
      <c r="F7363" s="40"/>
      <c r="G7363" s="40"/>
      <c r="X7363" s="40"/>
    </row>
    <row r="7364" spans="6:24" x14ac:dyDescent="0.25">
      <c r="F7364" s="40"/>
      <c r="G7364" s="40"/>
      <c r="X7364" s="40"/>
    </row>
    <row r="7365" spans="6:24" x14ac:dyDescent="0.25">
      <c r="F7365" s="40"/>
      <c r="G7365" s="40"/>
      <c r="X7365" s="40"/>
    </row>
    <row r="7366" spans="6:24" x14ac:dyDescent="0.25">
      <c r="F7366" s="40"/>
      <c r="G7366" s="40"/>
      <c r="X7366" s="40"/>
    </row>
    <row r="7367" spans="6:24" x14ac:dyDescent="0.25">
      <c r="F7367" s="40"/>
      <c r="G7367" s="40"/>
      <c r="X7367" s="40"/>
    </row>
    <row r="7368" spans="6:24" x14ac:dyDescent="0.25">
      <c r="F7368" s="40"/>
      <c r="G7368" s="40"/>
      <c r="X7368" s="40"/>
    </row>
    <row r="7369" spans="6:24" x14ac:dyDescent="0.25">
      <c r="F7369" s="40"/>
      <c r="G7369" s="40"/>
      <c r="X7369" s="40"/>
    </row>
    <row r="7370" spans="6:24" x14ac:dyDescent="0.25">
      <c r="F7370" s="40"/>
      <c r="G7370" s="40"/>
      <c r="X7370" s="40"/>
    </row>
    <row r="7371" spans="6:24" x14ac:dyDescent="0.25">
      <c r="F7371" s="40"/>
      <c r="G7371" s="40"/>
      <c r="X7371" s="40"/>
    </row>
    <row r="7372" spans="6:24" x14ac:dyDescent="0.25">
      <c r="F7372" s="40"/>
      <c r="G7372" s="40"/>
      <c r="X7372" s="40"/>
    </row>
    <row r="7373" spans="6:24" x14ac:dyDescent="0.25">
      <c r="F7373" s="40"/>
      <c r="G7373" s="40"/>
      <c r="X7373" s="40"/>
    </row>
    <row r="7374" spans="6:24" x14ac:dyDescent="0.25">
      <c r="F7374" s="40"/>
      <c r="G7374" s="40"/>
      <c r="X7374" s="40"/>
    </row>
    <row r="7375" spans="6:24" x14ac:dyDescent="0.25">
      <c r="F7375" s="40"/>
      <c r="G7375" s="40"/>
      <c r="X7375" s="40"/>
    </row>
    <row r="7376" spans="6:24" x14ac:dyDescent="0.25">
      <c r="F7376" s="40"/>
      <c r="G7376" s="40"/>
      <c r="X7376" s="40"/>
    </row>
    <row r="7377" spans="6:24" x14ac:dyDescent="0.25">
      <c r="F7377" s="40"/>
      <c r="G7377" s="40"/>
      <c r="X7377" s="40"/>
    </row>
    <row r="7378" spans="6:24" x14ac:dyDescent="0.25">
      <c r="F7378" s="40"/>
      <c r="G7378" s="40"/>
      <c r="X7378" s="40"/>
    </row>
    <row r="7379" spans="6:24" x14ac:dyDescent="0.25">
      <c r="F7379" s="40"/>
      <c r="G7379" s="40"/>
      <c r="X7379" s="40"/>
    </row>
    <row r="7380" spans="6:24" x14ac:dyDescent="0.25">
      <c r="F7380" s="40"/>
      <c r="G7380" s="40"/>
      <c r="X7380" s="40"/>
    </row>
    <row r="7381" spans="6:24" x14ac:dyDescent="0.25">
      <c r="F7381" s="40"/>
      <c r="G7381" s="40"/>
      <c r="X7381" s="40"/>
    </row>
    <row r="7382" spans="6:24" x14ac:dyDescent="0.25">
      <c r="F7382" s="40"/>
      <c r="G7382" s="40"/>
      <c r="X7382" s="40"/>
    </row>
    <row r="7383" spans="6:24" x14ac:dyDescent="0.25">
      <c r="F7383" s="40"/>
      <c r="G7383" s="40"/>
      <c r="X7383" s="40"/>
    </row>
    <row r="7384" spans="6:24" x14ac:dyDescent="0.25">
      <c r="F7384" s="40"/>
      <c r="G7384" s="40"/>
      <c r="X7384" s="40"/>
    </row>
    <row r="7385" spans="6:24" x14ac:dyDescent="0.25">
      <c r="F7385" s="40"/>
      <c r="G7385" s="40"/>
      <c r="X7385" s="40"/>
    </row>
    <row r="7386" spans="6:24" x14ac:dyDescent="0.25">
      <c r="F7386" s="40"/>
      <c r="G7386" s="40"/>
      <c r="X7386" s="40"/>
    </row>
    <row r="7387" spans="6:24" x14ac:dyDescent="0.25">
      <c r="F7387" s="40"/>
      <c r="G7387" s="40"/>
      <c r="X7387" s="40"/>
    </row>
    <row r="7388" spans="6:24" x14ac:dyDescent="0.25">
      <c r="F7388" s="40"/>
      <c r="G7388" s="40"/>
      <c r="X7388" s="40"/>
    </row>
    <row r="7389" spans="6:24" x14ac:dyDescent="0.25">
      <c r="F7389" s="40"/>
      <c r="G7389" s="40"/>
      <c r="X7389" s="40"/>
    </row>
    <row r="7390" spans="6:24" x14ac:dyDescent="0.25">
      <c r="F7390" s="40"/>
      <c r="G7390" s="40"/>
      <c r="X7390" s="40"/>
    </row>
    <row r="7391" spans="6:24" x14ac:dyDescent="0.25">
      <c r="F7391" s="40"/>
      <c r="G7391" s="40"/>
      <c r="X7391" s="40"/>
    </row>
    <row r="7392" spans="6:24" x14ac:dyDescent="0.25">
      <c r="F7392" s="40"/>
      <c r="G7392" s="40"/>
      <c r="X7392" s="40"/>
    </row>
    <row r="7393" spans="6:24" x14ac:dyDescent="0.25">
      <c r="F7393" s="40"/>
      <c r="G7393" s="40"/>
      <c r="X7393" s="40"/>
    </row>
    <row r="7394" spans="6:24" x14ac:dyDescent="0.25">
      <c r="F7394" s="40"/>
      <c r="G7394" s="40"/>
      <c r="X7394" s="40"/>
    </row>
    <row r="7395" spans="6:24" x14ac:dyDescent="0.25">
      <c r="F7395" s="40"/>
      <c r="G7395" s="40"/>
      <c r="X7395" s="40"/>
    </row>
    <row r="7396" spans="6:24" x14ac:dyDescent="0.25">
      <c r="F7396" s="40"/>
      <c r="G7396" s="40"/>
      <c r="X7396" s="40"/>
    </row>
    <row r="7397" spans="6:24" x14ac:dyDescent="0.25">
      <c r="F7397" s="40"/>
      <c r="G7397" s="40"/>
      <c r="X7397" s="40"/>
    </row>
    <row r="7398" spans="6:24" x14ac:dyDescent="0.25">
      <c r="F7398" s="40"/>
      <c r="G7398" s="40"/>
      <c r="X7398" s="40"/>
    </row>
    <row r="7399" spans="6:24" x14ac:dyDescent="0.25">
      <c r="F7399" s="40"/>
      <c r="G7399" s="40"/>
      <c r="X7399" s="40"/>
    </row>
    <row r="7400" spans="6:24" x14ac:dyDescent="0.25">
      <c r="F7400" s="40"/>
      <c r="G7400" s="40"/>
      <c r="X7400" s="40"/>
    </row>
    <row r="7401" spans="6:24" x14ac:dyDescent="0.25">
      <c r="F7401" s="40"/>
      <c r="G7401" s="40"/>
      <c r="X7401" s="40"/>
    </row>
    <row r="7402" spans="6:24" x14ac:dyDescent="0.25">
      <c r="F7402" s="40"/>
      <c r="G7402" s="40"/>
      <c r="X7402" s="40"/>
    </row>
    <row r="7403" spans="6:24" x14ac:dyDescent="0.25">
      <c r="F7403" s="40"/>
      <c r="G7403" s="40"/>
      <c r="X7403" s="40"/>
    </row>
    <row r="7404" spans="6:24" x14ac:dyDescent="0.25">
      <c r="F7404" s="40"/>
      <c r="G7404" s="40"/>
      <c r="X7404" s="40"/>
    </row>
    <row r="7405" spans="6:24" x14ac:dyDescent="0.25">
      <c r="F7405" s="40"/>
      <c r="G7405" s="40"/>
      <c r="X7405" s="40"/>
    </row>
    <row r="7406" spans="6:24" x14ac:dyDescent="0.25">
      <c r="F7406" s="40"/>
      <c r="G7406" s="40"/>
      <c r="X7406" s="40"/>
    </row>
    <row r="7407" spans="6:24" x14ac:dyDescent="0.25">
      <c r="F7407" s="40"/>
      <c r="G7407" s="40"/>
      <c r="X7407" s="40"/>
    </row>
    <row r="7408" spans="6:24" x14ac:dyDescent="0.25">
      <c r="F7408" s="40"/>
      <c r="G7408" s="40"/>
      <c r="X7408" s="40"/>
    </row>
    <row r="7409" spans="6:24" x14ac:dyDescent="0.25">
      <c r="F7409" s="40"/>
      <c r="G7409" s="40"/>
      <c r="X7409" s="40"/>
    </row>
    <row r="7410" spans="6:24" x14ac:dyDescent="0.25">
      <c r="F7410" s="40"/>
      <c r="G7410" s="40"/>
      <c r="X7410" s="40"/>
    </row>
    <row r="7411" spans="6:24" x14ac:dyDescent="0.25">
      <c r="F7411" s="40"/>
      <c r="G7411" s="40"/>
      <c r="X7411" s="40"/>
    </row>
    <row r="7412" spans="6:24" x14ac:dyDescent="0.25">
      <c r="F7412" s="40"/>
      <c r="G7412" s="40"/>
      <c r="X7412" s="40"/>
    </row>
    <row r="7413" spans="6:24" x14ac:dyDescent="0.25">
      <c r="F7413" s="40"/>
      <c r="G7413" s="40"/>
      <c r="X7413" s="40"/>
    </row>
    <row r="7414" spans="6:24" x14ac:dyDescent="0.25">
      <c r="F7414" s="40"/>
      <c r="G7414" s="40"/>
      <c r="X7414" s="40"/>
    </row>
    <row r="7415" spans="6:24" x14ac:dyDescent="0.25">
      <c r="F7415" s="40"/>
      <c r="G7415" s="40"/>
      <c r="X7415" s="40"/>
    </row>
    <row r="7416" spans="6:24" x14ac:dyDescent="0.25">
      <c r="F7416" s="40"/>
      <c r="G7416" s="40"/>
      <c r="X7416" s="40"/>
    </row>
    <row r="7417" spans="6:24" x14ac:dyDescent="0.25">
      <c r="F7417" s="40"/>
      <c r="G7417" s="40"/>
      <c r="X7417" s="40"/>
    </row>
    <row r="7418" spans="6:24" x14ac:dyDescent="0.25">
      <c r="F7418" s="40"/>
      <c r="G7418" s="40"/>
      <c r="X7418" s="40"/>
    </row>
    <row r="7419" spans="6:24" x14ac:dyDescent="0.25">
      <c r="F7419" s="40"/>
      <c r="G7419" s="40"/>
      <c r="X7419" s="40"/>
    </row>
    <row r="7420" spans="6:24" x14ac:dyDescent="0.25">
      <c r="F7420" s="40"/>
      <c r="G7420" s="40"/>
      <c r="X7420" s="40"/>
    </row>
    <row r="7421" spans="6:24" x14ac:dyDescent="0.25">
      <c r="F7421" s="40"/>
      <c r="G7421" s="40"/>
      <c r="X7421" s="40"/>
    </row>
    <row r="7422" spans="6:24" x14ac:dyDescent="0.25">
      <c r="F7422" s="40"/>
      <c r="G7422" s="40"/>
      <c r="X7422" s="40"/>
    </row>
    <row r="7423" spans="6:24" x14ac:dyDescent="0.25">
      <c r="F7423" s="40"/>
      <c r="G7423" s="40"/>
      <c r="X7423" s="40"/>
    </row>
    <row r="7424" spans="6:24" x14ac:dyDescent="0.25">
      <c r="F7424" s="40"/>
      <c r="G7424" s="40"/>
      <c r="X7424" s="40"/>
    </row>
    <row r="7425" spans="6:24" x14ac:dyDescent="0.25">
      <c r="F7425" s="40"/>
      <c r="G7425" s="40"/>
      <c r="X7425" s="40"/>
    </row>
    <row r="7426" spans="6:24" x14ac:dyDescent="0.25">
      <c r="F7426" s="40"/>
      <c r="G7426" s="40"/>
      <c r="X7426" s="40"/>
    </row>
    <row r="7427" spans="6:24" x14ac:dyDescent="0.25">
      <c r="F7427" s="40"/>
      <c r="G7427" s="40"/>
      <c r="X7427" s="40"/>
    </row>
    <row r="7428" spans="6:24" x14ac:dyDescent="0.25">
      <c r="F7428" s="40"/>
      <c r="G7428" s="40"/>
      <c r="X7428" s="40"/>
    </row>
    <row r="7429" spans="6:24" x14ac:dyDescent="0.25">
      <c r="F7429" s="40"/>
      <c r="G7429" s="40"/>
      <c r="X7429" s="40"/>
    </row>
    <row r="7430" spans="6:24" x14ac:dyDescent="0.25">
      <c r="F7430" s="40"/>
      <c r="G7430" s="40"/>
      <c r="X7430" s="40"/>
    </row>
    <row r="7431" spans="6:24" x14ac:dyDescent="0.25">
      <c r="F7431" s="40"/>
      <c r="G7431" s="40"/>
      <c r="X7431" s="40"/>
    </row>
    <row r="7432" spans="6:24" x14ac:dyDescent="0.25">
      <c r="F7432" s="40"/>
      <c r="G7432" s="40"/>
      <c r="X7432" s="40"/>
    </row>
    <row r="7433" spans="6:24" x14ac:dyDescent="0.25">
      <c r="F7433" s="40"/>
      <c r="G7433" s="40"/>
      <c r="X7433" s="40"/>
    </row>
    <row r="7434" spans="6:24" x14ac:dyDescent="0.25">
      <c r="F7434" s="40"/>
      <c r="G7434" s="40"/>
      <c r="X7434" s="40"/>
    </row>
    <row r="7435" spans="6:24" x14ac:dyDescent="0.25">
      <c r="F7435" s="40"/>
      <c r="G7435" s="40"/>
      <c r="X7435" s="40"/>
    </row>
    <row r="7436" spans="6:24" x14ac:dyDescent="0.25">
      <c r="F7436" s="40"/>
      <c r="G7436" s="40"/>
      <c r="X7436" s="40"/>
    </row>
    <row r="7437" spans="6:24" x14ac:dyDescent="0.25">
      <c r="F7437" s="40"/>
      <c r="G7437" s="40"/>
      <c r="X7437" s="40"/>
    </row>
    <row r="7438" spans="6:24" x14ac:dyDescent="0.25">
      <c r="F7438" s="40"/>
      <c r="G7438" s="40"/>
      <c r="X7438" s="40"/>
    </row>
    <row r="7439" spans="6:24" x14ac:dyDescent="0.25">
      <c r="F7439" s="40"/>
      <c r="G7439" s="40"/>
      <c r="X7439" s="40"/>
    </row>
    <row r="7440" spans="6:24" x14ac:dyDescent="0.25">
      <c r="F7440" s="40"/>
      <c r="G7440" s="40"/>
      <c r="X7440" s="40"/>
    </row>
    <row r="7441" spans="6:24" x14ac:dyDescent="0.25">
      <c r="F7441" s="40"/>
      <c r="G7441" s="40"/>
      <c r="X7441" s="40"/>
    </row>
    <row r="7442" spans="6:24" x14ac:dyDescent="0.25">
      <c r="F7442" s="40"/>
      <c r="G7442" s="40"/>
      <c r="X7442" s="40"/>
    </row>
    <row r="7443" spans="6:24" x14ac:dyDescent="0.25">
      <c r="F7443" s="40"/>
      <c r="G7443" s="40"/>
      <c r="X7443" s="40"/>
    </row>
    <row r="7444" spans="6:24" x14ac:dyDescent="0.25">
      <c r="F7444" s="40"/>
      <c r="G7444" s="40"/>
      <c r="X7444" s="40"/>
    </row>
    <row r="7445" spans="6:24" x14ac:dyDescent="0.25">
      <c r="F7445" s="40"/>
      <c r="G7445" s="40"/>
      <c r="X7445" s="40"/>
    </row>
    <row r="7446" spans="6:24" x14ac:dyDescent="0.25">
      <c r="F7446" s="40"/>
      <c r="G7446" s="40"/>
      <c r="X7446" s="40"/>
    </row>
    <row r="7447" spans="6:24" x14ac:dyDescent="0.25">
      <c r="F7447" s="40"/>
      <c r="G7447" s="40"/>
      <c r="X7447" s="40"/>
    </row>
    <row r="7448" spans="6:24" x14ac:dyDescent="0.25">
      <c r="F7448" s="40"/>
      <c r="G7448" s="40"/>
      <c r="X7448" s="40"/>
    </row>
    <row r="7449" spans="6:24" x14ac:dyDescent="0.25">
      <c r="F7449" s="40"/>
      <c r="G7449" s="40"/>
      <c r="X7449" s="40"/>
    </row>
    <row r="7450" spans="6:24" x14ac:dyDescent="0.25">
      <c r="F7450" s="40"/>
      <c r="G7450" s="40"/>
      <c r="X7450" s="40"/>
    </row>
    <row r="7451" spans="6:24" x14ac:dyDescent="0.25">
      <c r="F7451" s="40"/>
      <c r="G7451" s="40"/>
      <c r="X7451" s="40"/>
    </row>
    <row r="7452" spans="6:24" x14ac:dyDescent="0.25">
      <c r="F7452" s="40"/>
      <c r="G7452" s="40"/>
      <c r="X7452" s="40"/>
    </row>
    <row r="7453" spans="6:24" x14ac:dyDescent="0.25">
      <c r="F7453" s="40"/>
      <c r="G7453" s="40"/>
      <c r="X7453" s="40"/>
    </row>
    <row r="7454" spans="6:24" x14ac:dyDescent="0.25">
      <c r="F7454" s="40"/>
      <c r="G7454" s="40"/>
      <c r="X7454" s="40"/>
    </row>
    <row r="7455" spans="6:24" x14ac:dyDescent="0.25">
      <c r="F7455" s="40"/>
      <c r="G7455" s="40"/>
      <c r="X7455" s="40"/>
    </row>
    <row r="7456" spans="6:24" x14ac:dyDescent="0.25">
      <c r="F7456" s="40"/>
      <c r="G7456" s="40"/>
      <c r="X7456" s="40"/>
    </row>
    <row r="7457" spans="6:24" x14ac:dyDescent="0.25">
      <c r="F7457" s="40"/>
      <c r="G7457" s="40"/>
      <c r="X7457" s="40"/>
    </row>
    <row r="7458" spans="6:24" x14ac:dyDescent="0.25">
      <c r="F7458" s="40"/>
      <c r="G7458" s="40"/>
      <c r="X7458" s="40"/>
    </row>
    <row r="7459" spans="6:24" x14ac:dyDescent="0.25">
      <c r="F7459" s="40"/>
      <c r="G7459" s="40"/>
      <c r="X7459" s="40"/>
    </row>
    <row r="7460" spans="6:24" x14ac:dyDescent="0.25">
      <c r="F7460" s="40"/>
      <c r="G7460" s="40"/>
      <c r="X7460" s="40"/>
    </row>
    <row r="7461" spans="6:24" x14ac:dyDescent="0.25">
      <c r="F7461" s="40"/>
      <c r="G7461" s="40"/>
      <c r="X7461" s="40"/>
    </row>
    <row r="7462" spans="6:24" x14ac:dyDescent="0.25">
      <c r="F7462" s="40"/>
      <c r="G7462" s="40"/>
      <c r="X7462" s="40"/>
    </row>
    <row r="7463" spans="6:24" x14ac:dyDescent="0.25">
      <c r="F7463" s="40"/>
      <c r="G7463" s="40"/>
      <c r="X7463" s="40"/>
    </row>
    <row r="7464" spans="6:24" x14ac:dyDescent="0.25">
      <c r="F7464" s="40"/>
      <c r="G7464" s="40"/>
      <c r="X7464" s="40"/>
    </row>
    <row r="7465" spans="6:24" x14ac:dyDescent="0.25">
      <c r="F7465" s="40"/>
      <c r="G7465" s="40"/>
      <c r="X7465" s="40"/>
    </row>
    <row r="7466" spans="6:24" x14ac:dyDescent="0.25">
      <c r="F7466" s="40"/>
      <c r="G7466" s="40"/>
      <c r="X7466" s="40"/>
    </row>
    <row r="7467" spans="6:24" x14ac:dyDescent="0.25">
      <c r="F7467" s="40"/>
      <c r="G7467" s="40"/>
      <c r="X7467" s="40"/>
    </row>
    <row r="7468" spans="6:24" x14ac:dyDescent="0.25">
      <c r="F7468" s="40"/>
      <c r="G7468" s="40"/>
      <c r="X7468" s="40"/>
    </row>
    <row r="7469" spans="6:24" x14ac:dyDescent="0.25">
      <c r="F7469" s="40"/>
      <c r="G7469" s="40"/>
      <c r="X7469" s="40"/>
    </row>
    <row r="7470" spans="6:24" x14ac:dyDescent="0.25">
      <c r="F7470" s="40"/>
      <c r="G7470" s="40"/>
      <c r="X7470" s="40"/>
    </row>
    <row r="7471" spans="6:24" x14ac:dyDescent="0.25">
      <c r="F7471" s="40"/>
      <c r="G7471" s="40"/>
      <c r="X7471" s="40"/>
    </row>
    <row r="7472" spans="6:24" x14ac:dyDescent="0.25">
      <c r="F7472" s="40"/>
      <c r="G7472" s="40"/>
      <c r="X7472" s="40"/>
    </row>
    <row r="7473" spans="6:24" x14ac:dyDescent="0.25">
      <c r="F7473" s="40"/>
      <c r="G7473" s="40"/>
      <c r="X7473" s="40"/>
    </row>
    <row r="7474" spans="6:24" x14ac:dyDescent="0.25">
      <c r="F7474" s="40"/>
      <c r="G7474" s="40"/>
      <c r="X7474" s="40"/>
    </row>
    <row r="7475" spans="6:24" x14ac:dyDescent="0.25">
      <c r="F7475" s="40"/>
      <c r="G7475" s="40"/>
      <c r="X7475" s="40"/>
    </row>
    <row r="7476" spans="6:24" x14ac:dyDescent="0.25">
      <c r="F7476" s="40"/>
      <c r="G7476" s="40"/>
      <c r="X7476" s="40"/>
    </row>
    <row r="7477" spans="6:24" x14ac:dyDescent="0.25">
      <c r="F7477" s="40"/>
      <c r="G7477" s="40"/>
      <c r="X7477" s="40"/>
    </row>
    <row r="7478" spans="6:24" x14ac:dyDescent="0.25">
      <c r="F7478" s="40"/>
      <c r="G7478" s="40"/>
      <c r="X7478" s="40"/>
    </row>
    <row r="7479" spans="6:24" x14ac:dyDescent="0.25">
      <c r="F7479" s="40"/>
      <c r="G7479" s="40"/>
      <c r="X7479" s="40"/>
    </row>
    <row r="7480" spans="6:24" x14ac:dyDescent="0.25">
      <c r="F7480" s="40"/>
      <c r="G7480" s="40"/>
      <c r="X7480" s="40"/>
    </row>
    <row r="7481" spans="6:24" x14ac:dyDescent="0.25">
      <c r="F7481" s="40"/>
      <c r="G7481" s="40"/>
      <c r="X7481" s="40"/>
    </row>
    <row r="7482" spans="6:24" x14ac:dyDescent="0.25">
      <c r="F7482" s="40"/>
      <c r="G7482" s="40"/>
      <c r="X7482" s="40"/>
    </row>
    <row r="7483" spans="6:24" x14ac:dyDescent="0.25">
      <c r="F7483" s="40"/>
      <c r="G7483" s="40"/>
      <c r="X7483" s="40"/>
    </row>
    <row r="7484" spans="6:24" x14ac:dyDescent="0.25">
      <c r="F7484" s="40"/>
      <c r="G7484" s="40"/>
      <c r="X7484" s="40"/>
    </row>
    <row r="7485" spans="6:24" x14ac:dyDescent="0.25">
      <c r="F7485" s="40"/>
      <c r="G7485" s="40"/>
      <c r="X7485" s="40"/>
    </row>
    <row r="7486" spans="6:24" x14ac:dyDescent="0.25">
      <c r="F7486" s="40"/>
      <c r="G7486" s="40"/>
      <c r="X7486" s="40"/>
    </row>
    <row r="7487" spans="6:24" x14ac:dyDescent="0.25">
      <c r="F7487" s="40"/>
      <c r="G7487" s="40"/>
      <c r="X7487" s="40"/>
    </row>
    <row r="7488" spans="6:24" x14ac:dyDescent="0.25">
      <c r="F7488" s="40"/>
      <c r="G7488" s="40"/>
      <c r="X7488" s="40"/>
    </row>
    <row r="7489" spans="6:24" x14ac:dyDescent="0.25">
      <c r="F7489" s="40"/>
      <c r="G7489" s="40"/>
      <c r="X7489" s="40"/>
    </row>
    <row r="7490" spans="6:24" x14ac:dyDescent="0.25">
      <c r="F7490" s="40"/>
      <c r="G7490" s="40"/>
      <c r="X7490" s="40"/>
    </row>
    <row r="7491" spans="6:24" x14ac:dyDescent="0.25">
      <c r="F7491" s="40"/>
      <c r="G7491" s="40"/>
      <c r="X7491" s="40"/>
    </row>
    <row r="7492" spans="6:24" x14ac:dyDescent="0.25">
      <c r="F7492" s="40"/>
      <c r="G7492" s="40"/>
      <c r="X7492" s="40"/>
    </row>
    <row r="7493" spans="6:24" x14ac:dyDescent="0.25">
      <c r="F7493" s="40"/>
      <c r="G7493" s="40"/>
      <c r="X7493" s="40"/>
    </row>
    <row r="7494" spans="6:24" x14ac:dyDescent="0.25">
      <c r="F7494" s="40"/>
      <c r="G7494" s="40"/>
      <c r="X7494" s="40"/>
    </row>
    <row r="7495" spans="6:24" x14ac:dyDescent="0.25">
      <c r="F7495" s="40"/>
      <c r="G7495" s="40"/>
      <c r="X7495" s="40"/>
    </row>
    <row r="7496" spans="6:24" x14ac:dyDescent="0.25">
      <c r="F7496" s="40"/>
      <c r="G7496" s="40"/>
      <c r="X7496" s="40"/>
    </row>
    <row r="7497" spans="6:24" x14ac:dyDescent="0.25">
      <c r="F7497" s="40"/>
      <c r="G7497" s="40"/>
      <c r="X7497" s="40"/>
    </row>
    <row r="7498" spans="6:24" x14ac:dyDescent="0.25">
      <c r="F7498" s="40"/>
      <c r="G7498" s="40"/>
      <c r="X7498" s="40"/>
    </row>
    <row r="7499" spans="6:24" x14ac:dyDescent="0.25">
      <c r="F7499" s="40"/>
      <c r="G7499" s="40"/>
      <c r="X7499" s="40"/>
    </row>
    <row r="7500" spans="6:24" x14ac:dyDescent="0.25">
      <c r="F7500" s="40"/>
      <c r="G7500" s="40"/>
      <c r="X7500" s="40"/>
    </row>
    <row r="7501" spans="6:24" x14ac:dyDescent="0.25">
      <c r="F7501" s="40"/>
      <c r="G7501" s="40"/>
      <c r="X7501" s="40"/>
    </row>
    <row r="7502" spans="6:24" x14ac:dyDescent="0.25">
      <c r="F7502" s="40"/>
      <c r="G7502" s="40"/>
      <c r="X7502" s="40"/>
    </row>
    <row r="7503" spans="6:24" x14ac:dyDescent="0.25">
      <c r="F7503" s="40"/>
      <c r="G7503" s="40"/>
      <c r="X7503" s="40"/>
    </row>
    <row r="7504" spans="6:24" x14ac:dyDescent="0.25">
      <c r="F7504" s="40"/>
      <c r="G7504" s="40"/>
      <c r="X7504" s="40"/>
    </row>
    <row r="7505" spans="6:24" x14ac:dyDescent="0.25">
      <c r="F7505" s="40"/>
      <c r="G7505" s="40"/>
      <c r="X7505" s="40"/>
    </row>
    <row r="7506" spans="6:24" x14ac:dyDescent="0.25">
      <c r="F7506" s="40"/>
      <c r="G7506" s="40"/>
      <c r="X7506" s="40"/>
    </row>
    <row r="7507" spans="6:24" x14ac:dyDescent="0.25">
      <c r="F7507" s="40"/>
      <c r="G7507" s="40"/>
      <c r="X7507" s="40"/>
    </row>
    <row r="7508" spans="6:24" x14ac:dyDescent="0.25">
      <c r="F7508" s="40"/>
      <c r="G7508" s="40"/>
      <c r="X7508" s="40"/>
    </row>
    <row r="7509" spans="6:24" x14ac:dyDescent="0.25">
      <c r="F7509" s="40"/>
      <c r="G7509" s="40"/>
      <c r="X7509" s="40"/>
    </row>
    <row r="7510" spans="6:24" x14ac:dyDescent="0.25">
      <c r="F7510" s="40"/>
      <c r="G7510" s="40"/>
      <c r="X7510" s="40"/>
    </row>
    <row r="7511" spans="6:24" x14ac:dyDescent="0.25">
      <c r="F7511" s="40"/>
      <c r="G7511" s="40"/>
      <c r="X7511" s="40"/>
    </row>
    <row r="7512" spans="6:24" x14ac:dyDescent="0.25">
      <c r="F7512" s="40"/>
      <c r="G7512" s="40"/>
      <c r="X7512" s="40"/>
    </row>
    <row r="7513" spans="6:24" x14ac:dyDescent="0.25">
      <c r="F7513" s="40"/>
      <c r="G7513" s="40"/>
      <c r="X7513" s="40"/>
    </row>
    <row r="7514" spans="6:24" x14ac:dyDescent="0.25">
      <c r="F7514" s="40"/>
      <c r="G7514" s="40"/>
      <c r="X7514" s="40"/>
    </row>
    <row r="7515" spans="6:24" x14ac:dyDescent="0.25">
      <c r="F7515" s="40"/>
      <c r="G7515" s="40"/>
      <c r="X7515" s="40"/>
    </row>
    <row r="7516" spans="6:24" x14ac:dyDescent="0.25">
      <c r="F7516" s="40"/>
      <c r="G7516" s="40"/>
      <c r="X7516" s="40"/>
    </row>
    <row r="7517" spans="6:24" x14ac:dyDescent="0.25">
      <c r="F7517" s="40"/>
      <c r="G7517" s="40"/>
      <c r="X7517" s="40"/>
    </row>
    <row r="7518" spans="6:24" x14ac:dyDescent="0.25">
      <c r="F7518" s="40"/>
      <c r="G7518" s="40"/>
      <c r="X7518" s="40"/>
    </row>
    <row r="7519" spans="6:24" x14ac:dyDescent="0.25">
      <c r="F7519" s="40"/>
      <c r="G7519" s="40"/>
      <c r="X7519" s="40"/>
    </row>
    <row r="7520" spans="6:24" x14ac:dyDescent="0.25">
      <c r="F7520" s="40"/>
      <c r="G7520" s="40"/>
      <c r="X7520" s="40"/>
    </row>
    <row r="7521" spans="6:24" x14ac:dyDescent="0.25">
      <c r="F7521" s="40"/>
      <c r="G7521" s="40"/>
      <c r="X7521" s="40"/>
    </row>
    <row r="7522" spans="6:24" x14ac:dyDescent="0.25">
      <c r="F7522" s="40"/>
      <c r="G7522" s="40"/>
      <c r="X7522" s="40"/>
    </row>
    <row r="7523" spans="6:24" x14ac:dyDescent="0.25">
      <c r="F7523" s="40"/>
      <c r="G7523" s="40"/>
      <c r="X7523" s="40"/>
    </row>
    <row r="7524" spans="6:24" x14ac:dyDescent="0.25">
      <c r="F7524" s="40"/>
      <c r="G7524" s="40"/>
      <c r="X7524" s="40"/>
    </row>
    <row r="7525" spans="6:24" x14ac:dyDescent="0.25">
      <c r="F7525" s="40"/>
      <c r="G7525" s="40"/>
      <c r="X7525" s="40"/>
    </row>
    <row r="7526" spans="6:24" x14ac:dyDescent="0.25">
      <c r="F7526" s="40"/>
      <c r="G7526" s="40"/>
      <c r="X7526" s="40"/>
    </row>
    <row r="7527" spans="6:24" x14ac:dyDescent="0.25">
      <c r="F7527" s="40"/>
      <c r="G7527" s="40"/>
      <c r="X7527" s="40"/>
    </row>
    <row r="7528" spans="6:24" x14ac:dyDescent="0.25">
      <c r="F7528" s="40"/>
      <c r="G7528" s="40"/>
      <c r="X7528" s="40"/>
    </row>
    <row r="7529" spans="6:24" x14ac:dyDescent="0.25">
      <c r="F7529" s="40"/>
      <c r="G7529" s="40"/>
      <c r="X7529" s="40"/>
    </row>
    <row r="7530" spans="6:24" x14ac:dyDescent="0.25">
      <c r="F7530" s="40"/>
      <c r="G7530" s="40"/>
      <c r="X7530" s="40"/>
    </row>
    <row r="7531" spans="6:24" x14ac:dyDescent="0.25">
      <c r="F7531" s="40"/>
      <c r="G7531" s="40"/>
      <c r="X7531" s="40"/>
    </row>
    <row r="7532" spans="6:24" x14ac:dyDescent="0.25">
      <c r="F7532" s="40"/>
      <c r="G7532" s="40"/>
      <c r="X7532" s="40"/>
    </row>
    <row r="7533" spans="6:24" x14ac:dyDescent="0.25">
      <c r="F7533" s="40"/>
      <c r="G7533" s="40"/>
      <c r="X7533" s="40"/>
    </row>
    <row r="7534" spans="6:24" x14ac:dyDescent="0.25">
      <c r="F7534" s="40"/>
      <c r="G7534" s="40"/>
      <c r="X7534" s="40"/>
    </row>
    <row r="7535" spans="6:24" x14ac:dyDescent="0.25">
      <c r="F7535" s="40"/>
      <c r="G7535" s="40"/>
      <c r="X7535" s="40"/>
    </row>
    <row r="7536" spans="6:24" x14ac:dyDescent="0.25">
      <c r="F7536" s="40"/>
      <c r="G7536" s="40"/>
      <c r="X7536" s="40"/>
    </row>
    <row r="7537" spans="6:24" x14ac:dyDescent="0.25">
      <c r="F7537" s="40"/>
      <c r="G7537" s="40"/>
      <c r="X7537" s="40"/>
    </row>
    <row r="7538" spans="6:24" x14ac:dyDescent="0.25">
      <c r="F7538" s="40"/>
      <c r="G7538" s="40"/>
      <c r="X7538" s="40"/>
    </row>
    <row r="7539" spans="6:24" x14ac:dyDescent="0.25">
      <c r="F7539" s="40"/>
      <c r="G7539" s="40"/>
      <c r="X7539" s="40"/>
    </row>
    <row r="7540" spans="6:24" x14ac:dyDescent="0.25">
      <c r="F7540" s="40"/>
      <c r="G7540" s="40"/>
      <c r="X7540" s="40"/>
    </row>
    <row r="7541" spans="6:24" x14ac:dyDescent="0.25">
      <c r="F7541" s="40"/>
      <c r="G7541" s="40"/>
      <c r="X7541" s="40"/>
    </row>
    <row r="7542" spans="6:24" x14ac:dyDescent="0.25">
      <c r="F7542" s="40"/>
      <c r="G7542" s="40"/>
      <c r="X7542" s="40"/>
    </row>
    <row r="7543" spans="6:24" x14ac:dyDescent="0.25">
      <c r="F7543" s="40"/>
      <c r="G7543" s="40"/>
      <c r="X7543" s="40"/>
    </row>
    <row r="7544" spans="6:24" x14ac:dyDescent="0.25">
      <c r="F7544" s="40"/>
      <c r="G7544" s="40"/>
      <c r="X7544" s="40"/>
    </row>
    <row r="7545" spans="6:24" x14ac:dyDescent="0.25">
      <c r="F7545" s="40"/>
      <c r="G7545" s="40"/>
      <c r="X7545" s="40"/>
    </row>
    <row r="7546" spans="6:24" x14ac:dyDescent="0.25">
      <c r="F7546" s="40"/>
      <c r="G7546" s="40"/>
      <c r="X7546" s="40"/>
    </row>
    <row r="7547" spans="6:24" x14ac:dyDescent="0.25">
      <c r="F7547" s="40"/>
      <c r="G7547" s="40"/>
      <c r="X7547" s="40"/>
    </row>
    <row r="7548" spans="6:24" x14ac:dyDescent="0.25">
      <c r="F7548" s="40"/>
      <c r="G7548" s="40"/>
      <c r="X7548" s="40"/>
    </row>
    <row r="7549" spans="6:24" x14ac:dyDescent="0.25">
      <c r="F7549" s="40"/>
      <c r="G7549" s="40"/>
      <c r="X7549" s="40"/>
    </row>
    <row r="7550" spans="6:24" x14ac:dyDescent="0.25">
      <c r="F7550" s="40"/>
      <c r="G7550" s="40"/>
      <c r="X7550" s="40"/>
    </row>
    <row r="7551" spans="6:24" x14ac:dyDescent="0.25">
      <c r="F7551" s="40"/>
      <c r="G7551" s="40"/>
      <c r="X7551" s="40"/>
    </row>
    <row r="7552" spans="6:24" x14ac:dyDescent="0.25">
      <c r="F7552" s="40"/>
      <c r="G7552" s="40"/>
      <c r="X7552" s="40"/>
    </row>
    <row r="7553" spans="6:24" x14ac:dyDescent="0.25">
      <c r="F7553" s="40"/>
      <c r="G7553" s="40"/>
      <c r="X7553" s="40"/>
    </row>
    <row r="7554" spans="6:24" x14ac:dyDescent="0.25">
      <c r="F7554" s="40"/>
      <c r="G7554" s="40"/>
      <c r="X7554" s="40"/>
    </row>
    <row r="7555" spans="6:24" x14ac:dyDescent="0.25">
      <c r="F7555" s="40"/>
      <c r="G7555" s="40"/>
      <c r="X7555" s="40"/>
    </row>
    <row r="7556" spans="6:24" x14ac:dyDescent="0.25">
      <c r="F7556" s="40"/>
      <c r="G7556" s="40"/>
      <c r="X7556" s="40"/>
    </row>
    <row r="7557" spans="6:24" x14ac:dyDescent="0.25">
      <c r="F7557" s="40"/>
      <c r="G7557" s="40"/>
      <c r="X7557" s="40"/>
    </row>
    <row r="7558" spans="6:24" x14ac:dyDescent="0.25">
      <c r="F7558" s="40"/>
      <c r="G7558" s="40"/>
      <c r="X7558" s="40"/>
    </row>
    <row r="7559" spans="6:24" x14ac:dyDescent="0.25">
      <c r="F7559" s="40"/>
      <c r="G7559" s="40"/>
      <c r="X7559" s="40"/>
    </row>
    <row r="7560" spans="6:24" x14ac:dyDescent="0.25">
      <c r="F7560" s="40"/>
      <c r="G7560" s="40"/>
      <c r="X7560" s="40"/>
    </row>
    <row r="7561" spans="6:24" x14ac:dyDescent="0.25">
      <c r="F7561" s="40"/>
      <c r="G7561" s="40"/>
      <c r="X7561" s="40"/>
    </row>
    <row r="7562" spans="6:24" x14ac:dyDescent="0.25">
      <c r="F7562" s="40"/>
      <c r="G7562" s="40"/>
      <c r="X7562" s="40"/>
    </row>
    <row r="7563" spans="6:24" x14ac:dyDescent="0.25">
      <c r="F7563" s="40"/>
      <c r="G7563" s="40"/>
      <c r="X7563" s="40"/>
    </row>
    <row r="7564" spans="6:24" x14ac:dyDescent="0.25">
      <c r="F7564" s="40"/>
      <c r="G7564" s="40"/>
      <c r="X7564" s="40"/>
    </row>
    <row r="7565" spans="6:24" x14ac:dyDescent="0.25">
      <c r="F7565" s="40"/>
      <c r="G7565" s="40"/>
      <c r="X7565" s="40"/>
    </row>
    <row r="7566" spans="6:24" x14ac:dyDescent="0.25">
      <c r="F7566" s="40"/>
      <c r="G7566" s="40"/>
      <c r="X7566" s="40"/>
    </row>
    <row r="7567" spans="6:24" x14ac:dyDescent="0.25">
      <c r="F7567" s="40"/>
      <c r="G7567" s="40"/>
      <c r="X7567" s="40"/>
    </row>
    <row r="7568" spans="6:24" x14ac:dyDescent="0.25">
      <c r="F7568" s="40"/>
      <c r="G7568" s="40"/>
      <c r="X7568" s="40"/>
    </row>
    <row r="7569" spans="6:24" x14ac:dyDescent="0.25">
      <c r="F7569" s="40"/>
      <c r="G7569" s="40"/>
      <c r="X7569" s="40"/>
    </row>
    <row r="7570" spans="6:24" x14ac:dyDescent="0.25">
      <c r="F7570" s="40"/>
      <c r="G7570" s="40"/>
      <c r="X7570" s="40"/>
    </row>
    <row r="7571" spans="6:24" x14ac:dyDescent="0.25">
      <c r="F7571" s="40"/>
      <c r="G7571" s="40"/>
      <c r="X7571" s="40"/>
    </row>
    <row r="7572" spans="6:24" x14ac:dyDescent="0.25">
      <c r="F7572" s="40"/>
      <c r="G7572" s="40"/>
      <c r="X7572" s="40"/>
    </row>
    <row r="7573" spans="6:24" x14ac:dyDescent="0.25">
      <c r="F7573" s="40"/>
      <c r="G7573" s="40"/>
      <c r="X7573" s="40"/>
    </row>
    <row r="7574" spans="6:24" x14ac:dyDescent="0.25">
      <c r="F7574" s="40"/>
      <c r="G7574" s="40"/>
      <c r="X7574" s="40"/>
    </row>
    <row r="7575" spans="6:24" x14ac:dyDescent="0.25">
      <c r="F7575" s="40"/>
      <c r="G7575" s="40"/>
      <c r="X7575" s="40"/>
    </row>
    <row r="7576" spans="6:24" x14ac:dyDescent="0.25">
      <c r="F7576" s="40"/>
      <c r="G7576" s="40"/>
      <c r="X7576" s="40"/>
    </row>
    <row r="7577" spans="6:24" x14ac:dyDescent="0.25">
      <c r="F7577" s="40"/>
      <c r="G7577" s="40"/>
      <c r="X7577" s="40"/>
    </row>
    <row r="7578" spans="6:24" x14ac:dyDescent="0.25">
      <c r="F7578" s="40"/>
      <c r="G7578" s="40"/>
      <c r="X7578" s="40"/>
    </row>
    <row r="7579" spans="6:24" x14ac:dyDescent="0.25">
      <c r="F7579" s="40"/>
      <c r="G7579" s="40"/>
      <c r="X7579" s="40"/>
    </row>
    <row r="7580" spans="6:24" x14ac:dyDescent="0.25">
      <c r="F7580" s="40"/>
      <c r="G7580" s="40"/>
      <c r="X7580" s="40"/>
    </row>
    <row r="7581" spans="6:24" x14ac:dyDescent="0.25">
      <c r="F7581" s="40"/>
      <c r="G7581" s="40"/>
      <c r="X7581" s="40"/>
    </row>
    <row r="7582" spans="6:24" x14ac:dyDescent="0.25">
      <c r="F7582" s="40"/>
      <c r="G7582" s="40"/>
      <c r="X7582" s="40"/>
    </row>
    <row r="7583" spans="6:24" x14ac:dyDescent="0.25">
      <c r="F7583" s="40"/>
      <c r="G7583" s="40"/>
      <c r="X7583" s="40"/>
    </row>
    <row r="7584" spans="6:24" x14ac:dyDescent="0.25">
      <c r="F7584" s="40"/>
      <c r="G7584" s="40"/>
      <c r="X7584" s="40"/>
    </row>
    <row r="7585" spans="6:24" x14ac:dyDescent="0.25">
      <c r="F7585" s="40"/>
      <c r="G7585" s="40"/>
      <c r="X7585" s="40"/>
    </row>
    <row r="7586" spans="6:24" x14ac:dyDescent="0.25">
      <c r="F7586" s="40"/>
      <c r="G7586" s="40"/>
      <c r="X7586" s="40"/>
    </row>
    <row r="7587" spans="6:24" x14ac:dyDescent="0.25">
      <c r="F7587" s="40"/>
      <c r="G7587" s="40"/>
      <c r="X7587" s="40"/>
    </row>
    <row r="7588" spans="6:24" x14ac:dyDescent="0.25">
      <c r="F7588" s="40"/>
      <c r="G7588" s="40"/>
      <c r="X7588" s="40"/>
    </row>
    <row r="7589" spans="6:24" x14ac:dyDescent="0.25">
      <c r="F7589" s="40"/>
      <c r="G7589" s="40"/>
      <c r="X7589" s="40"/>
    </row>
    <row r="7590" spans="6:24" x14ac:dyDescent="0.25">
      <c r="F7590" s="40"/>
      <c r="G7590" s="40"/>
      <c r="X7590" s="40"/>
    </row>
    <row r="7591" spans="6:24" x14ac:dyDescent="0.25">
      <c r="F7591" s="40"/>
      <c r="G7591" s="40"/>
      <c r="X7591" s="40"/>
    </row>
    <row r="7592" spans="6:24" x14ac:dyDescent="0.25">
      <c r="F7592" s="40"/>
      <c r="G7592" s="40"/>
      <c r="X7592" s="40"/>
    </row>
    <row r="7593" spans="6:24" x14ac:dyDescent="0.25">
      <c r="F7593" s="40"/>
      <c r="G7593" s="40"/>
      <c r="X7593" s="40"/>
    </row>
    <row r="7594" spans="6:24" x14ac:dyDescent="0.25">
      <c r="F7594" s="40"/>
      <c r="G7594" s="40"/>
      <c r="X7594" s="40"/>
    </row>
    <row r="7595" spans="6:24" x14ac:dyDescent="0.25">
      <c r="F7595" s="40"/>
      <c r="G7595" s="40"/>
      <c r="X7595" s="40"/>
    </row>
    <row r="7596" spans="6:24" x14ac:dyDescent="0.25">
      <c r="F7596" s="40"/>
      <c r="G7596" s="40"/>
      <c r="X7596" s="40"/>
    </row>
    <row r="7597" spans="6:24" x14ac:dyDescent="0.25">
      <c r="F7597" s="40"/>
      <c r="G7597" s="40"/>
      <c r="X7597" s="40"/>
    </row>
    <row r="7598" spans="6:24" x14ac:dyDescent="0.25">
      <c r="F7598" s="40"/>
      <c r="G7598" s="40"/>
      <c r="X7598" s="40"/>
    </row>
    <row r="7599" spans="6:24" x14ac:dyDescent="0.25">
      <c r="F7599" s="40"/>
      <c r="G7599" s="40"/>
      <c r="X7599" s="40"/>
    </row>
    <row r="7600" spans="6:24" x14ac:dyDescent="0.25">
      <c r="F7600" s="40"/>
      <c r="G7600" s="40"/>
      <c r="X7600" s="40"/>
    </row>
    <row r="7601" spans="6:24" x14ac:dyDescent="0.25">
      <c r="F7601" s="40"/>
      <c r="G7601" s="40"/>
      <c r="X7601" s="40"/>
    </row>
    <row r="7602" spans="6:24" x14ac:dyDescent="0.25">
      <c r="F7602" s="40"/>
      <c r="G7602" s="40"/>
      <c r="X7602" s="40"/>
    </row>
    <row r="7603" spans="6:24" x14ac:dyDescent="0.25">
      <c r="F7603" s="40"/>
      <c r="G7603" s="40"/>
      <c r="X7603" s="40"/>
    </row>
    <row r="7604" spans="6:24" x14ac:dyDescent="0.25">
      <c r="F7604" s="40"/>
      <c r="G7604" s="40"/>
      <c r="X7604" s="40"/>
    </row>
    <row r="7605" spans="6:24" x14ac:dyDescent="0.25">
      <c r="F7605" s="40"/>
      <c r="G7605" s="40"/>
      <c r="X7605" s="40"/>
    </row>
    <row r="7606" spans="6:24" x14ac:dyDescent="0.25">
      <c r="F7606" s="40"/>
      <c r="G7606" s="40"/>
      <c r="X7606" s="40"/>
    </row>
    <row r="7607" spans="6:24" x14ac:dyDescent="0.25">
      <c r="F7607" s="40"/>
      <c r="G7607" s="40"/>
      <c r="X7607" s="40"/>
    </row>
    <row r="7608" spans="6:24" x14ac:dyDescent="0.25">
      <c r="F7608" s="40"/>
      <c r="G7608" s="40"/>
      <c r="X7608" s="40"/>
    </row>
    <row r="7609" spans="6:24" x14ac:dyDescent="0.25">
      <c r="F7609" s="40"/>
      <c r="G7609" s="40"/>
      <c r="X7609" s="40"/>
    </row>
    <row r="7610" spans="6:24" x14ac:dyDescent="0.25">
      <c r="F7610" s="40"/>
      <c r="G7610" s="40"/>
      <c r="X7610" s="40"/>
    </row>
    <row r="7611" spans="6:24" x14ac:dyDescent="0.25">
      <c r="F7611" s="40"/>
      <c r="G7611" s="40"/>
      <c r="X7611" s="40"/>
    </row>
    <row r="7612" spans="6:24" x14ac:dyDescent="0.25">
      <c r="F7612" s="40"/>
      <c r="G7612" s="40"/>
      <c r="X7612" s="40"/>
    </row>
    <row r="7613" spans="6:24" x14ac:dyDescent="0.25">
      <c r="F7613" s="40"/>
      <c r="G7613" s="40"/>
      <c r="X7613" s="40"/>
    </row>
    <row r="7614" spans="6:24" x14ac:dyDescent="0.25">
      <c r="F7614" s="40"/>
      <c r="G7614" s="40"/>
      <c r="X7614" s="40"/>
    </row>
    <row r="7615" spans="6:24" x14ac:dyDescent="0.25">
      <c r="F7615" s="40"/>
      <c r="G7615" s="40"/>
      <c r="X7615" s="40"/>
    </row>
    <row r="7616" spans="6:24" x14ac:dyDescent="0.25">
      <c r="F7616" s="40"/>
      <c r="G7616" s="40"/>
      <c r="X7616" s="40"/>
    </row>
    <row r="7617" spans="6:24" x14ac:dyDescent="0.25">
      <c r="F7617" s="40"/>
      <c r="G7617" s="40"/>
      <c r="X7617" s="40"/>
    </row>
    <row r="7618" spans="6:24" x14ac:dyDescent="0.25">
      <c r="F7618" s="40"/>
      <c r="G7618" s="40"/>
      <c r="X7618" s="40"/>
    </row>
    <row r="7619" spans="6:24" x14ac:dyDescent="0.25">
      <c r="F7619" s="40"/>
      <c r="G7619" s="40"/>
      <c r="X7619" s="40"/>
    </row>
    <row r="7620" spans="6:24" x14ac:dyDescent="0.25">
      <c r="F7620" s="40"/>
      <c r="G7620" s="40"/>
      <c r="X7620" s="40"/>
    </row>
    <row r="7621" spans="6:24" x14ac:dyDescent="0.25">
      <c r="F7621" s="40"/>
      <c r="G7621" s="40"/>
      <c r="X7621" s="40"/>
    </row>
    <row r="7622" spans="6:24" x14ac:dyDescent="0.25">
      <c r="F7622" s="40"/>
      <c r="G7622" s="40"/>
      <c r="X7622" s="40"/>
    </row>
    <row r="7623" spans="6:24" x14ac:dyDescent="0.25">
      <c r="F7623" s="40"/>
      <c r="G7623" s="40"/>
      <c r="X7623" s="40"/>
    </row>
    <row r="7624" spans="6:24" x14ac:dyDescent="0.25">
      <c r="F7624" s="40"/>
      <c r="G7624" s="40"/>
      <c r="X7624" s="40"/>
    </row>
    <row r="7625" spans="6:24" x14ac:dyDescent="0.25">
      <c r="F7625" s="40"/>
      <c r="G7625" s="40"/>
      <c r="X7625" s="40"/>
    </row>
    <row r="7626" spans="6:24" x14ac:dyDescent="0.25">
      <c r="F7626" s="40"/>
      <c r="G7626" s="40"/>
      <c r="X7626" s="40"/>
    </row>
    <row r="7627" spans="6:24" x14ac:dyDescent="0.25">
      <c r="F7627" s="40"/>
      <c r="G7627" s="40"/>
      <c r="X7627" s="40"/>
    </row>
    <row r="7628" spans="6:24" x14ac:dyDescent="0.25">
      <c r="F7628" s="40"/>
      <c r="G7628" s="40"/>
      <c r="X7628" s="40"/>
    </row>
    <row r="7629" spans="6:24" x14ac:dyDescent="0.25">
      <c r="F7629" s="40"/>
      <c r="G7629" s="40"/>
      <c r="X7629" s="40"/>
    </row>
    <row r="7630" spans="6:24" x14ac:dyDescent="0.25">
      <c r="F7630" s="40"/>
      <c r="G7630" s="40"/>
      <c r="X7630" s="40"/>
    </row>
    <row r="7631" spans="6:24" x14ac:dyDescent="0.25">
      <c r="F7631" s="40"/>
      <c r="G7631" s="40"/>
      <c r="X7631" s="40"/>
    </row>
    <row r="7632" spans="6:24" x14ac:dyDescent="0.25">
      <c r="F7632" s="40"/>
      <c r="G7632" s="40"/>
      <c r="X7632" s="40"/>
    </row>
    <row r="7633" spans="6:24" x14ac:dyDescent="0.25">
      <c r="F7633" s="40"/>
      <c r="G7633" s="40"/>
      <c r="X7633" s="40"/>
    </row>
    <row r="7634" spans="6:24" x14ac:dyDescent="0.25">
      <c r="F7634" s="40"/>
      <c r="G7634" s="40"/>
      <c r="X7634" s="40"/>
    </row>
    <row r="7635" spans="6:24" x14ac:dyDescent="0.25">
      <c r="F7635" s="40"/>
      <c r="G7635" s="40"/>
      <c r="X7635" s="40"/>
    </row>
    <row r="7636" spans="6:24" x14ac:dyDescent="0.25">
      <c r="F7636" s="40"/>
      <c r="G7636" s="40"/>
      <c r="X7636" s="40"/>
    </row>
    <row r="7637" spans="6:24" x14ac:dyDescent="0.25">
      <c r="F7637" s="40"/>
      <c r="G7637" s="40"/>
      <c r="X7637" s="40"/>
    </row>
    <row r="7638" spans="6:24" x14ac:dyDescent="0.25">
      <c r="F7638" s="40"/>
      <c r="G7638" s="40"/>
      <c r="X7638" s="40"/>
    </row>
    <row r="7639" spans="6:24" x14ac:dyDescent="0.25">
      <c r="F7639" s="40"/>
      <c r="G7639" s="40"/>
      <c r="X7639" s="40"/>
    </row>
    <row r="7640" spans="6:24" x14ac:dyDescent="0.25">
      <c r="F7640" s="40"/>
      <c r="G7640" s="40"/>
      <c r="X7640" s="40"/>
    </row>
    <row r="7641" spans="6:24" x14ac:dyDescent="0.25">
      <c r="F7641" s="40"/>
      <c r="G7641" s="40"/>
      <c r="X7641" s="40"/>
    </row>
    <row r="7642" spans="6:24" x14ac:dyDescent="0.25">
      <c r="F7642" s="40"/>
      <c r="G7642" s="40"/>
      <c r="X7642" s="40"/>
    </row>
    <row r="7643" spans="6:24" x14ac:dyDescent="0.25">
      <c r="F7643" s="40"/>
      <c r="G7643" s="40"/>
      <c r="X7643" s="40"/>
    </row>
    <row r="7644" spans="6:24" x14ac:dyDescent="0.25">
      <c r="F7644" s="40"/>
      <c r="G7644" s="40"/>
      <c r="X7644" s="40"/>
    </row>
    <row r="7645" spans="6:24" x14ac:dyDescent="0.25">
      <c r="F7645" s="40"/>
      <c r="G7645" s="40"/>
      <c r="X7645" s="40"/>
    </row>
    <row r="7646" spans="6:24" x14ac:dyDescent="0.25">
      <c r="F7646" s="40"/>
      <c r="G7646" s="40"/>
      <c r="X7646" s="40"/>
    </row>
    <row r="7647" spans="6:24" x14ac:dyDescent="0.25">
      <c r="F7647" s="40"/>
      <c r="G7647" s="40"/>
      <c r="X7647" s="40"/>
    </row>
    <row r="7648" spans="6:24" x14ac:dyDescent="0.25">
      <c r="F7648" s="40"/>
      <c r="G7648" s="40"/>
      <c r="X7648" s="40"/>
    </row>
    <row r="7649" spans="6:24" x14ac:dyDescent="0.25">
      <c r="F7649" s="40"/>
      <c r="G7649" s="40"/>
      <c r="X7649" s="40"/>
    </row>
    <row r="7650" spans="6:24" x14ac:dyDescent="0.25">
      <c r="F7650" s="40"/>
      <c r="G7650" s="40"/>
      <c r="X7650" s="40"/>
    </row>
    <row r="7651" spans="6:24" x14ac:dyDescent="0.25">
      <c r="F7651" s="40"/>
      <c r="G7651" s="40"/>
      <c r="X7651" s="40"/>
    </row>
    <row r="7652" spans="6:24" x14ac:dyDescent="0.25">
      <c r="F7652" s="40"/>
      <c r="G7652" s="40"/>
      <c r="X7652" s="40"/>
    </row>
    <row r="7653" spans="6:24" x14ac:dyDescent="0.25">
      <c r="F7653" s="40"/>
      <c r="G7653" s="40"/>
      <c r="X7653" s="40"/>
    </row>
    <row r="7654" spans="6:24" x14ac:dyDescent="0.25">
      <c r="F7654" s="40"/>
      <c r="G7654" s="40"/>
      <c r="X7654" s="40"/>
    </row>
    <row r="7655" spans="6:24" x14ac:dyDescent="0.25">
      <c r="F7655" s="40"/>
      <c r="G7655" s="40"/>
      <c r="X7655" s="40"/>
    </row>
    <row r="7656" spans="6:24" x14ac:dyDescent="0.25">
      <c r="F7656" s="40"/>
      <c r="G7656" s="40"/>
      <c r="X7656" s="40"/>
    </row>
    <row r="7657" spans="6:24" x14ac:dyDescent="0.25">
      <c r="F7657" s="40"/>
      <c r="G7657" s="40"/>
      <c r="X7657" s="40"/>
    </row>
    <row r="7658" spans="6:24" x14ac:dyDescent="0.25">
      <c r="F7658" s="40"/>
      <c r="G7658" s="40"/>
      <c r="X7658" s="40"/>
    </row>
    <row r="7659" spans="6:24" x14ac:dyDescent="0.25">
      <c r="F7659" s="40"/>
      <c r="G7659" s="40"/>
      <c r="X7659" s="40"/>
    </row>
    <row r="7660" spans="6:24" x14ac:dyDescent="0.25">
      <c r="F7660" s="40"/>
      <c r="G7660" s="40"/>
      <c r="X7660" s="40"/>
    </row>
    <row r="7661" spans="6:24" x14ac:dyDescent="0.25">
      <c r="F7661" s="40"/>
      <c r="G7661" s="40"/>
      <c r="X7661" s="40"/>
    </row>
    <row r="7662" spans="6:24" x14ac:dyDescent="0.25">
      <c r="F7662" s="40"/>
      <c r="G7662" s="40"/>
      <c r="X7662" s="40"/>
    </row>
    <row r="7663" spans="6:24" x14ac:dyDescent="0.25">
      <c r="F7663" s="40"/>
      <c r="G7663" s="40"/>
      <c r="X7663" s="40"/>
    </row>
    <row r="7664" spans="6:24" x14ac:dyDescent="0.25">
      <c r="F7664" s="40"/>
      <c r="G7664" s="40"/>
      <c r="X7664" s="40"/>
    </row>
    <row r="7665" spans="6:24" x14ac:dyDescent="0.25">
      <c r="F7665" s="40"/>
      <c r="G7665" s="40"/>
      <c r="X7665" s="40"/>
    </row>
    <row r="7666" spans="6:24" x14ac:dyDescent="0.25">
      <c r="F7666" s="40"/>
      <c r="G7666" s="40"/>
      <c r="X7666" s="40"/>
    </row>
    <row r="7667" spans="6:24" x14ac:dyDescent="0.25">
      <c r="F7667" s="40"/>
      <c r="G7667" s="40"/>
      <c r="X7667" s="40"/>
    </row>
    <row r="7668" spans="6:24" x14ac:dyDescent="0.25">
      <c r="F7668" s="40"/>
      <c r="G7668" s="40"/>
      <c r="X7668" s="40"/>
    </row>
    <row r="7669" spans="6:24" x14ac:dyDescent="0.25">
      <c r="F7669" s="40"/>
      <c r="G7669" s="40"/>
      <c r="X7669" s="40"/>
    </row>
    <row r="7670" spans="6:24" x14ac:dyDescent="0.25">
      <c r="F7670" s="40"/>
      <c r="G7670" s="40"/>
      <c r="X7670" s="40"/>
    </row>
    <row r="7671" spans="6:24" x14ac:dyDescent="0.25">
      <c r="F7671" s="40"/>
      <c r="G7671" s="40"/>
      <c r="X7671" s="40"/>
    </row>
    <row r="7672" spans="6:24" x14ac:dyDescent="0.25">
      <c r="F7672" s="40"/>
      <c r="G7672" s="40"/>
      <c r="X7672" s="40"/>
    </row>
    <row r="7673" spans="6:24" x14ac:dyDescent="0.25">
      <c r="F7673" s="40"/>
      <c r="G7673" s="40"/>
      <c r="X7673" s="40"/>
    </row>
    <row r="7674" spans="6:24" x14ac:dyDescent="0.25">
      <c r="F7674" s="40"/>
      <c r="G7674" s="40"/>
      <c r="X7674" s="40"/>
    </row>
    <row r="7675" spans="6:24" x14ac:dyDescent="0.25">
      <c r="F7675" s="40"/>
      <c r="G7675" s="40"/>
      <c r="X7675" s="40"/>
    </row>
    <row r="7676" spans="6:24" x14ac:dyDescent="0.25">
      <c r="F7676" s="40"/>
      <c r="G7676" s="40"/>
      <c r="X7676" s="40"/>
    </row>
    <row r="7677" spans="6:24" x14ac:dyDescent="0.25">
      <c r="F7677" s="40"/>
      <c r="G7677" s="40"/>
      <c r="X7677" s="40"/>
    </row>
    <row r="7678" spans="6:24" x14ac:dyDescent="0.25">
      <c r="F7678" s="40"/>
      <c r="G7678" s="40"/>
      <c r="X7678" s="40"/>
    </row>
    <row r="7679" spans="6:24" x14ac:dyDescent="0.25">
      <c r="F7679" s="40"/>
      <c r="G7679" s="40"/>
      <c r="X7679" s="40"/>
    </row>
    <row r="7680" spans="6:24" x14ac:dyDescent="0.25">
      <c r="F7680" s="40"/>
      <c r="G7680" s="40"/>
      <c r="X7680" s="40"/>
    </row>
    <row r="7681" spans="6:24" x14ac:dyDescent="0.25">
      <c r="F7681" s="40"/>
      <c r="G7681" s="40"/>
      <c r="X7681" s="40"/>
    </row>
    <row r="7682" spans="6:24" x14ac:dyDescent="0.25">
      <c r="F7682" s="40"/>
      <c r="G7682" s="40"/>
      <c r="X7682" s="40"/>
    </row>
    <row r="7683" spans="6:24" x14ac:dyDescent="0.25">
      <c r="F7683" s="40"/>
      <c r="G7683" s="40"/>
      <c r="X7683" s="40"/>
    </row>
    <row r="7684" spans="6:24" x14ac:dyDescent="0.25">
      <c r="F7684" s="40"/>
      <c r="G7684" s="40"/>
      <c r="X7684" s="40"/>
    </row>
    <row r="7685" spans="6:24" x14ac:dyDescent="0.25">
      <c r="F7685" s="40"/>
      <c r="G7685" s="40"/>
      <c r="X7685" s="40"/>
    </row>
    <row r="7686" spans="6:24" x14ac:dyDescent="0.25">
      <c r="F7686" s="40"/>
      <c r="G7686" s="40"/>
      <c r="X7686" s="40"/>
    </row>
    <row r="7687" spans="6:24" x14ac:dyDescent="0.25">
      <c r="F7687" s="40"/>
      <c r="G7687" s="40"/>
      <c r="X7687" s="40"/>
    </row>
    <row r="7688" spans="6:24" x14ac:dyDescent="0.25">
      <c r="F7688" s="40"/>
      <c r="G7688" s="40"/>
      <c r="X7688" s="40"/>
    </row>
    <row r="7689" spans="6:24" x14ac:dyDescent="0.25">
      <c r="F7689" s="40"/>
      <c r="G7689" s="40"/>
      <c r="X7689" s="40"/>
    </row>
    <row r="7690" spans="6:24" x14ac:dyDescent="0.25">
      <c r="F7690" s="40"/>
      <c r="G7690" s="40"/>
      <c r="X7690" s="40"/>
    </row>
    <row r="7691" spans="6:24" x14ac:dyDescent="0.25">
      <c r="F7691" s="40"/>
      <c r="G7691" s="40"/>
      <c r="X7691" s="40"/>
    </row>
    <row r="7692" spans="6:24" x14ac:dyDescent="0.25">
      <c r="F7692" s="40"/>
      <c r="G7692" s="40"/>
      <c r="X7692" s="40"/>
    </row>
    <row r="7693" spans="6:24" x14ac:dyDescent="0.25">
      <c r="F7693" s="40"/>
      <c r="G7693" s="40"/>
      <c r="X7693" s="40"/>
    </row>
    <row r="7694" spans="6:24" x14ac:dyDescent="0.25">
      <c r="F7694" s="40"/>
      <c r="G7694" s="40"/>
      <c r="X7694" s="40"/>
    </row>
    <row r="7695" spans="6:24" x14ac:dyDescent="0.25">
      <c r="F7695" s="40"/>
      <c r="G7695" s="40"/>
      <c r="X7695" s="40"/>
    </row>
    <row r="7696" spans="6:24" x14ac:dyDescent="0.25">
      <c r="F7696" s="40"/>
      <c r="G7696" s="40"/>
      <c r="X7696" s="40"/>
    </row>
    <row r="7697" spans="6:24" x14ac:dyDescent="0.25">
      <c r="F7697" s="40"/>
      <c r="G7697" s="40"/>
      <c r="X7697" s="40"/>
    </row>
    <row r="7698" spans="6:24" x14ac:dyDescent="0.25">
      <c r="F7698" s="40"/>
      <c r="G7698" s="40"/>
      <c r="X7698" s="40"/>
    </row>
    <row r="7699" spans="6:24" x14ac:dyDescent="0.25">
      <c r="F7699" s="40"/>
      <c r="G7699" s="40"/>
      <c r="X7699" s="40"/>
    </row>
    <row r="7700" spans="6:24" x14ac:dyDescent="0.25">
      <c r="F7700" s="40"/>
      <c r="G7700" s="40"/>
      <c r="X7700" s="40"/>
    </row>
    <row r="7701" spans="6:24" x14ac:dyDescent="0.25">
      <c r="F7701" s="40"/>
      <c r="G7701" s="40"/>
      <c r="X7701" s="40"/>
    </row>
    <row r="7702" spans="6:24" x14ac:dyDescent="0.25">
      <c r="F7702" s="40"/>
      <c r="G7702" s="40"/>
      <c r="X7702" s="40"/>
    </row>
    <row r="7703" spans="6:24" x14ac:dyDescent="0.25">
      <c r="F7703" s="40"/>
      <c r="G7703" s="40"/>
      <c r="X7703" s="40"/>
    </row>
    <row r="7704" spans="6:24" x14ac:dyDescent="0.25">
      <c r="F7704" s="40"/>
      <c r="G7704" s="40"/>
      <c r="X7704" s="40"/>
    </row>
    <row r="7705" spans="6:24" x14ac:dyDescent="0.25">
      <c r="F7705" s="40"/>
      <c r="G7705" s="40"/>
      <c r="X7705" s="40"/>
    </row>
    <row r="7706" spans="6:24" x14ac:dyDescent="0.25">
      <c r="F7706" s="40"/>
      <c r="G7706" s="40"/>
      <c r="X7706" s="40"/>
    </row>
    <row r="7707" spans="6:24" x14ac:dyDescent="0.25">
      <c r="F7707" s="40"/>
      <c r="G7707" s="40"/>
      <c r="X7707" s="40"/>
    </row>
    <row r="7708" spans="6:24" x14ac:dyDescent="0.25">
      <c r="F7708" s="40"/>
      <c r="G7708" s="40"/>
      <c r="X7708" s="40"/>
    </row>
    <row r="7709" spans="6:24" x14ac:dyDescent="0.25">
      <c r="F7709" s="40"/>
      <c r="G7709" s="40"/>
      <c r="X7709" s="40"/>
    </row>
    <row r="7710" spans="6:24" x14ac:dyDescent="0.25">
      <c r="F7710" s="40"/>
      <c r="G7710" s="40"/>
      <c r="X7710" s="40"/>
    </row>
    <row r="7711" spans="6:24" x14ac:dyDescent="0.25">
      <c r="F7711" s="40"/>
      <c r="G7711" s="40"/>
      <c r="X7711" s="40"/>
    </row>
    <row r="7712" spans="6:24" x14ac:dyDescent="0.25">
      <c r="F7712" s="40"/>
      <c r="G7712" s="40"/>
      <c r="X7712" s="40"/>
    </row>
    <row r="7713" spans="6:24" x14ac:dyDescent="0.25">
      <c r="F7713" s="40"/>
      <c r="G7713" s="40"/>
      <c r="X7713" s="40"/>
    </row>
    <row r="7714" spans="6:24" x14ac:dyDescent="0.25">
      <c r="F7714" s="40"/>
      <c r="G7714" s="40"/>
      <c r="X7714" s="40"/>
    </row>
    <row r="7715" spans="6:24" x14ac:dyDescent="0.25">
      <c r="F7715" s="40"/>
      <c r="G7715" s="40"/>
      <c r="X7715" s="40"/>
    </row>
    <row r="7716" spans="6:24" x14ac:dyDescent="0.25">
      <c r="F7716" s="40"/>
      <c r="G7716" s="40"/>
      <c r="X7716" s="40"/>
    </row>
    <row r="7717" spans="6:24" x14ac:dyDescent="0.25">
      <c r="F7717" s="40"/>
      <c r="G7717" s="40"/>
      <c r="X7717" s="40"/>
    </row>
    <row r="7718" spans="6:24" x14ac:dyDescent="0.25">
      <c r="F7718" s="40"/>
      <c r="G7718" s="40"/>
      <c r="X7718" s="40"/>
    </row>
    <row r="7719" spans="6:24" x14ac:dyDescent="0.25">
      <c r="F7719" s="40"/>
      <c r="G7719" s="40"/>
      <c r="X7719" s="40"/>
    </row>
    <row r="7720" spans="6:24" x14ac:dyDescent="0.25">
      <c r="F7720" s="40"/>
      <c r="G7720" s="40"/>
      <c r="X7720" s="40"/>
    </row>
    <row r="7721" spans="6:24" x14ac:dyDescent="0.25">
      <c r="F7721" s="40"/>
      <c r="G7721" s="40"/>
      <c r="X7721" s="40"/>
    </row>
    <row r="7722" spans="6:24" x14ac:dyDescent="0.25">
      <c r="F7722" s="40"/>
      <c r="G7722" s="40"/>
      <c r="X7722" s="40"/>
    </row>
    <row r="7723" spans="6:24" x14ac:dyDescent="0.25">
      <c r="F7723" s="40"/>
      <c r="G7723" s="40"/>
      <c r="X7723" s="40"/>
    </row>
    <row r="7724" spans="6:24" x14ac:dyDescent="0.25">
      <c r="F7724" s="40"/>
      <c r="G7724" s="40"/>
      <c r="X7724" s="40"/>
    </row>
    <row r="7725" spans="6:24" x14ac:dyDescent="0.25">
      <c r="F7725" s="40"/>
      <c r="G7725" s="40"/>
      <c r="X7725" s="40"/>
    </row>
    <row r="7726" spans="6:24" x14ac:dyDescent="0.25">
      <c r="F7726" s="40"/>
      <c r="G7726" s="40"/>
      <c r="X7726" s="40"/>
    </row>
    <row r="7727" spans="6:24" x14ac:dyDescent="0.25">
      <c r="F7727" s="40"/>
      <c r="G7727" s="40"/>
      <c r="X7727" s="40"/>
    </row>
    <row r="7728" spans="6:24" x14ac:dyDescent="0.25">
      <c r="F7728" s="40"/>
      <c r="G7728" s="40"/>
      <c r="X7728" s="40"/>
    </row>
    <row r="7729" spans="6:24" x14ac:dyDescent="0.25">
      <c r="F7729" s="40"/>
      <c r="G7729" s="40"/>
      <c r="X7729" s="40"/>
    </row>
    <row r="7730" spans="6:24" x14ac:dyDescent="0.25">
      <c r="F7730" s="40"/>
      <c r="G7730" s="40"/>
      <c r="X7730" s="40"/>
    </row>
    <row r="7731" spans="6:24" x14ac:dyDescent="0.25">
      <c r="F7731" s="40"/>
      <c r="G7731" s="40"/>
      <c r="X7731" s="40"/>
    </row>
    <row r="7732" spans="6:24" x14ac:dyDescent="0.25">
      <c r="F7732" s="40"/>
      <c r="G7732" s="40"/>
      <c r="X7732" s="40"/>
    </row>
    <row r="7733" spans="6:24" x14ac:dyDescent="0.25">
      <c r="F7733" s="40"/>
      <c r="G7733" s="40"/>
      <c r="X7733" s="40"/>
    </row>
    <row r="7734" spans="6:24" x14ac:dyDescent="0.25">
      <c r="F7734" s="40"/>
      <c r="G7734" s="40"/>
      <c r="X7734" s="40"/>
    </row>
    <row r="7735" spans="6:24" x14ac:dyDescent="0.25">
      <c r="F7735" s="40"/>
      <c r="G7735" s="40"/>
      <c r="X7735" s="40"/>
    </row>
    <row r="7736" spans="6:24" x14ac:dyDescent="0.25">
      <c r="F7736" s="40"/>
      <c r="G7736" s="40"/>
      <c r="X7736" s="40"/>
    </row>
    <row r="7737" spans="6:24" x14ac:dyDescent="0.25">
      <c r="F7737" s="40"/>
      <c r="G7737" s="40"/>
      <c r="X7737" s="40"/>
    </row>
    <row r="7738" spans="6:24" x14ac:dyDescent="0.25">
      <c r="F7738" s="40"/>
      <c r="G7738" s="40"/>
      <c r="X7738" s="40"/>
    </row>
    <row r="7739" spans="6:24" x14ac:dyDescent="0.25">
      <c r="F7739" s="40"/>
      <c r="G7739" s="40"/>
      <c r="X7739" s="40"/>
    </row>
    <row r="7740" spans="6:24" x14ac:dyDescent="0.25">
      <c r="F7740" s="40"/>
      <c r="G7740" s="40"/>
      <c r="X7740" s="40"/>
    </row>
    <row r="7741" spans="6:24" x14ac:dyDescent="0.25">
      <c r="F7741" s="40"/>
      <c r="G7741" s="40"/>
      <c r="X7741" s="40"/>
    </row>
    <row r="7742" spans="6:24" x14ac:dyDescent="0.25">
      <c r="F7742" s="40"/>
      <c r="G7742" s="40"/>
      <c r="X7742" s="40"/>
    </row>
    <row r="7743" spans="6:24" x14ac:dyDescent="0.25">
      <c r="F7743" s="40"/>
      <c r="G7743" s="40"/>
      <c r="X7743" s="40"/>
    </row>
    <row r="7744" spans="6:24" x14ac:dyDescent="0.25">
      <c r="F7744" s="40"/>
      <c r="G7744" s="40"/>
      <c r="X7744" s="40"/>
    </row>
    <row r="7745" spans="6:24" x14ac:dyDescent="0.25">
      <c r="F7745" s="40"/>
      <c r="G7745" s="40"/>
      <c r="X7745" s="40"/>
    </row>
    <row r="7746" spans="6:24" x14ac:dyDescent="0.25">
      <c r="F7746" s="40"/>
      <c r="G7746" s="40"/>
      <c r="X7746" s="40"/>
    </row>
    <row r="7747" spans="6:24" x14ac:dyDescent="0.25">
      <c r="F7747" s="40"/>
      <c r="G7747" s="40"/>
      <c r="X7747" s="40"/>
    </row>
    <row r="7748" spans="6:24" x14ac:dyDescent="0.25">
      <c r="F7748" s="40"/>
      <c r="G7748" s="40"/>
      <c r="X7748" s="40"/>
    </row>
    <row r="7749" spans="6:24" x14ac:dyDescent="0.25">
      <c r="F7749" s="40"/>
      <c r="G7749" s="40"/>
      <c r="X7749" s="40"/>
    </row>
    <row r="7750" spans="6:24" x14ac:dyDescent="0.25">
      <c r="F7750" s="40"/>
      <c r="G7750" s="40"/>
      <c r="X7750" s="40"/>
    </row>
    <row r="7751" spans="6:24" x14ac:dyDescent="0.25">
      <c r="F7751" s="40"/>
      <c r="G7751" s="40"/>
      <c r="X7751" s="40"/>
    </row>
    <row r="7752" spans="6:24" x14ac:dyDescent="0.25">
      <c r="F7752" s="40"/>
      <c r="G7752" s="40"/>
      <c r="X7752" s="40"/>
    </row>
    <row r="7753" spans="6:24" x14ac:dyDescent="0.25">
      <c r="F7753" s="40"/>
      <c r="G7753" s="40"/>
      <c r="X7753" s="40"/>
    </row>
    <row r="7754" spans="6:24" x14ac:dyDescent="0.25">
      <c r="F7754" s="40"/>
      <c r="G7754" s="40"/>
      <c r="X7754" s="40"/>
    </row>
    <row r="7755" spans="6:24" x14ac:dyDescent="0.25">
      <c r="F7755" s="40"/>
      <c r="G7755" s="40"/>
      <c r="X7755" s="40"/>
    </row>
    <row r="7756" spans="6:24" x14ac:dyDescent="0.25">
      <c r="F7756" s="40"/>
      <c r="G7756" s="40"/>
      <c r="X7756" s="40"/>
    </row>
    <row r="7757" spans="6:24" x14ac:dyDescent="0.25">
      <c r="F7757" s="40"/>
      <c r="G7757" s="40"/>
      <c r="X7757" s="40"/>
    </row>
    <row r="7758" spans="6:24" x14ac:dyDescent="0.25">
      <c r="F7758" s="40"/>
      <c r="G7758" s="40"/>
      <c r="X7758" s="40"/>
    </row>
    <row r="7759" spans="6:24" x14ac:dyDescent="0.25">
      <c r="F7759" s="40"/>
      <c r="G7759" s="40"/>
      <c r="X7759" s="40"/>
    </row>
    <row r="7760" spans="6:24" x14ac:dyDescent="0.25">
      <c r="F7760" s="40"/>
      <c r="G7760" s="40"/>
      <c r="X7760" s="40"/>
    </row>
    <row r="7761" spans="6:24" x14ac:dyDescent="0.25">
      <c r="F7761" s="40"/>
      <c r="G7761" s="40"/>
      <c r="X7761" s="40"/>
    </row>
    <row r="7762" spans="6:24" x14ac:dyDescent="0.25">
      <c r="F7762" s="40"/>
      <c r="G7762" s="40"/>
      <c r="X7762" s="40"/>
    </row>
    <row r="7763" spans="6:24" x14ac:dyDescent="0.25">
      <c r="F7763" s="40"/>
      <c r="G7763" s="40"/>
      <c r="X7763" s="40"/>
    </row>
    <row r="7764" spans="6:24" x14ac:dyDescent="0.25">
      <c r="F7764" s="40"/>
      <c r="G7764" s="40"/>
      <c r="X7764" s="40"/>
    </row>
    <row r="7765" spans="6:24" x14ac:dyDescent="0.25">
      <c r="F7765" s="40"/>
      <c r="G7765" s="40"/>
      <c r="X7765" s="40"/>
    </row>
    <row r="7766" spans="6:24" x14ac:dyDescent="0.25">
      <c r="F7766" s="40"/>
      <c r="G7766" s="40"/>
      <c r="X7766" s="40"/>
    </row>
    <row r="7767" spans="6:24" x14ac:dyDescent="0.25">
      <c r="F7767" s="40"/>
      <c r="G7767" s="40"/>
      <c r="X7767" s="40"/>
    </row>
    <row r="7768" spans="6:24" x14ac:dyDescent="0.25">
      <c r="F7768" s="40"/>
      <c r="G7768" s="40"/>
      <c r="X7768" s="40"/>
    </row>
    <row r="7769" spans="6:24" x14ac:dyDescent="0.25">
      <c r="F7769" s="40"/>
      <c r="G7769" s="40"/>
      <c r="X7769" s="40"/>
    </row>
    <row r="7770" spans="6:24" x14ac:dyDescent="0.25">
      <c r="F7770" s="40"/>
      <c r="G7770" s="40"/>
      <c r="X7770" s="40"/>
    </row>
    <row r="7771" spans="6:24" x14ac:dyDescent="0.25">
      <c r="F7771" s="40"/>
      <c r="G7771" s="40"/>
      <c r="X7771" s="40"/>
    </row>
    <row r="7772" spans="6:24" x14ac:dyDescent="0.25">
      <c r="F7772" s="40"/>
      <c r="G7772" s="40"/>
      <c r="X7772" s="40"/>
    </row>
    <row r="7773" spans="6:24" x14ac:dyDescent="0.25">
      <c r="F7773" s="40"/>
      <c r="G7773" s="40"/>
      <c r="X7773" s="40"/>
    </row>
    <row r="7774" spans="6:24" x14ac:dyDescent="0.25">
      <c r="F7774" s="40"/>
      <c r="G7774" s="40"/>
      <c r="X7774" s="40"/>
    </row>
    <row r="7775" spans="6:24" x14ac:dyDescent="0.25">
      <c r="F7775" s="40"/>
      <c r="G7775" s="40"/>
      <c r="X7775" s="40"/>
    </row>
    <row r="7776" spans="6:24" x14ac:dyDescent="0.25">
      <c r="F7776" s="40"/>
      <c r="G7776" s="40"/>
      <c r="X7776" s="40"/>
    </row>
    <row r="7777" spans="6:24" x14ac:dyDescent="0.25">
      <c r="F7777" s="40"/>
      <c r="G7777" s="40"/>
      <c r="X7777" s="40"/>
    </row>
    <row r="7778" spans="6:24" x14ac:dyDescent="0.25">
      <c r="F7778" s="40"/>
      <c r="G7778" s="40"/>
      <c r="X7778" s="40"/>
    </row>
    <row r="7779" spans="6:24" x14ac:dyDescent="0.25">
      <c r="F7779" s="40"/>
      <c r="G7779" s="40"/>
      <c r="X7779" s="40"/>
    </row>
    <row r="7780" spans="6:24" x14ac:dyDescent="0.25">
      <c r="F7780" s="40"/>
      <c r="G7780" s="40"/>
      <c r="X7780" s="40"/>
    </row>
    <row r="7781" spans="6:24" x14ac:dyDescent="0.25">
      <c r="F7781" s="40"/>
      <c r="G7781" s="40"/>
      <c r="X7781" s="40"/>
    </row>
    <row r="7782" spans="6:24" x14ac:dyDescent="0.25">
      <c r="F7782" s="40"/>
      <c r="G7782" s="40"/>
      <c r="X7782" s="40"/>
    </row>
    <row r="7783" spans="6:24" x14ac:dyDescent="0.25">
      <c r="F7783" s="40"/>
      <c r="G7783" s="40"/>
      <c r="X7783" s="40"/>
    </row>
    <row r="7784" spans="6:24" x14ac:dyDescent="0.25">
      <c r="F7784" s="40"/>
      <c r="G7784" s="40"/>
      <c r="X7784" s="40"/>
    </row>
    <row r="7785" spans="6:24" x14ac:dyDescent="0.25">
      <c r="F7785" s="40"/>
      <c r="G7785" s="40"/>
      <c r="X7785" s="40"/>
    </row>
    <row r="7786" spans="6:24" x14ac:dyDescent="0.25">
      <c r="F7786" s="40"/>
      <c r="G7786" s="40"/>
      <c r="X7786" s="40"/>
    </row>
    <row r="7787" spans="6:24" x14ac:dyDescent="0.25">
      <c r="F7787" s="40"/>
      <c r="G7787" s="40"/>
      <c r="X7787" s="40"/>
    </row>
    <row r="7788" spans="6:24" x14ac:dyDescent="0.25">
      <c r="F7788" s="40"/>
      <c r="G7788" s="40"/>
      <c r="X7788" s="40"/>
    </row>
    <row r="7789" spans="6:24" x14ac:dyDescent="0.25">
      <c r="F7789" s="40"/>
      <c r="G7789" s="40"/>
      <c r="X7789" s="40"/>
    </row>
    <row r="7790" spans="6:24" x14ac:dyDescent="0.25">
      <c r="F7790" s="40"/>
      <c r="G7790" s="40"/>
      <c r="X7790" s="40"/>
    </row>
    <row r="7791" spans="6:24" x14ac:dyDescent="0.25">
      <c r="F7791" s="40"/>
      <c r="G7791" s="40"/>
      <c r="X7791" s="40"/>
    </row>
    <row r="7792" spans="6:24" x14ac:dyDescent="0.25">
      <c r="F7792" s="40"/>
      <c r="G7792" s="40"/>
      <c r="X7792" s="40"/>
    </row>
    <row r="7793" spans="6:24" x14ac:dyDescent="0.25">
      <c r="F7793" s="40"/>
      <c r="G7793" s="40"/>
      <c r="X7793" s="40"/>
    </row>
    <row r="7794" spans="6:24" x14ac:dyDescent="0.25">
      <c r="F7794" s="40"/>
      <c r="G7794" s="40"/>
      <c r="X7794" s="40"/>
    </row>
    <row r="7795" spans="6:24" x14ac:dyDescent="0.25">
      <c r="F7795" s="40"/>
      <c r="G7795" s="40"/>
      <c r="X7795" s="40"/>
    </row>
    <row r="7796" spans="6:24" x14ac:dyDescent="0.25">
      <c r="F7796" s="40"/>
      <c r="G7796" s="40"/>
      <c r="X7796" s="40"/>
    </row>
    <row r="7797" spans="6:24" x14ac:dyDescent="0.25">
      <c r="F7797" s="40"/>
      <c r="G7797" s="40"/>
      <c r="X7797" s="40"/>
    </row>
    <row r="7798" spans="6:24" x14ac:dyDescent="0.25">
      <c r="F7798" s="40"/>
      <c r="G7798" s="40"/>
      <c r="X7798" s="40"/>
    </row>
    <row r="7799" spans="6:24" x14ac:dyDescent="0.25">
      <c r="F7799" s="40"/>
      <c r="G7799" s="40"/>
      <c r="X7799" s="40"/>
    </row>
    <row r="7800" spans="6:24" x14ac:dyDescent="0.25">
      <c r="F7800" s="40"/>
      <c r="G7800" s="40"/>
      <c r="X7800" s="40"/>
    </row>
    <row r="7801" spans="6:24" x14ac:dyDescent="0.25">
      <c r="F7801" s="40"/>
      <c r="G7801" s="40"/>
      <c r="X7801" s="40"/>
    </row>
    <row r="7802" spans="6:24" x14ac:dyDescent="0.25">
      <c r="F7802" s="40"/>
      <c r="G7802" s="40"/>
      <c r="X7802" s="40"/>
    </row>
    <row r="7803" spans="6:24" x14ac:dyDescent="0.25">
      <c r="F7803" s="40"/>
      <c r="G7803" s="40"/>
      <c r="X7803" s="40"/>
    </row>
    <row r="7804" spans="6:24" x14ac:dyDescent="0.25">
      <c r="F7804" s="40"/>
      <c r="G7804" s="40"/>
      <c r="X7804" s="40"/>
    </row>
    <row r="7805" spans="6:24" x14ac:dyDescent="0.25">
      <c r="F7805" s="40"/>
      <c r="G7805" s="40"/>
      <c r="X7805" s="40"/>
    </row>
    <row r="7806" spans="6:24" x14ac:dyDescent="0.25">
      <c r="F7806" s="40"/>
      <c r="G7806" s="40"/>
      <c r="X7806" s="40"/>
    </row>
    <row r="7807" spans="6:24" x14ac:dyDescent="0.25">
      <c r="F7807" s="40"/>
      <c r="G7807" s="40"/>
      <c r="X7807" s="40"/>
    </row>
    <row r="7808" spans="6:24" x14ac:dyDescent="0.25">
      <c r="F7808" s="40"/>
      <c r="G7808" s="40"/>
      <c r="X7808" s="40"/>
    </row>
    <row r="7809" spans="6:24" x14ac:dyDescent="0.25">
      <c r="F7809" s="40"/>
      <c r="G7809" s="40"/>
      <c r="X7809" s="40"/>
    </row>
    <row r="7810" spans="6:24" x14ac:dyDescent="0.25">
      <c r="F7810" s="40"/>
      <c r="G7810" s="40"/>
      <c r="X7810" s="40"/>
    </row>
    <row r="7811" spans="6:24" x14ac:dyDescent="0.25">
      <c r="F7811" s="40"/>
      <c r="G7811" s="40"/>
      <c r="X7811" s="40"/>
    </row>
    <row r="7812" spans="6:24" x14ac:dyDescent="0.25">
      <c r="F7812" s="40"/>
      <c r="G7812" s="40"/>
      <c r="X7812" s="40"/>
    </row>
    <row r="7813" spans="6:24" x14ac:dyDescent="0.25">
      <c r="F7813" s="40"/>
      <c r="G7813" s="40"/>
      <c r="X7813" s="40"/>
    </row>
    <row r="7814" spans="6:24" x14ac:dyDescent="0.25">
      <c r="F7814" s="40"/>
      <c r="G7814" s="40"/>
      <c r="X7814" s="40"/>
    </row>
    <row r="7815" spans="6:24" x14ac:dyDescent="0.25">
      <c r="F7815" s="40"/>
      <c r="G7815" s="40"/>
      <c r="X7815" s="40"/>
    </row>
    <row r="7816" spans="6:24" x14ac:dyDescent="0.25">
      <c r="F7816" s="40"/>
      <c r="G7816" s="40"/>
      <c r="X7816" s="40"/>
    </row>
    <row r="7817" spans="6:24" x14ac:dyDescent="0.25">
      <c r="F7817" s="40"/>
      <c r="G7817" s="40"/>
      <c r="X7817" s="40"/>
    </row>
    <row r="7818" spans="6:24" x14ac:dyDescent="0.25">
      <c r="F7818" s="40"/>
      <c r="G7818" s="40"/>
      <c r="X7818" s="40"/>
    </row>
    <row r="7819" spans="6:24" x14ac:dyDescent="0.25">
      <c r="F7819" s="40"/>
      <c r="G7819" s="40"/>
      <c r="X7819" s="40"/>
    </row>
    <row r="7820" spans="6:24" x14ac:dyDescent="0.25">
      <c r="F7820" s="40"/>
      <c r="G7820" s="40"/>
      <c r="X7820" s="40"/>
    </row>
    <row r="7821" spans="6:24" x14ac:dyDescent="0.25">
      <c r="F7821" s="40"/>
      <c r="G7821" s="40"/>
      <c r="X7821" s="40"/>
    </row>
    <row r="7822" spans="6:24" x14ac:dyDescent="0.25">
      <c r="F7822" s="40"/>
      <c r="G7822" s="40"/>
      <c r="X7822" s="40"/>
    </row>
    <row r="7823" spans="6:24" x14ac:dyDescent="0.25">
      <c r="F7823" s="40"/>
      <c r="G7823" s="40"/>
      <c r="X7823" s="40"/>
    </row>
    <row r="7824" spans="6:24" x14ac:dyDescent="0.25">
      <c r="F7824" s="40"/>
      <c r="G7824" s="40"/>
      <c r="X7824" s="40"/>
    </row>
    <row r="7825" spans="6:24" x14ac:dyDescent="0.25">
      <c r="F7825" s="40"/>
      <c r="G7825" s="40"/>
      <c r="X7825" s="40"/>
    </row>
    <row r="7826" spans="6:24" x14ac:dyDescent="0.25">
      <c r="F7826" s="40"/>
      <c r="G7826" s="40"/>
      <c r="X7826" s="40"/>
    </row>
    <row r="7827" spans="6:24" x14ac:dyDescent="0.25">
      <c r="F7827" s="40"/>
      <c r="G7827" s="40"/>
      <c r="X7827" s="40"/>
    </row>
    <row r="7828" spans="6:24" x14ac:dyDescent="0.25">
      <c r="F7828" s="40"/>
      <c r="G7828" s="40"/>
      <c r="X7828" s="40"/>
    </row>
    <row r="7829" spans="6:24" x14ac:dyDescent="0.25">
      <c r="F7829" s="40"/>
      <c r="G7829" s="40"/>
      <c r="X7829" s="40"/>
    </row>
    <row r="7830" spans="6:24" x14ac:dyDescent="0.25">
      <c r="F7830" s="40"/>
      <c r="G7830" s="40"/>
      <c r="X7830" s="40"/>
    </row>
    <row r="7831" spans="6:24" x14ac:dyDescent="0.25">
      <c r="F7831" s="40"/>
      <c r="G7831" s="40"/>
      <c r="X7831" s="40"/>
    </row>
    <row r="7832" spans="6:24" x14ac:dyDescent="0.25">
      <c r="F7832" s="40"/>
      <c r="G7832" s="40"/>
      <c r="X7832" s="40"/>
    </row>
    <row r="7833" spans="6:24" x14ac:dyDescent="0.25">
      <c r="F7833" s="40"/>
      <c r="G7833" s="40"/>
      <c r="X7833" s="40"/>
    </row>
    <row r="7834" spans="6:24" x14ac:dyDescent="0.25">
      <c r="F7834" s="40"/>
      <c r="G7834" s="40"/>
      <c r="X7834" s="40"/>
    </row>
    <row r="7835" spans="6:24" x14ac:dyDescent="0.25">
      <c r="F7835" s="40"/>
      <c r="G7835" s="40"/>
      <c r="X7835" s="40"/>
    </row>
    <row r="7836" spans="6:24" x14ac:dyDescent="0.25">
      <c r="F7836" s="40"/>
      <c r="G7836" s="40"/>
      <c r="X7836" s="40"/>
    </row>
    <row r="7837" spans="6:24" x14ac:dyDescent="0.25">
      <c r="F7837" s="40"/>
      <c r="G7837" s="40"/>
      <c r="X7837" s="40"/>
    </row>
    <row r="7838" spans="6:24" x14ac:dyDescent="0.25">
      <c r="F7838" s="40"/>
      <c r="G7838" s="40"/>
      <c r="X7838" s="40"/>
    </row>
    <row r="7839" spans="6:24" x14ac:dyDescent="0.25">
      <c r="F7839" s="40"/>
      <c r="G7839" s="40"/>
      <c r="X7839" s="40"/>
    </row>
    <row r="7840" spans="6:24" x14ac:dyDescent="0.25">
      <c r="F7840" s="40"/>
      <c r="G7840" s="40"/>
      <c r="X7840" s="40"/>
    </row>
    <row r="7841" spans="6:24" x14ac:dyDescent="0.25">
      <c r="F7841" s="40"/>
      <c r="G7841" s="40"/>
      <c r="X7841" s="40"/>
    </row>
    <row r="7842" spans="6:24" x14ac:dyDescent="0.25">
      <c r="F7842" s="40"/>
      <c r="G7842" s="40"/>
      <c r="X7842" s="40"/>
    </row>
    <row r="7843" spans="6:24" x14ac:dyDescent="0.25">
      <c r="F7843" s="40"/>
      <c r="G7843" s="40"/>
      <c r="X7843" s="40"/>
    </row>
    <row r="7844" spans="6:24" x14ac:dyDescent="0.25">
      <c r="F7844" s="40"/>
      <c r="G7844" s="40"/>
      <c r="X7844" s="40"/>
    </row>
    <row r="7845" spans="6:24" x14ac:dyDescent="0.25">
      <c r="F7845" s="40"/>
      <c r="G7845" s="40"/>
      <c r="X7845" s="40"/>
    </row>
    <row r="7846" spans="6:24" x14ac:dyDescent="0.25">
      <c r="F7846" s="40"/>
      <c r="G7846" s="40"/>
      <c r="X7846" s="40"/>
    </row>
    <row r="7847" spans="6:24" x14ac:dyDescent="0.25">
      <c r="F7847" s="40"/>
      <c r="G7847" s="40"/>
      <c r="X7847" s="40"/>
    </row>
    <row r="7848" spans="6:24" x14ac:dyDescent="0.25">
      <c r="F7848" s="40"/>
      <c r="G7848" s="40"/>
      <c r="X7848" s="40"/>
    </row>
    <row r="7849" spans="6:24" x14ac:dyDescent="0.25">
      <c r="F7849" s="40"/>
      <c r="G7849" s="40"/>
      <c r="X7849" s="40"/>
    </row>
    <row r="7850" spans="6:24" x14ac:dyDescent="0.25">
      <c r="F7850" s="40"/>
      <c r="G7850" s="40"/>
      <c r="X7850" s="40"/>
    </row>
    <row r="7851" spans="6:24" x14ac:dyDescent="0.25">
      <c r="F7851" s="40"/>
      <c r="G7851" s="40"/>
      <c r="X7851" s="40"/>
    </row>
    <row r="7852" spans="6:24" x14ac:dyDescent="0.25">
      <c r="F7852" s="40"/>
      <c r="G7852" s="40"/>
      <c r="X7852" s="40"/>
    </row>
    <row r="7853" spans="6:24" x14ac:dyDescent="0.25">
      <c r="F7853" s="40"/>
      <c r="G7853" s="40"/>
      <c r="X7853" s="40"/>
    </row>
    <row r="7854" spans="6:24" x14ac:dyDescent="0.25">
      <c r="F7854" s="40"/>
      <c r="G7854" s="40"/>
      <c r="X7854" s="40"/>
    </row>
    <row r="7855" spans="6:24" x14ac:dyDescent="0.25">
      <c r="F7855" s="40"/>
      <c r="G7855" s="40"/>
      <c r="X7855" s="40"/>
    </row>
    <row r="7856" spans="6:24" x14ac:dyDescent="0.25">
      <c r="F7856" s="40"/>
      <c r="G7856" s="40"/>
      <c r="X7856" s="40"/>
    </row>
    <row r="7857" spans="6:24" x14ac:dyDescent="0.25">
      <c r="F7857" s="40"/>
      <c r="G7857" s="40"/>
      <c r="X7857" s="40"/>
    </row>
    <row r="7858" spans="6:24" x14ac:dyDescent="0.25">
      <c r="F7858" s="40"/>
      <c r="G7858" s="40"/>
      <c r="X7858" s="40"/>
    </row>
    <row r="7859" spans="6:24" x14ac:dyDescent="0.25">
      <c r="F7859" s="40"/>
      <c r="G7859" s="40"/>
      <c r="X7859" s="40"/>
    </row>
    <row r="7860" spans="6:24" x14ac:dyDescent="0.25">
      <c r="F7860" s="40"/>
      <c r="G7860" s="40"/>
      <c r="X7860" s="40"/>
    </row>
    <row r="7861" spans="6:24" x14ac:dyDescent="0.25">
      <c r="F7861" s="40"/>
      <c r="G7861" s="40"/>
      <c r="X7861" s="40"/>
    </row>
    <row r="7862" spans="6:24" x14ac:dyDescent="0.25">
      <c r="F7862" s="40"/>
      <c r="G7862" s="40"/>
      <c r="X7862" s="40"/>
    </row>
    <row r="7863" spans="6:24" x14ac:dyDescent="0.25">
      <c r="F7863" s="40"/>
      <c r="G7863" s="40"/>
      <c r="X7863" s="40"/>
    </row>
    <row r="7864" spans="6:24" x14ac:dyDescent="0.25">
      <c r="F7864" s="40"/>
      <c r="G7864" s="40"/>
      <c r="X7864" s="40"/>
    </row>
    <row r="7865" spans="6:24" x14ac:dyDescent="0.25">
      <c r="F7865" s="40"/>
      <c r="G7865" s="40"/>
      <c r="X7865" s="40"/>
    </row>
    <row r="7866" spans="6:24" x14ac:dyDescent="0.25">
      <c r="F7866" s="40"/>
      <c r="G7866" s="40"/>
      <c r="X7866" s="40"/>
    </row>
    <row r="7867" spans="6:24" x14ac:dyDescent="0.25">
      <c r="F7867" s="40"/>
      <c r="G7867" s="40"/>
      <c r="X7867" s="40"/>
    </row>
    <row r="7868" spans="6:24" x14ac:dyDescent="0.25">
      <c r="F7868" s="40"/>
      <c r="G7868" s="40"/>
      <c r="X7868" s="40"/>
    </row>
    <row r="7869" spans="6:24" x14ac:dyDescent="0.25">
      <c r="F7869" s="40"/>
      <c r="G7869" s="40"/>
      <c r="X7869" s="40"/>
    </row>
    <row r="7870" spans="6:24" x14ac:dyDescent="0.25">
      <c r="F7870" s="40"/>
      <c r="G7870" s="40"/>
      <c r="X7870" s="40"/>
    </row>
    <row r="7871" spans="6:24" x14ac:dyDescent="0.25">
      <c r="F7871" s="40"/>
      <c r="G7871" s="40"/>
      <c r="X7871" s="40"/>
    </row>
    <row r="7872" spans="6:24" x14ac:dyDescent="0.25">
      <c r="F7872" s="40"/>
      <c r="G7872" s="40"/>
      <c r="X7872" s="40"/>
    </row>
    <row r="7873" spans="6:24" x14ac:dyDescent="0.25">
      <c r="F7873" s="40"/>
      <c r="G7873" s="40"/>
      <c r="X7873" s="40"/>
    </row>
    <row r="7874" spans="6:24" x14ac:dyDescent="0.25">
      <c r="F7874" s="40"/>
      <c r="G7874" s="40"/>
      <c r="X7874" s="40"/>
    </row>
    <row r="7875" spans="6:24" x14ac:dyDescent="0.25">
      <c r="F7875" s="40"/>
      <c r="G7875" s="40"/>
      <c r="X7875" s="40"/>
    </row>
    <row r="7876" spans="6:24" x14ac:dyDescent="0.25">
      <c r="F7876" s="40"/>
      <c r="G7876" s="40"/>
      <c r="X7876" s="40"/>
    </row>
    <row r="7877" spans="6:24" x14ac:dyDescent="0.25">
      <c r="F7877" s="40"/>
      <c r="G7877" s="40"/>
      <c r="X7877" s="40"/>
    </row>
    <row r="7878" spans="6:24" x14ac:dyDescent="0.25">
      <c r="F7878" s="40"/>
      <c r="G7878" s="40"/>
      <c r="X7878" s="40"/>
    </row>
    <row r="7879" spans="6:24" x14ac:dyDescent="0.25">
      <c r="F7879" s="40"/>
      <c r="G7879" s="40"/>
      <c r="X7879" s="40"/>
    </row>
    <row r="7880" spans="6:24" x14ac:dyDescent="0.25">
      <c r="F7880" s="40"/>
      <c r="G7880" s="40"/>
      <c r="X7880" s="40"/>
    </row>
    <row r="7881" spans="6:24" x14ac:dyDescent="0.25">
      <c r="F7881" s="40"/>
      <c r="G7881" s="40"/>
      <c r="X7881" s="40"/>
    </row>
    <row r="7882" spans="6:24" x14ac:dyDescent="0.25">
      <c r="F7882" s="40"/>
      <c r="G7882" s="40"/>
      <c r="X7882" s="40"/>
    </row>
    <row r="7883" spans="6:24" x14ac:dyDescent="0.25">
      <c r="F7883" s="40"/>
      <c r="G7883" s="40"/>
      <c r="X7883" s="40"/>
    </row>
    <row r="7884" spans="6:24" x14ac:dyDescent="0.25">
      <c r="F7884" s="40"/>
      <c r="G7884" s="40"/>
      <c r="X7884" s="40"/>
    </row>
    <row r="7885" spans="6:24" x14ac:dyDescent="0.25">
      <c r="F7885" s="40"/>
      <c r="G7885" s="40"/>
      <c r="X7885" s="40"/>
    </row>
    <row r="7886" spans="6:24" x14ac:dyDescent="0.25">
      <c r="F7886" s="40"/>
      <c r="G7886" s="40"/>
      <c r="X7886" s="40"/>
    </row>
    <row r="7887" spans="6:24" x14ac:dyDescent="0.25">
      <c r="F7887" s="40"/>
      <c r="G7887" s="40"/>
      <c r="X7887" s="40"/>
    </row>
    <row r="7888" spans="6:24" x14ac:dyDescent="0.25">
      <c r="F7888" s="40"/>
      <c r="G7888" s="40"/>
      <c r="X7888" s="40"/>
    </row>
    <row r="7889" spans="6:24" x14ac:dyDescent="0.25">
      <c r="F7889" s="40"/>
      <c r="G7889" s="40"/>
      <c r="X7889" s="40"/>
    </row>
    <row r="7890" spans="6:24" x14ac:dyDescent="0.25">
      <c r="F7890" s="40"/>
      <c r="G7890" s="40"/>
      <c r="X7890" s="40"/>
    </row>
    <row r="7891" spans="6:24" x14ac:dyDescent="0.25">
      <c r="F7891" s="40"/>
      <c r="G7891" s="40"/>
      <c r="X7891" s="40"/>
    </row>
    <row r="7892" spans="6:24" x14ac:dyDescent="0.25">
      <c r="F7892" s="40"/>
      <c r="G7892" s="40"/>
      <c r="X7892" s="40"/>
    </row>
    <row r="7893" spans="6:24" x14ac:dyDescent="0.25">
      <c r="F7893" s="40"/>
      <c r="G7893" s="40"/>
      <c r="X7893" s="40"/>
    </row>
    <row r="7894" spans="6:24" x14ac:dyDescent="0.25">
      <c r="F7894" s="40"/>
      <c r="G7894" s="40"/>
      <c r="X7894" s="40"/>
    </row>
    <row r="7895" spans="6:24" x14ac:dyDescent="0.25">
      <c r="F7895" s="40"/>
      <c r="G7895" s="40"/>
      <c r="X7895" s="40"/>
    </row>
    <row r="7896" spans="6:24" x14ac:dyDescent="0.25">
      <c r="F7896" s="40"/>
      <c r="G7896" s="40"/>
      <c r="X7896" s="40"/>
    </row>
    <row r="7897" spans="6:24" x14ac:dyDescent="0.25">
      <c r="F7897" s="40"/>
      <c r="G7897" s="40"/>
      <c r="X7897" s="40"/>
    </row>
    <row r="7898" spans="6:24" x14ac:dyDescent="0.25">
      <c r="F7898" s="40"/>
      <c r="G7898" s="40"/>
      <c r="X7898" s="40"/>
    </row>
    <row r="7899" spans="6:24" x14ac:dyDescent="0.25">
      <c r="F7899" s="40"/>
      <c r="G7899" s="40"/>
      <c r="X7899" s="40"/>
    </row>
    <row r="7900" spans="6:24" x14ac:dyDescent="0.25">
      <c r="F7900" s="40"/>
      <c r="G7900" s="40"/>
      <c r="X7900" s="40"/>
    </row>
    <row r="7901" spans="6:24" x14ac:dyDescent="0.25">
      <c r="F7901" s="40"/>
      <c r="G7901" s="40"/>
      <c r="X7901" s="40"/>
    </row>
    <row r="7902" spans="6:24" x14ac:dyDescent="0.25">
      <c r="F7902" s="40"/>
      <c r="G7902" s="40"/>
      <c r="X7902" s="40"/>
    </row>
    <row r="7903" spans="6:24" x14ac:dyDescent="0.25">
      <c r="F7903" s="40"/>
      <c r="G7903" s="40"/>
      <c r="X7903" s="40"/>
    </row>
    <row r="7904" spans="6:24" x14ac:dyDescent="0.25">
      <c r="F7904" s="40"/>
      <c r="G7904" s="40"/>
      <c r="X7904" s="40"/>
    </row>
    <row r="7905" spans="6:24" x14ac:dyDescent="0.25">
      <c r="F7905" s="40"/>
      <c r="G7905" s="40"/>
      <c r="X7905" s="40"/>
    </row>
    <row r="7906" spans="6:24" x14ac:dyDescent="0.25">
      <c r="F7906" s="40"/>
      <c r="G7906" s="40"/>
      <c r="X7906" s="40"/>
    </row>
    <row r="7907" spans="6:24" x14ac:dyDescent="0.25">
      <c r="F7907" s="40"/>
      <c r="G7907" s="40"/>
      <c r="X7907" s="40"/>
    </row>
    <row r="7908" spans="6:24" x14ac:dyDescent="0.25">
      <c r="F7908" s="40"/>
      <c r="G7908" s="40"/>
      <c r="X7908" s="40"/>
    </row>
    <row r="7909" spans="6:24" x14ac:dyDescent="0.25">
      <c r="F7909" s="40"/>
      <c r="G7909" s="40"/>
      <c r="X7909" s="40"/>
    </row>
    <row r="7910" spans="6:24" x14ac:dyDescent="0.25">
      <c r="F7910" s="40"/>
      <c r="G7910" s="40"/>
      <c r="X7910" s="40"/>
    </row>
    <row r="7911" spans="6:24" x14ac:dyDescent="0.25">
      <c r="F7911" s="40"/>
      <c r="G7911" s="40"/>
      <c r="X7911" s="40"/>
    </row>
    <row r="7912" spans="6:24" x14ac:dyDescent="0.25">
      <c r="F7912" s="40"/>
      <c r="G7912" s="40"/>
      <c r="X7912" s="40"/>
    </row>
    <row r="7913" spans="6:24" x14ac:dyDescent="0.25">
      <c r="F7913" s="40"/>
      <c r="G7913" s="40"/>
      <c r="X7913" s="40"/>
    </row>
    <row r="7914" spans="6:24" x14ac:dyDescent="0.25">
      <c r="F7914" s="40"/>
      <c r="G7914" s="40"/>
      <c r="X7914" s="40"/>
    </row>
    <row r="7915" spans="6:24" x14ac:dyDescent="0.25">
      <c r="F7915" s="40"/>
      <c r="G7915" s="40"/>
      <c r="X7915" s="40"/>
    </row>
    <row r="7916" spans="6:24" x14ac:dyDescent="0.25">
      <c r="F7916" s="40"/>
      <c r="G7916" s="40"/>
      <c r="X7916" s="40"/>
    </row>
    <row r="7917" spans="6:24" x14ac:dyDescent="0.25">
      <c r="F7917" s="40"/>
      <c r="G7917" s="40"/>
      <c r="X7917" s="40"/>
    </row>
    <row r="7918" spans="6:24" x14ac:dyDescent="0.25">
      <c r="F7918" s="40"/>
      <c r="G7918" s="40"/>
      <c r="X7918" s="40"/>
    </row>
    <row r="7919" spans="6:24" x14ac:dyDescent="0.25">
      <c r="F7919" s="40"/>
      <c r="G7919" s="40"/>
      <c r="X7919" s="40"/>
    </row>
    <row r="7920" spans="6:24" x14ac:dyDescent="0.25">
      <c r="F7920" s="40"/>
      <c r="G7920" s="40"/>
      <c r="X7920" s="40"/>
    </row>
    <row r="7921" spans="6:24" x14ac:dyDescent="0.25">
      <c r="F7921" s="40"/>
      <c r="G7921" s="40"/>
      <c r="X7921" s="40"/>
    </row>
    <row r="7922" spans="6:24" x14ac:dyDescent="0.25">
      <c r="F7922" s="40"/>
      <c r="G7922" s="40"/>
      <c r="X7922" s="40"/>
    </row>
    <row r="7923" spans="6:24" x14ac:dyDescent="0.25">
      <c r="F7923" s="40"/>
      <c r="G7923" s="40"/>
      <c r="X7923" s="40"/>
    </row>
    <row r="7924" spans="6:24" x14ac:dyDescent="0.25">
      <c r="F7924" s="40"/>
      <c r="G7924" s="40"/>
      <c r="X7924" s="40"/>
    </row>
    <row r="7925" spans="6:24" x14ac:dyDescent="0.25">
      <c r="F7925" s="40"/>
      <c r="G7925" s="40"/>
      <c r="X7925" s="40"/>
    </row>
    <row r="7926" spans="6:24" x14ac:dyDescent="0.25">
      <c r="F7926" s="40"/>
      <c r="G7926" s="40"/>
      <c r="X7926" s="40"/>
    </row>
    <row r="7927" spans="6:24" x14ac:dyDescent="0.25">
      <c r="F7927" s="40"/>
      <c r="G7927" s="40"/>
      <c r="X7927" s="40"/>
    </row>
    <row r="7928" spans="6:24" x14ac:dyDescent="0.25">
      <c r="F7928" s="40"/>
      <c r="G7928" s="40"/>
      <c r="X7928" s="40"/>
    </row>
    <row r="7929" spans="6:24" x14ac:dyDescent="0.25">
      <c r="F7929" s="40"/>
      <c r="G7929" s="40"/>
      <c r="X7929" s="40"/>
    </row>
    <row r="7930" spans="6:24" x14ac:dyDescent="0.25">
      <c r="F7930" s="40"/>
      <c r="G7930" s="40"/>
      <c r="X7930" s="40"/>
    </row>
    <row r="7931" spans="6:24" x14ac:dyDescent="0.25">
      <c r="F7931" s="40"/>
      <c r="G7931" s="40"/>
      <c r="X7931" s="40"/>
    </row>
    <row r="7932" spans="6:24" x14ac:dyDescent="0.25">
      <c r="F7932" s="40"/>
      <c r="G7932" s="40"/>
      <c r="X7932" s="40"/>
    </row>
    <row r="7933" spans="6:24" x14ac:dyDescent="0.25">
      <c r="F7933" s="40"/>
      <c r="G7933" s="40"/>
      <c r="X7933" s="40"/>
    </row>
    <row r="7934" spans="6:24" x14ac:dyDescent="0.25">
      <c r="F7934" s="40"/>
      <c r="G7934" s="40"/>
      <c r="X7934" s="40"/>
    </row>
    <row r="7935" spans="6:24" x14ac:dyDescent="0.25">
      <c r="F7935" s="40"/>
      <c r="G7935" s="40"/>
      <c r="X7935" s="40"/>
    </row>
    <row r="7936" spans="6:24" x14ac:dyDescent="0.25">
      <c r="F7936" s="40"/>
      <c r="G7936" s="40"/>
      <c r="X7936" s="40"/>
    </row>
    <row r="7937" spans="6:24" x14ac:dyDescent="0.25">
      <c r="F7937" s="40"/>
      <c r="G7937" s="40"/>
      <c r="X7937" s="40"/>
    </row>
    <row r="7938" spans="6:24" x14ac:dyDescent="0.25">
      <c r="F7938" s="40"/>
      <c r="G7938" s="40"/>
      <c r="X7938" s="40"/>
    </row>
    <row r="7939" spans="6:24" x14ac:dyDescent="0.25">
      <c r="F7939" s="40"/>
      <c r="G7939" s="40"/>
      <c r="X7939" s="40"/>
    </row>
    <row r="7940" spans="6:24" x14ac:dyDescent="0.25">
      <c r="F7940" s="40"/>
      <c r="G7940" s="40"/>
      <c r="X7940" s="40"/>
    </row>
    <row r="7941" spans="6:24" x14ac:dyDescent="0.25">
      <c r="F7941" s="40"/>
      <c r="G7941" s="40"/>
      <c r="X7941" s="40"/>
    </row>
    <row r="7942" spans="6:24" x14ac:dyDescent="0.25">
      <c r="F7942" s="40"/>
      <c r="G7942" s="40"/>
      <c r="X7942" s="40"/>
    </row>
    <row r="7943" spans="6:24" x14ac:dyDescent="0.25">
      <c r="F7943" s="40"/>
      <c r="G7943" s="40"/>
      <c r="X7943" s="40"/>
    </row>
    <row r="7944" spans="6:24" x14ac:dyDescent="0.25">
      <c r="F7944" s="40"/>
      <c r="G7944" s="40"/>
      <c r="X7944" s="40"/>
    </row>
    <row r="7945" spans="6:24" x14ac:dyDescent="0.25">
      <c r="F7945" s="40"/>
      <c r="G7945" s="40"/>
      <c r="X7945" s="40"/>
    </row>
    <row r="7946" spans="6:24" x14ac:dyDescent="0.25">
      <c r="F7946" s="40"/>
      <c r="G7946" s="40"/>
      <c r="X7946" s="40"/>
    </row>
    <row r="7947" spans="6:24" x14ac:dyDescent="0.25">
      <c r="F7947" s="40"/>
      <c r="G7947" s="40"/>
      <c r="X7947" s="40"/>
    </row>
    <row r="7948" spans="6:24" x14ac:dyDescent="0.25">
      <c r="F7948" s="40"/>
      <c r="G7948" s="40"/>
      <c r="X7948" s="40"/>
    </row>
    <row r="7949" spans="6:24" x14ac:dyDescent="0.25">
      <c r="F7949" s="40"/>
      <c r="G7949" s="40"/>
      <c r="X7949" s="40"/>
    </row>
    <row r="7950" spans="6:24" x14ac:dyDescent="0.25">
      <c r="F7950" s="40"/>
      <c r="G7950" s="40"/>
      <c r="X7950" s="40"/>
    </row>
    <row r="7951" spans="6:24" x14ac:dyDescent="0.25">
      <c r="F7951" s="40"/>
      <c r="G7951" s="40"/>
      <c r="X7951" s="40"/>
    </row>
    <row r="7952" spans="6:24" x14ac:dyDescent="0.25">
      <c r="F7952" s="40"/>
      <c r="G7952" s="40"/>
      <c r="X7952" s="40"/>
    </row>
    <row r="7953" spans="6:24" x14ac:dyDescent="0.25">
      <c r="F7953" s="40"/>
      <c r="G7953" s="40"/>
      <c r="X7953" s="40"/>
    </row>
    <row r="7954" spans="6:24" x14ac:dyDescent="0.25">
      <c r="F7954" s="40"/>
      <c r="G7954" s="40"/>
      <c r="X7954" s="40"/>
    </row>
    <row r="7955" spans="6:24" x14ac:dyDescent="0.25">
      <c r="F7955" s="40"/>
      <c r="G7955" s="40"/>
      <c r="X7955" s="40"/>
    </row>
    <row r="7956" spans="6:24" x14ac:dyDescent="0.25">
      <c r="F7956" s="40"/>
      <c r="G7956" s="40"/>
      <c r="X7956" s="40"/>
    </row>
    <row r="7957" spans="6:24" x14ac:dyDescent="0.25">
      <c r="F7957" s="40"/>
      <c r="G7957" s="40"/>
      <c r="X7957" s="40"/>
    </row>
    <row r="7958" spans="6:24" x14ac:dyDescent="0.25">
      <c r="F7958" s="40"/>
      <c r="G7958" s="40"/>
      <c r="X7958" s="40"/>
    </row>
    <row r="7959" spans="6:24" x14ac:dyDescent="0.25">
      <c r="F7959" s="40"/>
      <c r="G7959" s="40"/>
      <c r="X7959" s="40"/>
    </row>
    <row r="7960" spans="6:24" x14ac:dyDescent="0.25">
      <c r="F7960" s="40"/>
      <c r="G7960" s="40"/>
      <c r="X7960" s="40"/>
    </row>
    <row r="7961" spans="6:24" x14ac:dyDescent="0.25">
      <c r="F7961" s="40"/>
      <c r="G7961" s="40"/>
      <c r="X7961" s="40"/>
    </row>
    <row r="7962" spans="6:24" x14ac:dyDescent="0.25">
      <c r="F7962" s="40"/>
      <c r="G7962" s="40"/>
      <c r="X7962" s="40"/>
    </row>
    <row r="7963" spans="6:24" x14ac:dyDescent="0.25">
      <c r="F7963" s="40"/>
      <c r="G7963" s="40"/>
      <c r="X7963" s="40"/>
    </row>
    <row r="7964" spans="6:24" x14ac:dyDescent="0.25">
      <c r="F7964" s="40"/>
      <c r="G7964" s="40"/>
      <c r="X7964" s="40"/>
    </row>
    <row r="7965" spans="6:24" x14ac:dyDescent="0.25">
      <c r="F7965" s="40"/>
      <c r="G7965" s="40"/>
      <c r="X7965" s="40"/>
    </row>
    <row r="7966" spans="6:24" x14ac:dyDescent="0.25">
      <c r="F7966" s="40"/>
      <c r="G7966" s="40"/>
      <c r="X7966" s="40"/>
    </row>
    <row r="7967" spans="6:24" x14ac:dyDescent="0.25">
      <c r="F7967" s="40"/>
      <c r="G7967" s="40"/>
      <c r="X7967" s="40"/>
    </row>
    <row r="7968" spans="6:24" x14ac:dyDescent="0.25">
      <c r="F7968" s="40"/>
      <c r="G7968" s="40"/>
      <c r="X7968" s="40"/>
    </row>
    <row r="7969" spans="6:24" x14ac:dyDescent="0.25">
      <c r="F7969" s="40"/>
      <c r="G7969" s="40"/>
      <c r="X7969" s="40"/>
    </row>
    <row r="7970" spans="6:24" x14ac:dyDescent="0.25">
      <c r="F7970" s="40"/>
      <c r="G7970" s="40"/>
      <c r="X7970" s="40"/>
    </row>
    <row r="7971" spans="6:24" x14ac:dyDescent="0.25">
      <c r="F7971" s="40"/>
      <c r="G7971" s="40"/>
      <c r="X7971" s="40"/>
    </row>
    <row r="7972" spans="6:24" x14ac:dyDescent="0.25">
      <c r="F7972" s="40"/>
      <c r="G7972" s="40"/>
      <c r="X7972" s="40"/>
    </row>
    <row r="7973" spans="6:24" x14ac:dyDescent="0.25">
      <c r="F7973" s="40"/>
      <c r="G7973" s="40"/>
      <c r="X7973" s="40"/>
    </row>
    <row r="7974" spans="6:24" x14ac:dyDescent="0.25">
      <c r="F7974" s="40"/>
      <c r="G7974" s="40"/>
      <c r="X7974" s="40"/>
    </row>
    <row r="7975" spans="6:24" x14ac:dyDescent="0.25">
      <c r="F7975" s="40"/>
      <c r="G7975" s="40"/>
      <c r="X7975" s="40"/>
    </row>
    <row r="7976" spans="6:24" x14ac:dyDescent="0.25">
      <c r="F7976" s="40"/>
      <c r="G7976" s="40"/>
      <c r="X7976" s="40"/>
    </row>
    <row r="7977" spans="6:24" x14ac:dyDescent="0.25">
      <c r="F7977" s="40"/>
      <c r="G7977" s="40"/>
      <c r="X7977" s="40"/>
    </row>
    <row r="7978" spans="6:24" x14ac:dyDescent="0.25">
      <c r="F7978" s="40"/>
      <c r="G7978" s="40"/>
      <c r="X7978" s="40"/>
    </row>
    <row r="7979" spans="6:24" x14ac:dyDescent="0.25">
      <c r="F7979" s="40"/>
      <c r="G7979" s="40"/>
      <c r="X7979" s="40"/>
    </row>
    <row r="7980" spans="6:24" x14ac:dyDescent="0.25">
      <c r="F7980" s="40"/>
      <c r="G7980" s="40"/>
      <c r="X7980" s="40"/>
    </row>
    <row r="7981" spans="6:24" x14ac:dyDescent="0.25">
      <c r="F7981" s="40"/>
      <c r="G7981" s="40"/>
      <c r="X7981" s="40"/>
    </row>
    <row r="7982" spans="6:24" x14ac:dyDescent="0.25">
      <c r="F7982" s="40"/>
      <c r="G7982" s="40"/>
      <c r="X7982" s="40"/>
    </row>
    <row r="7983" spans="6:24" x14ac:dyDescent="0.25">
      <c r="F7983" s="40"/>
      <c r="G7983" s="40"/>
      <c r="X7983" s="40"/>
    </row>
    <row r="7984" spans="6:24" x14ac:dyDescent="0.25">
      <c r="F7984" s="40"/>
      <c r="G7984" s="40"/>
      <c r="X7984" s="40"/>
    </row>
    <row r="7985" spans="6:24" x14ac:dyDescent="0.25">
      <c r="F7985" s="40"/>
      <c r="G7985" s="40"/>
      <c r="X7985" s="40"/>
    </row>
    <row r="7986" spans="6:24" x14ac:dyDescent="0.25">
      <c r="F7986" s="40"/>
      <c r="G7986" s="40"/>
      <c r="X7986" s="40"/>
    </row>
    <row r="7987" spans="6:24" x14ac:dyDescent="0.25">
      <c r="F7987" s="40"/>
      <c r="G7987" s="40"/>
      <c r="X7987" s="40"/>
    </row>
    <row r="7988" spans="6:24" x14ac:dyDescent="0.25">
      <c r="F7988" s="40"/>
      <c r="G7988" s="40"/>
      <c r="X7988" s="40"/>
    </row>
    <row r="7989" spans="6:24" x14ac:dyDescent="0.25">
      <c r="F7989" s="40"/>
      <c r="G7989" s="40"/>
      <c r="X7989" s="40"/>
    </row>
    <row r="7990" spans="6:24" x14ac:dyDescent="0.25">
      <c r="F7990" s="40"/>
      <c r="G7990" s="40"/>
      <c r="X7990" s="40"/>
    </row>
    <row r="7991" spans="6:24" x14ac:dyDescent="0.25">
      <c r="F7991" s="40"/>
      <c r="G7991" s="40"/>
      <c r="X7991" s="40"/>
    </row>
    <row r="7992" spans="6:24" x14ac:dyDescent="0.25">
      <c r="F7992" s="40"/>
      <c r="G7992" s="40"/>
      <c r="X7992" s="40"/>
    </row>
    <row r="7993" spans="6:24" x14ac:dyDescent="0.25">
      <c r="F7993" s="40"/>
      <c r="G7993" s="40"/>
      <c r="X7993" s="40"/>
    </row>
    <row r="7994" spans="6:24" x14ac:dyDescent="0.25">
      <c r="F7994" s="40"/>
      <c r="G7994" s="40"/>
      <c r="X7994" s="40"/>
    </row>
    <row r="7995" spans="6:24" x14ac:dyDescent="0.25">
      <c r="F7995" s="40"/>
      <c r="G7995" s="40"/>
      <c r="X7995" s="40"/>
    </row>
    <row r="7996" spans="6:24" x14ac:dyDescent="0.25">
      <c r="F7996" s="40"/>
      <c r="G7996" s="40"/>
      <c r="X7996" s="40"/>
    </row>
    <row r="7997" spans="6:24" x14ac:dyDescent="0.25">
      <c r="F7997" s="40"/>
      <c r="G7997" s="40"/>
      <c r="X7997" s="40"/>
    </row>
    <row r="7998" spans="6:24" x14ac:dyDescent="0.25">
      <c r="F7998" s="40"/>
      <c r="G7998" s="40"/>
      <c r="X7998" s="40"/>
    </row>
    <row r="7999" spans="6:24" x14ac:dyDescent="0.25">
      <c r="F7999" s="40"/>
      <c r="G7999" s="40"/>
      <c r="X7999" s="40"/>
    </row>
    <row r="8000" spans="6:24" x14ac:dyDescent="0.25">
      <c r="F8000" s="40"/>
      <c r="G8000" s="40"/>
      <c r="X8000" s="40"/>
    </row>
    <row r="8001" spans="6:24" x14ac:dyDescent="0.25">
      <c r="F8001" s="40"/>
      <c r="G8001" s="40"/>
      <c r="X8001" s="40"/>
    </row>
    <row r="8002" spans="6:24" x14ac:dyDescent="0.25">
      <c r="F8002" s="40"/>
      <c r="G8002" s="40"/>
      <c r="X8002" s="40"/>
    </row>
    <row r="8003" spans="6:24" x14ac:dyDescent="0.25">
      <c r="F8003" s="40"/>
      <c r="G8003" s="40"/>
      <c r="X8003" s="40"/>
    </row>
    <row r="8004" spans="6:24" x14ac:dyDescent="0.25">
      <c r="F8004" s="40"/>
      <c r="G8004" s="40"/>
      <c r="X8004" s="40"/>
    </row>
    <row r="8005" spans="6:24" x14ac:dyDescent="0.25">
      <c r="F8005" s="40"/>
      <c r="G8005" s="40"/>
      <c r="X8005" s="40"/>
    </row>
    <row r="8006" spans="6:24" x14ac:dyDescent="0.25">
      <c r="F8006" s="40"/>
      <c r="G8006" s="40"/>
      <c r="X8006" s="40"/>
    </row>
    <row r="8007" spans="6:24" x14ac:dyDescent="0.25">
      <c r="F8007" s="40"/>
      <c r="G8007" s="40"/>
      <c r="X8007" s="40"/>
    </row>
    <row r="8008" spans="6:24" x14ac:dyDescent="0.25">
      <c r="F8008" s="40"/>
      <c r="G8008" s="40"/>
      <c r="X8008" s="40"/>
    </row>
    <row r="8009" spans="6:24" x14ac:dyDescent="0.25">
      <c r="F8009" s="40"/>
      <c r="G8009" s="40"/>
      <c r="X8009" s="40"/>
    </row>
    <row r="8010" spans="6:24" x14ac:dyDescent="0.25">
      <c r="F8010" s="40"/>
      <c r="G8010" s="40"/>
      <c r="X8010" s="40"/>
    </row>
    <row r="8011" spans="6:24" x14ac:dyDescent="0.25">
      <c r="F8011" s="40"/>
      <c r="G8011" s="40"/>
      <c r="X8011" s="40"/>
    </row>
    <row r="8012" spans="6:24" x14ac:dyDescent="0.25">
      <c r="F8012" s="40"/>
      <c r="G8012" s="40"/>
      <c r="X8012" s="40"/>
    </row>
    <row r="8013" spans="6:24" x14ac:dyDescent="0.25">
      <c r="F8013" s="40"/>
      <c r="G8013" s="40"/>
      <c r="X8013" s="40"/>
    </row>
    <row r="8014" spans="6:24" x14ac:dyDescent="0.25">
      <c r="F8014" s="40"/>
      <c r="G8014" s="40"/>
      <c r="X8014" s="40"/>
    </row>
    <row r="8015" spans="6:24" x14ac:dyDescent="0.25">
      <c r="F8015" s="40"/>
      <c r="G8015" s="40"/>
      <c r="X8015" s="40"/>
    </row>
    <row r="8016" spans="6:24" x14ac:dyDescent="0.25">
      <c r="F8016" s="40"/>
      <c r="G8016" s="40"/>
      <c r="X8016" s="40"/>
    </row>
    <row r="8017" spans="6:24" x14ac:dyDescent="0.25">
      <c r="F8017" s="40"/>
      <c r="G8017" s="40"/>
      <c r="X8017" s="40"/>
    </row>
    <row r="8018" spans="6:24" x14ac:dyDescent="0.25">
      <c r="F8018" s="40"/>
      <c r="G8018" s="40"/>
      <c r="X8018" s="40"/>
    </row>
    <row r="8019" spans="6:24" x14ac:dyDescent="0.25">
      <c r="F8019" s="40"/>
      <c r="G8019" s="40"/>
      <c r="X8019" s="40"/>
    </row>
    <row r="8020" spans="6:24" x14ac:dyDescent="0.25">
      <c r="F8020" s="40"/>
      <c r="G8020" s="40"/>
      <c r="X8020" s="40"/>
    </row>
    <row r="8021" spans="6:24" x14ac:dyDescent="0.25">
      <c r="F8021" s="40"/>
      <c r="G8021" s="40"/>
      <c r="X8021" s="40"/>
    </row>
    <row r="8022" spans="6:24" x14ac:dyDescent="0.25">
      <c r="F8022" s="40"/>
      <c r="G8022" s="40"/>
      <c r="X8022" s="40"/>
    </row>
    <row r="8023" spans="6:24" x14ac:dyDescent="0.25">
      <c r="F8023" s="40"/>
      <c r="G8023" s="40"/>
      <c r="X8023" s="40"/>
    </row>
    <row r="8024" spans="6:24" x14ac:dyDescent="0.25">
      <c r="F8024" s="40"/>
      <c r="G8024" s="40"/>
      <c r="X8024" s="40"/>
    </row>
    <row r="8025" spans="6:24" x14ac:dyDescent="0.25">
      <c r="F8025" s="40"/>
      <c r="G8025" s="40"/>
      <c r="X8025" s="40"/>
    </row>
    <row r="8026" spans="6:24" x14ac:dyDescent="0.25">
      <c r="F8026" s="40"/>
      <c r="G8026" s="40"/>
      <c r="X8026" s="40"/>
    </row>
    <row r="8027" spans="6:24" x14ac:dyDescent="0.25">
      <c r="F8027" s="40"/>
      <c r="G8027" s="40"/>
      <c r="X8027" s="40"/>
    </row>
    <row r="8028" spans="6:24" x14ac:dyDescent="0.25">
      <c r="F8028" s="40"/>
      <c r="G8028" s="40"/>
      <c r="X8028" s="40"/>
    </row>
    <row r="8029" spans="6:24" x14ac:dyDescent="0.25">
      <c r="F8029" s="40"/>
      <c r="G8029" s="40"/>
      <c r="X8029" s="40"/>
    </row>
    <row r="8030" spans="6:24" x14ac:dyDescent="0.25">
      <c r="F8030" s="40"/>
      <c r="G8030" s="40"/>
      <c r="X8030" s="40"/>
    </row>
    <row r="8031" spans="6:24" x14ac:dyDescent="0.25">
      <c r="F8031" s="40"/>
      <c r="G8031" s="40"/>
      <c r="X8031" s="40"/>
    </row>
    <row r="8032" spans="6:24" x14ac:dyDescent="0.25">
      <c r="F8032" s="40"/>
      <c r="G8032" s="40"/>
      <c r="X8032" s="40"/>
    </row>
    <row r="8033" spans="6:24" x14ac:dyDescent="0.25">
      <c r="F8033" s="40"/>
      <c r="G8033" s="40"/>
      <c r="X8033" s="40"/>
    </row>
    <row r="8034" spans="6:24" x14ac:dyDescent="0.25">
      <c r="F8034" s="40"/>
      <c r="G8034" s="40"/>
      <c r="X8034" s="40"/>
    </row>
    <row r="8035" spans="6:24" x14ac:dyDescent="0.25">
      <c r="F8035" s="40"/>
      <c r="G8035" s="40"/>
      <c r="X8035" s="40"/>
    </row>
    <row r="8036" spans="6:24" x14ac:dyDescent="0.25">
      <c r="F8036" s="40"/>
      <c r="G8036" s="40"/>
      <c r="X8036" s="40"/>
    </row>
    <row r="8037" spans="6:24" x14ac:dyDescent="0.25">
      <c r="F8037" s="40"/>
      <c r="G8037" s="40"/>
      <c r="X8037" s="40"/>
    </row>
    <row r="8038" spans="6:24" x14ac:dyDescent="0.25">
      <c r="F8038" s="40"/>
      <c r="G8038" s="40"/>
      <c r="X8038" s="40"/>
    </row>
    <row r="8039" spans="6:24" x14ac:dyDescent="0.25">
      <c r="F8039" s="40"/>
      <c r="G8039" s="40"/>
      <c r="X8039" s="40"/>
    </row>
    <row r="8040" spans="6:24" x14ac:dyDescent="0.25">
      <c r="F8040" s="40"/>
      <c r="G8040" s="40"/>
      <c r="X8040" s="40"/>
    </row>
    <row r="8041" spans="6:24" x14ac:dyDescent="0.25">
      <c r="F8041" s="40"/>
      <c r="G8041" s="40"/>
      <c r="X8041" s="40"/>
    </row>
    <row r="8042" spans="6:24" x14ac:dyDescent="0.25">
      <c r="F8042" s="40"/>
      <c r="G8042" s="40"/>
      <c r="X8042" s="40"/>
    </row>
    <row r="8043" spans="6:24" x14ac:dyDescent="0.25">
      <c r="F8043" s="40"/>
      <c r="G8043" s="40"/>
      <c r="X8043" s="40"/>
    </row>
    <row r="8044" spans="6:24" x14ac:dyDescent="0.25">
      <c r="F8044" s="40"/>
      <c r="G8044" s="40"/>
      <c r="X8044" s="40"/>
    </row>
    <row r="8045" spans="6:24" x14ac:dyDescent="0.25">
      <c r="F8045" s="40"/>
      <c r="G8045" s="40"/>
      <c r="X8045" s="40"/>
    </row>
    <row r="8046" spans="6:24" x14ac:dyDescent="0.25">
      <c r="F8046" s="40"/>
      <c r="G8046" s="40"/>
      <c r="X8046" s="40"/>
    </row>
    <row r="8047" spans="6:24" x14ac:dyDescent="0.25">
      <c r="F8047" s="40"/>
      <c r="G8047" s="40"/>
      <c r="X8047" s="40"/>
    </row>
    <row r="8048" spans="6:24" x14ac:dyDescent="0.25">
      <c r="F8048" s="40"/>
      <c r="G8048" s="40"/>
      <c r="X8048" s="40"/>
    </row>
    <row r="8049" spans="6:24" x14ac:dyDescent="0.25">
      <c r="F8049" s="40"/>
      <c r="G8049" s="40"/>
      <c r="X8049" s="40"/>
    </row>
    <row r="8050" spans="6:24" x14ac:dyDescent="0.25">
      <c r="F8050" s="40"/>
      <c r="G8050" s="40"/>
      <c r="X8050" s="40"/>
    </row>
    <row r="8051" spans="6:24" x14ac:dyDescent="0.25">
      <c r="F8051" s="40"/>
      <c r="G8051" s="40"/>
      <c r="X8051" s="40"/>
    </row>
    <row r="8052" spans="6:24" x14ac:dyDescent="0.25">
      <c r="F8052" s="40"/>
      <c r="G8052" s="40"/>
      <c r="X8052" s="40"/>
    </row>
    <row r="8053" spans="6:24" x14ac:dyDescent="0.25">
      <c r="F8053" s="40"/>
      <c r="G8053" s="40"/>
      <c r="X8053" s="40"/>
    </row>
    <row r="8054" spans="6:24" x14ac:dyDescent="0.25">
      <c r="F8054" s="40"/>
      <c r="G8054" s="40"/>
      <c r="X8054" s="40"/>
    </row>
    <row r="8055" spans="6:24" x14ac:dyDescent="0.25">
      <c r="F8055" s="40"/>
      <c r="G8055" s="40"/>
      <c r="X8055" s="40"/>
    </row>
    <row r="8056" spans="6:24" x14ac:dyDescent="0.25">
      <c r="F8056" s="40"/>
      <c r="G8056" s="40"/>
      <c r="X8056" s="40"/>
    </row>
    <row r="8057" spans="6:24" x14ac:dyDescent="0.25">
      <c r="F8057" s="40"/>
      <c r="G8057" s="40"/>
      <c r="X8057" s="40"/>
    </row>
    <row r="8058" spans="6:24" x14ac:dyDescent="0.25">
      <c r="F8058" s="40"/>
      <c r="G8058" s="40"/>
      <c r="X8058" s="40"/>
    </row>
    <row r="8059" spans="6:24" x14ac:dyDescent="0.25">
      <c r="F8059" s="40"/>
      <c r="G8059" s="40"/>
      <c r="X8059" s="40"/>
    </row>
    <row r="8060" spans="6:24" x14ac:dyDescent="0.25">
      <c r="F8060" s="40"/>
      <c r="G8060" s="40"/>
      <c r="X8060" s="40"/>
    </row>
    <row r="8061" spans="6:24" x14ac:dyDescent="0.25">
      <c r="F8061" s="40"/>
      <c r="G8061" s="40"/>
      <c r="X8061" s="40"/>
    </row>
    <row r="8062" spans="6:24" x14ac:dyDescent="0.25">
      <c r="F8062" s="40"/>
      <c r="G8062" s="40"/>
      <c r="X8062" s="40"/>
    </row>
    <row r="8063" spans="6:24" x14ac:dyDescent="0.25">
      <c r="F8063" s="40"/>
      <c r="G8063" s="40"/>
      <c r="X8063" s="40"/>
    </row>
    <row r="8064" spans="6:24" x14ac:dyDescent="0.25">
      <c r="F8064" s="40"/>
      <c r="G8064" s="40"/>
      <c r="X8064" s="40"/>
    </row>
    <row r="8065" spans="6:24" x14ac:dyDescent="0.25">
      <c r="F8065" s="40"/>
      <c r="G8065" s="40"/>
      <c r="X8065" s="40"/>
    </row>
    <row r="8066" spans="6:24" x14ac:dyDescent="0.25">
      <c r="F8066" s="40"/>
      <c r="G8066" s="40"/>
      <c r="X8066" s="40"/>
    </row>
    <row r="8067" spans="6:24" x14ac:dyDescent="0.25">
      <c r="F8067" s="40"/>
      <c r="G8067" s="40"/>
      <c r="X8067" s="40"/>
    </row>
    <row r="8068" spans="6:24" x14ac:dyDescent="0.25">
      <c r="F8068" s="40"/>
      <c r="G8068" s="40"/>
      <c r="X8068" s="40"/>
    </row>
    <row r="8069" spans="6:24" x14ac:dyDescent="0.25">
      <c r="F8069" s="40"/>
      <c r="G8069" s="40"/>
      <c r="X8069" s="40"/>
    </row>
    <row r="8070" spans="6:24" x14ac:dyDescent="0.25">
      <c r="F8070" s="40"/>
      <c r="G8070" s="40"/>
      <c r="X8070" s="40"/>
    </row>
    <row r="8071" spans="6:24" x14ac:dyDescent="0.25">
      <c r="F8071" s="40"/>
      <c r="G8071" s="40"/>
      <c r="X8071" s="40"/>
    </row>
    <row r="8072" spans="6:24" x14ac:dyDescent="0.25">
      <c r="F8072" s="40"/>
      <c r="G8072" s="40"/>
      <c r="X8072" s="40"/>
    </row>
    <row r="8073" spans="6:24" x14ac:dyDescent="0.25">
      <c r="F8073" s="40"/>
      <c r="G8073" s="40"/>
      <c r="X8073" s="40"/>
    </row>
    <row r="8074" spans="6:24" x14ac:dyDescent="0.25">
      <c r="F8074" s="40"/>
      <c r="G8074" s="40"/>
      <c r="X8074" s="40"/>
    </row>
    <row r="8075" spans="6:24" x14ac:dyDescent="0.25">
      <c r="F8075" s="40"/>
      <c r="G8075" s="40"/>
      <c r="X8075" s="40"/>
    </row>
    <row r="8076" spans="6:24" x14ac:dyDescent="0.25">
      <c r="F8076" s="40"/>
      <c r="G8076" s="40"/>
      <c r="X8076" s="40"/>
    </row>
    <row r="8077" spans="6:24" x14ac:dyDescent="0.25">
      <c r="F8077" s="40"/>
      <c r="G8077" s="40"/>
      <c r="X8077" s="40"/>
    </row>
    <row r="8078" spans="6:24" x14ac:dyDescent="0.25">
      <c r="F8078" s="40"/>
      <c r="G8078" s="40"/>
      <c r="X8078" s="40"/>
    </row>
    <row r="8079" spans="6:24" x14ac:dyDescent="0.25">
      <c r="F8079" s="40"/>
      <c r="G8079" s="40"/>
      <c r="X8079" s="40"/>
    </row>
    <row r="8080" spans="6:24" x14ac:dyDescent="0.25">
      <c r="F8080" s="40"/>
      <c r="G8080" s="40"/>
      <c r="X8080" s="40"/>
    </row>
    <row r="8081" spans="6:24" x14ac:dyDescent="0.25">
      <c r="F8081" s="40"/>
      <c r="G8081" s="40"/>
      <c r="X8081" s="40"/>
    </row>
    <row r="8082" spans="6:24" x14ac:dyDescent="0.25">
      <c r="F8082" s="40"/>
      <c r="G8082" s="40"/>
      <c r="X8082" s="40"/>
    </row>
    <row r="8083" spans="6:24" x14ac:dyDescent="0.25">
      <c r="F8083" s="40"/>
      <c r="G8083" s="40"/>
      <c r="X8083" s="40"/>
    </row>
    <row r="8084" spans="6:24" x14ac:dyDescent="0.25">
      <c r="F8084" s="40"/>
      <c r="G8084" s="40"/>
      <c r="X8084" s="40"/>
    </row>
    <row r="8085" spans="6:24" x14ac:dyDescent="0.25">
      <c r="F8085" s="40"/>
      <c r="G8085" s="40"/>
      <c r="X8085" s="40"/>
    </row>
    <row r="8086" spans="6:24" x14ac:dyDescent="0.25">
      <c r="F8086" s="40"/>
      <c r="G8086" s="40"/>
      <c r="X8086" s="40"/>
    </row>
    <row r="8087" spans="6:24" x14ac:dyDescent="0.25">
      <c r="F8087" s="40"/>
      <c r="G8087" s="40"/>
      <c r="X8087" s="40"/>
    </row>
    <row r="8088" spans="6:24" x14ac:dyDescent="0.25">
      <c r="F8088" s="40"/>
      <c r="G8088" s="40"/>
      <c r="X8088" s="40"/>
    </row>
    <row r="8089" spans="6:24" x14ac:dyDescent="0.25">
      <c r="F8089" s="40"/>
      <c r="G8089" s="40"/>
      <c r="X8089" s="40"/>
    </row>
    <row r="8090" spans="6:24" x14ac:dyDescent="0.25">
      <c r="F8090" s="40"/>
      <c r="G8090" s="40"/>
      <c r="X8090" s="40"/>
    </row>
    <row r="8091" spans="6:24" x14ac:dyDescent="0.25">
      <c r="F8091" s="40"/>
      <c r="G8091" s="40"/>
      <c r="X8091" s="40"/>
    </row>
    <row r="8092" spans="6:24" x14ac:dyDescent="0.25">
      <c r="F8092" s="40"/>
      <c r="G8092" s="40"/>
      <c r="X8092" s="40"/>
    </row>
    <row r="8093" spans="6:24" x14ac:dyDescent="0.25">
      <c r="F8093" s="40"/>
      <c r="G8093" s="40"/>
      <c r="X8093" s="40"/>
    </row>
    <row r="8094" spans="6:24" x14ac:dyDescent="0.25">
      <c r="F8094" s="40"/>
      <c r="G8094" s="40"/>
      <c r="X8094" s="40"/>
    </row>
    <row r="8095" spans="6:24" x14ac:dyDescent="0.25">
      <c r="F8095" s="40"/>
      <c r="G8095" s="40"/>
      <c r="X8095" s="40"/>
    </row>
    <row r="8096" spans="6:24" x14ac:dyDescent="0.25">
      <c r="F8096" s="40"/>
      <c r="G8096" s="40"/>
      <c r="X8096" s="40"/>
    </row>
    <row r="8097" spans="6:24" x14ac:dyDescent="0.25">
      <c r="F8097" s="40"/>
      <c r="G8097" s="40"/>
      <c r="X8097" s="40"/>
    </row>
    <row r="8098" spans="6:24" x14ac:dyDescent="0.25">
      <c r="F8098" s="40"/>
      <c r="G8098" s="40"/>
      <c r="X8098" s="40"/>
    </row>
    <row r="8099" spans="6:24" x14ac:dyDescent="0.25">
      <c r="F8099" s="40"/>
      <c r="G8099" s="40"/>
      <c r="X8099" s="40"/>
    </row>
    <row r="8100" spans="6:24" x14ac:dyDescent="0.25">
      <c r="F8100" s="40"/>
      <c r="G8100" s="40"/>
      <c r="X8100" s="40"/>
    </row>
    <row r="8101" spans="6:24" x14ac:dyDescent="0.25">
      <c r="F8101" s="40"/>
      <c r="G8101" s="40"/>
      <c r="X8101" s="40"/>
    </row>
    <row r="8102" spans="6:24" x14ac:dyDescent="0.25">
      <c r="F8102" s="40"/>
      <c r="G8102" s="40"/>
      <c r="X8102" s="40"/>
    </row>
    <row r="8103" spans="6:24" x14ac:dyDescent="0.25">
      <c r="F8103" s="40"/>
      <c r="G8103" s="40"/>
      <c r="X8103" s="40"/>
    </row>
    <row r="8104" spans="6:24" x14ac:dyDescent="0.25">
      <c r="F8104" s="40"/>
      <c r="G8104" s="40"/>
      <c r="X8104" s="40"/>
    </row>
    <row r="8105" spans="6:24" x14ac:dyDescent="0.25">
      <c r="F8105" s="40"/>
      <c r="G8105" s="40"/>
      <c r="X8105" s="40"/>
    </row>
    <row r="8106" spans="6:24" x14ac:dyDescent="0.25">
      <c r="F8106" s="40"/>
      <c r="G8106" s="40"/>
      <c r="X8106" s="40"/>
    </row>
    <row r="8107" spans="6:24" x14ac:dyDescent="0.25">
      <c r="F8107" s="40"/>
      <c r="G8107" s="40"/>
      <c r="X8107" s="40"/>
    </row>
    <row r="8108" spans="6:24" x14ac:dyDescent="0.25">
      <c r="F8108" s="40"/>
      <c r="G8108" s="40"/>
      <c r="X8108" s="40"/>
    </row>
    <row r="8109" spans="6:24" x14ac:dyDescent="0.25">
      <c r="F8109" s="40"/>
      <c r="G8109" s="40"/>
      <c r="X8109" s="40"/>
    </row>
    <row r="8110" spans="6:24" x14ac:dyDescent="0.25">
      <c r="F8110" s="40"/>
      <c r="G8110" s="40"/>
      <c r="X8110" s="40"/>
    </row>
    <row r="8111" spans="6:24" x14ac:dyDescent="0.25">
      <c r="F8111" s="40"/>
      <c r="G8111" s="40"/>
      <c r="X8111" s="40"/>
    </row>
    <row r="8112" spans="6:24" x14ac:dyDescent="0.25">
      <c r="F8112" s="40"/>
      <c r="G8112" s="40"/>
      <c r="X8112" s="40"/>
    </row>
    <row r="8113" spans="6:24" x14ac:dyDescent="0.25">
      <c r="F8113" s="40"/>
      <c r="G8113" s="40"/>
      <c r="X8113" s="40"/>
    </row>
    <row r="8114" spans="6:24" x14ac:dyDescent="0.25">
      <c r="F8114" s="40"/>
      <c r="G8114" s="40"/>
      <c r="X8114" s="40"/>
    </row>
    <row r="8115" spans="6:24" x14ac:dyDescent="0.25">
      <c r="F8115" s="40"/>
      <c r="G8115" s="40"/>
      <c r="X8115" s="40"/>
    </row>
    <row r="8116" spans="6:24" x14ac:dyDescent="0.25">
      <c r="F8116" s="40"/>
      <c r="G8116" s="40"/>
      <c r="X8116" s="40"/>
    </row>
    <row r="8117" spans="6:24" x14ac:dyDescent="0.25">
      <c r="F8117" s="40"/>
      <c r="G8117" s="40"/>
      <c r="X8117" s="40"/>
    </row>
    <row r="8118" spans="6:24" x14ac:dyDescent="0.25">
      <c r="F8118" s="40"/>
      <c r="G8118" s="40"/>
      <c r="X8118" s="40"/>
    </row>
    <row r="8119" spans="6:24" x14ac:dyDescent="0.25">
      <c r="F8119" s="40"/>
      <c r="G8119" s="40"/>
      <c r="X8119" s="40"/>
    </row>
    <row r="8120" spans="6:24" x14ac:dyDescent="0.25">
      <c r="F8120" s="40"/>
      <c r="G8120" s="40"/>
      <c r="X8120" s="40"/>
    </row>
    <row r="8121" spans="6:24" x14ac:dyDescent="0.25">
      <c r="F8121" s="40"/>
      <c r="G8121" s="40"/>
      <c r="X8121" s="40"/>
    </row>
    <row r="8122" spans="6:24" x14ac:dyDescent="0.25">
      <c r="F8122" s="40"/>
      <c r="G8122" s="40"/>
      <c r="X8122" s="40"/>
    </row>
    <row r="8123" spans="6:24" x14ac:dyDescent="0.25">
      <c r="F8123" s="40"/>
      <c r="G8123" s="40"/>
      <c r="X8123" s="40"/>
    </row>
    <row r="8124" spans="6:24" x14ac:dyDescent="0.25">
      <c r="F8124" s="40"/>
      <c r="G8124" s="40"/>
      <c r="X8124" s="40"/>
    </row>
    <row r="8125" spans="6:24" x14ac:dyDescent="0.25">
      <c r="F8125" s="40"/>
      <c r="G8125" s="40"/>
      <c r="X8125" s="40"/>
    </row>
    <row r="8126" spans="6:24" x14ac:dyDescent="0.25">
      <c r="F8126" s="40"/>
      <c r="G8126" s="40"/>
      <c r="X8126" s="40"/>
    </row>
    <row r="8127" spans="6:24" x14ac:dyDescent="0.25">
      <c r="F8127" s="40"/>
      <c r="G8127" s="40"/>
      <c r="X8127" s="40"/>
    </row>
    <row r="8128" spans="6:24" x14ac:dyDescent="0.25">
      <c r="F8128" s="40"/>
      <c r="G8128" s="40"/>
      <c r="X8128" s="40"/>
    </row>
    <row r="8129" spans="6:24" x14ac:dyDescent="0.25">
      <c r="F8129" s="40"/>
      <c r="G8129" s="40"/>
      <c r="X8129" s="40"/>
    </row>
    <row r="8130" spans="6:24" x14ac:dyDescent="0.25">
      <c r="F8130" s="40"/>
      <c r="G8130" s="40"/>
      <c r="X8130" s="40"/>
    </row>
    <row r="8131" spans="6:24" x14ac:dyDescent="0.25">
      <c r="F8131" s="40"/>
      <c r="G8131" s="40"/>
      <c r="X8131" s="40"/>
    </row>
    <row r="8132" spans="6:24" x14ac:dyDescent="0.25">
      <c r="F8132" s="40"/>
      <c r="G8132" s="40"/>
      <c r="X8132" s="40"/>
    </row>
    <row r="8133" spans="6:24" x14ac:dyDescent="0.25">
      <c r="F8133" s="40"/>
      <c r="G8133" s="40"/>
      <c r="X8133" s="40"/>
    </row>
    <row r="8134" spans="6:24" x14ac:dyDescent="0.25">
      <c r="F8134" s="40"/>
      <c r="G8134" s="40"/>
      <c r="X8134" s="40"/>
    </row>
    <row r="8135" spans="6:24" x14ac:dyDescent="0.25">
      <c r="F8135" s="40"/>
      <c r="G8135" s="40"/>
      <c r="X8135" s="40"/>
    </row>
    <row r="8136" spans="6:24" x14ac:dyDescent="0.25">
      <c r="F8136" s="40"/>
      <c r="G8136" s="40"/>
      <c r="X8136" s="40"/>
    </row>
    <row r="8137" spans="6:24" x14ac:dyDescent="0.25">
      <c r="F8137" s="40"/>
      <c r="G8137" s="40"/>
      <c r="X8137" s="40"/>
    </row>
    <row r="8138" spans="6:24" x14ac:dyDescent="0.25">
      <c r="F8138" s="40"/>
      <c r="G8138" s="40"/>
      <c r="X8138" s="40"/>
    </row>
    <row r="8139" spans="6:24" x14ac:dyDescent="0.25">
      <c r="F8139" s="40"/>
      <c r="G8139" s="40"/>
      <c r="X8139" s="40"/>
    </row>
    <row r="8140" spans="6:24" x14ac:dyDescent="0.25">
      <c r="F8140" s="40"/>
      <c r="G8140" s="40"/>
      <c r="X8140" s="40"/>
    </row>
    <row r="8141" spans="6:24" x14ac:dyDescent="0.25">
      <c r="F8141" s="40"/>
      <c r="G8141" s="40"/>
      <c r="X8141" s="40"/>
    </row>
    <row r="8142" spans="6:24" x14ac:dyDescent="0.25">
      <c r="F8142" s="40"/>
      <c r="G8142" s="40"/>
      <c r="X8142" s="40"/>
    </row>
    <row r="8143" spans="6:24" x14ac:dyDescent="0.25">
      <c r="F8143" s="40"/>
      <c r="G8143" s="40"/>
      <c r="X8143" s="40"/>
    </row>
    <row r="8144" spans="6:24" x14ac:dyDescent="0.25">
      <c r="F8144" s="40"/>
      <c r="G8144" s="40"/>
      <c r="X8144" s="40"/>
    </row>
    <row r="8145" spans="6:24" x14ac:dyDescent="0.25">
      <c r="F8145" s="40"/>
      <c r="G8145" s="40"/>
      <c r="X8145" s="40"/>
    </row>
    <row r="8146" spans="6:24" x14ac:dyDescent="0.25">
      <c r="F8146" s="40"/>
      <c r="G8146" s="40"/>
      <c r="X8146" s="40"/>
    </row>
    <row r="8147" spans="6:24" x14ac:dyDescent="0.25">
      <c r="F8147" s="40"/>
      <c r="G8147" s="40"/>
      <c r="X8147" s="40"/>
    </row>
    <row r="8148" spans="6:24" x14ac:dyDescent="0.25">
      <c r="F8148" s="40"/>
      <c r="G8148" s="40"/>
      <c r="X8148" s="40"/>
    </row>
    <row r="8149" spans="6:24" x14ac:dyDescent="0.25">
      <c r="F8149" s="40"/>
      <c r="G8149" s="40"/>
      <c r="X8149" s="40"/>
    </row>
    <row r="8150" spans="6:24" x14ac:dyDescent="0.25">
      <c r="F8150" s="40"/>
      <c r="G8150" s="40"/>
      <c r="X8150" s="40"/>
    </row>
    <row r="8151" spans="6:24" x14ac:dyDescent="0.25">
      <c r="F8151" s="40"/>
      <c r="G8151" s="40"/>
      <c r="X8151" s="40"/>
    </row>
    <row r="8152" spans="6:24" x14ac:dyDescent="0.25">
      <c r="F8152" s="40"/>
      <c r="G8152" s="40"/>
      <c r="X8152" s="40"/>
    </row>
    <row r="8153" spans="6:24" x14ac:dyDescent="0.25">
      <c r="F8153" s="40"/>
      <c r="G8153" s="40"/>
      <c r="X8153" s="40"/>
    </row>
    <row r="8154" spans="6:24" x14ac:dyDescent="0.25">
      <c r="F8154" s="40"/>
      <c r="G8154" s="40"/>
      <c r="X8154" s="40"/>
    </row>
    <row r="8155" spans="6:24" x14ac:dyDescent="0.25">
      <c r="F8155" s="40"/>
      <c r="G8155" s="40"/>
      <c r="X8155" s="40"/>
    </row>
    <row r="8156" spans="6:24" x14ac:dyDescent="0.25">
      <c r="F8156" s="40"/>
      <c r="G8156" s="40"/>
      <c r="X8156" s="40"/>
    </row>
    <row r="8157" spans="6:24" x14ac:dyDescent="0.25">
      <c r="F8157" s="40"/>
      <c r="G8157" s="40"/>
      <c r="X8157" s="40"/>
    </row>
    <row r="8158" spans="6:24" x14ac:dyDescent="0.25">
      <c r="F8158" s="40"/>
      <c r="G8158" s="40"/>
      <c r="X8158" s="40"/>
    </row>
    <row r="8159" spans="6:24" x14ac:dyDescent="0.25">
      <c r="F8159" s="40"/>
      <c r="G8159" s="40"/>
      <c r="X8159" s="40"/>
    </row>
    <row r="8160" spans="6:24" x14ac:dyDescent="0.25">
      <c r="F8160" s="40"/>
      <c r="G8160" s="40"/>
      <c r="X8160" s="40"/>
    </row>
    <row r="8161" spans="6:24" x14ac:dyDescent="0.25">
      <c r="F8161" s="40"/>
      <c r="G8161" s="40"/>
      <c r="X8161" s="40"/>
    </row>
    <row r="8162" spans="6:24" x14ac:dyDescent="0.25">
      <c r="F8162" s="40"/>
      <c r="G8162" s="40"/>
      <c r="X8162" s="40"/>
    </row>
    <row r="8163" spans="6:24" x14ac:dyDescent="0.25">
      <c r="F8163" s="40"/>
      <c r="G8163" s="40"/>
      <c r="X8163" s="40"/>
    </row>
    <row r="8164" spans="6:24" x14ac:dyDescent="0.25">
      <c r="F8164" s="40"/>
      <c r="G8164" s="40"/>
      <c r="X8164" s="40"/>
    </row>
    <row r="8165" spans="6:24" x14ac:dyDescent="0.25">
      <c r="F8165" s="40"/>
      <c r="G8165" s="40"/>
      <c r="X8165" s="40"/>
    </row>
    <row r="8166" spans="6:24" x14ac:dyDescent="0.25">
      <c r="F8166" s="40"/>
      <c r="G8166" s="40"/>
      <c r="X8166" s="40"/>
    </row>
    <row r="8167" spans="6:24" x14ac:dyDescent="0.25">
      <c r="F8167" s="40"/>
      <c r="G8167" s="40"/>
      <c r="X8167" s="40"/>
    </row>
    <row r="8168" spans="6:24" x14ac:dyDescent="0.25">
      <c r="F8168" s="40"/>
      <c r="G8168" s="40"/>
      <c r="X8168" s="40"/>
    </row>
    <row r="8169" spans="6:24" x14ac:dyDescent="0.25">
      <c r="F8169" s="40"/>
      <c r="G8169" s="40"/>
      <c r="X8169" s="40"/>
    </row>
    <row r="8170" spans="6:24" x14ac:dyDescent="0.25">
      <c r="F8170" s="40"/>
      <c r="G8170" s="40"/>
      <c r="X8170" s="40"/>
    </row>
    <row r="8171" spans="6:24" x14ac:dyDescent="0.25">
      <c r="F8171" s="40"/>
      <c r="G8171" s="40"/>
      <c r="X8171" s="40"/>
    </row>
    <row r="8172" spans="6:24" x14ac:dyDescent="0.25">
      <c r="F8172" s="40"/>
      <c r="G8172" s="40"/>
      <c r="X8172" s="40"/>
    </row>
    <row r="8173" spans="6:24" x14ac:dyDescent="0.25">
      <c r="F8173" s="40"/>
      <c r="G8173" s="40"/>
      <c r="X8173" s="40"/>
    </row>
    <row r="8174" spans="6:24" x14ac:dyDescent="0.25">
      <c r="F8174" s="40"/>
      <c r="G8174" s="40"/>
      <c r="X8174" s="40"/>
    </row>
    <row r="8175" spans="6:24" x14ac:dyDescent="0.25">
      <c r="F8175" s="40"/>
      <c r="G8175" s="40"/>
      <c r="X8175" s="40"/>
    </row>
    <row r="8176" spans="6:24" x14ac:dyDescent="0.25">
      <c r="F8176" s="40"/>
      <c r="G8176" s="40"/>
      <c r="X8176" s="40"/>
    </row>
    <row r="8177" spans="6:24" x14ac:dyDescent="0.25">
      <c r="F8177" s="40"/>
      <c r="G8177" s="40"/>
      <c r="X8177" s="40"/>
    </row>
    <row r="8178" spans="6:24" x14ac:dyDescent="0.25">
      <c r="F8178" s="40"/>
      <c r="G8178" s="40"/>
      <c r="X8178" s="40"/>
    </row>
    <row r="8179" spans="6:24" x14ac:dyDescent="0.25">
      <c r="F8179" s="40"/>
      <c r="G8179" s="40"/>
      <c r="X8179" s="40"/>
    </row>
    <row r="8180" spans="6:24" x14ac:dyDescent="0.25">
      <c r="F8180" s="40"/>
      <c r="G8180" s="40"/>
      <c r="X8180" s="40"/>
    </row>
    <row r="8181" spans="6:24" x14ac:dyDescent="0.25">
      <c r="F8181" s="40"/>
      <c r="G8181" s="40"/>
      <c r="X8181" s="40"/>
    </row>
    <row r="8182" spans="6:24" x14ac:dyDescent="0.25">
      <c r="F8182" s="40"/>
      <c r="G8182" s="40"/>
      <c r="X8182" s="40"/>
    </row>
    <row r="8183" spans="6:24" x14ac:dyDescent="0.25">
      <c r="F8183" s="40"/>
      <c r="G8183" s="40"/>
      <c r="X8183" s="40"/>
    </row>
    <row r="8184" spans="6:24" x14ac:dyDescent="0.25">
      <c r="F8184" s="40"/>
      <c r="G8184" s="40"/>
      <c r="X8184" s="40"/>
    </row>
    <row r="8185" spans="6:24" x14ac:dyDescent="0.25">
      <c r="F8185" s="40"/>
      <c r="G8185" s="40"/>
      <c r="X8185" s="40"/>
    </row>
    <row r="8186" spans="6:24" x14ac:dyDescent="0.25">
      <c r="F8186" s="40"/>
      <c r="G8186" s="40"/>
      <c r="X8186" s="40"/>
    </row>
    <row r="8187" spans="6:24" x14ac:dyDescent="0.25">
      <c r="F8187" s="40"/>
      <c r="G8187" s="40"/>
      <c r="X8187" s="40"/>
    </row>
    <row r="8188" spans="6:24" x14ac:dyDescent="0.25">
      <c r="F8188" s="40"/>
      <c r="G8188" s="40"/>
      <c r="X8188" s="40"/>
    </row>
    <row r="8189" spans="6:24" x14ac:dyDescent="0.25">
      <c r="F8189" s="40"/>
      <c r="G8189" s="40"/>
      <c r="X8189" s="40"/>
    </row>
    <row r="8190" spans="6:24" x14ac:dyDescent="0.25">
      <c r="F8190" s="40"/>
      <c r="G8190" s="40"/>
      <c r="X8190" s="40"/>
    </row>
    <row r="8191" spans="6:24" x14ac:dyDescent="0.25">
      <c r="F8191" s="40"/>
      <c r="G8191" s="40"/>
      <c r="X8191" s="40"/>
    </row>
    <row r="8192" spans="6:24" x14ac:dyDescent="0.25">
      <c r="F8192" s="40"/>
      <c r="G8192" s="40"/>
      <c r="X8192" s="40"/>
    </row>
    <row r="8193" spans="6:24" x14ac:dyDescent="0.25">
      <c r="F8193" s="40"/>
      <c r="G8193" s="40"/>
      <c r="X8193" s="40"/>
    </row>
    <row r="8194" spans="6:24" x14ac:dyDescent="0.25">
      <c r="F8194" s="40"/>
      <c r="G8194" s="40"/>
      <c r="X8194" s="40"/>
    </row>
    <row r="8195" spans="6:24" x14ac:dyDescent="0.25">
      <c r="F8195" s="40"/>
      <c r="G8195" s="40"/>
      <c r="X8195" s="40"/>
    </row>
    <row r="8196" spans="6:24" x14ac:dyDescent="0.25">
      <c r="F8196" s="40"/>
      <c r="G8196" s="40"/>
      <c r="X8196" s="40"/>
    </row>
    <row r="8197" spans="6:24" x14ac:dyDescent="0.25">
      <c r="F8197" s="40"/>
      <c r="G8197" s="40"/>
      <c r="X8197" s="40"/>
    </row>
    <row r="8198" spans="6:24" x14ac:dyDescent="0.25">
      <c r="F8198" s="40"/>
      <c r="G8198" s="40"/>
      <c r="X8198" s="40"/>
    </row>
    <row r="8199" spans="6:24" x14ac:dyDescent="0.25">
      <c r="F8199" s="40"/>
      <c r="G8199" s="40"/>
      <c r="X8199" s="40"/>
    </row>
    <row r="8200" spans="6:24" x14ac:dyDescent="0.25">
      <c r="F8200" s="40"/>
      <c r="G8200" s="40"/>
      <c r="X8200" s="40"/>
    </row>
    <row r="8201" spans="6:24" x14ac:dyDescent="0.25">
      <c r="F8201" s="40"/>
      <c r="G8201" s="40"/>
      <c r="X8201" s="40"/>
    </row>
    <row r="8202" spans="6:24" x14ac:dyDescent="0.25">
      <c r="F8202" s="40"/>
      <c r="G8202" s="40"/>
      <c r="X8202" s="40"/>
    </row>
    <row r="8203" spans="6:24" x14ac:dyDescent="0.25">
      <c r="F8203" s="40"/>
      <c r="G8203" s="40"/>
      <c r="X8203" s="40"/>
    </row>
    <row r="8204" spans="6:24" x14ac:dyDescent="0.25">
      <c r="F8204" s="40"/>
      <c r="G8204" s="40"/>
      <c r="X8204" s="40"/>
    </row>
    <row r="8205" spans="6:24" x14ac:dyDescent="0.25">
      <c r="F8205" s="40"/>
      <c r="G8205" s="40"/>
      <c r="X8205" s="40"/>
    </row>
    <row r="8206" spans="6:24" x14ac:dyDescent="0.25">
      <c r="F8206" s="40"/>
      <c r="G8206" s="40"/>
      <c r="X8206" s="40"/>
    </row>
    <row r="8207" spans="6:24" x14ac:dyDescent="0.25">
      <c r="F8207" s="40"/>
      <c r="G8207" s="40"/>
      <c r="X8207" s="40"/>
    </row>
    <row r="8208" spans="6:24" x14ac:dyDescent="0.25">
      <c r="F8208" s="40"/>
      <c r="G8208" s="40"/>
      <c r="X8208" s="40"/>
    </row>
    <row r="8209" spans="6:24" x14ac:dyDescent="0.25">
      <c r="F8209" s="40"/>
      <c r="G8209" s="40"/>
      <c r="X8209" s="40"/>
    </row>
    <row r="8210" spans="6:24" x14ac:dyDescent="0.25">
      <c r="F8210" s="40"/>
      <c r="G8210" s="40"/>
      <c r="X8210" s="40"/>
    </row>
    <row r="8211" spans="6:24" x14ac:dyDescent="0.25">
      <c r="F8211" s="40"/>
      <c r="G8211" s="40"/>
      <c r="X8211" s="40"/>
    </row>
    <row r="8212" spans="6:24" x14ac:dyDescent="0.25">
      <c r="F8212" s="40"/>
      <c r="G8212" s="40"/>
      <c r="X8212" s="40"/>
    </row>
    <row r="8213" spans="6:24" x14ac:dyDescent="0.25">
      <c r="F8213" s="40"/>
      <c r="G8213" s="40"/>
      <c r="X8213" s="40"/>
    </row>
    <row r="8214" spans="6:24" x14ac:dyDescent="0.25">
      <c r="F8214" s="40"/>
      <c r="G8214" s="40"/>
      <c r="X8214" s="40"/>
    </row>
    <row r="8215" spans="6:24" x14ac:dyDescent="0.25">
      <c r="F8215" s="40"/>
      <c r="G8215" s="40"/>
      <c r="X8215" s="40"/>
    </row>
    <row r="8216" spans="6:24" x14ac:dyDescent="0.25">
      <c r="F8216" s="40"/>
      <c r="G8216" s="40"/>
      <c r="X8216" s="40"/>
    </row>
    <row r="8217" spans="6:24" x14ac:dyDescent="0.25">
      <c r="F8217" s="40"/>
      <c r="G8217" s="40"/>
      <c r="X8217" s="40"/>
    </row>
    <row r="8218" spans="6:24" x14ac:dyDescent="0.25">
      <c r="F8218" s="40"/>
      <c r="G8218" s="40"/>
      <c r="X8218" s="40"/>
    </row>
    <row r="8219" spans="6:24" x14ac:dyDescent="0.25">
      <c r="F8219" s="40"/>
      <c r="G8219" s="40"/>
      <c r="X8219" s="40"/>
    </row>
    <row r="8220" spans="6:24" x14ac:dyDescent="0.25">
      <c r="F8220" s="40"/>
      <c r="G8220" s="40"/>
      <c r="X8220" s="40"/>
    </row>
    <row r="8221" spans="6:24" x14ac:dyDescent="0.25">
      <c r="F8221" s="40"/>
      <c r="G8221" s="40"/>
      <c r="X8221" s="40"/>
    </row>
    <row r="8222" spans="6:24" x14ac:dyDescent="0.25">
      <c r="F8222" s="40"/>
      <c r="G8222" s="40"/>
      <c r="X8222" s="40"/>
    </row>
    <row r="8223" spans="6:24" x14ac:dyDescent="0.25">
      <c r="F8223" s="40"/>
      <c r="G8223" s="40"/>
      <c r="X8223" s="40"/>
    </row>
    <row r="8224" spans="6:24" x14ac:dyDescent="0.25">
      <c r="F8224" s="40"/>
      <c r="G8224" s="40"/>
      <c r="X8224" s="40"/>
    </row>
    <row r="8225" spans="6:24" x14ac:dyDescent="0.25">
      <c r="F8225" s="40"/>
      <c r="G8225" s="40"/>
      <c r="X8225" s="40"/>
    </row>
    <row r="8226" spans="6:24" x14ac:dyDescent="0.25">
      <c r="F8226" s="40"/>
      <c r="G8226" s="40"/>
      <c r="X8226" s="40"/>
    </row>
    <row r="8227" spans="6:24" x14ac:dyDescent="0.25">
      <c r="F8227" s="40"/>
      <c r="G8227" s="40"/>
      <c r="X8227" s="40"/>
    </row>
    <row r="8228" spans="6:24" x14ac:dyDescent="0.25">
      <c r="F8228" s="40"/>
      <c r="G8228" s="40"/>
      <c r="X8228" s="40"/>
    </row>
    <row r="8229" spans="6:24" x14ac:dyDescent="0.25">
      <c r="F8229" s="40"/>
      <c r="G8229" s="40"/>
      <c r="X8229" s="40"/>
    </row>
    <row r="8230" spans="6:24" x14ac:dyDescent="0.25">
      <c r="F8230" s="40"/>
      <c r="G8230" s="40"/>
      <c r="X8230" s="40"/>
    </row>
    <row r="8231" spans="6:24" x14ac:dyDescent="0.25">
      <c r="F8231" s="40"/>
      <c r="G8231" s="40"/>
      <c r="X8231" s="40"/>
    </row>
    <row r="8232" spans="6:24" x14ac:dyDescent="0.25">
      <c r="F8232" s="40"/>
      <c r="G8232" s="40"/>
      <c r="X8232" s="40"/>
    </row>
    <row r="8233" spans="6:24" x14ac:dyDescent="0.25">
      <c r="F8233" s="40"/>
      <c r="G8233" s="40"/>
      <c r="X8233" s="40"/>
    </row>
    <row r="8234" spans="6:24" x14ac:dyDescent="0.25">
      <c r="F8234" s="40"/>
      <c r="G8234" s="40"/>
      <c r="X8234" s="40"/>
    </row>
    <row r="8235" spans="6:24" x14ac:dyDescent="0.25">
      <c r="F8235" s="40"/>
      <c r="G8235" s="40"/>
      <c r="X8235" s="40"/>
    </row>
    <row r="8236" spans="6:24" x14ac:dyDescent="0.25">
      <c r="F8236" s="40"/>
      <c r="G8236" s="40"/>
      <c r="X8236" s="40"/>
    </row>
    <row r="8237" spans="6:24" x14ac:dyDescent="0.25">
      <c r="F8237" s="40"/>
      <c r="G8237" s="40"/>
      <c r="X8237" s="40"/>
    </row>
    <row r="8238" spans="6:24" x14ac:dyDescent="0.25">
      <c r="F8238" s="40"/>
      <c r="G8238" s="40"/>
      <c r="X8238" s="40"/>
    </row>
    <row r="8239" spans="6:24" x14ac:dyDescent="0.25">
      <c r="F8239" s="40"/>
      <c r="G8239" s="40"/>
      <c r="X8239" s="40"/>
    </row>
    <row r="8240" spans="6:24" x14ac:dyDescent="0.25">
      <c r="F8240" s="40"/>
      <c r="G8240" s="40"/>
      <c r="X8240" s="40"/>
    </row>
    <row r="8241" spans="6:24" x14ac:dyDescent="0.25">
      <c r="F8241" s="40"/>
      <c r="G8241" s="40"/>
      <c r="X8241" s="40"/>
    </row>
    <row r="8242" spans="6:24" x14ac:dyDescent="0.25">
      <c r="F8242" s="40"/>
      <c r="G8242" s="40"/>
      <c r="X8242" s="40"/>
    </row>
    <row r="8243" spans="6:24" x14ac:dyDescent="0.25">
      <c r="F8243" s="40"/>
      <c r="G8243" s="40"/>
      <c r="X8243" s="40"/>
    </row>
    <row r="8244" spans="6:24" x14ac:dyDescent="0.25">
      <c r="F8244" s="40"/>
      <c r="G8244" s="40"/>
      <c r="X8244" s="40"/>
    </row>
    <row r="8245" spans="6:24" x14ac:dyDescent="0.25">
      <c r="F8245" s="40"/>
      <c r="G8245" s="40"/>
      <c r="X8245" s="40"/>
    </row>
    <row r="8246" spans="6:24" x14ac:dyDescent="0.25">
      <c r="F8246" s="40"/>
      <c r="G8246" s="40"/>
      <c r="X8246" s="40"/>
    </row>
    <row r="8247" spans="6:24" x14ac:dyDescent="0.25">
      <c r="F8247" s="40"/>
      <c r="G8247" s="40"/>
      <c r="X8247" s="40"/>
    </row>
    <row r="8248" spans="6:24" x14ac:dyDescent="0.25">
      <c r="F8248" s="40"/>
      <c r="G8248" s="40"/>
      <c r="X8248" s="40"/>
    </row>
    <row r="8249" spans="6:24" x14ac:dyDescent="0.25">
      <c r="F8249" s="40"/>
      <c r="G8249" s="40"/>
      <c r="X8249" s="40"/>
    </row>
    <row r="8250" spans="6:24" x14ac:dyDescent="0.25">
      <c r="F8250" s="40"/>
      <c r="G8250" s="40"/>
      <c r="X8250" s="40"/>
    </row>
    <row r="8251" spans="6:24" x14ac:dyDescent="0.25">
      <c r="F8251" s="40"/>
      <c r="G8251" s="40"/>
      <c r="X8251" s="40"/>
    </row>
    <row r="8252" spans="6:24" x14ac:dyDescent="0.25">
      <c r="F8252" s="40"/>
      <c r="G8252" s="40"/>
      <c r="X8252" s="40"/>
    </row>
    <row r="8253" spans="6:24" x14ac:dyDescent="0.25">
      <c r="F8253" s="40"/>
      <c r="G8253" s="40"/>
      <c r="X8253" s="40"/>
    </row>
    <row r="8254" spans="6:24" x14ac:dyDescent="0.25">
      <c r="F8254" s="40"/>
      <c r="G8254" s="40"/>
      <c r="X8254" s="40"/>
    </row>
    <row r="8255" spans="6:24" x14ac:dyDescent="0.25">
      <c r="F8255" s="40"/>
      <c r="G8255" s="40"/>
      <c r="X8255" s="40"/>
    </row>
    <row r="8256" spans="6:24" x14ac:dyDescent="0.25">
      <c r="F8256" s="40"/>
      <c r="G8256" s="40"/>
      <c r="X8256" s="40"/>
    </row>
    <row r="8257" spans="6:24" x14ac:dyDescent="0.25">
      <c r="F8257" s="40"/>
      <c r="G8257" s="40"/>
      <c r="X8257" s="40"/>
    </row>
    <row r="8258" spans="6:24" x14ac:dyDescent="0.25">
      <c r="F8258" s="40"/>
      <c r="G8258" s="40"/>
      <c r="X8258" s="40"/>
    </row>
    <row r="8259" spans="6:24" x14ac:dyDescent="0.25">
      <c r="F8259" s="40"/>
      <c r="G8259" s="40"/>
      <c r="X8259" s="40"/>
    </row>
    <row r="8260" spans="6:24" x14ac:dyDescent="0.25">
      <c r="F8260" s="40"/>
      <c r="G8260" s="40"/>
      <c r="X8260" s="40"/>
    </row>
    <row r="8261" spans="6:24" x14ac:dyDescent="0.25">
      <c r="F8261" s="40"/>
      <c r="G8261" s="40"/>
      <c r="X8261" s="40"/>
    </row>
    <row r="8262" spans="6:24" x14ac:dyDescent="0.25">
      <c r="F8262" s="40"/>
      <c r="G8262" s="40"/>
      <c r="X8262" s="40"/>
    </row>
    <row r="8263" spans="6:24" x14ac:dyDescent="0.25">
      <c r="F8263" s="40"/>
      <c r="G8263" s="40"/>
      <c r="X8263" s="40"/>
    </row>
    <row r="8264" spans="6:24" x14ac:dyDescent="0.25">
      <c r="F8264" s="40"/>
      <c r="G8264" s="40"/>
      <c r="X8264" s="40"/>
    </row>
    <row r="8265" spans="6:24" x14ac:dyDescent="0.25">
      <c r="F8265" s="40"/>
      <c r="G8265" s="40"/>
      <c r="X8265" s="40"/>
    </row>
    <row r="8266" spans="6:24" x14ac:dyDescent="0.25">
      <c r="F8266" s="40"/>
      <c r="G8266" s="40"/>
      <c r="X8266" s="40"/>
    </row>
    <row r="8267" spans="6:24" x14ac:dyDescent="0.25">
      <c r="F8267" s="40"/>
      <c r="G8267" s="40"/>
      <c r="X8267" s="40"/>
    </row>
    <row r="8268" spans="6:24" x14ac:dyDescent="0.25">
      <c r="F8268" s="40"/>
      <c r="G8268" s="40"/>
      <c r="X8268" s="40"/>
    </row>
    <row r="8269" spans="6:24" x14ac:dyDescent="0.25">
      <c r="F8269" s="40"/>
      <c r="G8269" s="40"/>
      <c r="X8269" s="40"/>
    </row>
    <row r="8270" spans="6:24" x14ac:dyDescent="0.25">
      <c r="F8270" s="40"/>
      <c r="G8270" s="40"/>
      <c r="X8270" s="40"/>
    </row>
    <row r="8271" spans="6:24" x14ac:dyDescent="0.25">
      <c r="F8271" s="40"/>
      <c r="G8271" s="40"/>
      <c r="X8271" s="40"/>
    </row>
    <row r="8272" spans="6:24" x14ac:dyDescent="0.25">
      <c r="F8272" s="40"/>
      <c r="G8272" s="40"/>
      <c r="X8272" s="40"/>
    </row>
    <row r="8273" spans="6:24" x14ac:dyDescent="0.25">
      <c r="F8273" s="40"/>
      <c r="G8273" s="40"/>
      <c r="X8273" s="40"/>
    </row>
    <row r="8274" spans="6:24" x14ac:dyDescent="0.25">
      <c r="F8274" s="40"/>
      <c r="G8274" s="40"/>
      <c r="X8274" s="40"/>
    </row>
    <row r="8275" spans="6:24" x14ac:dyDescent="0.25">
      <c r="F8275" s="40"/>
      <c r="G8275" s="40"/>
      <c r="X8275" s="40"/>
    </row>
    <row r="8276" spans="6:24" x14ac:dyDescent="0.25">
      <c r="F8276" s="40"/>
      <c r="G8276" s="40"/>
      <c r="X8276" s="40"/>
    </row>
    <row r="8277" spans="6:24" x14ac:dyDescent="0.25">
      <c r="F8277" s="40"/>
      <c r="G8277" s="40"/>
      <c r="X8277" s="40"/>
    </row>
    <row r="8278" spans="6:24" x14ac:dyDescent="0.25">
      <c r="F8278" s="40"/>
      <c r="G8278" s="40"/>
      <c r="X8278" s="40"/>
    </row>
    <row r="8279" spans="6:24" x14ac:dyDescent="0.25">
      <c r="F8279" s="40"/>
      <c r="G8279" s="40"/>
      <c r="X8279" s="40"/>
    </row>
    <row r="8280" spans="6:24" x14ac:dyDescent="0.25">
      <c r="F8280" s="40"/>
      <c r="G8280" s="40"/>
      <c r="X8280" s="40"/>
    </row>
    <row r="8281" spans="6:24" x14ac:dyDescent="0.25">
      <c r="F8281" s="40"/>
      <c r="G8281" s="40"/>
      <c r="X8281" s="40"/>
    </row>
    <row r="8282" spans="6:24" x14ac:dyDescent="0.25">
      <c r="F8282" s="40"/>
      <c r="G8282" s="40"/>
      <c r="X8282" s="40"/>
    </row>
    <row r="8283" spans="6:24" x14ac:dyDescent="0.25">
      <c r="F8283" s="40"/>
      <c r="G8283" s="40"/>
      <c r="X8283" s="40"/>
    </row>
    <row r="8284" spans="6:24" x14ac:dyDescent="0.25">
      <c r="F8284" s="40"/>
      <c r="G8284" s="40"/>
      <c r="X8284" s="40"/>
    </row>
    <row r="8285" spans="6:24" x14ac:dyDescent="0.25">
      <c r="F8285" s="40"/>
      <c r="G8285" s="40"/>
      <c r="X8285" s="40"/>
    </row>
    <row r="8286" spans="6:24" x14ac:dyDescent="0.25">
      <c r="F8286" s="40"/>
      <c r="G8286" s="40"/>
      <c r="X8286" s="40"/>
    </row>
    <row r="8287" spans="6:24" x14ac:dyDescent="0.25">
      <c r="F8287" s="40"/>
      <c r="G8287" s="40"/>
      <c r="X8287" s="40"/>
    </row>
    <row r="8288" spans="6:24" x14ac:dyDescent="0.25">
      <c r="F8288" s="40"/>
      <c r="G8288" s="40"/>
      <c r="X8288" s="40"/>
    </row>
    <row r="8289" spans="6:24" x14ac:dyDescent="0.25">
      <c r="F8289" s="40"/>
      <c r="G8289" s="40"/>
      <c r="X8289" s="40"/>
    </row>
    <row r="8290" spans="6:24" x14ac:dyDescent="0.25">
      <c r="F8290" s="40"/>
      <c r="G8290" s="40"/>
      <c r="X8290" s="40"/>
    </row>
    <row r="8291" spans="6:24" x14ac:dyDescent="0.25">
      <c r="F8291" s="40"/>
      <c r="G8291" s="40"/>
      <c r="X8291" s="40"/>
    </row>
    <row r="8292" spans="6:24" x14ac:dyDescent="0.25">
      <c r="F8292" s="40"/>
      <c r="G8292" s="40"/>
      <c r="X8292" s="40"/>
    </row>
    <row r="8293" spans="6:24" x14ac:dyDescent="0.25">
      <c r="F8293" s="40"/>
      <c r="G8293" s="40"/>
      <c r="X8293" s="40"/>
    </row>
    <row r="8294" spans="6:24" x14ac:dyDescent="0.25">
      <c r="F8294" s="40"/>
      <c r="G8294" s="40"/>
      <c r="X8294" s="40"/>
    </row>
    <row r="8295" spans="6:24" x14ac:dyDescent="0.25">
      <c r="F8295" s="40"/>
      <c r="G8295" s="40"/>
      <c r="X8295" s="40"/>
    </row>
    <row r="8296" spans="6:24" x14ac:dyDescent="0.25">
      <c r="F8296" s="40"/>
      <c r="G8296" s="40"/>
      <c r="X8296" s="40"/>
    </row>
    <row r="8297" spans="6:24" x14ac:dyDescent="0.25">
      <c r="F8297" s="40"/>
      <c r="G8297" s="40"/>
      <c r="X8297" s="40"/>
    </row>
    <row r="8298" spans="6:24" x14ac:dyDescent="0.25">
      <c r="F8298" s="40"/>
      <c r="G8298" s="40"/>
      <c r="X8298" s="40"/>
    </row>
    <row r="8299" spans="6:24" x14ac:dyDescent="0.25">
      <c r="F8299" s="40"/>
      <c r="G8299" s="40"/>
      <c r="X8299" s="40"/>
    </row>
    <row r="8300" spans="6:24" x14ac:dyDescent="0.25">
      <c r="F8300" s="40"/>
      <c r="G8300" s="40"/>
      <c r="X8300" s="40"/>
    </row>
    <row r="8301" spans="6:24" x14ac:dyDescent="0.25">
      <c r="F8301" s="40"/>
      <c r="G8301" s="40"/>
      <c r="X8301" s="40"/>
    </row>
    <row r="8302" spans="6:24" x14ac:dyDescent="0.25">
      <c r="F8302" s="40"/>
      <c r="G8302" s="40"/>
      <c r="X8302" s="40"/>
    </row>
    <row r="8303" spans="6:24" x14ac:dyDescent="0.25">
      <c r="F8303" s="40"/>
      <c r="G8303" s="40"/>
      <c r="X8303" s="40"/>
    </row>
    <row r="8304" spans="6:24" x14ac:dyDescent="0.25">
      <c r="F8304" s="40"/>
      <c r="G8304" s="40"/>
      <c r="X8304" s="40"/>
    </row>
    <row r="8305" spans="6:24" x14ac:dyDescent="0.25">
      <c r="F8305" s="40"/>
      <c r="G8305" s="40"/>
      <c r="X8305" s="40"/>
    </row>
    <row r="8306" spans="6:24" x14ac:dyDescent="0.25">
      <c r="F8306" s="40"/>
      <c r="G8306" s="40"/>
      <c r="X8306" s="40"/>
    </row>
    <row r="8307" spans="6:24" x14ac:dyDescent="0.25">
      <c r="F8307" s="40"/>
      <c r="G8307" s="40"/>
      <c r="X8307" s="40"/>
    </row>
    <row r="8308" spans="6:24" x14ac:dyDescent="0.25">
      <c r="F8308" s="40"/>
      <c r="G8308" s="40"/>
      <c r="X8308" s="40"/>
    </row>
    <row r="8309" spans="6:24" x14ac:dyDescent="0.25">
      <c r="F8309" s="40"/>
      <c r="G8309" s="40"/>
      <c r="X8309" s="40"/>
    </row>
    <row r="8310" spans="6:24" x14ac:dyDescent="0.25">
      <c r="F8310" s="40"/>
      <c r="G8310" s="40"/>
      <c r="X8310" s="40"/>
    </row>
    <row r="8311" spans="6:24" x14ac:dyDescent="0.25">
      <c r="F8311" s="40"/>
      <c r="G8311" s="40"/>
      <c r="X8311" s="40"/>
    </row>
    <row r="8312" spans="6:24" x14ac:dyDescent="0.25">
      <c r="F8312" s="40"/>
      <c r="G8312" s="40"/>
      <c r="X8312" s="40"/>
    </row>
    <row r="8313" spans="6:24" x14ac:dyDescent="0.25">
      <c r="F8313" s="40"/>
      <c r="G8313" s="40"/>
      <c r="X8313" s="40"/>
    </row>
    <row r="8314" spans="6:24" x14ac:dyDescent="0.25">
      <c r="F8314" s="40"/>
      <c r="G8314" s="40"/>
      <c r="X8314" s="40"/>
    </row>
    <row r="8315" spans="6:24" x14ac:dyDescent="0.25">
      <c r="F8315" s="40"/>
      <c r="G8315" s="40"/>
      <c r="X8315" s="40"/>
    </row>
    <row r="8316" spans="6:24" x14ac:dyDescent="0.25">
      <c r="F8316" s="40"/>
      <c r="G8316" s="40"/>
      <c r="X8316" s="40"/>
    </row>
    <row r="8317" spans="6:24" x14ac:dyDescent="0.25">
      <c r="F8317" s="40"/>
      <c r="G8317" s="40"/>
      <c r="X8317" s="40"/>
    </row>
    <row r="8318" spans="6:24" x14ac:dyDescent="0.25">
      <c r="F8318" s="40"/>
      <c r="G8318" s="40"/>
      <c r="X8318" s="40"/>
    </row>
    <row r="8319" spans="6:24" x14ac:dyDescent="0.25">
      <c r="F8319" s="40"/>
      <c r="G8319" s="40"/>
      <c r="X8319" s="40"/>
    </row>
    <row r="8320" spans="6:24" x14ac:dyDescent="0.25">
      <c r="F8320" s="40"/>
      <c r="G8320" s="40"/>
      <c r="X8320" s="40"/>
    </row>
    <row r="8321" spans="6:24" x14ac:dyDescent="0.25">
      <c r="F8321" s="40"/>
      <c r="G8321" s="40"/>
      <c r="X8321" s="40"/>
    </row>
    <row r="8322" spans="6:24" x14ac:dyDescent="0.25">
      <c r="F8322" s="40"/>
      <c r="G8322" s="40"/>
      <c r="X8322" s="40"/>
    </row>
    <row r="8323" spans="6:24" x14ac:dyDescent="0.25">
      <c r="F8323" s="40"/>
      <c r="G8323" s="40"/>
      <c r="X8323" s="40"/>
    </row>
    <row r="8324" spans="6:24" x14ac:dyDescent="0.25">
      <c r="F8324" s="40"/>
      <c r="G8324" s="40"/>
      <c r="X8324" s="40"/>
    </row>
    <row r="8325" spans="6:24" x14ac:dyDescent="0.25">
      <c r="F8325" s="40"/>
      <c r="G8325" s="40"/>
      <c r="X8325" s="40"/>
    </row>
    <row r="8326" spans="6:24" x14ac:dyDescent="0.25">
      <c r="F8326" s="40"/>
      <c r="G8326" s="40"/>
      <c r="X8326" s="40"/>
    </row>
    <row r="8327" spans="6:24" x14ac:dyDescent="0.25">
      <c r="F8327" s="40"/>
      <c r="G8327" s="40"/>
      <c r="X8327" s="40"/>
    </row>
    <row r="8328" spans="6:24" x14ac:dyDescent="0.25">
      <c r="F8328" s="40"/>
      <c r="G8328" s="40"/>
      <c r="X8328" s="40"/>
    </row>
    <row r="8329" spans="6:24" x14ac:dyDescent="0.25">
      <c r="F8329" s="40"/>
      <c r="G8329" s="40"/>
      <c r="X8329" s="40"/>
    </row>
    <row r="8330" spans="6:24" x14ac:dyDescent="0.25">
      <c r="F8330" s="40"/>
      <c r="G8330" s="40"/>
      <c r="X8330" s="40"/>
    </row>
    <row r="8331" spans="6:24" x14ac:dyDescent="0.25">
      <c r="F8331" s="40"/>
      <c r="G8331" s="40"/>
      <c r="X8331" s="40"/>
    </row>
    <row r="8332" spans="6:24" x14ac:dyDescent="0.25">
      <c r="F8332" s="40"/>
      <c r="G8332" s="40"/>
      <c r="X8332" s="40"/>
    </row>
    <row r="8333" spans="6:24" x14ac:dyDescent="0.25">
      <c r="F8333" s="40"/>
      <c r="G8333" s="40"/>
      <c r="X8333" s="40"/>
    </row>
    <row r="8334" spans="6:24" x14ac:dyDescent="0.25">
      <c r="F8334" s="40"/>
      <c r="G8334" s="40"/>
      <c r="X8334" s="40"/>
    </row>
    <row r="8335" spans="6:24" x14ac:dyDescent="0.25">
      <c r="F8335" s="40"/>
      <c r="G8335" s="40"/>
      <c r="X8335" s="40"/>
    </row>
    <row r="8336" spans="6:24" x14ac:dyDescent="0.25">
      <c r="F8336" s="40"/>
      <c r="G8336" s="40"/>
      <c r="X8336" s="40"/>
    </row>
    <row r="8337" spans="6:24" x14ac:dyDescent="0.25">
      <c r="F8337" s="40"/>
      <c r="G8337" s="40"/>
      <c r="X8337" s="40"/>
    </row>
    <row r="8338" spans="6:24" x14ac:dyDescent="0.25">
      <c r="F8338" s="40"/>
      <c r="G8338" s="40"/>
      <c r="X8338" s="40"/>
    </row>
    <row r="8339" spans="6:24" x14ac:dyDescent="0.25">
      <c r="F8339" s="40"/>
      <c r="G8339" s="40"/>
      <c r="X8339" s="40"/>
    </row>
    <row r="8340" spans="6:24" x14ac:dyDescent="0.25">
      <c r="F8340" s="40"/>
      <c r="G8340" s="40"/>
      <c r="X8340" s="40"/>
    </row>
    <row r="8341" spans="6:24" x14ac:dyDescent="0.25">
      <c r="F8341" s="40"/>
      <c r="G8341" s="40"/>
      <c r="X8341" s="40"/>
    </row>
    <row r="8342" spans="6:24" x14ac:dyDescent="0.25">
      <c r="F8342" s="40"/>
      <c r="G8342" s="40"/>
      <c r="X8342" s="40"/>
    </row>
    <row r="8343" spans="6:24" x14ac:dyDescent="0.25">
      <c r="F8343" s="40"/>
      <c r="G8343" s="40"/>
      <c r="X8343" s="40"/>
    </row>
    <row r="8344" spans="6:24" x14ac:dyDescent="0.25">
      <c r="F8344" s="40"/>
      <c r="G8344" s="40"/>
      <c r="X8344" s="40"/>
    </row>
    <row r="8345" spans="6:24" x14ac:dyDescent="0.25">
      <c r="F8345" s="40"/>
      <c r="G8345" s="40"/>
      <c r="X8345" s="40"/>
    </row>
    <row r="8346" spans="6:24" x14ac:dyDescent="0.25">
      <c r="F8346" s="40"/>
      <c r="G8346" s="40"/>
      <c r="X8346" s="40"/>
    </row>
    <row r="8347" spans="6:24" x14ac:dyDescent="0.25">
      <c r="F8347" s="40"/>
      <c r="G8347" s="40"/>
      <c r="X8347" s="40"/>
    </row>
    <row r="8348" spans="6:24" x14ac:dyDescent="0.25">
      <c r="F8348" s="40"/>
      <c r="G8348" s="40"/>
      <c r="X8348" s="40"/>
    </row>
    <row r="8349" spans="6:24" x14ac:dyDescent="0.25">
      <c r="F8349" s="40"/>
      <c r="G8349" s="40"/>
      <c r="X8349" s="40"/>
    </row>
    <row r="8350" spans="6:24" x14ac:dyDescent="0.25">
      <c r="F8350" s="40"/>
      <c r="G8350" s="40"/>
      <c r="X8350" s="40"/>
    </row>
    <row r="8351" spans="6:24" x14ac:dyDescent="0.25">
      <c r="F8351" s="40"/>
      <c r="G8351" s="40"/>
      <c r="X8351" s="40"/>
    </row>
    <row r="8352" spans="6:24" x14ac:dyDescent="0.25">
      <c r="F8352" s="40"/>
      <c r="G8352" s="40"/>
      <c r="X8352" s="40"/>
    </row>
    <row r="8353" spans="6:24" x14ac:dyDescent="0.25">
      <c r="F8353" s="40"/>
      <c r="G8353" s="40"/>
      <c r="X8353" s="40"/>
    </row>
    <row r="8354" spans="6:24" x14ac:dyDescent="0.25">
      <c r="F8354" s="40"/>
      <c r="G8354" s="40"/>
      <c r="X8354" s="40"/>
    </row>
    <row r="8355" spans="6:24" x14ac:dyDescent="0.25">
      <c r="F8355" s="40"/>
      <c r="G8355" s="40"/>
      <c r="X8355" s="40"/>
    </row>
    <row r="8356" spans="6:24" x14ac:dyDescent="0.25">
      <c r="F8356" s="40"/>
      <c r="G8356" s="40"/>
      <c r="X8356" s="40"/>
    </row>
    <row r="8357" spans="6:24" x14ac:dyDescent="0.25">
      <c r="F8357" s="40"/>
      <c r="G8357" s="40"/>
      <c r="X8357" s="40"/>
    </row>
    <row r="8358" spans="6:24" x14ac:dyDescent="0.25">
      <c r="F8358" s="40"/>
      <c r="G8358" s="40"/>
      <c r="X8358" s="40"/>
    </row>
    <row r="8359" spans="6:24" x14ac:dyDescent="0.25">
      <c r="F8359" s="40"/>
      <c r="G8359" s="40"/>
      <c r="X8359" s="40"/>
    </row>
    <row r="8360" spans="6:24" x14ac:dyDescent="0.25">
      <c r="F8360" s="40"/>
      <c r="G8360" s="40"/>
      <c r="X8360" s="40"/>
    </row>
    <row r="8361" spans="6:24" x14ac:dyDescent="0.25">
      <c r="F8361" s="40"/>
      <c r="G8361" s="40"/>
      <c r="X8361" s="40"/>
    </row>
    <row r="8362" spans="6:24" x14ac:dyDescent="0.25">
      <c r="F8362" s="40"/>
      <c r="G8362" s="40"/>
      <c r="X8362" s="40"/>
    </row>
    <row r="8363" spans="6:24" x14ac:dyDescent="0.25">
      <c r="F8363" s="40"/>
      <c r="G8363" s="40"/>
      <c r="X8363" s="40"/>
    </row>
    <row r="8364" spans="6:24" x14ac:dyDescent="0.25">
      <c r="F8364" s="40"/>
      <c r="G8364" s="40"/>
      <c r="X8364" s="40"/>
    </row>
    <row r="8365" spans="6:24" x14ac:dyDescent="0.25">
      <c r="F8365" s="40"/>
      <c r="G8365" s="40"/>
      <c r="X8365" s="40"/>
    </row>
    <row r="8366" spans="6:24" x14ac:dyDescent="0.25">
      <c r="F8366" s="40"/>
      <c r="G8366" s="40"/>
      <c r="X8366" s="40"/>
    </row>
    <row r="8367" spans="6:24" x14ac:dyDescent="0.25">
      <c r="F8367" s="40"/>
      <c r="G8367" s="40"/>
      <c r="X8367" s="40"/>
    </row>
    <row r="8368" spans="6:24" x14ac:dyDescent="0.25">
      <c r="F8368" s="40"/>
      <c r="G8368" s="40"/>
      <c r="X8368" s="40"/>
    </row>
    <row r="8369" spans="6:24" x14ac:dyDescent="0.25">
      <c r="F8369" s="40"/>
      <c r="G8369" s="40"/>
      <c r="X8369" s="40"/>
    </row>
    <row r="8370" spans="6:24" x14ac:dyDescent="0.25">
      <c r="F8370" s="40"/>
      <c r="G8370" s="40"/>
      <c r="X8370" s="40"/>
    </row>
    <row r="8371" spans="6:24" x14ac:dyDescent="0.25">
      <c r="F8371" s="40"/>
      <c r="G8371" s="40"/>
      <c r="X8371" s="40"/>
    </row>
    <row r="8372" spans="6:24" x14ac:dyDescent="0.25">
      <c r="F8372" s="40"/>
      <c r="G8372" s="40"/>
      <c r="X8372" s="40"/>
    </row>
    <row r="8373" spans="6:24" x14ac:dyDescent="0.25">
      <c r="F8373" s="40"/>
      <c r="G8373" s="40"/>
      <c r="X8373" s="40"/>
    </row>
    <row r="8374" spans="6:24" x14ac:dyDescent="0.25">
      <c r="F8374" s="40"/>
      <c r="G8374" s="40"/>
      <c r="X8374" s="40"/>
    </row>
    <row r="8375" spans="6:24" x14ac:dyDescent="0.25">
      <c r="F8375" s="40"/>
      <c r="G8375" s="40"/>
      <c r="X8375" s="40"/>
    </row>
    <row r="8376" spans="6:24" x14ac:dyDescent="0.25">
      <c r="F8376" s="40"/>
      <c r="G8376" s="40"/>
      <c r="X8376" s="40"/>
    </row>
    <row r="8377" spans="6:24" x14ac:dyDescent="0.25">
      <c r="F8377" s="40"/>
      <c r="G8377" s="40"/>
      <c r="X8377" s="40"/>
    </row>
    <row r="8378" spans="6:24" x14ac:dyDescent="0.25">
      <c r="F8378" s="40"/>
      <c r="G8378" s="40"/>
      <c r="X8378" s="40"/>
    </row>
    <row r="8379" spans="6:24" x14ac:dyDescent="0.25">
      <c r="F8379" s="40"/>
      <c r="G8379" s="40"/>
      <c r="X8379" s="40"/>
    </row>
    <row r="8380" spans="6:24" x14ac:dyDescent="0.25">
      <c r="F8380" s="40"/>
      <c r="G8380" s="40"/>
      <c r="X8380" s="40"/>
    </row>
    <row r="8381" spans="6:24" x14ac:dyDescent="0.25">
      <c r="F8381" s="40"/>
      <c r="G8381" s="40"/>
      <c r="X8381" s="40"/>
    </row>
    <row r="8382" spans="6:24" x14ac:dyDescent="0.25">
      <c r="F8382" s="40"/>
      <c r="G8382" s="40"/>
      <c r="X8382" s="40"/>
    </row>
    <row r="8383" spans="6:24" x14ac:dyDescent="0.25">
      <c r="F8383" s="40"/>
      <c r="G8383" s="40"/>
      <c r="X8383" s="40"/>
    </row>
    <row r="8384" spans="6:24" x14ac:dyDescent="0.25">
      <c r="F8384" s="40"/>
      <c r="G8384" s="40"/>
      <c r="X8384" s="40"/>
    </row>
    <row r="8385" spans="6:24" x14ac:dyDescent="0.25">
      <c r="F8385" s="40"/>
      <c r="G8385" s="40"/>
      <c r="X8385" s="40"/>
    </row>
    <row r="8386" spans="6:24" x14ac:dyDescent="0.25">
      <c r="F8386" s="40"/>
      <c r="G8386" s="40"/>
      <c r="X8386" s="40"/>
    </row>
    <row r="8387" spans="6:24" x14ac:dyDescent="0.25">
      <c r="F8387" s="40"/>
      <c r="G8387" s="40"/>
      <c r="X8387" s="40"/>
    </row>
    <row r="8388" spans="6:24" x14ac:dyDescent="0.25">
      <c r="F8388" s="40"/>
      <c r="G8388" s="40"/>
      <c r="X8388" s="40"/>
    </row>
    <row r="8389" spans="6:24" x14ac:dyDescent="0.25">
      <c r="F8389" s="40"/>
      <c r="G8389" s="40"/>
      <c r="X8389" s="40"/>
    </row>
    <row r="8390" spans="6:24" x14ac:dyDescent="0.25">
      <c r="F8390" s="40"/>
      <c r="G8390" s="40"/>
      <c r="X8390" s="40"/>
    </row>
    <row r="8391" spans="6:24" x14ac:dyDescent="0.25">
      <c r="F8391" s="40"/>
      <c r="G8391" s="40"/>
      <c r="X8391" s="40"/>
    </row>
    <row r="8392" spans="6:24" x14ac:dyDescent="0.25">
      <c r="F8392" s="40"/>
      <c r="G8392" s="40"/>
      <c r="X8392" s="40"/>
    </row>
    <row r="8393" spans="6:24" x14ac:dyDescent="0.25">
      <c r="F8393" s="40"/>
      <c r="G8393" s="40"/>
      <c r="X8393" s="40"/>
    </row>
    <row r="8394" spans="6:24" x14ac:dyDescent="0.25">
      <c r="F8394" s="40"/>
      <c r="G8394" s="40"/>
      <c r="X8394" s="40"/>
    </row>
    <row r="8395" spans="6:24" x14ac:dyDescent="0.25">
      <c r="F8395" s="40"/>
      <c r="G8395" s="40"/>
      <c r="X8395" s="40"/>
    </row>
    <row r="8396" spans="6:24" x14ac:dyDescent="0.25">
      <c r="F8396" s="40"/>
      <c r="G8396" s="40"/>
      <c r="X8396" s="40"/>
    </row>
    <row r="8397" spans="6:24" x14ac:dyDescent="0.25">
      <c r="F8397" s="40"/>
      <c r="G8397" s="40"/>
      <c r="X8397" s="40"/>
    </row>
    <row r="8398" spans="6:24" x14ac:dyDescent="0.25">
      <c r="F8398" s="40"/>
      <c r="G8398" s="40"/>
      <c r="X8398" s="40"/>
    </row>
    <row r="8399" spans="6:24" x14ac:dyDescent="0.25">
      <c r="F8399" s="40"/>
      <c r="G8399" s="40"/>
      <c r="X8399" s="40"/>
    </row>
    <row r="8400" spans="6:24" x14ac:dyDescent="0.25">
      <c r="F8400" s="40"/>
      <c r="G8400" s="40"/>
      <c r="X8400" s="40"/>
    </row>
    <row r="8401" spans="6:24" x14ac:dyDescent="0.25">
      <c r="F8401" s="40"/>
      <c r="G8401" s="40"/>
      <c r="X8401" s="40"/>
    </row>
    <row r="8402" spans="6:24" x14ac:dyDescent="0.25">
      <c r="F8402" s="40"/>
      <c r="G8402" s="40"/>
      <c r="X8402" s="40"/>
    </row>
    <row r="8403" spans="6:24" x14ac:dyDescent="0.25">
      <c r="F8403" s="40"/>
      <c r="G8403" s="40"/>
      <c r="X8403" s="40"/>
    </row>
    <row r="8404" spans="6:24" x14ac:dyDescent="0.25">
      <c r="F8404" s="40"/>
      <c r="G8404" s="40"/>
      <c r="X8404" s="40"/>
    </row>
    <row r="8405" spans="6:24" x14ac:dyDescent="0.25">
      <c r="F8405" s="40"/>
      <c r="G8405" s="40"/>
      <c r="X8405" s="40"/>
    </row>
    <row r="8406" spans="6:24" x14ac:dyDescent="0.25">
      <c r="F8406" s="40"/>
      <c r="G8406" s="40"/>
      <c r="X8406" s="40"/>
    </row>
    <row r="8407" spans="6:24" x14ac:dyDescent="0.25">
      <c r="F8407" s="40"/>
      <c r="G8407" s="40"/>
      <c r="X8407" s="40"/>
    </row>
    <row r="8408" spans="6:24" x14ac:dyDescent="0.25">
      <c r="F8408" s="40"/>
      <c r="G8408" s="40"/>
      <c r="X8408" s="40"/>
    </row>
    <row r="8409" spans="6:24" x14ac:dyDescent="0.25">
      <c r="F8409" s="40"/>
      <c r="G8409" s="40"/>
      <c r="X8409" s="40"/>
    </row>
    <row r="8410" spans="6:24" x14ac:dyDescent="0.25">
      <c r="F8410" s="40"/>
      <c r="G8410" s="40"/>
      <c r="X8410" s="40"/>
    </row>
    <row r="8411" spans="6:24" x14ac:dyDescent="0.25">
      <c r="F8411" s="40"/>
      <c r="G8411" s="40"/>
      <c r="X8411" s="40"/>
    </row>
    <row r="8412" spans="6:24" x14ac:dyDescent="0.25">
      <c r="F8412" s="40"/>
      <c r="G8412" s="40"/>
      <c r="X8412" s="40"/>
    </row>
    <row r="8413" spans="6:24" x14ac:dyDescent="0.25">
      <c r="F8413" s="40"/>
      <c r="G8413" s="40"/>
      <c r="X8413" s="40"/>
    </row>
    <row r="8414" spans="6:24" x14ac:dyDescent="0.25">
      <c r="F8414" s="40"/>
      <c r="G8414" s="40"/>
      <c r="X8414" s="40"/>
    </row>
    <row r="8415" spans="6:24" x14ac:dyDescent="0.25">
      <c r="F8415" s="40"/>
      <c r="G8415" s="40"/>
      <c r="X8415" s="40"/>
    </row>
    <row r="8416" spans="6:24" x14ac:dyDescent="0.25">
      <c r="F8416" s="40"/>
      <c r="G8416" s="40"/>
      <c r="X8416" s="40"/>
    </row>
    <row r="8417" spans="6:24" x14ac:dyDescent="0.25">
      <c r="F8417" s="40"/>
      <c r="G8417" s="40"/>
      <c r="X8417" s="40"/>
    </row>
    <row r="8418" spans="6:24" x14ac:dyDescent="0.25">
      <c r="F8418" s="40"/>
      <c r="G8418" s="40"/>
      <c r="X8418" s="40"/>
    </row>
    <row r="8419" spans="6:24" x14ac:dyDescent="0.25">
      <c r="F8419" s="40"/>
      <c r="G8419" s="40"/>
      <c r="X8419" s="40"/>
    </row>
    <row r="8420" spans="6:24" x14ac:dyDescent="0.25">
      <c r="F8420" s="40"/>
      <c r="G8420" s="40"/>
      <c r="X8420" s="40"/>
    </row>
    <row r="8421" spans="6:24" x14ac:dyDescent="0.25">
      <c r="F8421" s="40"/>
      <c r="G8421" s="40"/>
      <c r="X8421" s="40"/>
    </row>
    <row r="8422" spans="6:24" x14ac:dyDescent="0.25">
      <c r="F8422" s="40"/>
      <c r="G8422" s="40"/>
      <c r="X8422" s="40"/>
    </row>
    <row r="8423" spans="6:24" x14ac:dyDescent="0.25">
      <c r="F8423" s="40"/>
      <c r="G8423" s="40"/>
      <c r="X8423" s="40"/>
    </row>
    <row r="8424" spans="6:24" x14ac:dyDescent="0.25">
      <c r="F8424" s="40"/>
      <c r="G8424" s="40"/>
      <c r="X8424" s="40"/>
    </row>
    <row r="8425" spans="6:24" x14ac:dyDescent="0.25">
      <c r="F8425" s="40"/>
      <c r="G8425" s="40"/>
      <c r="X8425" s="40"/>
    </row>
    <row r="8426" spans="6:24" x14ac:dyDescent="0.25">
      <c r="F8426" s="40"/>
      <c r="G8426" s="40"/>
      <c r="X8426" s="40"/>
    </row>
    <row r="8427" spans="6:24" x14ac:dyDescent="0.25">
      <c r="F8427" s="40"/>
      <c r="G8427" s="40"/>
      <c r="X8427" s="40"/>
    </row>
    <row r="8428" spans="6:24" x14ac:dyDescent="0.25">
      <c r="F8428" s="40"/>
      <c r="G8428" s="40"/>
      <c r="X8428" s="40"/>
    </row>
    <row r="8429" spans="6:24" x14ac:dyDescent="0.25">
      <c r="F8429" s="40"/>
      <c r="G8429" s="40"/>
      <c r="X8429" s="40"/>
    </row>
    <row r="8430" spans="6:24" x14ac:dyDescent="0.25">
      <c r="F8430" s="40"/>
      <c r="G8430" s="40"/>
      <c r="X8430" s="40"/>
    </row>
    <row r="8431" spans="6:24" x14ac:dyDescent="0.25">
      <c r="F8431" s="40"/>
      <c r="G8431" s="40"/>
      <c r="X8431" s="40"/>
    </row>
    <row r="8432" spans="6:24" x14ac:dyDescent="0.25">
      <c r="F8432" s="40"/>
      <c r="G8432" s="40"/>
      <c r="X8432" s="40"/>
    </row>
    <row r="8433" spans="6:24" x14ac:dyDescent="0.25">
      <c r="F8433" s="40"/>
      <c r="G8433" s="40"/>
      <c r="X8433" s="40"/>
    </row>
    <row r="8434" spans="6:24" x14ac:dyDescent="0.25">
      <c r="F8434" s="40"/>
      <c r="G8434" s="40"/>
      <c r="X8434" s="40"/>
    </row>
    <row r="8435" spans="6:24" x14ac:dyDescent="0.25">
      <c r="F8435" s="40"/>
      <c r="G8435" s="40"/>
      <c r="X8435" s="40"/>
    </row>
    <row r="8436" spans="6:24" x14ac:dyDescent="0.25">
      <c r="F8436" s="40"/>
      <c r="G8436" s="40"/>
      <c r="X8436" s="40"/>
    </row>
    <row r="8437" spans="6:24" x14ac:dyDescent="0.25">
      <c r="F8437" s="40"/>
      <c r="G8437" s="40"/>
      <c r="X8437" s="40"/>
    </row>
    <row r="8438" spans="6:24" x14ac:dyDescent="0.25">
      <c r="F8438" s="40"/>
      <c r="G8438" s="40"/>
      <c r="X8438" s="40"/>
    </row>
    <row r="8439" spans="6:24" x14ac:dyDescent="0.25">
      <c r="F8439" s="40"/>
      <c r="G8439" s="40"/>
      <c r="X8439" s="40"/>
    </row>
    <row r="8440" spans="6:24" x14ac:dyDescent="0.25">
      <c r="F8440" s="40"/>
      <c r="G8440" s="40"/>
      <c r="X8440" s="40"/>
    </row>
    <row r="8441" spans="6:24" x14ac:dyDescent="0.25">
      <c r="F8441" s="40"/>
      <c r="G8441" s="40"/>
      <c r="X8441" s="40"/>
    </row>
    <row r="8442" spans="6:24" x14ac:dyDescent="0.25">
      <c r="F8442" s="40"/>
      <c r="G8442" s="40"/>
      <c r="X8442" s="40"/>
    </row>
    <row r="8443" spans="6:24" x14ac:dyDescent="0.25">
      <c r="F8443" s="40"/>
      <c r="G8443" s="40"/>
      <c r="X8443" s="40"/>
    </row>
    <row r="8444" spans="6:24" x14ac:dyDescent="0.25">
      <c r="F8444" s="40"/>
      <c r="G8444" s="40"/>
      <c r="X8444" s="40"/>
    </row>
    <row r="8445" spans="6:24" x14ac:dyDescent="0.25">
      <c r="F8445" s="40"/>
      <c r="G8445" s="40"/>
      <c r="X8445" s="40"/>
    </row>
    <row r="8446" spans="6:24" x14ac:dyDescent="0.25">
      <c r="F8446" s="40"/>
      <c r="G8446" s="40"/>
      <c r="X8446" s="40"/>
    </row>
    <row r="8447" spans="6:24" x14ac:dyDescent="0.25">
      <c r="F8447" s="40"/>
      <c r="G8447" s="40"/>
      <c r="X8447" s="40"/>
    </row>
    <row r="8448" spans="6:24" x14ac:dyDescent="0.25">
      <c r="F8448" s="40"/>
      <c r="G8448" s="40"/>
      <c r="X8448" s="40"/>
    </row>
    <row r="8449" spans="6:24" x14ac:dyDescent="0.25">
      <c r="F8449" s="40"/>
      <c r="G8449" s="40"/>
      <c r="X8449" s="40"/>
    </row>
    <row r="8450" spans="6:24" x14ac:dyDescent="0.25">
      <c r="F8450" s="40"/>
      <c r="G8450" s="40"/>
      <c r="X8450" s="40"/>
    </row>
    <row r="8451" spans="6:24" x14ac:dyDescent="0.25">
      <c r="F8451" s="40"/>
      <c r="G8451" s="40"/>
      <c r="X8451" s="40"/>
    </row>
    <row r="8452" spans="6:24" x14ac:dyDescent="0.25">
      <c r="F8452" s="40"/>
      <c r="G8452" s="40"/>
      <c r="X8452" s="40"/>
    </row>
    <row r="8453" spans="6:24" x14ac:dyDescent="0.25">
      <c r="F8453" s="40"/>
      <c r="G8453" s="40"/>
      <c r="X8453" s="40"/>
    </row>
    <row r="8454" spans="6:24" x14ac:dyDescent="0.25">
      <c r="F8454" s="40"/>
      <c r="G8454" s="40"/>
      <c r="X8454" s="40"/>
    </row>
    <row r="8455" spans="6:24" x14ac:dyDescent="0.25">
      <c r="F8455" s="40"/>
      <c r="G8455" s="40"/>
      <c r="X8455" s="40"/>
    </row>
    <row r="8456" spans="6:24" x14ac:dyDescent="0.25">
      <c r="F8456" s="40"/>
      <c r="G8456" s="40"/>
      <c r="X8456" s="40"/>
    </row>
    <row r="8457" spans="6:24" x14ac:dyDescent="0.25">
      <c r="F8457" s="40"/>
      <c r="G8457" s="40"/>
      <c r="X8457" s="40"/>
    </row>
    <row r="8458" spans="6:24" x14ac:dyDescent="0.25">
      <c r="F8458" s="40"/>
      <c r="G8458" s="40"/>
      <c r="X8458" s="40"/>
    </row>
    <row r="8459" spans="6:24" x14ac:dyDescent="0.25">
      <c r="F8459" s="40"/>
      <c r="G8459" s="40"/>
      <c r="X8459" s="40"/>
    </row>
    <row r="8460" spans="6:24" x14ac:dyDescent="0.25">
      <c r="F8460" s="40"/>
      <c r="G8460" s="40"/>
      <c r="X8460" s="40"/>
    </row>
    <row r="8461" spans="6:24" x14ac:dyDescent="0.25">
      <c r="F8461" s="40"/>
      <c r="G8461" s="40"/>
      <c r="X8461" s="40"/>
    </row>
    <row r="8462" spans="6:24" x14ac:dyDescent="0.25">
      <c r="F8462" s="40"/>
      <c r="G8462" s="40"/>
      <c r="X8462" s="40"/>
    </row>
    <row r="8463" spans="6:24" x14ac:dyDescent="0.25">
      <c r="F8463" s="40"/>
      <c r="G8463" s="40"/>
      <c r="X8463" s="40"/>
    </row>
    <row r="8464" spans="6:24" x14ac:dyDescent="0.25">
      <c r="F8464" s="40"/>
      <c r="G8464" s="40"/>
      <c r="X8464" s="40"/>
    </row>
    <row r="8465" spans="6:24" x14ac:dyDescent="0.25">
      <c r="F8465" s="40"/>
      <c r="G8465" s="40"/>
      <c r="X8465" s="40"/>
    </row>
    <row r="8466" spans="6:24" x14ac:dyDescent="0.25">
      <c r="F8466" s="40"/>
      <c r="G8466" s="40"/>
      <c r="X8466" s="40"/>
    </row>
    <row r="8467" spans="6:24" x14ac:dyDescent="0.25">
      <c r="F8467" s="40"/>
      <c r="G8467" s="40"/>
      <c r="X8467" s="40"/>
    </row>
    <row r="8468" spans="6:24" x14ac:dyDescent="0.25">
      <c r="F8468" s="40"/>
      <c r="G8468" s="40"/>
      <c r="X8468" s="40"/>
    </row>
    <row r="8469" spans="6:24" x14ac:dyDescent="0.25">
      <c r="F8469" s="40"/>
      <c r="G8469" s="40"/>
      <c r="X8469" s="40"/>
    </row>
    <row r="8470" spans="6:24" x14ac:dyDescent="0.25">
      <c r="F8470" s="40"/>
      <c r="G8470" s="40"/>
      <c r="X8470" s="40"/>
    </row>
    <row r="8471" spans="6:24" x14ac:dyDescent="0.25">
      <c r="F8471" s="40"/>
      <c r="G8471" s="40"/>
      <c r="X8471" s="40"/>
    </row>
    <row r="8472" spans="6:24" x14ac:dyDescent="0.25">
      <c r="F8472" s="40"/>
      <c r="G8472" s="40"/>
      <c r="X8472" s="40"/>
    </row>
    <row r="8473" spans="6:24" x14ac:dyDescent="0.25">
      <c r="F8473" s="40"/>
      <c r="G8473" s="40"/>
      <c r="X8473" s="40"/>
    </row>
    <row r="8474" spans="6:24" x14ac:dyDescent="0.25">
      <c r="F8474" s="40"/>
      <c r="G8474" s="40"/>
      <c r="X8474" s="40"/>
    </row>
    <row r="8475" spans="6:24" x14ac:dyDescent="0.25">
      <c r="F8475" s="40"/>
      <c r="G8475" s="40"/>
      <c r="X8475" s="40"/>
    </row>
    <row r="8476" spans="6:24" x14ac:dyDescent="0.25">
      <c r="F8476" s="40"/>
      <c r="G8476" s="40"/>
      <c r="X8476" s="40"/>
    </row>
    <row r="8477" spans="6:24" x14ac:dyDescent="0.25">
      <c r="F8477" s="40"/>
      <c r="G8477" s="40"/>
      <c r="X8477" s="40"/>
    </row>
    <row r="8478" spans="6:24" x14ac:dyDescent="0.25">
      <c r="F8478" s="40"/>
      <c r="G8478" s="40"/>
      <c r="X8478" s="40"/>
    </row>
    <row r="8479" spans="6:24" x14ac:dyDescent="0.25">
      <c r="F8479" s="40"/>
      <c r="G8479" s="40"/>
      <c r="X8479" s="40"/>
    </row>
    <row r="8480" spans="6:24" x14ac:dyDescent="0.25">
      <c r="F8480" s="40"/>
      <c r="G8480" s="40"/>
      <c r="X8480" s="40"/>
    </row>
    <row r="8481" spans="6:24" x14ac:dyDescent="0.25">
      <c r="F8481" s="40"/>
      <c r="G8481" s="40"/>
      <c r="X8481" s="40"/>
    </row>
    <row r="8482" spans="6:24" x14ac:dyDescent="0.25">
      <c r="F8482" s="40"/>
      <c r="G8482" s="40"/>
      <c r="X8482" s="40"/>
    </row>
    <row r="8483" spans="6:24" x14ac:dyDescent="0.25">
      <c r="F8483" s="40"/>
      <c r="G8483" s="40"/>
      <c r="X8483" s="40"/>
    </row>
    <row r="8484" spans="6:24" x14ac:dyDescent="0.25">
      <c r="F8484" s="40"/>
      <c r="G8484" s="40"/>
      <c r="X8484" s="40"/>
    </row>
    <row r="8485" spans="6:24" x14ac:dyDescent="0.25">
      <c r="F8485" s="40"/>
      <c r="G8485" s="40"/>
      <c r="X8485" s="40"/>
    </row>
    <row r="8486" spans="6:24" x14ac:dyDescent="0.25">
      <c r="F8486" s="40"/>
      <c r="G8486" s="40"/>
      <c r="X8486" s="40"/>
    </row>
    <row r="8487" spans="6:24" x14ac:dyDescent="0.25">
      <c r="F8487" s="40"/>
      <c r="G8487" s="40"/>
      <c r="X8487" s="40"/>
    </row>
    <row r="8488" spans="6:24" x14ac:dyDescent="0.25">
      <c r="F8488" s="40"/>
      <c r="G8488" s="40"/>
      <c r="X8488" s="40"/>
    </row>
    <row r="8489" spans="6:24" x14ac:dyDescent="0.25">
      <c r="F8489" s="40"/>
      <c r="G8489" s="40"/>
      <c r="X8489" s="40"/>
    </row>
    <row r="8490" spans="6:24" x14ac:dyDescent="0.25">
      <c r="F8490" s="40"/>
      <c r="G8490" s="40"/>
      <c r="X8490" s="40"/>
    </row>
    <row r="8491" spans="6:24" x14ac:dyDescent="0.25">
      <c r="F8491" s="40"/>
      <c r="G8491" s="40"/>
      <c r="X8491" s="40"/>
    </row>
    <row r="8492" spans="6:24" x14ac:dyDescent="0.25">
      <c r="F8492" s="40"/>
      <c r="G8492" s="40"/>
      <c r="X8492" s="40"/>
    </row>
    <row r="8493" spans="6:24" x14ac:dyDescent="0.25">
      <c r="F8493" s="40"/>
      <c r="G8493" s="40"/>
      <c r="X8493" s="40"/>
    </row>
    <row r="8494" spans="6:24" x14ac:dyDescent="0.25">
      <c r="F8494" s="40"/>
      <c r="G8494" s="40"/>
      <c r="X8494" s="40"/>
    </row>
    <row r="8495" spans="6:24" x14ac:dyDescent="0.25">
      <c r="F8495" s="40"/>
      <c r="G8495" s="40"/>
      <c r="X8495" s="40"/>
    </row>
    <row r="8496" spans="6:24" x14ac:dyDescent="0.25">
      <c r="F8496" s="40"/>
      <c r="G8496" s="40"/>
      <c r="X8496" s="40"/>
    </row>
    <row r="8497" spans="6:24" x14ac:dyDescent="0.25">
      <c r="F8497" s="40"/>
      <c r="G8497" s="40"/>
      <c r="X8497" s="40"/>
    </row>
    <row r="8498" spans="6:24" x14ac:dyDescent="0.25">
      <c r="F8498" s="40"/>
      <c r="G8498" s="40"/>
      <c r="X8498" s="40"/>
    </row>
    <row r="8499" spans="6:24" x14ac:dyDescent="0.25">
      <c r="F8499" s="40"/>
      <c r="G8499" s="40"/>
      <c r="X8499" s="40"/>
    </row>
    <row r="8500" spans="6:24" x14ac:dyDescent="0.25">
      <c r="F8500" s="40"/>
      <c r="G8500" s="40"/>
      <c r="X8500" s="40"/>
    </row>
    <row r="8501" spans="6:24" x14ac:dyDescent="0.25">
      <c r="F8501" s="40"/>
      <c r="G8501" s="40"/>
      <c r="X8501" s="40"/>
    </row>
    <row r="8502" spans="6:24" x14ac:dyDescent="0.25">
      <c r="F8502" s="40"/>
      <c r="G8502" s="40"/>
      <c r="X8502" s="40"/>
    </row>
    <row r="8503" spans="6:24" x14ac:dyDescent="0.25">
      <c r="F8503" s="40"/>
      <c r="G8503" s="40"/>
      <c r="X8503" s="40"/>
    </row>
    <row r="8504" spans="6:24" x14ac:dyDescent="0.25">
      <c r="F8504" s="40"/>
      <c r="G8504" s="40"/>
      <c r="X8504" s="40"/>
    </row>
    <row r="8505" spans="6:24" x14ac:dyDescent="0.25">
      <c r="F8505" s="40"/>
      <c r="G8505" s="40"/>
      <c r="X8505" s="40"/>
    </row>
    <row r="8506" spans="6:24" x14ac:dyDescent="0.25">
      <c r="F8506" s="40"/>
      <c r="G8506" s="40"/>
      <c r="X8506" s="40"/>
    </row>
    <row r="8507" spans="6:24" x14ac:dyDescent="0.25">
      <c r="F8507" s="40"/>
      <c r="G8507" s="40"/>
      <c r="X8507" s="40"/>
    </row>
    <row r="8508" spans="6:24" x14ac:dyDescent="0.25">
      <c r="F8508" s="40"/>
      <c r="G8508" s="40"/>
      <c r="X8508" s="40"/>
    </row>
    <row r="8509" spans="6:24" x14ac:dyDescent="0.25">
      <c r="F8509" s="40"/>
      <c r="G8509" s="40"/>
      <c r="X8509" s="40"/>
    </row>
    <row r="8510" spans="6:24" x14ac:dyDescent="0.25">
      <c r="F8510" s="40"/>
      <c r="G8510" s="40"/>
      <c r="X8510" s="40"/>
    </row>
    <row r="8511" spans="6:24" x14ac:dyDescent="0.25">
      <c r="F8511" s="40"/>
      <c r="G8511" s="40"/>
      <c r="X8511" s="40"/>
    </row>
    <row r="8512" spans="6:24" x14ac:dyDescent="0.25">
      <c r="F8512" s="40"/>
      <c r="G8512" s="40"/>
      <c r="X8512" s="40"/>
    </row>
    <row r="8513" spans="6:24" x14ac:dyDescent="0.25">
      <c r="F8513" s="40"/>
      <c r="G8513" s="40"/>
      <c r="X8513" s="40"/>
    </row>
    <row r="8514" spans="6:24" x14ac:dyDescent="0.25">
      <c r="F8514" s="40"/>
      <c r="G8514" s="40"/>
      <c r="X8514" s="40"/>
    </row>
    <row r="8515" spans="6:24" x14ac:dyDescent="0.25">
      <c r="F8515" s="40"/>
      <c r="G8515" s="40"/>
      <c r="X8515" s="40"/>
    </row>
    <row r="8516" spans="6:24" x14ac:dyDescent="0.25">
      <c r="F8516" s="40"/>
      <c r="G8516" s="40"/>
      <c r="X8516" s="40"/>
    </row>
    <row r="8517" spans="6:24" x14ac:dyDescent="0.25">
      <c r="F8517" s="40"/>
      <c r="G8517" s="40"/>
      <c r="X8517" s="40"/>
    </row>
    <row r="8518" spans="6:24" x14ac:dyDescent="0.25">
      <c r="F8518" s="40"/>
      <c r="G8518" s="40"/>
      <c r="X8518" s="40"/>
    </row>
    <row r="8519" spans="6:24" x14ac:dyDescent="0.25">
      <c r="F8519" s="40"/>
      <c r="G8519" s="40"/>
      <c r="X8519" s="40"/>
    </row>
    <row r="8520" spans="6:24" x14ac:dyDescent="0.25">
      <c r="F8520" s="40"/>
      <c r="G8520" s="40"/>
      <c r="X8520" s="40"/>
    </row>
    <row r="8521" spans="6:24" x14ac:dyDescent="0.25">
      <c r="F8521" s="40"/>
      <c r="G8521" s="40"/>
      <c r="X8521" s="40"/>
    </row>
    <row r="8522" spans="6:24" x14ac:dyDescent="0.25">
      <c r="F8522" s="40"/>
      <c r="G8522" s="40"/>
      <c r="X8522" s="40"/>
    </row>
    <row r="8523" spans="6:24" x14ac:dyDescent="0.25">
      <c r="F8523" s="40"/>
      <c r="G8523" s="40"/>
      <c r="X8523" s="40"/>
    </row>
    <row r="8524" spans="6:24" x14ac:dyDescent="0.25">
      <c r="F8524" s="40"/>
      <c r="G8524" s="40"/>
      <c r="X8524" s="40"/>
    </row>
    <row r="8525" spans="6:24" x14ac:dyDescent="0.25">
      <c r="F8525" s="40"/>
      <c r="G8525" s="40"/>
      <c r="X8525" s="40"/>
    </row>
    <row r="8526" spans="6:24" x14ac:dyDescent="0.25">
      <c r="F8526" s="40"/>
      <c r="G8526" s="40"/>
      <c r="X8526" s="40"/>
    </row>
    <row r="8527" spans="6:24" x14ac:dyDescent="0.25">
      <c r="F8527" s="40"/>
      <c r="G8527" s="40"/>
      <c r="X8527" s="40"/>
    </row>
    <row r="8528" spans="6:24" x14ac:dyDescent="0.25">
      <c r="F8528" s="40"/>
      <c r="G8528" s="40"/>
      <c r="X8528" s="40"/>
    </row>
    <row r="8529" spans="6:24" x14ac:dyDescent="0.25">
      <c r="F8529" s="40"/>
      <c r="G8529" s="40"/>
      <c r="X8529" s="40"/>
    </row>
    <row r="8530" spans="6:24" x14ac:dyDescent="0.25">
      <c r="F8530" s="40"/>
      <c r="G8530" s="40"/>
      <c r="X8530" s="40"/>
    </row>
    <row r="8531" spans="6:24" x14ac:dyDescent="0.25">
      <c r="F8531" s="40"/>
      <c r="G8531" s="40"/>
      <c r="X8531" s="40"/>
    </row>
    <row r="8532" spans="6:24" x14ac:dyDescent="0.25">
      <c r="F8532" s="40"/>
      <c r="G8532" s="40"/>
      <c r="X8532" s="40"/>
    </row>
    <row r="8533" spans="6:24" x14ac:dyDescent="0.25">
      <c r="F8533" s="40"/>
      <c r="G8533" s="40"/>
      <c r="X8533" s="40"/>
    </row>
    <row r="8534" spans="6:24" x14ac:dyDescent="0.25">
      <c r="F8534" s="40"/>
      <c r="G8534" s="40"/>
      <c r="X8534" s="40"/>
    </row>
    <row r="8535" spans="6:24" x14ac:dyDescent="0.25">
      <c r="F8535" s="40"/>
      <c r="G8535" s="40"/>
      <c r="X8535" s="40"/>
    </row>
    <row r="8536" spans="6:24" x14ac:dyDescent="0.25">
      <c r="F8536" s="40"/>
      <c r="G8536" s="40"/>
      <c r="X8536" s="40"/>
    </row>
    <row r="8537" spans="6:24" x14ac:dyDescent="0.25">
      <c r="F8537" s="40"/>
      <c r="G8537" s="40"/>
      <c r="X8537" s="40"/>
    </row>
    <row r="8538" spans="6:24" x14ac:dyDescent="0.25">
      <c r="F8538" s="40"/>
      <c r="G8538" s="40"/>
      <c r="X8538" s="40"/>
    </row>
    <row r="8539" spans="6:24" x14ac:dyDescent="0.25">
      <c r="F8539" s="40"/>
      <c r="G8539" s="40"/>
      <c r="X8539" s="40"/>
    </row>
    <row r="8540" spans="6:24" x14ac:dyDescent="0.25">
      <c r="F8540" s="40"/>
      <c r="G8540" s="40"/>
      <c r="X8540" s="40"/>
    </row>
    <row r="8541" spans="6:24" x14ac:dyDescent="0.25">
      <c r="F8541" s="40"/>
      <c r="G8541" s="40"/>
      <c r="X8541" s="40"/>
    </row>
    <row r="8542" spans="6:24" x14ac:dyDescent="0.25">
      <c r="F8542" s="40"/>
      <c r="G8542" s="40"/>
      <c r="X8542" s="40"/>
    </row>
    <row r="8543" spans="6:24" x14ac:dyDescent="0.25">
      <c r="F8543" s="40"/>
      <c r="G8543" s="40"/>
      <c r="X8543" s="40"/>
    </row>
    <row r="8544" spans="6:24" x14ac:dyDescent="0.25">
      <c r="F8544" s="40"/>
      <c r="G8544" s="40"/>
      <c r="X8544" s="40"/>
    </row>
    <row r="8545" spans="6:24" x14ac:dyDescent="0.25">
      <c r="F8545" s="40"/>
      <c r="G8545" s="40"/>
      <c r="X8545" s="40"/>
    </row>
    <row r="8546" spans="6:24" x14ac:dyDescent="0.25">
      <c r="F8546" s="40"/>
      <c r="G8546" s="40"/>
      <c r="X8546" s="40"/>
    </row>
    <row r="8547" spans="6:24" x14ac:dyDescent="0.25">
      <c r="F8547" s="40"/>
      <c r="G8547" s="40"/>
      <c r="X8547" s="40"/>
    </row>
    <row r="8548" spans="6:24" x14ac:dyDescent="0.25">
      <c r="F8548" s="40"/>
      <c r="G8548" s="40"/>
      <c r="X8548" s="40"/>
    </row>
    <row r="8549" spans="6:24" x14ac:dyDescent="0.25">
      <c r="F8549" s="40"/>
      <c r="G8549" s="40"/>
      <c r="X8549" s="40"/>
    </row>
    <row r="8550" spans="6:24" x14ac:dyDescent="0.25">
      <c r="F8550" s="40"/>
      <c r="G8550" s="40"/>
      <c r="X8550" s="40"/>
    </row>
    <row r="8551" spans="6:24" x14ac:dyDescent="0.25">
      <c r="F8551" s="40"/>
      <c r="G8551" s="40"/>
      <c r="X8551" s="40"/>
    </row>
    <row r="8552" spans="6:24" x14ac:dyDescent="0.25">
      <c r="F8552" s="40"/>
      <c r="G8552" s="40"/>
      <c r="X8552" s="40"/>
    </row>
    <row r="8553" spans="6:24" x14ac:dyDescent="0.25">
      <c r="F8553" s="40"/>
      <c r="G8553" s="40"/>
      <c r="X8553" s="40"/>
    </row>
    <row r="8554" spans="6:24" x14ac:dyDescent="0.25">
      <c r="F8554" s="40"/>
      <c r="G8554" s="40"/>
      <c r="X8554" s="40"/>
    </row>
    <row r="8555" spans="6:24" x14ac:dyDescent="0.25">
      <c r="F8555" s="40"/>
      <c r="G8555" s="40"/>
      <c r="X8555" s="40"/>
    </row>
    <row r="8556" spans="6:24" x14ac:dyDescent="0.25">
      <c r="F8556" s="40"/>
      <c r="G8556" s="40"/>
      <c r="X8556" s="40"/>
    </row>
    <row r="8557" spans="6:24" x14ac:dyDescent="0.25">
      <c r="F8557" s="40"/>
      <c r="G8557" s="40"/>
      <c r="X8557" s="40"/>
    </row>
    <row r="8558" spans="6:24" x14ac:dyDescent="0.25">
      <c r="F8558" s="40"/>
      <c r="G8558" s="40"/>
      <c r="X8558" s="40"/>
    </row>
    <row r="8559" spans="6:24" x14ac:dyDescent="0.25">
      <c r="F8559" s="40"/>
      <c r="G8559" s="40"/>
      <c r="X8559" s="40"/>
    </row>
    <row r="8560" spans="6:24" x14ac:dyDescent="0.25">
      <c r="F8560" s="40"/>
      <c r="G8560" s="40"/>
      <c r="X8560" s="40"/>
    </row>
    <row r="8561" spans="6:24" x14ac:dyDescent="0.25">
      <c r="F8561" s="40"/>
      <c r="G8561" s="40"/>
      <c r="X8561" s="40"/>
    </row>
    <row r="8562" spans="6:24" x14ac:dyDescent="0.25">
      <c r="F8562" s="40"/>
      <c r="G8562" s="40"/>
      <c r="X8562" s="40"/>
    </row>
    <row r="8563" spans="6:24" x14ac:dyDescent="0.25">
      <c r="F8563" s="40"/>
      <c r="G8563" s="40"/>
      <c r="X8563" s="40"/>
    </row>
    <row r="8564" spans="6:24" x14ac:dyDescent="0.25">
      <c r="F8564" s="40"/>
      <c r="G8564" s="40"/>
      <c r="X8564" s="40"/>
    </row>
    <row r="8565" spans="6:24" x14ac:dyDescent="0.25">
      <c r="F8565" s="40"/>
      <c r="G8565" s="40"/>
      <c r="X8565" s="40"/>
    </row>
    <row r="8566" spans="6:24" x14ac:dyDescent="0.25">
      <c r="F8566" s="40"/>
      <c r="G8566" s="40"/>
      <c r="X8566" s="40"/>
    </row>
    <row r="8567" spans="6:24" x14ac:dyDescent="0.25">
      <c r="F8567" s="40"/>
      <c r="G8567" s="40"/>
      <c r="X8567" s="40"/>
    </row>
    <row r="8568" spans="6:24" x14ac:dyDescent="0.25">
      <c r="F8568" s="40"/>
      <c r="G8568" s="40"/>
      <c r="X8568" s="40"/>
    </row>
    <row r="8569" spans="6:24" x14ac:dyDescent="0.25">
      <c r="F8569" s="40"/>
      <c r="G8569" s="40"/>
      <c r="X8569" s="40"/>
    </row>
    <row r="8570" spans="6:24" x14ac:dyDescent="0.25">
      <c r="F8570" s="40"/>
      <c r="G8570" s="40"/>
      <c r="X8570" s="40"/>
    </row>
    <row r="8571" spans="6:24" x14ac:dyDescent="0.25">
      <c r="F8571" s="40"/>
      <c r="G8571" s="40"/>
      <c r="X8571" s="40"/>
    </row>
    <row r="8572" spans="6:24" x14ac:dyDescent="0.25">
      <c r="F8572" s="40"/>
      <c r="G8572" s="40"/>
      <c r="X8572" s="40"/>
    </row>
    <row r="8573" spans="6:24" x14ac:dyDescent="0.25">
      <c r="F8573" s="40"/>
      <c r="G8573" s="40"/>
      <c r="X8573" s="40"/>
    </row>
    <row r="8574" spans="6:24" x14ac:dyDescent="0.25">
      <c r="F8574" s="40"/>
      <c r="G8574" s="40"/>
      <c r="X8574" s="40"/>
    </row>
    <row r="8575" spans="6:24" x14ac:dyDescent="0.25">
      <c r="F8575" s="40"/>
      <c r="G8575" s="40"/>
      <c r="X8575" s="40"/>
    </row>
    <row r="8576" spans="6:24" x14ac:dyDescent="0.25">
      <c r="F8576" s="40"/>
      <c r="G8576" s="40"/>
      <c r="X8576" s="40"/>
    </row>
    <row r="8577" spans="6:24" x14ac:dyDescent="0.25">
      <c r="F8577" s="40"/>
      <c r="G8577" s="40"/>
      <c r="X8577" s="40"/>
    </row>
    <row r="8578" spans="6:24" x14ac:dyDescent="0.25">
      <c r="F8578" s="40"/>
      <c r="G8578" s="40"/>
      <c r="X8578" s="40"/>
    </row>
    <row r="8579" spans="6:24" x14ac:dyDescent="0.25">
      <c r="F8579" s="40"/>
      <c r="G8579" s="40"/>
      <c r="X8579" s="40"/>
    </row>
    <row r="8580" spans="6:24" x14ac:dyDescent="0.25">
      <c r="F8580" s="40"/>
      <c r="G8580" s="40"/>
      <c r="X8580" s="40"/>
    </row>
    <row r="8581" spans="6:24" x14ac:dyDescent="0.25">
      <c r="F8581" s="40"/>
      <c r="G8581" s="40"/>
      <c r="X8581" s="40"/>
    </row>
    <row r="8582" spans="6:24" x14ac:dyDescent="0.25">
      <c r="F8582" s="40"/>
      <c r="G8582" s="40"/>
      <c r="X8582" s="40"/>
    </row>
    <row r="8583" spans="6:24" x14ac:dyDescent="0.25">
      <c r="F8583" s="40"/>
      <c r="G8583" s="40"/>
      <c r="X8583" s="40"/>
    </row>
    <row r="8584" spans="6:24" x14ac:dyDescent="0.25">
      <c r="F8584" s="40"/>
      <c r="G8584" s="40"/>
      <c r="X8584" s="40"/>
    </row>
    <row r="8585" spans="6:24" x14ac:dyDescent="0.25">
      <c r="F8585" s="40"/>
      <c r="G8585" s="40"/>
      <c r="X8585" s="40"/>
    </row>
    <row r="8586" spans="6:24" x14ac:dyDescent="0.25">
      <c r="F8586" s="40"/>
      <c r="G8586" s="40"/>
      <c r="X8586" s="40"/>
    </row>
    <row r="8587" spans="6:24" x14ac:dyDescent="0.25">
      <c r="F8587" s="40"/>
      <c r="G8587" s="40"/>
      <c r="X8587" s="40"/>
    </row>
    <row r="8588" spans="6:24" x14ac:dyDescent="0.25">
      <c r="F8588" s="40"/>
      <c r="G8588" s="40"/>
      <c r="X8588" s="40"/>
    </row>
    <row r="8589" spans="6:24" x14ac:dyDescent="0.25">
      <c r="F8589" s="40"/>
      <c r="G8589" s="40"/>
      <c r="X8589" s="40"/>
    </row>
    <row r="8590" spans="6:24" x14ac:dyDescent="0.25">
      <c r="F8590" s="40"/>
      <c r="G8590" s="40"/>
      <c r="X8590" s="40"/>
    </row>
    <row r="8591" spans="6:24" x14ac:dyDescent="0.25">
      <c r="F8591" s="40"/>
      <c r="G8591" s="40"/>
      <c r="X8591" s="40"/>
    </row>
    <row r="8592" spans="6:24" x14ac:dyDescent="0.25">
      <c r="F8592" s="40"/>
      <c r="G8592" s="40"/>
      <c r="X8592" s="40"/>
    </row>
    <row r="8593" spans="6:24" x14ac:dyDescent="0.25">
      <c r="F8593" s="40"/>
      <c r="G8593" s="40"/>
      <c r="X8593" s="40"/>
    </row>
    <row r="8594" spans="6:24" x14ac:dyDescent="0.25">
      <c r="F8594" s="40"/>
      <c r="G8594" s="40"/>
      <c r="X8594" s="40"/>
    </row>
    <row r="8595" spans="6:24" x14ac:dyDescent="0.25">
      <c r="F8595" s="40"/>
      <c r="G8595" s="40"/>
      <c r="X8595" s="40"/>
    </row>
    <row r="8596" spans="6:24" x14ac:dyDescent="0.25">
      <c r="F8596" s="40"/>
      <c r="G8596" s="40"/>
      <c r="X8596" s="40"/>
    </row>
    <row r="8597" spans="6:24" x14ac:dyDescent="0.25">
      <c r="F8597" s="40"/>
      <c r="G8597" s="40"/>
      <c r="X8597" s="40"/>
    </row>
    <row r="8598" spans="6:24" x14ac:dyDescent="0.25">
      <c r="F8598" s="40"/>
      <c r="G8598" s="40"/>
      <c r="X8598" s="40"/>
    </row>
    <row r="8599" spans="6:24" x14ac:dyDescent="0.25">
      <c r="F8599" s="40"/>
      <c r="G8599" s="40"/>
      <c r="X8599" s="40"/>
    </row>
    <row r="8600" spans="6:24" x14ac:dyDescent="0.25">
      <c r="F8600" s="40"/>
      <c r="G8600" s="40"/>
      <c r="X8600" s="40"/>
    </row>
    <row r="8601" spans="6:24" x14ac:dyDescent="0.25">
      <c r="F8601" s="40"/>
      <c r="G8601" s="40"/>
      <c r="X8601" s="40"/>
    </row>
    <row r="8602" spans="6:24" x14ac:dyDescent="0.25">
      <c r="F8602" s="40"/>
      <c r="G8602" s="40"/>
      <c r="X8602" s="40"/>
    </row>
    <row r="8603" spans="6:24" x14ac:dyDescent="0.25">
      <c r="F8603" s="40"/>
      <c r="G8603" s="40"/>
      <c r="X8603" s="40"/>
    </row>
    <row r="8604" spans="6:24" x14ac:dyDescent="0.25">
      <c r="F8604" s="40"/>
      <c r="G8604" s="40"/>
      <c r="X8604" s="40"/>
    </row>
    <row r="8605" spans="6:24" x14ac:dyDescent="0.25">
      <c r="F8605" s="40"/>
      <c r="G8605" s="40"/>
      <c r="X8605" s="40"/>
    </row>
    <row r="8606" spans="6:24" x14ac:dyDescent="0.25">
      <c r="F8606" s="40"/>
      <c r="G8606" s="40"/>
      <c r="X8606" s="40"/>
    </row>
    <row r="8607" spans="6:24" x14ac:dyDescent="0.25">
      <c r="F8607" s="40"/>
      <c r="G8607" s="40"/>
      <c r="X8607" s="40"/>
    </row>
    <row r="8608" spans="6:24" x14ac:dyDescent="0.25">
      <c r="F8608" s="40"/>
      <c r="G8608" s="40"/>
      <c r="X8608" s="40"/>
    </row>
    <row r="8609" spans="6:24" x14ac:dyDescent="0.25">
      <c r="F8609" s="40"/>
      <c r="G8609" s="40"/>
      <c r="X8609" s="40"/>
    </row>
    <row r="8610" spans="6:24" x14ac:dyDescent="0.25">
      <c r="F8610" s="40"/>
      <c r="G8610" s="40"/>
      <c r="X8610" s="40"/>
    </row>
    <row r="8611" spans="6:24" x14ac:dyDescent="0.25">
      <c r="F8611" s="40"/>
      <c r="G8611" s="40"/>
      <c r="X8611" s="40"/>
    </row>
    <row r="8612" spans="6:24" x14ac:dyDescent="0.25">
      <c r="F8612" s="40"/>
      <c r="G8612" s="40"/>
      <c r="X8612" s="40"/>
    </row>
    <row r="8613" spans="6:24" x14ac:dyDescent="0.25">
      <c r="F8613" s="40"/>
      <c r="G8613" s="40"/>
      <c r="X8613" s="40"/>
    </row>
    <row r="8614" spans="6:24" x14ac:dyDescent="0.25">
      <c r="F8614" s="40"/>
      <c r="G8614" s="40"/>
      <c r="X8614" s="40"/>
    </row>
    <row r="8615" spans="6:24" x14ac:dyDescent="0.25">
      <c r="F8615" s="40"/>
      <c r="G8615" s="40"/>
      <c r="X8615" s="40"/>
    </row>
    <row r="8616" spans="6:24" x14ac:dyDescent="0.25">
      <c r="F8616" s="40"/>
      <c r="G8616" s="40"/>
      <c r="X8616" s="40"/>
    </row>
    <row r="8617" spans="6:24" x14ac:dyDescent="0.25">
      <c r="F8617" s="40"/>
      <c r="G8617" s="40"/>
      <c r="X8617" s="40"/>
    </row>
    <row r="8618" spans="6:24" x14ac:dyDescent="0.25">
      <c r="F8618" s="40"/>
      <c r="G8618" s="40"/>
      <c r="X8618" s="40"/>
    </row>
    <row r="8619" spans="6:24" x14ac:dyDescent="0.25">
      <c r="F8619" s="40"/>
      <c r="G8619" s="40"/>
      <c r="X8619" s="40"/>
    </row>
    <row r="8620" spans="6:24" x14ac:dyDescent="0.25">
      <c r="F8620" s="40"/>
      <c r="G8620" s="40"/>
      <c r="X8620" s="40"/>
    </row>
    <row r="8621" spans="6:24" x14ac:dyDescent="0.25">
      <c r="F8621" s="40"/>
      <c r="G8621" s="40"/>
      <c r="X8621" s="40"/>
    </row>
    <row r="8622" spans="6:24" x14ac:dyDescent="0.25">
      <c r="F8622" s="40"/>
      <c r="G8622" s="40"/>
      <c r="X8622" s="40"/>
    </row>
    <row r="8623" spans="6:24" x14ac:dyDescent="0.25">
      <c r="F8623" s="40"/>
      <c r="G8623" s="40"/>
      <c r="X8623" s="40"/>
    </row>
    <row r="8624" spans="6:24" x14ac:dyDescent="0.25">
      <c r="F8624" s="40"/>
      <c r="G8624" s="40"/>
      <c r="X8624" s="40"/>
    </row>
    <row r="8625" spans="6:24" x14ac:dyDescent="0.25">
      <c r="F8625" s="40"/>
      <c r="G8625" s="40"/>
      <c r="X8625" s="40"/>
    </row>
    <row r="8626" spans="6:24" x14ac:dyDescent="0.25">
      <c r="F8626" s="40"/>
      <c r="G8626" s="40"/>
      <c r="X8626" s="40"/>
    </row>
    <row r="8627" spans="6:24" x14ac:dyDescent="0.25">
      <c r="F8627" s="40"/>
      <c r="G8627" s="40"/>
      <c r="X8627" s="40"/>
    </row>
    <row r="8628" spans="6:24" x14ac:dyDescent="0.25">
      <c r="F8628" s="40"/>
      <c r="G8628" s="40"/>
      <c r="X8628" s="40"/>
    </row>
    <row r="8629" spans="6:24" x14ac:dyDescent="0.25">
      <c r="F8629" s="40"/>
      <c r="G8629" s="40"/>
      <c r="X8629" s="40"/>
    </row>
    <row r="8630" spans="6:24" x14ac:dyDescent="0.25">
      <c r="F8630" s="40"/>
      <c r="G8630" s="40"/>
      <c r="X8630" s="40"/>
    </row>
    <row r="8631" spans="6:24" x14ac:dyDescent="0.25">
      <c r="F8631" s="40"/>
      <c r="G8631" s="40"/>
      <c r="X8631" s="40"/>
    </row>
    <row r="8632" spans="6:24" x14ac:dyDescent="0.25">
      <c r="F8632" s="40"/>
      <c r="G8632" s="40"/>
      <c r="X8632" s="40"/>
    </row>
    <row r="8633" spans="6:24" x14ac:dyDescent="0.25">
      <c r="F8633" s="40"/>
      <c r="G8633" s="40"/>
      <c r="X8633" s="40"/>
    </row>
    <row r="8634" spans="6:24" x14ac:dyDescent="0.25">
      <c r="F8634" s="40"/>
      <c r="G8634" s="40"/>
      <c r="X8634" s="40"/>
    </row>
    <row r="8635" spans="6:24" x14ac:dyDescent="0.25">
      <c r="F8635" s="40"/>
      <c r="G8635" s="40"/>
      <c r="X8635" s="40"/>
    </row>
    <row r="8636" spans="6:24" x14ac:dyDescent="0.25">
      <c r="F8636" s="40"/>
      <c r="G8636" s="40"/>
      <c r="X8636" s="40"/>
    </row>
    <row r="8637" spans="6:24" x14ac:dyDescent="0.25">
      <c r="F8637" s="40"/>
      <c r="G8637" s="40"/>
      <c r="X8637" s="40"/>
    </row>
    <row r="8638" spans="6:24" x14ac:dyDescent="0.25">
      <c r="F8638" s="40"/>
      <c r="G8638" s="40"/>
      <c r="X8638" s="40"/>
    </row>
    <row r="8639" spans="6:24" x14ac:dyDescent="0.25">
      <c r="F8639" s="40"/>
      <c r="G8639" s="40"/>
      <c r="X8639" s="40"/>
    </row>
    <row r="8640" spans="6:24" x14ac:dyDescent="0.25">
      <c r="F8640" s="40"/>
      <c r="G8640" s="40"/>
      <c r="X8640" s="40"/>
    </row>
    <row r="8641" spans="6:24" x14ac:dyDescent="0.25">
      <c r="F8641" s="40"/>
      <c r="G8641" s="40"/>
      <c r="X8641" s="40"/>
    </row>
    <row r="8642" spans="6:24" x14ac:dyDescent="0.25">
      <c r="F8642" s="40"/>
      <c r="G8642" s="40"/>
      <c r="X8642" s="40"/>
    </row>
    <row r="8643" spans="6:24" x14ac:dyDescent="0.25">
      <c r="F8643" s="40"/>
      <c r="G8643" s="40"/>
      <c r="X8643" s="40"/>
    </row>
    <row r="8644" spans="6:24" x14ac:dyDescent="0.25">
      <c r="F8644" s="40"/>
      <c r="G8644" s="40"/>
      <c r="X8644" s="40"/>
    </row>
    <row r="8645" spans="6:24" x14ac:dyDescent="0.25">
      <c r="F8645" s="40"/>
      <c r="G8645" s="40"/>
      <c r="X8645" s="40"/>
    </row>
    <row r="8646" spans="6:24" x14ac:dyDescent="0.25">
      <c r="F8646" s="40"/>
      <c r="G8646" s="40"/>
      <c r="X8646" s="40"/>
    </row>
    <row r="8647" spans="6:24" x14ac:dyDescent="0.25">
      <c r="F8647" s="40"/>
      <c r="G8647" s="40"/>
      <c r="X8647" s="40"/>
    </row>
    <row r="8648" spans="6:24" x14ac:dyDescent="0.25">
      <c r="F8648" s="40"/>
      <c r="G8648" s="40"/>
      <c r="X8648" s="40"/>
    </row>
    <row r="8649" spans="6:24" x14ac:dyDescent="0.25">
      <c r="F8649" s="40"/>
      <c r="G8649" s="40"/>
      <c r="X8649" s="40"/>
    </row>
    <row r="8650" spans="6:24" x14ac:dyDescent="0.25">
      <c r="F8650" s="40"/>
      <c r="G8650" s="40"/>
      <c r="X8650" s="40"/>
    </row>
    <row r="8651" spans="6:24" x14ac:dyDescent="0.25">
      <c r="F8651" s="40"/>
      <c r="G8651" s="40"/>
      <c r="X8651" s="40"/>
    </row>
    <row r="8652" spans="6:24" x14ac:dyDescent="0.25">
      <c r="F8652" s="40"/>
      <c r="G8652" s="40"/>
      <c r="X8652" s="40"/>
    </row>
    <row r="8653" spans="6:24" x14ac:dyDescent="0.25">
      <c r="F8653" s="40"/>
      <c r="G8653" s="40"/>
      <c r="X8653" s="40"/>
    </row>
    <row r="8654" spans="6:24" x14ac:dyDescent="0.25">
      <c r="F8654" s="40"/>
      <c r="G8654" s="40"/>
      <c r="X8654" s="40"/>
    </row>
    <row r="8655" spans="6:24" x14ac:dyDescent="0.25">
      <c r="F8655" s="40"/>
      <c r="G8655" s="40"/>
      <c r="X8655" s="40"/>
    </row>
    <row r="8656" spans="6:24" x14ac:dyDescent="0.25">
      <c r="F8656" s="40"/>
      <c r="G8656" s="40"/>
      <c r="X8656" s="40"/>
    </row>
    <row r="8657" spans="6:24" x14ac:dyDescent="0.25">
      <c r="F8657" s="40"/>
      <c r="G8657" s="40"/>
      <c r="X8657" s="40"/>
    </row>
    <row r="8658" spans="6:24" x14ac:dyDescent="0.25">
      <c r="F8658" s="40"/>
      <c r="G8658" s="40"/>
      <c r="X8658" s="40"/>
    </row>
    <row r="8659" spans="6:24" x14ac:dyDescent="0.25">
      <c r="F8659" s="40"/>
      <c r="G8659" s="40"/>
      <c r="X8659" s="40"/>
    </row>
    <row r="8660" spans="6:24" x14ac:dyDescent="0.25">
      <c r="F8660" s="40"/>
      <c r="G8660" s="40"/>
      <c r="X8660" s="40"/>
    </row>
    <row r="8661" spans="6:24" x14ac:dyDescent="0.25">
      <c r="F8661" s="40"/>
      <c r="G8661" s="40"/>
      <c r="X8661" s="40"/>
    </row>
    <row r="8662" spans="6:24" x14ac:dyDescent="0.25">
      <c r="F8662" s="40"/>
      <c r="G8662" s="40"/>
      <c r="X8662" s="40"/>
    </row>
    <row r="8663" spans="6:24" x14ac:dyDescent="0.25">
      <c r="F8663" s="40"/>
      <c r="G8663" s="40"/>
      <c r="X8663" s="40"/>
    </row>
    <row r="8664" spans="6:24" x14ac:dyDescent="0.25">
      <c r="F8664" s="40"/>
      <c r="G8664" s="40"/>
      <c r="X8664" s="40"/>
    </row>
    <row r="8665" spans="6:24" x14ac:dyDescent="0.25">
      <c r="F8665" s="40"/>
      <c r="G8665" s="40"/>
      <c r="X8665" s="40"/>
    </row>
    <row r="8666" spans="6:24" x14ac:dyDescent="0.25">
      <c r="F8666" s="40"/>
      <c r="G8666" s="40"/>
      <c r="X8666" s="40"/>
    </row>
    <row r="8667" spans="6:24" x14ac:dyDescent="0.25">
      <c r="F8667" s="40"/>
      <c r="G8667" s="40"/>
      <c r="X8667" s="40"/>
    </row>
    <row r="8668" spans="6:24" x14ac:dyDescent="0.25">
      <c r="F8668" s="40"/>
      <c r="G8668" s="40"/>
      <c r="X8668" s="40"/>
    </row>
    <row r="8669" spans="6:24" x14ac:dyDescent="0.25">
      <c r="F8669" s="40"/>
      <c r="G8669" s="40"/>
      <c r="X8669" s="40"/>
    </row>
    <row r="8670" spans="6:24" x14ac:dyDescent="0.25">
      <c r="F8670" s="40"/>
      <c r="G8670" s="40"/>
      <c r="X8670" s="40"/>
    </row>
    <row r="8671" spans="6:24" x14ac:dyDescent="0.25">
      <c r="F8671" s="40"/>
      <c r="G8671" s="40"/>
      <c r="X8671" s="40"/>
    </row>
    <row r="8672" spans="6:24" x14ac:dyDescent="0.25">
      <c r="F8672" s="40"/>
      <c r="G8672" s="40"/>
      <c r="X8672" s="40"/>
    </row>
    <row r="8673" spans="6:24" x14ac:dyDescent="0.25">
      <c r="F8673" s="40"/>
      <c r="G8673" s="40"/>
      <c r="X8673" s="40"/>
    </row>
    <row r="8674" spans="6:24" x14ac:dyDescent="0.25">
      <c r="F8674" s="40"/>
      <c r="G8674" s="40"/>
      <c r="X8674" s="40"/>
    </row>
    <row r="8675" spans="6:24" x14ac:dyDescent="0.25">
      <c r="F8675" s="40"/>
      <c r="G8675" s="40"/>
      <c r="X8675" s="40"/>
    </row>
    <row r="8676" spans="6:24" x14ac:dyDescent="0.25">
      <c r="F8676" s="40"/>
      <c r="G8676" s="40"/>
      <c r="X8676" s="40"/>
    </row>
    <row r="8677" spans="6:24" x14ac:dyDescent="0.25">
      <c r="F8677" s="40"/>
      <c r="G8677" s="40"/>
      <c r="X8677" s="40"/>
    </row>
    <row r="8678" spans="6:24" x14ac:dyDescent="0.25">
      <c r="F8678" s="40"/>
      <c r="G8678" s="40"/>
      <c r="X8678" s="40"/>
    </row>
    <row r="8679" spans="6:24" x14ac:dyDescent="0.25">
      <c r="F8679" s="40"/>
      <c r="G8679" s="40"/>
      <c r="X8679" s="40"/>
    </row>
    <row r="8680" spans="6:24" x14ac:dyDescent="0.25">
      <c r="F8680" s="40"/>
      <c r="G8680" s="40"/>
      <c r="X8680" s="40"/>
    </row>
    <row r="8681" spans="6:24" x14ac:dyDescent="0.25">
      <c r="F8681" s="40"/>
      <c r="G8681" s="40"/>
      <c r="X8681" s="40"/>
    </row>
    <row r="8682" spans="6:24" x14ac:dyDescent="0.25">
      <c r="F8682" s="40"/>
      <c r="G8682" s="40"/>
      <c r="X8682" s="40"/>
    </row>
    <row r="8683" spans="6:24" x14ac:dyDescent="0.25">
      <c r="F8683" s="40"/>
      <c r="G8683" s="40"/>
      <c r="X8683" s="40"/>
    </row>
    <row r="8684" spans="6:24" x14ac:dyDescent="0.25">
      <c r="F8684" s="40"/>
      <c r="G8684" s="40"/>
      <c r="X8684" s="40"/>
    </row>
    <row r="8685" spans="6:24" x14ac:dyDescent="0.25">
      <c r="F8685" s="40"/>
      <c r="G8685" s="40"/>
      <c r="X8685" s="40"/>
    </row>
    <row r="8686" spans="6:24" x14ac:dyDescent="0.25">
      <c r="F8686" s="40"/>
      <c r="G8686" s="40"/>
      <c r="X8686" s="40"/>
    </row>
    <row r="8687" spans="6:24" x14ac:dyDescent="0.25">
      <c r="F8687" s="40"/>
      <c r="G8687" s="40"/>
      <c r="X8687" s="40"/>
    </row>
    <row r="8688" spans="6:24" x14ac:dyDescent="0.25">
      <c r="F8688" s="40"/>
      <c r="G8688" s="40"/>
      <c r="X8688" s="40"/>
    </row>
    <row r="8689" spans="6:24" x14ac:dyDescent="0.25">
      <c r="F8689" s="40"/>
      <c r="G8689" s="40"/>
      <c r="X8689" s="40"/>
    </row>
    <row r="8690" spans="6:24" x14ac:dyDescent="0.25">
      <c r="F8690" s="40"/>
      <c r="G8690" s="40"/>
      <c r="X8690" s="40"/>
    </row>
    <row r="8691" spans="6:24" x14ac:dyDescent="0.25">
      <c r="F8691" s="40"/>
      <c r="G8691" s="40"/>
      <c r="X8691" s="40"/>
    </row>
    <row r="8692" spans="6:24" x14ac:dyDescent="0.25">
      <c r="F8692" s="40"/>
      <c r="G8692" s="40"/>
      <c r="X8692" s="40"/>
    </row>
    <row r="8693" spans="6:24" x14ac:dyDescent="0.25">
      <c r="F8693" s="40"/>
      <c r="G8693" s="40"/>
      <c r="X8693" s="40"/>
    </row>
    <row r="8694" spans="6:24" x14ac:dyDescent="0.25">
      <c r="F8694" s="40"/>
      <c r="G8694" s="40"/>
      <c r="X8694" s="40"/>
    </row>
    <row r="8695" spans="6:24" x14ac:dyDescent="0.25">
      <c r="F8695" s="40"/>
      <c r="G8695" s="40"/>
      <c r="X8695" s="40"/>
    </row>
    <row r="8696" spans="6:24" x14ac:dyDescent="0.25">
      <c r="F8696" s="40"/>
      <c r="G8696" s="40"/>
      <c r="X8696" s="40"/>
    </row>
    <row r="8697" spans="6:24" x14ac:dyDescent="0.25">
      <c r="F8697" s="40"/>
      <c r="G8697" s="40"/>
      <c r="X8697" s="40"/>
    </row>
    <row r="8698" spans="6:24" x14ac:dyDescent="0.25">
      <c r="F8698" s="40"/>
      <c r="G8698" s="40"/>
      <c r="X8698" s="40"/>
    </row>
    <row r="8699" spans="6:24" x14ac:dyDescent="0.25">
      <c r="F8699" s="40"/>
      <c r="G8699" s="40"/>
      <c r="X8699" s="40"/>
    </row>
    <row r="8700" spans="6:24" x14ac:dyDescent="0.25">
      <c r="F8700" s="40"/>
      <c r="G8700" s="40"/>
      <c r="X8700" s="40"/>
    </row>
    <row r="8701" spans="6:24" x14ac:dyDescent="0.25">
      <c r="F8701" s="40"/>
      <c r="G8701" s="40"/>
      <c r="X8701" s="40"/>
    </row>
    <row r="8702" spans="6:24" x14ac:dyDescent="0.25">
      <c r="F8702" s="40"/>
      <c r="G8702" s="40"/>
      <c r="X8702" s="40"/>
    </row>
    <row r="8703" spans="6:24" x14ac:dyDescent="0.25">
      <c r="F8703" s="40"/>
      <c r="G8703" s="40"/>
      <c r="X8703" s="40"/>
    </row>
    <row r="8704" spans="6:24" x14ac:dyDescent="0.25">
      <c r="F8704" s="40"/>
      <c r="G8704" s="40"/>
      <c r="X8704" s="40"/>
    </row>
    <row r="8705" spans="6:24" x14ac:dyDescent="0.25">
      <c r="F8705" s="40"/>
      <c r="G8705" s="40"/>
      <c r="X8705" s="40"/>
    </row>
    <row r="8706" spans="6:24" x14ac:dyDescent="0.25">
      <c r="F8706" s="40"/>
      <c r="G8706" s="40"/>
      <c r="X8706" s="40"/>
    </row>
    <row r="8707" spans="6:24" x14ac:dyDescent="0.25">
      <c r="F8707" s="40"/>
      <c r="G8707" s="40"/>
      <c r="X8707" s="40"/>
    </row>
    <row r="8708" spans="6:24" x14ac:dyDescent="0.25">
      <c r="F8708" s="40"/>
      <c r="G8708" s="40"/>
      <c r="X8708" s="40"/>
    </row>
    <row r="8709" spans="6:24" x14ac:dyDescent="0.25">
      <c r="F8709" s="40"/>
      <c r="G8709" s="40"/>
      <c r="X8709" s="40"/>
    </row>
    <row r="8710" spans="6:24" x14ac:dyDescent="0.25">
      <c r="F8710" s="40"/>
      <c r="G8710" s="40"/>
      <c r="X8710" s="40"/>
    </row>
    <row r="8711" spans="6:24" x14ac:dyDescent="0.25">
      <c r="F8711" s="40"/>
      <c r="G8711" s="40"/>
      <c r="X8711" s="40"/>
    </row>
    <row r="8712" spans="6:24" x14ac:dyDescent="0.25">
      <c r="F8712" s="40"/>
      <c r="G8712" s="40"/>
      <c r="X8712" s="40"/>
    </row>
    <row r="8713" spans="6:24" x14ac:dyDescent="0.25">
      <c r="F8713" s="40"/>
      <c r="G8713" s="40"/>
      <c r="X8713" s="40"/>
    </row>
    <row r="8714" spans="6:24" x14ac:dyDescent="0.25">
      <c r="F8714" s="40"/>
      <c r="G8714" s="40"/>
      <c r="X8714" s="40"/>
    </row>
    <row r="8715" spans="6:24" x14ac:dyDescent="0.25">
      <c r="F8715" s="40"/>
      <c r="G8715" s="40"/>
      <c r="X8715" s="40"/>
    </row>
    <row r="8716" spans="6:24" x14ac:dyDescent="0.25">
      <c r="F8716" s="40"/>
      <c r="G8716" s="40"/>
      <c r="X8716" s="40"/>
    </row>
    <row r="8717" spans="6:24" x14ac:dyDescent="0.25">
      <c r="F8717" s="40"/>
      <c r="G8717" s="40"/>
      <c r="X8717" s="40"/>
    </row>
    <row r="8718" spans="6:24" x14ac:dyDescent="0.25">
      <c r="F8718" s="40"/>
      <c r="G8718" s="40"/>
      <c r="X8718" s="40"/>
    </row>
    <row r="8719" spans="6:24" x14ac:dyDescent="0.25">
      <c r="F8719" s="40"/>
      <c r="G8719" s="40"/>
      <c r="X8719" s="40"/>
    </row>
    <row r="8720" spans="6:24" x14ac:dyDescent="0.25">
      <c r="F8720" s="40"/>
      <c r="G8720" s="40"/>
      <c r="X8720" s="40"/>
    </row>
    <row r="8721" spans="6:24" x14ac:dyDescent="0.25">
      <c r="F8721" s="40"/>
      <c r="G8721" s="40"/>
      <c r="X8721" s="40"/>
    </row>
    <row r="8722" spans="6:24" x14ac:dyDescent="0.25">
      <c r="F8722" s="40"/>
      <c r="G8722" s="40"/>
      <c r="X8722" s="40"/>
    </row>
    <row r="8723" spans="6:24" x14ac:dyDescent="0.25">
      <c r="F8723" s="40"/>
      <c r="G8723" s="40"/>
      <c r="X8723" s="40"/>
    </row>
    <row r="8724" spans="6:24" x14ac:dyDescent="0.25">
      <c r="F8724" s="40"/>
      <c r="G8724" s="40"/>
      <c r="X8724" s="40"/>
    </row>
    <row r="8725" spans="6:24" x14ac:dyDescent="0.25">
      <c r="F8725" s="40"/>
      <c r="G8725" s="40"/>
      <c r="X8725" s="40"/>
    </row>
    <row r="8726" spans="6:24" x14ac:dyDescent="0.25">
      <c r="F8726" s="40"/>
      <c r="G8726" s="40"/>
      <c r="X8726" s="40"/>
    </row>
    <row r="8727" spans="6:24" x14ac:dyDescent="0.25">
      <c r="F8727" s="40"/>
      <c r="G8727" s="40"/>
      <c r="X8727" s="40"/>
    </row>
    <row r="8728" spans="6:24" x14ac:dyDescent="0.25">
      <c r="F8728" s="40"/>
      <c r="G8728" s="40"/>
      <c r="X8728" s="40"/>
    </row>
    <row r="8729" spans="6:24" x14ac:dyDescent="0.25">
      <c r="F8729" s="40"/>
      <c r="G8729" s="40"/>
      <c r="X8729" s="40"/>
    </row>
    <row r="8730" spans="6:24" x14ac:dyDescent="0.25">
      <c r="F8730" s="40"/>
      <c r="G8730" s="40"/>
      <c r="X8730" s="40"/>
    </row>
    <row r="8731" spans="6:24" x14ac:dyDescent="0.25">
      <c r="F8731" s="40"/>
      <c r="G8731" s="40"/>
      <c r="X8731" s="40"/>
    </row>
    <row r="8732" spans="6:24" x14ac:dyDescent="0.25">
      <c r="F8732" s="40"/>
      <c r="G8732" s="40"/>
      <c r="X8732" s="40"/>
    </row>
    <row r="8733" spans="6:24" x14ac:dyDescent="0.25">
      <c r="F8733" s="40"/>
      <c r="G8733" s="40"/>
      <c r="X8733" s="40"/>
    </row>
    <row r="8734" spans="6:24" x14ac:dyDescent="0.25">
      <c r="F8734" s="40"/>
      <c r="G8734" s="40"/>
      <c r="X8734" s="40"/>
    </row>
    <row r="8735" spans="6:24" x14ac:dyDescent="0.25">
      <c r="F8735" s="40"/>
      <c r="G8735" s="40"/>
      <c r="X8735" s="40"/>
    </row>
    <row r="8736" spans="6:24" x14ac:dyDescent="0.25">
      <c r="F8736" s="40"/>
      <c r="G8736" s="40"/>
      <c r="X8736" s="40"/>
    </row>
    <row r="8737" spans="6:24" x14ac:dyDescent="0.25">
      <c r="F8737" s="40"/>
      <c r="G8737" s="40"/>
      <c r="X8737" s="40"/>
    </row>
    <row r="8738" spans="6:24" x14ac:dyDescent="0.25">
      <c r="F8738" s="40"/>
      <c r="G8738" s="40"/>
      <c r="X8738" s="40"/>
    </row>
    <row r="8739" spans="6:24" x14ac:dyDescent="0.25">
      <c r="F8739" s="40"/>
      <c r="G8739" s="40"/>
      <c r="X8739" s="40"/>
    </row>
    <row r="8740" spans="6:24" x14ac:dyDescent="0.25">
      <c r="F8740" s="40"/>
      <c r="G8740" s="40"/>
      <c r="X8740" s="40"/>
    </row>
    <row r="8741" spans="6:24" x14ac:dyDescent="0.25">
      <c r="F8741" s="40"/>
      <c r="G8741" s="40"/>
      <c r="X8741" s="40"/>
    </row>
    <row r="8742" spans="6:24" x14ac:dyDescent="0.25">
      <c r="F8742" s="40"/>
      <c r="G8742" s="40"/>
      <c r="X8742" s="40"/>
    </row>
    <row r="8743" spans="6:24" x14ac:dyDescent="0.25">
      <c r="F8743" s="40"/>
      <c r="G8743" s="40"/>
      <c r="X8743" s="40"/>
    </row>
    <row r="8744" spans="6:24" x14ac:dyDescent="0.25">
      <c r="F8744" s="40"/>
      <c r="G8744" s="40"/>
      <c r="X8744" s="40"/>
    </row>
    <row r="8745" spans="6:24" x14ac:dyDescent="0.25">
      <c r="F8745" s="40"/>
      <c r="G8745" s="40"/>
      <c r="X8745" s="40"/>
    </row>
    <row r="8746" spans="6:24" x14ac:dyDescent="0.25">
      <c r="F8746" s="40"/>
      <c r="G8746" s="40"/>
      <c r="X8746" s="40"/>
    </row>
    <row r="8747" spans="6:24" x14ac:dyDescent="0.25">
      <c r="F8747" s="40"/>
      <c r="G8747" s="40"/>
      <c r="X8747" s="40"/>
    </row>
    <row r="8748" spans="6:24" x14ac:dyDescent="0.25">
      <c r="F8748" s="40"/>
      <c r="G8748" s="40"/>
      <c r="X8748" s="40"/>
    </row>
    <row r="8749" spans="6:24" x14ac:dyDescent="0.25">
      <c r="F8749" s="40"/>
      <c r="G8749" s="40"/>
      <c r="X8749" s="40"/>
    </row>
    <row r="8750" spans="6:24" x14ac:dyDescent="0.25">
      <c r="F8750" s="40"/>
      <c r="G8750" s="40"/>
      <c r="X8750" s="40"/>
    </row>
    <row r="8751" spans="6:24" x14ac:dyDescent="0.25">
      <c r="F8751" s="40"/>
      <c r="G8751" s="40"/>
      <c r="X8751" s="40"/>
    </row>
    <row r="8752" spans="6:24" x14ac:dyDescent="0.25">
      <c r="F8752" s="40"/>
      <c r="G8752" s="40"/>
      <c r="X8752" s="40"/>
    </row>
    <row r="8753" spans="6:24" x14ac:dyDescent="0.25">
      <c r="F8753" s="40"/>
      <c r="G8753" s="40"/>
      <c r="X8753" s="40"/>
    </row>
    <row r="8754" spans="6:24" x14ac:dyDescent="0.25">
      <c r="F8754" s="40"/>
      <c r="G8754" s="40"/>
      <c r="X8754" s="40"/>
    </row>
    <row r="8755" spans="6:24" x14ac:dyDescent="0.25">
      <c r="F8755" s="40"/>
      <c r="G8755" s="40"/>
      <c r="X8755" s="40"/>
    </row>
    <row r="8756" spans="6:24" x14ac:dyDescent="0.25">
      <c r="F8756" s="40"/>
      <c r="G8756" s="40"/>
      <c r="X8756" s="40"/>
    </row>
    <row r="8757" spans="6:24" x14ac:dyDescent="0.25">
      <c r="F8757" s="40"/>
      <c r="G8757" s="40"/>
      <c r="X8757" s="40"/>
    </row>
    <row r="8758" spans="6:24" x14ac:dyDescent="0.25">
      <c r="F8758" s="40"/>
      <c r="G8758" s="40"/>
      <c r="X8758" s="40"/>
    </row>
    <row r="8759" spans="6:24" x14ac:dyDescent="0.25">
      <c r="F8759" s="40"/>
      <c r="G8759" s="40"/>
      <c r="X8759" s="40"/>
    </row>
    <row r="8760" spans="6:24" x14ac:dyDescent="0.25">
      <c r="F8760" s="40"/>
      <c r="G8760" s="40"/>
      <c r="X8760" s="40"/>
    </row>
    <row r="8761" spans="6:24" x14ac:dyDescent="0.25">
      <c r="F8761" s="40"/>
      <c r="G8761" s="40"/>
      <c r="X8761" s="40"/>
    </row>
    <row r="8762" spans="6:24" x14ac:dyDescent="0.25">
      <c r="F8762" s="40"/>
      <c r="G8762" s="40"/>
      <c r="X8762" s="40"/>
    </row>
    <row r="8763" spans="6:24" x14ac:dyDescent="0.25">
      <c r="F8763" s="40"/>
      <c r="G8763" s="40"/>
      <c r="X8763" s="40"/>
    </row>
    <row r="8764" spans="6:24" x14ac:dyDescent="0.25">
      <c r="F8764" s="40"/>
      <c r="G8764" s="40"/>
      <c r="X8764" s="40"/>
    </row>
    <row r="8765" spans="6:24" x14ac:dyDescent="0.25">
      <c r="F8765" s="40"/>
      <c r="G8765" s="40"/>
      <c r="X8765" s="40"/>
    </row>
    <row r="8766" spans="6:24" x14ac:dyDescent="0.25">
      <c r="F8766" s="40"/>
      <c r="G8766" s="40"/>
      <c r="X8766" s="40"/>
    </row>
    <row r="8767" spans="6:24" x14ac:dyDescent="0.25">
      <c r="F8767" s="40"/>
      <c r="G8767" s="40"/>
      <c r="X8767" s="40"/>
    </row>
    <row r="8768" spans="6:24" x14ac:dyDescent="0.25">
      <c r="F8768" s="40"/>
      <c r="G8768" s="40"/>
      <c r="X8768" s="40"/>
    </row>
    <row r="8769" spans="6:24" x14ac:dyDescent="0.25">
      <c r="F8769" s="40"/>
      <c r="G8769" s="40"/>
      <c r="X8769" s="40"/>
    </row>
    <row r="8770" spans="6:24" x14ac:dyDescent="0.25">
      <c r="F8770" s="40"/>
      <c r="G8770" s="40"/>
      <c r="X8770" s="40"/>
    </row>
    <row r="8771" spans="6:24" x14ac:dyDescent="0.25">
      <c r="F8771" s="40"/>
      <c r="G8771" s="40"/>
      <c r="X8771" s="40"/>
    </row>
    <row r="8772" spans="6:24" x14ac:dyDescent="0.25">
      <c r="F8772" s="40"/>
      <c r="G8772" s="40"/>
      <c r="X8772" s="40"/>
    </row>
    <row r="8773" spans="6:24" x14ac:dyDescent="0.25">
      <c r="F8773" s="40"/>
      <c r="G8773" s="40"/>
      <c r="X8773" s="40"/>
    </row>
    <row r="8774" spans="6:24" x14ac:dyDescent="0.25">
      <c r="F8774" s="40"/>
      <c r="G8774" s="40"/>
      <c r="X8774" s="40"/>
    </row>
    <row r="8775" spans="6:24" x14ac:dyDescent="0.25">
      <c r="F8775" s="40"/>
      <c r="G8775" s="40"/>
      <c r="X8775" s="40"/>
    </row>
    <row r="8776" spans="6:24" x14ac:dyDescent="0.25">
      <c r="F8776" s="40"/>
      <c r="G8776" s="40"/>
      <c r="X8776" s="40"/>
    </row>
    <row r="8777" spans="6:24" x14ac:dyDescent="0.25">
      <c r="F8777" s="40"/>
      <c r="G8777" s="40"/>
      <c r="X8777" s="40"/>
    </row>
    <row r="8778" spans="6:24" x14ac:dyDescent="0.25">
      <c r="F8778" s="40"/>
      <c r="G8778" s="40"/>
      <c r="X8778" s="40"/>
    </row>
    <row r="8779" spans="6:24" x14ac:dyDescent="0.25">
      <c r="F8779" s="40"/>
      <c r="G8779" s="40"/>
      <c r="X8779" s="40"/>
    </row>
    <row r="8780" spans="6:24" x14ac:dyDescent="0.25">
      <c r="F8780" s="40"/>
      <c r="G8780" s="40"/>
      <c r="X8780" s="40"/>
    </row>
    <row r="8781" spans="6:24" x14ac:dyDescent="0.25">
      <c r="F8781" s="40"/>
      <c r="G8781" s="40"/>
      <c r="X8781" s="40"/>
    </row>
    <row r="8782" spans="6:24" x14ac:dyDescent="0.25">
      <c r="F8782" s="40"/>
      <c r="G8782" s="40"/>
      <c r="X8782" s="40"/>
    </row>
    <row r="8783" spans="6:24" x14ac:dyDescent="0.25">
      <c r="F8783" s="40"/>
      <c r="G8783" s="40"/>
      <c r="X8783" s="40"/>
    </row>
    <row r="8784" spans="6:24" x14ac:dyDescent="0.25">
      <c r="F8784" s="40"/>
      <c r="G8784" s="40"/>
      <c r="X8784" s="40"/>
    </row>
    <row r="8785" spans="6:24" x14ac:dyDescent="0.25">
      <c r="F8785" s="40"/>
      <c r="G8785" s="40"/>
      <c r="X8785" s="40"/>
    </row>
    <row r="8786" spans="6:24" x14ac:dyDescent="0.25">
      <c r="F8786" s="40"/>
      <c r="G8786" s="40"/>
      <c r="X8786" s="40"/>
    </row>
    <row r="8787" spans="6:24" x14ac:dyDescent="0.25">
      <c r="F8787" s="40"/>
      <c r="G8787" s="40"/>
      <c r="X8787" s="40"/>
    </row>
    <row r="8788" spans="6:24" x14ac:dyDescent="0.25">
      <c r="F8788" s="40"/>
      <c r="G8788" s="40"/>
      <c r="X8788" s="40"/>
    </row>
    <row r="8789" spans="6:24" x14ac:dyDescent="0.25">
      <c r="F8789" s="40"/>
      <c r="G8789" s="40"/>
      <c r="X8789" s="40"/>
    </row>
    <row r="8790" spans="6:24" x14ac:dyDescent="0.25">
      <c r="F8790" s="40"/>
      <c r="G8790" s="40"/>
      <c r="X8790" s="40"/>
    </row>
    <row r="8791" spans="6:24" x14ac:dyDescent="0.25">
      <c r="F8791" s="40"/>
      <c r="G8791" s="40"/>
      <c r="X8791" s="40"/>
    </row>
    <row r="8792" spans="6:24" x14ac:dyDescent="0.25">
      <c r="F8792" s="40"/>
      <c r="G8792" s="40"/>
      <c r="X8792" s="40"/>
    </row>
    <row r="8793" spans="6:24" x14ac:dyDescent="0.25">
      <c r="F8793" s="40"/>
      <c r="G8793" s="40"/>
      <c r="X8793" s="40"/>
    </row>
    <row r="8794" spans="6:24" x14ac:dyDescent="0.25">
      <c r="F8794" s="40"/>
      <c r="G8794" s="40"/>
      <c r="X8794" s="40"/>
    </row>
    <row r="8795" spans="6:24" x14ac:dyDescent="0.25">
      <c r="F8795" s="40"/>
      <c r="G8795" s="40"/>
      <c r="X8795" s="40"/>
    </row>
    <row r="8796" spans="6:24" x14ac:dyDescent="0.25">
      <c r="F8796" s="40"/>
      <c r="G8796" s="40"/>
      <c r="X8796" s="40"/>
    </row>
    <row r="8797" spans="6:24" x14ac:dyDescent="0.25">
      <c r="F8797" s="40"/>
      <c r="G8797" s="40"/>
      <c r="X8797" s="40"/>
    </row>
    <row r="8798" spans="6:24" x14ac:dyDescent="0.25">
      <c r="F8798" s="40"/>
      <c r="G8798" s="40"/>
      <c r="X8798" s="40"/>
    </row>
    <row r="8799" spans="6:24" x14ac:dyDescent="0.25">
      <c r="F8799" s="40"/>
      <c r="G8799" s="40"/>
      <c r="X8799" s="40"/>
    </row>
    <row r="8800" spans="6:24" x14ac:dyDescent="0.25">
      <c r="F8800" s="40"/>
      <c r="G8800" s="40"/>
      <c r="X8800" s="40"/>
    </row>
    <row r="8801" spans="6:24" x14ac:dyDescent="0.25">
      <c r="F8801" s="40"/>
      <c r="G8801" s="40"/>
      <c r="X8801" s="40"/>
    </row>
    <row r="8802" spans="6:24" x14ac:dyDescent="0.25">
      <c r="F8802" s="40"/>
      <c r="G8802" s="40"/>
      <c r="X8802" s="40"/>
    </row>
    <row r="8803" spans="6:24" x14ac:dyDescent="0.25">
      <c r="F8803" s="40"/>
      <c r="G8803" s="40"/>
      <c r="X8803" s="40"/>
    </row>
    <row r="8804" spans="6:24" x14ac:dyDescent="0.25">
      <c r="F8804" s="40"/>
      <c r="G8804" s="40"/>
      <c r="X8804" s="40"/>
    </row>
    <row r="8805" spans="6:24" x14ac:dyDescent="0.25">
      <c r="F8805" s="40"/>
      <c r="G8805" s="40"/>
      <c r="X8805" s="40"/>
    </row>
    <row r="8806" spans="6:24" x14ac:dyDescent="0.25">
      <c r="F8806" s="40"/>
      <c r="G8806" s="40"/>
      <c r="X8806" s="40"/>
    </row>
    <row r="8807" spans="6:24" x14ac:dyDescent="0.25">
      <c r="F8807" s="40"/>
      <c r="G8807" s="40"/>
      <c r="X8807" s="40"/>
    </row>
    <row r="8808" spans="6:24" x14ac:dyDescent="0.25">
      <c r="F8808" s="40"/>
      <c r="G8808" s="40"/>
      <c r="X8808" s="40"/>
    </row>
    <row r="8809" spans="6:24" x14ac:dyDescent="0.25">
      <c r="F8809" s="40"/>
      <c r="G8809" s="40"/>
      <c r="X8809" s="40"/>
    </row>
    <row r="8810" spans="6:24" x14ac:dyDescent="0.25">
      <c r="F8810" s="40"/>
      <c r="G8810" s="40"/>
      <c r="X8810" s="40"/>
    </row>
    <row r="8811" spans="6:24" x14ac:dyDescent="0.25">
      <c r="F8811" s="40"/>
      <c r="G8811" s="40"/>
      <c r="X8811" s="40"/>
    </row>
    <row r="8812" spans="6:24" x14ac:dyDescent="0.25">
      <c r="F8812" s="40"/>
      <c r="G8812" s="40"/>
      <c r="X8812" s="40"/>
    </row>
    <row r="8813" spans="6:24" x14ac:dyDescent="0.25">
      <c r="F8813" s="40"/>
      <c r="G8813" s="40"/>
      <c r="X8813" s="40"/>
    </row>
    <row r="8814" spans="6:24" x14ac:dyDescent="0.25">
      <c r="F8814" s="40"/>
      <c r="G8814" s="40"/>
      <c r="X8814" s="40"/>
    </row>
    <row r="8815" spans="6:24" x14ac:dyDescent="0.25">
      <c r="F8815" s="40"/>
      <c r="G8815" s="40"/>
      <c r="X8815" s="40"/>
    </row>
    <row r="8816" spans="6:24" x14ac:dyDescent="0.25">
      <c r="F8816" s="40"/>
      <c r="G8816" s="40"/>
      <c r="X8816" s="40"/>
    </row>
    <row r="8817" spans="6:24" x14ac:dyDescent="0.25">
      <c r="F8817" s="40"/>
      <c r="G8817" s="40"/>
      <c r="X8817" s="40"/>
    </row>
    <row r="8818" spans="6:24" x14ac:dyDescent="0.25">
      <c r="F8818" s="40"/>
      <c r="G8818" s="40"/>
      <c r="X8818" s="40"/>
    </row>
    <row r="8819" spans="6:24" x14ac:dyDescent="0.25">
      <c r="F8819" s="40"/>
      <c r="G8819" s="40"/>
      <c r="X8819" s="40"/>
    </row>
    <row r="8820" spans="6:24" x14ac:dyDescent="0.25">
      <c r="F8820" s="40"/>
      <c r="G8820" s="40"/>
      <c r="X8820" s="40"/>
    </row>
    <row r="8821" spans="6:24" x14ac:dyDescent="0.25">
      <c r="F8821" s="40"/>
      <c r="G8821" s="40"/>
      <c r="X8821" s="40"/>
    </row>
    <row r="8822" spans="6:24" x14ac:dyDescent="0.25">
      <c r="F8822" s="40"/>
      <c r="G8822" s="40"/>
      <c r="X8822" s="40"/>
    </row>
    <row r="8823" spans="6:24" x14ac:dyDescent="0.25">
      <c r="F8823" s="40"/>
      <c r="G8823" s="40"/>
      <c r="X8823" s="40"/>
    </row>
    <row r="8824" spans="6:24" x14ac:dyDescent="0.25">
      <c r="F8824" s="40"/>
      <c r="G8824" s="40"/>
      <c r="X8824" s="40"/>
    </row>
    <row r="8825" spans="6:24" x14ac:dyDescent="0.25">
      <c r="F8825" s="40"/>
      <c r="G8825" s="40"/>
      <c r="X8825" s="40"/>
    </row>
    <row r="8826" spans="6:24" x14ac:dyDescent="0.25">
      <c r="F8826" s="40"/>
      <c r="G8826" s="40"/>
      <c r="X8826" s="40"/>
    </row>
    <row r="8827" spans="6:24" x14ac:dyDescent="0.25">
      <c r="F8827" s="40"/>
      <c r="G8827" s="40"/>
      <c r="X8827" s="40"/>
    </row>
    <row r="8828" spans="6:24" x14ac:dyDescent="0.25">
      <c r="F8828" s="40"/>
      <c r="G8828" s="40"/>
      <c r="X8828" s="40"/>
    </row>
    <row r="8829" spans="6:24" x14ac:dyDescent="0.25">
      <c r="F8829" s="40"/>
      <c r="G8829" s="40"/>
      <c r="X8829" s="40"/>
    </row>
    <row r="8830" spans="6:24" x14ac:dyDescent="0.25">
      <c r="F8830" s="40"/>
      <c r="G8830" s="40"/>
      <c r="X8830" s="40"/>
    </row>
    <row r="8831" spans="6:24" x14ac:dyDescent="0.25">
      <c r="F8831" s="40"/>
      <c r="G8831" s="40"/>
      <c r="X8831" s="40"/>
    </row>
    <row r="8832" spans="6:24" x14ac:dyDescent="0.25">
      <c r="F8832" s="40"/>
      <c r="G8832" s="40"/>
      <c r="X8832" s="40"/>
    </row>
    <row r="8833" spans="6:24" x14ac:dyDescent="0.25">
      <c r="F8833" s="40"/>
      <c r="G8833" s="40"/>
      <c r="X8833" s="40"/>
    </row>
    <row r="8834" spans="6:24" x14ac:dyDescent="0.25">
      <c r="F8834" s="40"/>
      <c r="G8834" s="40"/>
      <c r="X8834" s="40"/>
    </row>
    <row r="8835" spans="6:24" x14ac:dyDescent="0.25">
      <c r="F8835" s="40"/>
      <c r="G8835" s="40"/>
      <c r="X8835" s="40"/>
    </row>
    <row r="8836" spans="6:24" x14ac:dyDescent="0.25">
      <c r="F8836" s="40"/>
      <c r="G8836" s="40"/>
      <c r="X8836" s="40"/>
    </row>
    <row r="8837" spans="6:24" x14ac:dyDescent="0.25">
      <c r="F8837" s="40"/>
      <c r="G8837" s="40"/>
      <c r="X8837" s="40"/>
    </row>
    <row r="8838" spans="6:24" x14ac:dyDescent="0.25">
      <c r="F8838" s="40"/>
      <c r="G8838" s="40"/>
      <c r="X8838" s="40"/>
    </row>
    <row r="8839" spans="6:24" x14ac:dyDescent="0.25">
      <c r="F8839" s="40"/>
      <c r="G8839" s="40"/>
      <c r="X8839" s="40"/>
    </row>
    <row r="8840" spans="6:24" x14ac:dyDescent="0.25">
      <c r="F8840" s="40"/>
      <c r="G8840" s="40"/>
      <c r="X8840" s="40"/>
    </row>
    <row r="8841" spans="6:24" x14ac:dyDescent="0.25">
      <c r="F8841" s="40"/>
      <c r="G8841" s="40"/>
      <c r="X8841" s="40"/>
    </row>
    <row r="8842" spans="6:24" x14ac:dyDescent="0.25">
      <c r="F8842" s="40"/>
      <c r="G8842" s="40"/>
      <c r="X8842" s="40"/>
    </row>
    <row r="8843" spans="6:24" x14ac:dyDescent="0.25">
      <c r="F8843" s="40"/>
      <c r="G8843" s="40"/>
      <c r="X8843" s="40"/>
    </row>
    <row r="8844" spans="6:24" x14ac:dyDescent="0.25">
      <c r="F8844" s="40"/>
      <c r="G8844" s="40"/>
      <c r="X8844" s="40"/>
    </row>
    <row r="8845" spans="6:24" x14ac:dyDescent="0.25">
      <c r="F8845" s="40"/>
      <c r="G8845" s="40"/>
      <c r="X8845" s="40"/>
    </row>
    <row r="8846" spans="6:24" x14ac:dyDescent="0.25">
      <c r="F8846" s="40"/>
      <c r="G8846" s="40"/>
      <c r="X8846" s="40"/>
    </row>
    <row r="8847" spans="6:24" x14ac:dyDescent="0.25">
      <c r="F8847" s="40"/>
      <c r="G8847" s="40"/>
      <c r="X8847" s="40"/>
    </row>
    <row r="8848" spans="6:24" x14ac:dyDescent="0.25">
      <c r="F8848" s="40"/>
      <c r="G8848" s="40"/>
      <c r="X8848" s="40"/>
    </row>
    <row r="8849" spans="6:24" x14ac:dyDescent="0.25">
      <c r="F8849" s="40"/>
      <c r="G8849" s="40"/>
      <c r="X8849" s="40"/>
    </row>
    <row r="8850" spans="6:24" x14ac:dyDescent="0.25">
      <c r="F8850" s="40"/>
      <c r="G8850" s="40"/>
      <c r="X8850" s="40"/>
    </row>
    <row r="8851" spans="6:24" x14ac:dyDescent="0.25">
      <c r="F8851" s="40"/>
      <c r="G8851" s="40"/>
      <c r="X8851" s="40"/>
    </row>
    <row r="8852" spans="6:24" x14ac:dyDescent="0.25">
      <c r="F8852" s="40"/>
      <c r="G8852" s="40"/>
      <c r="X8852" s="40"/>
    </row>
    <row r="8853" spans="6:24" x14ac:dyDescent="0.25">
      <c r="F8853" s="40"/>
      <c r="G8853" s="40"/>
      <c r="X8853" s="40"/>
    </row>
    <row r="8854" spans="6:24" x14ac:dyDescent="0.25">
      <c r="F8854" s="40"/>
      <c r="G8854" s="40"/>
      <c r="X8854" s="40"/>
    </row>
    <row r="8855" spans="6:24" x14ac:dyDescent="0.25">
      <c r="F8855" s="40"/>
      <c r="G8855" s="40"/>
      <c r="X8855" s="40"/>
    </row>
    <row r="8856" spans="6:24" x14ac:dyDescent="0.25">
      <c r="F8856" s="40"/>
      <c r="G8856" s="40"/>
      <c r="X8856" s="40"/>
    </row>
    <row r="8857" spans="6:24" x14ac:dyDescent="0.25">
      <c r="F8857" s="40"/>
      <c r="G8857" s="40"/>
      <c r="X8857" s="40"/>
    </row>
    <row r="8858" spans="6:24" x14ac:dyDescent="0.25">
      <c r="F8858" s="40"/>
      <c r="G8858" s="40"/>
      <c r="X8858" s="40"/>
    </row>
    <row r="8859" spans="6:24" x14ac:dyDescent="0.25">
      <c r="F8859" s="40"/>
      <c r="G8859" s="40"/>
      <c r="X8859" s="40"/>
    </row>
    <row r="8860" spans="6:24" x14ac:dyDescent="0.25">
      <c r="F8860" s="40"/>
      <c r="G8860" s="40"/>
      <c r="X8860" s="40"/>
    </row>
    <row r="8861" spans="6:24" x14ac:dyDescent="0.25">
      <c r="F8861" s="40"/>
      <c r="G8861" s="40"/>
      <c r="X8861" s="40"/>
    </row>
    <row r="8862" spans="6:24" x14ac:dyDescent="0.25">
      <c r="F8862" s="40"/>
      <c r="G8862" s="40"/>
      <c r="X8862" s="40"/>
    </row>
    <row r="8863" spans="6:24" x14ac:dyDescent="0.25">
      <c r="F8863" s="40"/>
      <c r="G8863" s="40"/>
      <c r="X8863" s="40"/>
    </row>
    <row r="8864" spans="6:24" x14ac:dyDescent="0.25">
      <c r="F8864" s="40"/>
      <c r="G8864" s="40"/>
      <c r="X8864" s="40"/>
    </row>
    <row r="8865" spans="6:24" x14ac:dyDescent="0.25">
      <c r="F8865" s="40"/>
      <c r="G8865" s="40"/>
      <c r="X8865" s="40"/>
    </row>
    <row r="8866" spans="6:24" x14ac:dyDescent="0.25">
      <c r="F8866" s="40"/>
      <c r="G8866" s="40"/>
      <c r="X8866" s="40"/>
    </row>
    <row r="8867" spans="6:24" x14ac:dyDescent="0.25">
      <c r="F8867" s="40"/>
      <c r="G8867" s="40"/>
      <c r="X8867" s="40"/>
    </row>
    <row r="8868" spans="6:24" x14ac:dyDescent="0.25">
      <c r="F8868" s="40"/>
      <c r="G8868" s="40"/>
      <c r="X8868" s="40"/>
    </row>
    <row r="8869" spans="6:24" x14ac:dyDescent="0.25">
      <c r="F8869" s="40"/>
      <c r="G8869" s="40"/>
      <c r="X8869" s="40"/>
    </row>
    <row r="8870" spans="6:24" x14ac:dyDescent="0.25">
      <c r="F8870" s="40"/>
      <c r="G8870" s="40"/>
      <c r="X8870" s="40"/>
    </row>
    <row r="8871" spans="6:24" x14ac:dyDescent="0.25">
      <c r="F8871" s="40"/>
      <c r="G8871" s="40"/>
      <c r="X8871" s="40"/>
    </row>
    <row r="8872" spans="6:24" x14ac:dyDescent="0.25">
      <c r="F8872" s="40"/>
      <c r="G8872" s="40"/>
      <c r="X8872" s="40"/>
    </row>
    <row r="8873" spans="6:24" x14ac:dyDescent="0.25">
      <c r="F8873" s="40"/>
      <c r="G8873" s="40"/>
      <c r="X8873" s="40"/>
    </row>
    <row r="8874" spans="6:24" x14ac:dyDescent="0.25">
      <c r="F8874" s="40"/>
      <c r="G8874" s="40"/>
      <c r="X8874" s="40"/>
    </row>
    <row r="8875" spans="6:24" x14ac:dyDescent="0.25">
      <c r="F8875" s="40"/>
      <c r="G8875" s="40"/>
      <c r="X8875" s="40"/>
    </row>
    <row r="8876" spans="6:24" x14ac:dyDescent="0.25">
      <c r="F8876" s="40"/>
      <c r="G8876" s="40"/>
      <c r="X8876" s="40"/>
    </row>
    <row r="8877" spans="6:24" x14ac:dyDescent="0.25">
      <c r="F8877" s="40"/>
      <c r="G8877" s="40"/>
      <c r="X8877" s="40"/>
    </row>
    <row r="8878" spans="6:24" x14ac:dyDescent="0.25">
      <c r="F8878" s="40"/>
      <c r="G8878" s="40"/>
      <c r="X8878" s="40"/>
    </row>
    <row r="8879" spans="6:24" x14ac:dyDescent="0.25">
      <c r="F8879" s="40"/>
      <c r="G8879" s="40"/>
      <c r="X8879" s="40"/>
    </row>
    <row r="8880" spans="6:24" x14ac:dyDescent="0.25">
      <c r="F8880" s="40"/>
      <c r="G8880" s="40"/>
      <c r="X8880" s="40"/>
    </row>
    <row r="8881" spans="6:24" x14ac:dyDescent="0.25">
      <c r="F8881" s="40"/>
      <c r="G8881" s="40"/>
      <c r="X8881" s="40"/>
    </row>
    <row r="8882" spans="6:24" x14ac:dyDescent="0.25">
      <c r="F8882" s="40"/>
      <c r="G8882" s="40"/>
      <c r="X8882" s="40"/>
    </row>
    <row r="8883" spans="6:24" x14ac:dyDescent="0.25">
      <c r="F8883" s="40"/>
      <c r="G8883" s="40"/>
      <c r="X8883" s="40"/>
    </row>
    <row r="8884" spans="6:24" x14ac:dyDescent="0.25">
      <c r="F8884" s="40"/>
      <c r="G8884" s="40"/>
      <c r="X8884" s="40"/>
    </row>
    <row r="8885" spans="6:24" x14ac:dyDescent="0.25">
      <c r="F8885" s="40"/>
      <c r="G8885" s="40"/>
      <c r="X8885" s="40"/>
    </row>
    <row r="8886" spans="6:24" x14ac:dyDescent="0.25">
      <c r="F8886" s="40"/>
      <c r="G8886" s="40"/>
      <c r="X8886" s="40"/>
    </row>
    <row r="8887" spans="6:24" x14ac:dyDescent="0.25">
      <c r="F8887" s="40"/>
      <c r="G8887" s="40"/>
      <c r="X8887" s="40"/>
    </row>
    <row r="8888" spans="6:24" x14ac:dyDescent="0.25">
      <c r="F8888" s="40"/>
      <c r="G8888" s="40"/>
      <c r="X8888" s="40"/>
    </row>
    <row r="8889" spans="6:24" x14ac:dyDescent="0.25">
      <c r="F8889" s="40"/>
      <c r="G8889" s="40"/>
      <c r="X8889" s="40"/>
    </row>
    <row r="8890" spans="6:24" x14ac:dyDescent="0.25">
      <c r="F8890" s="40"/>
      <c r="G8890" s="40"/>
      <c r="X8890" s="40"/>
    </row>
    <row r="8891" spans="6:24" x14ac:dyDescent="0.25">
      <c r="F8891" s="40"/>
      <c r="G8891" s="40"/>
      <c r="X8891" s="40"/>
    </row>
    <row r="8892" spans="6:24" x14ac:dyDescent="0.25">
      <c r="F8892" s="40"/>
      <c r="G8892" s="40"/>
      <c r="X8892" s="40"/>
    </row>
    <row r="8893" spans="6:24" x14ac:dyDescent="0.25">
      <c r="F8893" s="40"/>
      <c r="G8893" s="40"/>
      <c r="X8893" s="40"/>
    </row>
    <row r="8894" spans="6:24" x14ac:dyDescent="0.25">
      <c r="F8894" s="40"/>
      <c r="G8894" s="40"/>
      <c r="X8894" s="40"/>
    </row>
    <row r="8895" spans="6:24" x14ac:dyDescent="0.25">
      <c r="F8895" s="40"/>
      <c r="G8895" s="40"/>
      <c r="X8895" s="40"/>
    </row>
    <row r="8896" spans="6:24" x14ac:dyDescent="0.25">
      <c r="F8896" s="40"/>
      <c r="G8896" s="40"/>
      <c r="X8896" s="40"/>
    </row>
    <row r="8897" spans="6:24" x14ac:dyDescent="0.25">
      <c r="F8897" s="40"/>
      <c r="G8897" s="40"/>
      <c r="X8897" s="40"/>
    </row>
    <row r="8898" spans="6:24" x14ac:dyDescent="0.25">
      <c r="F8898" s="40"/>
      <c r="G8898" s="40"/>
      <c r="X8898" s="40"/>
    </row>
    <row r="8899" spans="6:24" x14ac:dyDescent="0.25">
      <c r="F8899" s="40"/>
      <c r="G8899" s="40"/>
      <c r="X8899" s="40"/>
    </row>
    <row r="8900" spans="6:24" x14ac:dyDescent="0.25">
      <c r="F8900" s="40"/>
      <c r="G8900" s="40"/>
      <c r="X8900" s="40"/>
    </row>
    <row r="8901" spans="6:24" x14ac:dyDescent="0.25">
      <c r="F8901" s="40"/>
      <c r="G8901" s="40"/>
      <c r="X8901" s="40"/>
    </row>
    <row r="8902" spans="6:24" x14ac:dyDescent="0.25">
      <c r="F8902" s="40"/>
      <c r="G8902" s="40"/>
      <c r="X8902" s="40"/>
    </row>
    <row r="8903" spans="6:24" x14ac:dyDescent="0.25">
      <c r="F8903" s="40"/>
      <c r="G8903" s="40"/>
      <c r="X8903" s="40"/>
    </row>
    <row r="8904" spans="6:24" x14ac:dyDescent="0.25">
      <c r="F8904" s="40"/>
      <c r="G8904" s="40"/>
      <c r="X8904" s="40"/>
    </row>
    <row r="8905" spans="6:24" x14ac:dyDescent="0.25">
      <c r="F8905" s="40"/>
      <c r="G8905" s="40"/>
      <c r="X8905" s="40"/>
    </row>
    <row r="8906" spans="6:24" x14ac:dyDescent="0.25">
      <c r="F8906" s="40"/>
      <c r="G8906" s="40"/>
      <c r="X8906" s="40"/>
    </row>
    <row r="8907" spans="6:24" x14ac:dyDescent="0.25">
      <c r="F8907" s="40"/>
      <c r="G8907" s="40"/>
      <c r="X8907" s="40"/>
    </row>
    <row r="8908" spans="6:24" x14ac:dyDescent="0.25">
      <c r="F8908" s="40"/>
      <c r="G8908" s="40"/>
      <c r="X8908" s="40"/>
    </row>
    <row r="8909" spans="6:24" x14ac:dyDescent="0.25">
      <c r="F8909" s="40"/>
      <c r="G8909" s="40"/>
      <c r="X8909" s="40"/>
    </row>
    <row r="8910" spans="6:24" x14ac:dyDescent="0.25">
      <c r="F8910" s="40"/>
      <c r="G8910" s="40"/>
      <c r="X8910" s="40"/>
    </row>
    <row r="8911" spans="6:24" x14ac:dyDescent="0.25">
      <c r="F8911" s="40"/>
      <c r="G8911" s="40"/>
      <c r="X8911" s="40"/>
    </row>
    <row r="8912" spans="6:24" x14ac:dyDescent="0.25">
      <c r="F8912" s="40"/>
      <c r="G8912" s="40"/>
      <c r="X8912" s="40"/>
    </row>
    <row r="8913" spans="6:24" x14ac:dyDescent="0.25">
      <c r="F8913" s="40"/>
      <c r="G8913" s="40"/>
      <c r="X8913" s="40"/>
    </row>
    <row r="8914" spans="6:24" x14ac:dyDescent="0.25">
      <c r="F8914" s="40"/>
      <c r="G8914" s="40"/>
      <c r="X8914" s="40"/>
    </row>
    <row r="8915" spans="6:24" x14ac:dyDescent="0.25">
      <c r="F8915" s="40"/>
      <c r="G8915" s="40"/>
      <c r="X8915" s="40"/>
    </row>
    <row r="8916" spans="6:24" x14ac:dyDescent="0.25">
      <c r="F8916" s="40"/>
      <c r="G8916" s="40"/>
      <c r="X8916" s="40"/>
    </row>
    <row r="8917" spans="6:24" x14ac:dyDescent="0.25">
      <c r="F8917" s="40"/>
      <c r="G8917" s="40"/>
      <c r="X8917" s="40"/>
    </row>
    <row r="8918" spans="6:24" x14ac:dyDescent="0.25">
      <c r="F8918" s="40"/>
      <c r="G8918" s="40"/>
      <c r="X8918" s="40"/>
    </row>
    <row r="8919" spans="6:24" x14ac:dyDescent="0.25">
      <c r="F8919" s="40"/>
      <c r="G8919" s="40"/>
      <c r="X8919" s="40"/>
    </row>
    <row r="8920" spans="6:24" x14ac:dyDescent="0.25">
      <c r="F8920" s="40"/>
      <c r="G8920" s="40"/>
      <c r="X8920" s="40"/>
    </row>
    <row r="8921" spans="6:24" x14ac:dyDescent="0.25">
      <c r="F8921" s="40"/>
      <c r="G8921" s="40"/>
      <c r="X8921" s="40"/>
    </row>
    <row r="8922" spans="6:24" x14ac:dyDescent="0.25">
      <c r="F8922" s="40"/>
      <c r="G8922" s="40"/>
      <c r="X8922" s="40"/>
    </row>
    <row r="8923" spans="6:24" x14ac:dyDescent="0.25">
      <c r="F8923" s="40"/>
      <c r="G8923" s="40"/>
      <c r="X8923" s="40"/>
    </row>
    <row r="8924" spans="6:24" x14ac:dyDescent="0.25">
      <c r="F8924" s="40"/>
      <c r="G8924" s="40"/>
      <c r="X8924" s="40"/>
    </row>
    <row r="8925" spans="6:24" x14ac:dyDescent="0.25">
      <c r="F8925" s="40"/>
      <c r="G8925" s="40"/>
      <c r="X8925" s="40"/>
    </row>
    <row r="8926" spans="6:24" x14ac:dyDescent="0.25">
      <c r="F8926" s="40"/>
      <c r="G8926" s="40"/>
      <c r="X8926" s="40"/>
    </row>
    <row r="8927" spans="6:24" x14ac:dyDescent="0.25">
      <c r="F8927" s="40"/>
      <c r="G8927" s="40"/>
      <c r="X8927" s="40"/>
    </row>
    <row r="8928" spans="6:24" x14ac:dyDescent="0.25">
      <c r="F8928" s="40"/>
      <c r="G8928" s="40"/>
      <c r="X8928" s="40"/>
    </row>
    <row r="8929" spans="6:24" x14ac:dyDescent="0.25">
      <c r="F8929" s="40"/>
      <c r="G8929" s="40"/>
      <c r="X8929" s="40"/>
    </row>
    <row r="8930" spans="6:24" x14ac:dyDescent="0.25">
      <c r="F8930" s="40"/>
      <c r="G8930" s="40"/>
      <c r="X8930" s="40"/>
    </row>
    <row r="8931" spans="6:24" x14ac:dyDescent="0.25">
      <c r="F8931" s="40"/>
      <c r="G8931" s="40"/>
      <c r="X8931" s="40"/>
    </row>
    <row r="8932" spans="6:24" x14ac:dyDescent="0.25">
      <c r="F8932" s="40"/>
      <c r="G8932" s="40"/>
      <c r="X8932" s="40"/>
    </row>
    <row r="8933" spans="6:24" x14ac:dyDescent="0.25">
      <c r="F8933" s="40"/>
      <c r="G8933" s="40"/>
      <c r="X8933" s="40"/>
    </row>
    <row r="8934" spans="6:24" x14ac:dyDescent="0.25">
      <c r="F8934" s="40"/>
      <c r="G8934" s="40"/>
      <c r="X8934" s="40"/>
    </row>
    <row r="8935" spans="6:24" x14ac:dyDescent="0.25">
      <c r="F8935" s="40"/>
      <c r="G8935" s="40"/>
      <c r="X8935" s="40"/>
    </row>
    <row r="8936" spans="6:24" x14ac:dyDescent="0.25">
      <c r="F8936" s="40"/>
      <c r="G8936" s="40"/>
      <c r="X8936" s="40"/>
    </row>
    <row r="8937" spans="6:24" x14ac:dyDescent="0.25">
      <c r="F8937" s="40"/>
      <c r="G8937" s="40"/>
      <c r="X8937" s="40"/>
    </row>
    <row r="8938" spans="6:24" x14ac:dyDescent="0.25">
      <c r="F8938" s="40"/>
      <c r="G8938" s="40"/>
      <c r="X8938" s="40"/>
    </row>
    <row r="8939" spans="6:24" x14ac:dyDescent="0.25">
      <c r="F8939" s="40"/>
      <c r="G8939" s="40"/>
      <c r="X8939" s="40"/>
    </row>
    <row r="8940" spans="6:24" x14ac:dyDescent="0.25">
      <c r="F8940" s="40"/>
      <c r="G8940" s="40"/>
      <c r="X8940" s="40"/>
    </row>
    <row r="8941" spans="6:24" x14ac:dyDescent="0.25">
      <c r="F8941" s="40"/>
      <c r="G8941" s="40"/>
      <c r="X8941" s="40"/>
    </row>
    <row r="8942" spans="6:24" x14ac:dyDescent="0.25">
      <c r="F8942" s="40"/>
      <c r="G8942" s="40"/>
      <c r="X8942" s="40"/>
    </row>
    <row r="8943" spans="6:24" x14ac:dyDescent="0.25">
      <c r="F8943" s="40"/>
      <c r="G8943" s="40"/>
      <c r="X8943" s="40"/>
    </row>
    <row r="8944" spans="6:24" x14ac:dyDescent="0.25">
      <c r="F8944" s="40"/>
      <c r="G8944" s="40"/>
      <c r="X8944" s="40"/>
    </row>
    <row r="8945" spans="6:24" x14ac:dyDescent="0.25">
      <c r="F8945" s="40"/>
      <c r="G8945" s="40"/>
      <c r="X8945" s="40"/>
    </row>
    <row r="8946" spans="6:24" x14ac:dyDescent="0.25">
      <c r="F8946" s="40"/>
      <c r="G8946" s="40"/>
      <c r="X8946" s="40"/>
    </row>
    <row r="8947" spans="6:24" x14ac:dyDescent="0.25">
      <c r="F8947" s="40"/>
      <c r="G8947" s="40"/>
      <c r="X8947" s="40"/>
    </row>
    <row r="8948" spans="6:24" x14ac:dyDescent="0.25">
      <c r="F8948" s="40"/>
      <c r="G8948" s="40"/>
      <c r="X8948" s="40"/>
    </row>
    <row r="8949" spans="6:24" x14ac:dyDescent="0.25">
      <c r="F8949" s="40"/>
      <c r="G8949" s="40"/>
      <c r="X8949" s="40"/>
    </row>
    <row r="8950" spans="6:24" x14ac:dyDescent="0.25">
      <c r="F8950" s="40"/>
      <c r="G8950" s="40"/>
      <c r="X8950" s="40"/>
    </row>
    <row r="8951" spans="6:24" x14ac:dyDescent="0.25">
      <c r="F8951" s="40"/>
      <c r="G8951" s="40"/>
      <c r="X8951" s="40"/>
    </row>
    <row r="8952" spans="6:24" x14ac:dyDescent="0.25">
      <c r="F8952" s="40"/>
      <c r="G8952" s="40"/>
      <c r="X8952" s="40"/>
    </row>
    <row r="8953" spans="6:24" x14ac:dyDescent="0.25">
      <c r="F8953" s="40"/>
      <c r="G8953" s="40"/>
      <c r="X8953" s="40"/>
    </row>
    <row r="8954" spans="6:24" x14ac:dyDescent="0.25">
      <c r="F8954" s="40"/>
      <c r="G8954" s="40"/>
      <c r="X8954" s="40"/>
    </row>
    <row r="8955" spans="6:24" x14ac:dyDescent="0.25">
      <c r="F8955" s="40"/>
      <c r="G8955" s="40"/>
      <c r="X8955" s="40"/>
    </row>
    <row r="8956" spans="6:24" x14ac:dyDescent="0.25">
      <c r="F8956" s="40"/>
      <c r="G8956" s="40"/>
      <c r="X8956" s="40"/>
    </row>
    <row r="8957" spans="6:24" x14ac:dyDescent="0.25">
      <c r="F8957" s="40"/>
      <c r="G8957" s="40"/>
      <c r="X8957" s="40"/>
    </row>
    <row r="8958" spans="6:24" x14ac:dyDescent="0.25">
      <c r="F8958" s="40"/>
      <c r="G8958" s="40"/>
      <c r="X8958" s="40"/>
    </row>
    <row r="8959" spans="6:24" x14ac:dyDescent="0.25">
      <c r="F8959" s="40"/>
      <c r="G8959" s="40"/>
      <c r="X8959" s="40"/>
    </row>
    <row r="8960" spans="6:24" x14ac:dyDescent="0.25">
      <c r="F8960" s="40"/>
      <c r="G8960" s="40"/>
      <c r="X8960" s="40"/>
    </row>
    <row r="8961" spans="6:24" x14ac:dyDescent="0.25">
      <c r="F8961" s="40"/>
      <c r="G8961" s="40"/>
      <c r="X8961" s="40"/>
    </row>
    <row r="8962" spans="6:24" x14ac:dyDescent="0.25">
      <c r="F8962" s="40"/>
      <c r="G8962" s="40"/>
      <c r="X8962" s="40"/>
    </row>
    <row r="8963" spans="6:24" x14ac:dyDescent="0.25">
      <c r="F8963" s="40"/>
      <c r="G8963" s="40"/>
      <c r="X8963" s="40"/>
    </row>
    <row r="8964" spans="6:24" x14ac:dyDescent="0.25">
      <c r="F8964" s="40"/>
      <c r="G8964" s="40"/>
      <c r="X8964" s="40"/>
    </row>
    <row r="8965" spans="6:24" x14ac:dyDescent="0.25">
      <c r="F8965" s="40"/>
      <c r="G8965" s="40"/>
      <c r="X8965" s="40"/>
    </row>
    <row r="8966" spans="6:24" x14ac:dyDescent="0.25">
      <c r="F8966" s="40"/>
      <c r="G8966" s="40"/>
      <c r="X8966" s="40"/>
    </row>
    <row r="8967" spans="6:24" x14ac:dyDescent="0.25">
      <c r="F8967" s="40"/>
      <c r="G8967" s="40"/>
      <c r="X8967" s="40"/>
    </row>
    <row r="8968" spans="6:24" x14ac:dyDescent="0.25">
      <c r="F8968" s="40"/>
      <c r="G8968" s="40"/>
      <c r="X8968" s="40"/>
    </row>
    <row r="8969" spans="6:24" x14ac:dyDescent="0.25">
      <c r="F8969" s="40"/>
      <c r="G8969" s="40"/>
      <c r="X8969" s="40"/>
    </row>
    <row r="8970" spans="6:24" x14ac:dyDescent="0.25">
      <c r="F8970" s="40"/>
      <c r="G8970" s="40"/>
      <c r="X8970" s="40"/>
    </row>
    <row r="8971" spans="6:24" x14ac:dyDescent="0.25">
      <c r="F8971" s="40"/>
      <c r="G8971" s="40"/>
      <c r="X8971" s="40"/>
    </row>
    <row r="8972" spans="6:24" x14ac:dyDescent="0.25">
      <c r="F8972" s="40"/>
      <c r="G8972" s="40"/>
      <c r="X8972" s="40"/>
    </row>
    <row r="8973" spans="6:24" x14ac:dyDescent="0.25">
      <c r="F8973" s="40"/>
      <c r="G8973" s="40"/>
      <c r="X8973" s="40"/>
    </row>
    <row r="8974" spans="6:24" x14ac:dyDescent="0.25">
      <c r="F8974" s="40"/>
      <c r="G8974" s="40"/>
      <c r="X8974" s="40"/>
    </row>
    <row r="8975" spans="6:24" x14ac:dyDescent="0.25">
      <c r="F8975" s="40"/>
      <c r="G8975" s="40"/>
      <c r="X8975" s="40"/>
    </row>
    <row r="8976" spans="6:24" x14ac:dyDescent="0.25">
      <c r="F8976" s="40"/>
      <c r="G8976" s="40"/>
      <c r="X8976" s="40"/>
    </row>
    <row r="8977" spans="6:24" x14ac:dyDescent="0.25">
      <c r="F8977" s="40"/>
      <c r="G8977" s="40"/>
      <c r="X8977" s="40"/>
    </row>
    <row r="8978" spans="6:24" x14ac:dyDescent="0.25">
      <c r="F8978" s="40"/>
      <c r="G8978" s="40"/>
      <c r="X8978" s="40"/>
    </row>
    <row r="8979" spans="6:24" x14ac:dyDescent="0.25">
      <c r="F8979" s="40"/>
      <c r="G8979" s="40"/>
      <c r="X8979" s="40"/>
    </row>
    <row r="8980" spans="6:24" x14ac:dyDescent="0.25">
      <c r="F8980" s="40"/>
      <c r="G8980" s="40"/>
      <c r="X8980" s="40"/>
    </row>
    <row r="8981" spans="6:24" x14ac:dyDescent="0.25">
      <c r="F8981" s="40"/>
      <c r="G8981" s="40"/>
      <c r="X8981" s="40"/>
    </row>
    <row r="8982" spans="6:24" x14ac:dyDescent="0.25">
      <c r="F8982" s="40"/>
      <c r="G8982" s="40"/>
      <c r="X8982" s="40"/>
    </row>
    <row r="8983" spans="6:24" x14ac:dyDescent="0.25">
      <c r="F8983" s="40"/>
      <c r="G8983" s="40"/>
      <c r="X8983" s="40"/>
    </row>
    <row r="8984" spans="6:24" x14ac:dyDescent="0.25">
      <c r="F8984" s="40"/>
      <c r="G8984" s="40"/>
      <c r="X8984" s="40"/>
    </row>
    <row r="8985" spans="6:24" x14ac:dyDescent="0.25">
      <c r="F8985" s="40"/>
      <c r="G8985" s="40"/>
      <c r="X8985" s="40"/>
    </row>
    <row r="8986" spans="6:24" x14ac:dyDescent="0.25">
      <c r="F8986" s="40"/>
      <c r="G8986" s="40"/>
      <c r="X8986" s="40"/>
    </row>
    <row r="8987" spans="6:24" x14ac:dyDescent="0.25">
      <c r="F8987" s="40"/>
      <c r="G8987" s="40"/>
      <c r="X8987" s="40"/>
    </row>
    <row r="8988" spans="6:24" x14ac:dyDescent="0.25">
      <c r="F8988" s="40"/>
      <c r="G8988" s="40"/>
      <c r="X8988" s="40"/>
    </row>
    <row r="8989" spans="6:24" x14ac:dyDescent="0.25">
      <c r="F8989" s="40"/>
      <c r="G8989" s="40"/>
      <c r="X8989" s="40"/>
    </row>
    <row r="8990" spans="6:24" x14ac:dyDescent="0.25">
      <c r="F8990" s="40"/>
      <c r="G8990" s="40"/>
      <c r="X8990" s="40"/>
    </row>
    <row r="8991" spans="6:24" x14ac:dyDescent="0.25">
      <c r="F8991" s="40"/>
      <c r="G8991" s="40"/>
      <c r="X8991" s="40"/>
    </row>
    <row r="8992" spans="6:24" x14ac:dyDescent="0.25">
      <c r="F8992" s="40"/>
      <c r="G8992" s="40"/>
      <c r="X8992" s="40"/>
    </row>
    <row r="8993" spans="6:24" x14ac:dyDescent="0.25">
      <c r="F8993" s="40"/>
      <c r="G8993" s="40"/>
      <c r="X8993" s="40"/>
    </row>
    <row r="8994" spans="6:24" x14ac:dyDescent="0.25">
      <c r="F8994" s="40"/>
      <c r="G8994" s="40"/>
      <c r="X8994" s="40"/>
    </row>
    <row r="8995" spans="6:24" x14ac:dyDescent="0.25">
      <c r="F8995" s="40"/>
      <c r="G8995" s="40"/>
      <c r="X8995" s="40"/>
    </row>
    <row r="8996" spans="6:24" x14ac:dyDescent="0.25">
      <c r="F8996" s="40"/>
      <c r="G8996" s="40"/>
      <c r="X8996" s="40"/>
    </row>
    <row r="8997" spans="6:24" x14ac:dyDescent="0.25">
      <c r="F8997" s="40"/>
      <c r="G8997" s="40"/>
      <c r="X8997" s="40"/>
    </row>
    <row r="8998" spans="6:24" x14ac:dyDescent="0.25">
      <c r="F8998" s="40"/>
      <c r="G8998" s="40"/>
      <c r="X8998" s="40"/>
    </row>
    <row r="8999" spans="6:24" x14ac:dyDescent="0.25">
      <c r="F8999" s="40"/>
      <c r="G8999" s="40"/>
      <c r="X8999" s="40"/>
    </row>
    <row r="9000" spans="6:24" x14ac:dyDescent="0.25">
      <c r="F9000" s="40"/>
      <c r="G9000" s="40"/>
      <c r="X9000" s="40"/>
    </row>
    <row r="9001" spans="6:24" x14ac:dyDescent="0.25">
      <c r="F9001" s="40"/>
      <c r="G9001" s="40"/>
      <c r="X9001" s="40"/>
    </row>
    <row r="9002" spans="6:24" x14ac:dyDescent="0.25">
      <c r="F9002" s="40"/>
      <c r="G9002" s="40"/>
      <c r="X9002" s="40"/>
    </row>
    <row r="9003" spans="6:24" x14ac:dyDescent="0.25">
      <c r="F9003" s="40"/>
      <c r="G9003" s="40"/>
      <c r="X9003" s="40"/>
    </row>
    <row r="9004" spans="6:24" x14ac:dyDescent="0.25">
      <c r="F9004" s="40"/>
      <c r="G9004" s="40"/>
      <c r="X9004" s="40"/>
    </row>
    <row r="9005" spans="6:24" x14ac:dyDescent="0.25">
      <c r="F9005" s="40"/>
      <c r="G9005" s="40"/>
      <c r="X9005" s="40"/>
    </row>
    <row r="9006" spans="6:24" x14ac:dyDescent="0.25">
      <c r="F9006" s="40"/>
      <c r="G9006" s="40"/>
      <c r="X9006" s="40"/>
    </row>
    <row r="9007" spans="6:24" x14ac:dyDescent="0.25">
      <c r="F9007" s="40"/>
      <c r="G9007" s="40"/>
      <c r="X9007" s="40"/>
    </row>
    <row r="9008" spans="6:24" x14ac:dyDescent="0.25">
      <c r="F9008" s="40"/>
      <c r="G9008" s="40"/>
      <c r="X9008" s="40"/>
    </row>
    <row r="9009" spans="6:24" x14ac:dyDescent="0.25">
      <c r="F9009" s="40"/>
      <c r="G9009" s="40"/>
      <c r="X9009" s="40"/>
    </row>
    <row r="9010" spans="6:24" x14ac:dyDescent="0.25">
      <c r="F9010" s="40"/>
      <c r="G9010" s="40"/>
      <c r="X9010" s="40"/>
    </row>
    <row r="9011" spans="6:24" x14ac:dyDescent="0.25">
      <c r="F9011" s="40"/>
      <c r="G9011" s="40"/>
      <c r="X9011" s="40"/>
    </row>
    <row r="9012" spans="6:24" x14ac:dyDescent="0.25">
      <c r="F9012" s="40"/>
      <c r="G9012" s="40"/>
      <c r="X9012" s="40"/>
    </row>
    <row r="9013" spans="6:24" x14ac:dyDescent="0.25">
      <c r="F9013" s="40"/>
      <c r="G9013" s="40"/>
      <c r="X9013" s="40"/>
    </row>
    <row r="9014" spans="6:24" x14ac:dyDescent="0.25">
      <c r="F9014" s="40"/>
      <c r="G9014" s="40"/>
      <c r="X9014" s="40"/>
    </row>
    <row r="9015" spans="6:24" x14ac:dyDescent="0.25">
      <c r="F9015" s="40"/>
      <c r="G9015" s="40"/>
      <c r="X9015" s="40"/>
    </row>
    <row r="9016" spans="6:24" x14ac:dyDescent="0.25">
      <c r="F9016" s="40"/>
      <c r="G9016" s="40"/>
      <c r="X9016" s="40"/>
    </row>
    <row r="9017" spans="6:24" x14ac:dyDescent="0.25">
      <c r="F9017" s="40"/>
      <c r="G9017" s="40"/>
      <c r="X9017" s="40"/>
    </row>
    <row r="9018" spans="6:24" x14ac:dyDescent="0.25">
      <c r="F9018" s="40"/>
      <c r="G9018" s="40"/>
      <c r="X9018" s="40"/>
    </row>
    <row r="9019" spans="6:24" x14ac:dyDescent="0.25">
      <c r="F9019" s="40"/>
      <c r="G9019" s="40"/>
      <c r="X9019" s="40"/>
    </row>
    <row r="9020" spans="6:24" x14ac:dyDescent="0.25">
      <c r="F9020" s="40"/>
      <c r="G9020" s="40"/>
      <c r="X9020" s="40"/>
    </row>
    <row r="9021" spans="6:24" x14ac:dyDescent="0.25">
      <c r="F9021" s="40"/>
      <c r="G9021" s="40"/>
      <c r="X9021" s="40"/>
    </row>
    <row r="9022" spans="6:24" x14ac:dyDescent="0.25">
      <c r="F9022" s="40"/>
      <c r="G9022" s="40"/>
      <c r="X9022" s="40"/>
    </row>
    <row r="9023" spans="6:24" x14ac:dyDescent="0.25">
      <c r="F9023" s="40"/>
      <c r="G9023" s="40"/>
      <c r="X9023" s="40"/>
    </row>
    <row r="9024" spans="6:24" x14ac:dyDescent="0.25">
      <c r="F9024" s="40"/>
      <c r="G9024" s="40"/>
      <c r="X9024" s="40"/>
    </row>
    <row r="9025" spans="6:24" x14ac:dyDescent="0.25">
      <c r="F9025" s="40"/>
      <c r="G9025" s="40"/>
      <c r="X9025" s="40"/>
    </row>
    <row r="9026" spans="6:24" x14ac:dyDescent="0.25">
      <c r="F9026" s="40"/>
      <c r="G9026" s="40"/>
      <c r="X9026" s="40"/>
    </row>
    <row r="9027" spans="6:24" x14ac:dyDescent="0.25">
      <c r="F9027" s="40"/>
      <c r="G9027" s="40"/>
      <c r="X9027" s="40"/>
    </row>
    <row r="9028" spans="6:24" x14ac:dyDescent="0.25">
      <c r="F9028" s="40"/>
      <c r="G9028" s="40"/>
      <c r="X9028" s="40"/>
    </row>
    <row r="9029" spans="6:24" x14ac:dyDescent="0.25">
      <c r="F9029" s="40"/>
      <c r="G9029" s="40"/>
      <c r="X9029" s="40"/>
    </row>
    <row r="9030" spans="6:24" x14ac:dyDescent="0.25">
      <c r="F9030" s="40"/>
      <c r="G9030" s="40"/>
      <c r="X9030" s="40"/>
    </row>
    <row r="9031" spans="6:24" x14ac:dyDescent="0.25">
      <c r="F9031" s="40"/>
      <c r="G9031" s="40"/>
      <c r="X9031" s="40"/>
    </row>
    <row r="9032" spans="6:24" x14ac:dyDescent="0.25">
      <c r="F9032" s="40"/>
      <c r="G9032" s="40"/>
      <c r="X9032" s="40"/>
    </row>
    <row r="9033" spans="6:24" x14ac:dyDescent="0.25">
      <c r="F9033" s="40"/>
      <c r="G9033" s="40"/>
      <c r="X9033" s="40"/>
    </row>
    <row r="9034" spans="6:24" x14ac:dyDescent="0.25">
      <c r="F9034" s="40"/>
      <c r="G9034" s="40"/>
      <c r="X9034" s="40"/>
    </row>
    <row r="9035" spans="6:24" x14ac:dyDescent="0.25">
      <c r="F9035" s="40"/>
      <c r="G9035" s="40"/>
      <c r="X9035" s="40"/>
    </row>
    <row r="9036" spans="6:24" x14ac:dyDescent="0.25">
      <c r="F9036" s="40"/>
      <c r="G9036" s="40"/>
      <c r="X9036" s="40"/>
    </row>
    <row r="9037" spans="6:24" x14ac:dyDescent="0.25">
      <c r="F9037" s="40"/>
      <c r="G9037" s="40"/>
      <c r="X9037" s="40"/>
    </row>
    <row r="9038" spans="6:24" x14ac:dyDescent="0.25">
      <c r="F9038" s="40"/>
      <c r="G9038" s="40"/>
      <c r="X9038" s="40"/>
    </row>
    <row r="9039" spans="6:24" x14ac:dyDescent="0.25">
      <c r="F9039" s="40"/>
      <c r="G9039" s="40"/>
      <c r="X9039" s="40"/>
    </row>
    <row r="9040" spans="6:24" x14ac:dyDescent="0.25">
      <c r="F9040" s="40"/>
      <c r="G9040" s="40"/>
      <c r="X9040" s="40"/>
    </row>
    <row r="9041" spans="6:24" x14ac:dyDescent="0.25">
      <c r="F9041" s="40"/>
      <c r="G9041" s="40"/>
      <c r="X9041" s="40"/>
    </row>
    <row r="9042" spans="6:24" x14ac:dyDescent="0.25">
      <c r="F9042" s="40"/>
      <c r="G9042" s="40"/>
      <c r="X9042" s="40"/>
    </row>
    <row r="9043" spans="6:24" x14ac:dyDescent="0.25">
      <c r="F9043" s="40"/>
      <c r="G9043" s="40"/>
      <c r="X9043" s="40"/>
    </row>
    <row r="9044" spans="6:24" x14ac:dyDescent="0.25">
      <c r="F9044" s="40"/>
      <c r="G9044" s="40"/>
      <c r="X9044" s="40"/>
    </row>
    <row r="9045" spans="6:24" x14ac:dyDescent="0.25">
      <c r="F9045" s="40"/>
      <c r="G9045" s="40"/>
      <c r="X9045" s="40"/>
    </row>
    <row r="9046" spans="6:24" x14ac:dyDescent="0.25">
      <c r="F9046" s="40"/>
      <c r="G9046" s="40"/>
      <c r="X9046" s="40"/>
    </row>
    <row r="9047" spans="6:24" x14ac:dyDescent="0.25">
      <c r="F9047" s="40"/>
      <c r="G9047" s="40"/>
      <c r="X9047" s="40"/>
    </row>
    <row r="9048" spans="6:24" x14ac:dyDescent="0.25">
      <c r="F9048" s="40"/>
      <c r="G9048" s="40"/>
      <c r="X9048" s="40"/>
    </row>
    <row r="9049" spans="6:24" x14ac:dyDescent="0.25">
      <c r="F9049" s="40"/>
      <c r="G9049" s="40"/>
      <c r="X9049" s="40"/>
    </row>
    <row r="9050" spans="6:24" x14ac:dyDescent="0.25">
      <c r="F9050" s="40"/>
      <c r="G9050" s="40"/>
      <c r="X9050" s="40"/>
    </row>
    <row r="9051" spans="6:24" x14ac:dyDescent="0.25">
      <c r="F9051" s="40"/>
      <c r="G9051" s="40"/>
      <c r="X9051" s="40"/>
    </row>
    <row r="9052" spans="6:24" x14ac:dyDescent="0.25">
      <c r="F9052" s="40"/>
      <c r="G9052" s="40"/>
      <c r="X9052" s="40"/>
    </row>
    <row r="9053" spans="6:24" x14ac:dyDescent="0.25">
      <c r="F9053" s="40"/>
      <c r="G9053" s="40"/>
      <c r="X9053" s="40"/>
    </row>
    <row r="9054" spans="6:24" x14ac:dyDescent="0.25">
      <c r="F9054" s="40"/>
      <c r="G9054" s="40"/>
      <c r="X9054" s="40"/>
    </row>
    <row r="9055" spans="6:24" x14ac:dyDescent="0.25">
      <c r="F9055" s="40"/>
      <c r="G9055" s="40"/>
      <c r="X9055" s="40"/>
    </row>
    <row r="9056" spans="6:24" x14ac:dyDescent="0.25">
      <c r="F9056" s="40"/>
      <c r="G9056" s="40"/>
      <c r="X9056" s="40"/>
    </row>
    <row r="9057" spans="6:24" x14ac:dyDescent="0.25">
      <c r="F9057" s="40"/>
      <c r="G9057" s="40"/>
      <c r="X9057" s="40"/>
    </row>
    <row r="9058" spans="6:24" x14ac:dyDescent="0.25">
      <c r="F9058" s="40"/>
      <c r="G9058" s="40"/>
      <c r="X9058" s="40"/>
    </row>
    <row r="9059" spans="6:24" x14ac:dyDescent="0.25">
      <c r="F9059" s="40"/>
      <c r="G9059" s="40"/>
      <c r="X9059" s="40"/>
    </row>
    <row r="9060" spans="6:24" x14ac:dyDescent="0.25">
      <c r="F9060" s="40"/>
      <c r="G9060" s="40"/>
      <c r="X9060" s="40"/>
    </row>
    <row r="9061" spans="6:24" x14ac:dyDescent="0.25">
      <c r="F9061" s="40"/>
      <c r="G9061" s="40"/>
      <c r="X9061" s="40"/>
    </row>
    <row r="9062" spans="6:24" x14ac:dyDescent="0.25">
      <c r="F9062" s="40"/>
      <c r="G9062" s="40"/>
      <c r="X9062" s="40"/>
    </row>
    <row r="9063" spans="6:24" x14ac:dyDescent="0.25">
      <c r="F9063" s="40"/>
      <c r="G9063" s="40"/>
      <c r="X9063" s="40"/>
    </row>
    <row r="9064" spans="6:24" x14ac:dyDescent="0.25">
      <c r="F9064" s="40"/>
      <c r="G9064" s="40"/>
      <c r="X9064" s="40"/>
    </row>
    <row r="9065" spans="6:24" x14ac:dyDescent="0.25">
      <c r="F9065" s="40"/>
      <c r="G9065" s="40"/>
      <c r="X9065" s="40"/>
    </row>
    <row r="9066" spans="6:24" x14ac:dyDescent="0.25">
      <c r="F9066" s="40"/>
      <c r="G9066" s="40"/>
      <c r="X9066" s="40"/>
    </row>
    <row r="9067" spans="6:24" x14ac:dyDescent="0.25">
      <c r="F9067" s="40"/>
      <c r="G9067" s="40"/>
      <c r="X9067" s="40"/>
    </row>
    <row r="9068" spans="6:24" x14ac:dyDescent="0.25">
      <c r="F9068" s="40"/>
      <c r="G9068" s="40"/>
      <c r="X9068" s="40"/>
    </row>
    <row r="9069" spans="6:24" x14ac:dyDescent="0.25">
      <c r="F9069" s="40"/>
      <c r="G9069" s="40"/>
      <c r="X9069" s="40"/>
    </row>
    <row r="9070" spans="6:24" x14ac:dyDescent="0.25">
      <c r="F9070" s="40"/>
      <c r="G9070" s="40"/>
      <c r="X9070" s="40"/>
    </row>
    <row r="9071" spans="6:24" x14ac:dyDescent="0.25">
      <c r="F9071" s="40"/>
      <c r="G9071" s="40"/>
      <c r="X9071" s="40"/>
    </row>
    <row r="9072" spans="6:24" x14ac:dyDescent="0.25">
      <c r="F9072" s="40"/>
      <c r="G9072" s="40"/>
      <c r="X9072" s="40"/>
    </row>
    <row r="9073" spans="6:24" x14ac:dyDescent="0.25">
      <c r="F9073" s="40"/>
      <c r="G9073" s="40"/>
      <c r="X9073" s="40"/>
    </row>
    <row r="9074" spans="6:24" x14ac:dyDescent="0.25">
      <c r="F9074" s="40"/>
      <c r="G9074" s="40"/>
      <c r="X9074" s="40"/>
    </row>
    <row r="9075" spans="6:24" x14ac:dyDescent="0.25">
      <c r="F9075" s="40"/>
      <c r="G9075" s="40"/>
      <c r="X9075" s="40"/>
    </row>
    <row r="9076" spans="6:24" x14ac:dyDescent="0.25">
      <c r="F9076" s="40"/>
      <c r="G9076" s="40"/>
      <c r="X9076" s="40"/>
    </row>
    <row r="9077" spans="6:24" x14ac:dyDescent="0.25">
      <c r="F9077" s="40"/>
      <c r="G9077" s="40"/>
      <c r="X9077" s="40"/>
    </row>
    <row r="9078" spans="6:24" x14ac:dyDescent="0.25">
      <c r="F9078" s="40"/>
      <c r="G9078" s="40"/>
      <c r="X9078" s="40"/>
    </row>
    <row r="9079" spans="6:24" x14ac:dyDescent="0.25">
      <c r="F9079" s="40"/>
      <c r="G9079" s="40"/>
      <c r="X9079" s="40"/>
    </row>
    <row r="9080" spans="6:24" x14ac:dyDescent="0.25">
      <c r="F9080" s="40"/>
      <c r="G9080" s="40"/>
      <c r="X9080" s="40"/>
    </row>
    <row r="9081" spans="6:24" x14ac:dyDescent="0.25">
      <c r="F9081" s="40"/>
      <c r="G9081" s="40"/>
      <c r="X9081" s="40"/>
    </row>
    <row r="9082" spans="6:24" x14ac:dyDescent="0.25">
      <c r="F9082" s="40"/>
      <c r="G9082" s="40"/>
      <c r="X9082" s="40"/>
    </row>
    <row r="9083" spans="6:24" x14ac:dyDescent="0.25">
      <c r="F9083" s="40"/>
      <c r="G9083" s="40"/>
      <c r="X9083" s="40"/>
    </row>
    <row r="9084" spans="6:24" x14ac:dyDescent="0.25">
      <c r="F9084" s="40"/>
      <c r="G9084" s="40"/>
      <c r="X9084" s="40"/>
    </row>
    <row r="9085" spans="6:24" x14ac:dyDescent="0.25">
      <c r="F9085" s="40"/>
      <c r="G9085" s="40"/>
      <c r="X9085" s="40"/>
    </row>
    <row r="9086" spans="6:24" x14ac:dyDescent="0.25">
      <c r="F9086" s="40"/>
      <c r="G9086" s="40"/>
      <c r="X9086" s="40"/>
    </row>
    <row r="9087" spans="6:24" x14ac:dyDescent="0.25">
      <c r="F9087" s="40"/>
      <c r="G9087" s="40"/>
      <c r="X9087" s="40"/>
    </row>
    <row r="9088" spans="6:24" x14ac:dyDescent="0.25">
      <c r="F9088" s="40"/>
      <c r="G9088" s="40"/>
      <c r="X9088" s="40"/>
    </row>
    <row r="9089" spans="6:24" x14ac:dyDescent="0.25">
      <c r="F9089" s="40"/>
      <c r="G9089" s="40"/>
      <c r="X9089" s="40"/>
    </row>
    <row r="9090" spans="6:24" x14ac:dyDescent="0.25">
      <c r="F9090" s="40"/>
      <c r="G9090" s="40"/>
      <c r="X9090" s="40"/>
    </row>
    <row r="9091" spans="6:24" x14ac:dyDescent="0.25">
      <c r="F9091" s="40"/>
      <c r="G9091" s="40"/>
      <c r="X9091" s="40"/>
    </row>
    <row r="9092" spans="6:24" x14ac:dyDescent="0.25">
      <c r="F9092" s="40"/>
      <c r="G9092" s="40"/>
      <c r="X9092" s="40"/>
    </row>
    <row r="9093" spans="6:24" x14ac:dyDescent="0.25">
      <c r="F9093" s="40"/>
      <c r="G9093" s="40"/>
      <c r="X9093" s="40"/>
    </row>
    <row r="9094" spans="6:24" x14ac:dyDescent="0.25">
      <c r="F9094" s="40"/>
      <c r="G9094" s="40"/>
      <c r="X9094" s="40"/>
    </row>
    <row r="9095" spans="6:24" x14ac:dyDescent="0.25">
      <c r="F9095" s="40"/>
      <c r="G9095" s="40"/>
      <c r="X9095" s="40"/>
    </row>
    <row r="9096" spans="6:24" x14ac:dyDescent="0.25">
      <c r="F9096" s="40"/>
      <c r="G9096" s="40"/>
      <c r="X9096" s="40"/>
    </row>
    <row r="9097" spans="6:24" x14ac:dyDescent="0.25">
      <c r="F9097" s="40"/>
      <c r="G9097" s="40"/>
      <c r="X9097" s="40"/>
    </row>
    <row r="9098" spans="6:24" x14ac:dyDescent="0.25">
      <c r="F9098" s="40"/>
      <c r="G9098" s="40"/>
      <c r="X9098" s="40"/>
    </row>
    <row r="9099" spans="6:24" x14ac:dyDescent="0.25">
      <c r="F9099" s="40"/>
      <c r="G9099" s="40"/>
      <c r="X9099" s="40"/>
    </row>
    <row r="9100" spans="6:24" x14ac:dyDescent="0.25">
      <c r="F9100" s="40"/>
      <c r="G9100" s="40"/>
      <c r="X9100" s="40"/>
    </row>
    <row r="9101" spans="6:24" x14ac:dyDescent="0.25">
      <c r="F9101" s="40"/>
      <c r="G9101" s="40"/>
      <c r="X9101" s="40"/>
    </row>
    <row r="9102" spans="6:24" x14ac:dyDescent="0.25">
      <c r="F9102" s="40"/>
      <c r="G9102" s="40"/>
      <c r="X9102" s="40"/>
    </row>
    <row r="9103" spans="6:24" x14ac:dyDescent="0.25">
      <c r="F9103" s="40"/>
      <c r="G9103" s="40"/>
      <c r="X9103" s="40"/>
    </row>
    <row r="9104" spans="6:24" x14ac:dyDescent="0.25">
      <c r="F9104" s="40"/>
      <c r="G9104" s="40"/>
      <c r="X9104" s="40"/>
    </row>
    <row r="9105" spans="6:24" x14ac:dyDescent="0.25">
      <c r="F9105" s="40"/>
      <c r="G9105" s="40"/>
      <c r="X9105" s="40"/>
    </row>
    <row r="9106" spans="6:24" x14ac:dyDescent="0.25">
      <c r="F9106" s="40"/>
      <c r="G9106" s="40"/>
      <c r="X9106" s="40"/>
    </row>
    <row r="9107" spans="6:24" x14ac:dyDescent="0.25">
      <c r="F9107" s="40"/>
      <c r="G9107" s="40"/>
      <c r="X9107" s="40"/>
    </row>
    <row r="9108" spans="6:24" x14ac:dyDescent="0.25">
      <c r="F9108" s="40"/>
      <c r="G9108" s="40"/>
      <c r="X9108" s="40"/>
    </row>
    <row r="9109" spans="6:24" x14ac:dyDescent="0.25">
      <c r="F9109" s="40"/>
      <c r="G9109" s="40"/>
      <c r="X9109" s="40"/>
    </row>
    <row r="9110" spans="6:24" x14ac:dyDescent="0.25">
      <c r="F9110" s="40"/>
      <c r="G9110" s="40"/>
      <c r="X9110" s="40"/>
    </row>
    <row r="9111" spans="6:24" x14ac:dyDescent="0.25">
      <c r="F9111" s="40"/>
      <c r="G9111" s="40"/>
      <c r="X9111" s="40"/>
    </row>
    <row r="9112" spans="6:24" x14ac:dyDescent="0.25">
      <c r="F9112" s="40"/>
      <c r="G9112" s="40"/>
      <c r="X9112" s="40"/>
    </row>
    <row r="9113" spans="6:24" x14ac:dyDescent="0.25">
      <c r="F9113" s="40"/>
      <c r="G9113" s="40"/>
      <c r="X9113" s="40"/>
    </row>
    <row r="9114" spans="6:24" x14ac:dyDescent="0.25">
      <c r="F9114" s="40"/>
      <c r="G9114" s="40"/>
      <c r="X9114" s="40"/>
    </row>
    <row r="9115" spans="6:24" x14ac:dyDescent="0.25">
      <c r="F9115" s="40"/>
      <c r="G9115" s="40"/>
      <c r="X9115" s="40"/>
    </row>
    <row r="9116" spans="6:24" x14ac:dyDescent="0.25">
      <c r="F9116" s="40"/>
      <c r="G9116" s="40"/>
      <c r="X9116" s="40"/>
    </row>
    <row r="9117" spans="6:24" x14ac:dyDescent="0.25">
      <c r="F9117" s="40"/>
      <c r="G9117" s="40"/>
      <c r="X9117" s="40"/>
    </row>
    <row r="9118" spans="6:24" x14ac:dyDescent="0.25">
      <c r="F9118" s="40"/>
      <c r="G9118" s="40"/>
      <c r="X9118" s="40"/>
    </row>
    <row r="9119" spans="6:24" x14ac:dyDescent="0.25">
      <c r="F9119" s="40"/>
      <c r="G9119" s="40"/>
      <c r="X9119" s="40"/>
    </row>
    <row r="9120" spans="6:24" x14ac:dyDescent="0.25">
      <c r="F9120" s="40"/>
      <c r="G9120" s="40"/>
      <c r="X9120" s="40"/>
    </row>
    <row r="9121" spans="6:24" x14ac:dyDescent="0.25">
      <c r="F9121" s="40"/>
      <c r="G9121" s="40"/>
      <c r="X9121" s="40"/>
    </row>
    <row r="9122" spans="6:24" x14ac:dyDescent="0.25">
      <c r="F9122" s="40"/>
      <c r="G9122" s="40"/>
      <c r="X9122" s="40"/>
    </row>
    <row r="9123" spans="6:24" x14ac:dyDescent="0.25">
      <c r="F9123" s="40"/>
      <c r="G9123" s="40"/>
      <c r="X9123" s="40"/>
    </row>
    <row r="9124" spans="6:24" x14ac:dyDescent="0.25">
      <c r="F9124" s="40"/>
      <c r="G9124" s="40"/>
      <c r="X9124" s="40"/>
    </row>
    <row r="9125" spans="6:24" x14ac:dyDescent="0.25">
      <c r="F9125" s="40"/>
      <c r="G9125" s="40"/>
      <c r="X9125" s="40"/>
    </row>
    <row r="9126" spans="6:24" x14ac:dyDescent="0.25">
      <c r="F9126" s="40"/>
      <c r="G9126" s="40"/>
      <c r="X9126" s="40"/>
    </row>
    <row r="9127" spans="6:24" x14ac:dyDescent="0.25">
      <c r="F9127" s="40"/>
      <c r="G9127" s="40"/>
      <c r="X9127" s="40"/>
    </row>
    <row r="9128" spans="6:24" x14ac:dyDescent="0.25">
      <c r="F9128" s="40"/>
      <c r="G9128" s="40"/>
      <c r="X9128" s="40"/>
    </row>
    <row r="9129" spans="6:24" x14ac:dyDescent="0.25">
      <c r="F9129" s="40"/>
      <c r="G9129" s="40"/>
      <c r="X9129" s="40"/>
    </row>
    <row r="9130" spans="6:24" x14ac:dyDescent="0.25">
      <c r="F9130" s="40"/>
      <c r="G9130" s="40"/>
      <c r="X9130" s="40"/>
    </row>
    <row r="9131" spans="6:24" x14ac:dyDescent="0.25">
      <c r="F9131" s="40"/>
      <c r="G9131" s="40"/>
      <c r="X9131" s="40"/>
    </row>
    <row r="9132" spans="6:24" x14ac:dyDescent="0.25">
      <c r="F9132" s="40"/>
      <c r="G9132" s="40"/>
      <c r="X9132" s="40"/>
    </row>
    <row r="9133" spans="6:24" x14ac:dyDescent="0.25">
      <c r="F9133" s="40"/>
      <c r="G9133" s="40"/>
      <c r="X9133" s="40"/>
    </row>
    <row r="9134" spans="6:24" x14ac:dyDescent="0.25">
      <c r="F9134" s="40"/>
      <c r="G9134" s="40"/>
      <c r="X9134" s="40"/>
    </row>
    <row r="9135" spans="6:24" x14ac:dyDescent="0.25">
      <c r="F9135" s="40"/>
      <c r="G9135" s="40"/>
      <c r="X9135" s="40"/>
    </row>
    <row r="9136" spans="6:24" x14ac:dyDescent="0.25">
      <c r="F9136" s="40"/>
      <c r="G9136" s="40"/>
      <c r="X9136" s="40"/>
    </row>
    <row r="9137" spans="6:24" x14ac:dyDescent="0.25">
      <c r="F9137" s="40"/>
      <c r="G9137" s="40"/>
      <c r="X9137" s="40"/>
    </row>
    <row r="9138" spans="6:24" x14ac:dyDescent="0.25">
      <c r="F9138" s="40"/>
      <c r="G9138" s="40"/>
      <c r="X9138" s="40"/>
    </row>
    <row r="9139" spans="6:24" x14ac:dyDescent="0.25">
      <c r="F9139" s="40"/>
      <c r="G9139" s="40"/>
      <c r="X9139" s="40"/>
    </row>
    <row r="9140" spans="6:24" x14ac:dyDescent="0.25">
      <c r="F9140" s="40"/>
      <c r="G9140" s="40"/>
      <c r="X9140" s="40"/>
    </row>
    <row r="9141" spans="6:24" x14ac:dyDescent="0.25">
      <c r="F9141" s="40"/>
      <c r="G9141" s="40"/>
      <c r="X9141" s="40"/>
    </row>
    <row r="9142" spans="6:24" x14ac:dyDescent="0.25">
      <c r="F9142" s="40"/>
      <c r="G9142" s="40"/>
      <c r="X9142" s="40"/>
    </row>
    <row r="9143" spans="6:24" x14ac:dyDescent="0.25">
      <c r="F9143" s="40"/>
      <c r="G9143" s="40"/>
      <c r="X9143" s="40"/>
    </row>
    <row r="9144" spans="6:24" x14ac:dyDescent="0.25">
      <c r="F9144" s="40"/>
      <c r="G9144" s="40"/>
      <c r="X9144" s="40"/>
    </row>
    <row r="9145" spans="6:24" x14ac:dyDescent="0.25">
      <c r="F9145" s="40"/>
      <c r="G9145" s="40"/>
      <c r="X9145" s="40"/>
    </row>
    <row r="9146" spans="6:24" x14ac:dyDescent="0.25">
      <c r="F9146" s="40"/>
      <c r="G9146" s="40"/>
      <c r="X9146" s="40"/>
    </row>
    <row r="9147" spans="6:24" x14ac:dyDescent="0.25">
      <c r="F9147" s="40"/>
      <c r="G9147" s="40"/>
      <c r="X9147" s="40"/>
    </row>
    <row r="9148" spans="6:24" x14ac:dyDescent="0.25">
      <c r="F9148" s="40"/>
      <c r="G9148" s="40"/>
      <c r="X9148" s="40"/>
    </row>
    <row r="9149" spans="6:24" x14ac:dyDescent="0.25">
      <c r="F9149" s="40"/>
      <c r="G9149" s="40"/>
      <c r="X9149" s="40"/>
    </row>
    <row r="9150" spans="6:24" x14ac:dyDescent="0.25">
      <c r="F9150" s="40"/>
      <c r="G9150" s="40"/>
      <c r="X9150" s="40"/>
    </row>
    <row r="9151" spans="6:24" x14ac:dyDescent="0.25">
      <c r="F9151" s="40"/>
      <c r="G9151" s="40"/>
      <c r="X9151" s="40"/>
    </row>
    <row r="9152" spans="6:24" x14ac:dyDescent="0.25">
      <c r="F9152" s="40"/>
      <c r="G9152" s="40"/>
      <c r="X9152" s="40"/>
    </row>
    <row r="9153" spans="6:24" x14ac:dyDescent="0.25">
      <c r="F9153" s="40"/>
      <c r="G9153" s="40"/>
      <c r="X9153" s="40"/>
    </row>
    <row r="9154" spans="6:24" x14ac:dyDescent="0.25">
      <c r="F9154" s="40"/>
      <c r="G9154" s="40"/>
      <c r="X9154" s="40"/>
    </row>
    <row r="9155" spans="6:24" x14ac:dyDescent="0.25">
      <c r="F9155" s="40"/>
      <c r="G9155" s="40"/>
      <c r="X9155" s="40"/>
    </row>
    <row r="9156" spans="6:24" x14ac:dyDescent="0.25">
      <c r="F9156" s="40"/>
      <c r="G9156" s="40"/>
      <c r="X9156" s="40"/>
    </row>
    <row r="9157" spans="6:24" x14ac:dyDescent="0.25">
      <c r="F9157" s="40"/>
      <c r="G9157" s="40"/>
      <c r="X9157" s="40"/>
    </row>
    <row r="9158" spans="6:24" x14ac:dyDescent="0.25">
      <c r="F9158" s="40"/>
      <c r="G9158" s="40"/>
      <c r="X9158" s="40"/>
    </row>
    <row r="9159" spans="6:24" x14ac:dyDescent="0.25">
      <c r="F9159" s="40"/>
      <c r="G9159" s="40"/>
      <c r="X9159" s="40"/>
    </row>
    <row r="9160" spans="6:24" x14ac:dyDescent="0.25">
      <c r="F9160" s="40"/>
      <c r="G9160" s="40"/>
      <c r="X9160" s="40"/>
    </row>
    <row r="9161" spans="6:24" x14ac:dyDescent="0.25">
      <c r="F9161" s="40"/>
      <c r="G9161" s="40"/>
      <c r="X9161" s="40"/>
    </row>
    <row r="9162" spans="6:24" x14ac:dyDescent="0.25">
      <c r="F9162" s="40"/>
      <c r="G9162" s="40"/>
      <c r="X9162" s="40"/>
    </row>
    <row r="9163" spans="6:24" x14ac:dyDescent="0.25">
      <c r="F9163" s="40"/>
      <c r="G9163" s="40"/>
      <c r="X9163" s="40"/>
    </row>
    <row r="9164" spans="6:24" x14ac:dyDescent="0.25">
      <c r="F9164" s="40"/>
      <c r="G9164" s="40"/>
      <c r="X9164" s="40"/>
    </row>
    <row r="9165" spans="6:24" x14ac:dyDescent="0.25">
      <c r="F9165" s="40"/>
      <c r="G9165" s="40"/>
      <c r="X9165" s="40"/>
    </row>
    <row r="9166" spans="6:24" x14ac:dyDescent="0.25">
      <c r="F9166" s="40"/>
      <c r="G9166" s="40"/>
      <c r="X9166" s="40"/>
    </row>
    <row r="9167" spans="6:24" x14ac:dyDescent="0.25">
      <c r="F9167" s="40"/>
      <c r="G9167" s="40"/>
      <c r="X9167" s="40"/>
    </row>
    <row r="9168" spans="6:24" x14ac:dyDescent="0.25">
      <c r="F9168" s="40"/>
      <c r="G9168" s="40"/>
      <c r="X9168" s="40"/>
    </row>
    <row r="9169" spans="6:24" x14ac:dyDescent="0.25">
      <c r="F9169" s="40"/>
      <c r="G9169" s="40"/>
      <c r="X9169" s="40"/>
    </row>
    <row r="9170" spans="6:24" x14ac:dyDescent="0.25">
      <c r="F9170" s="40"/>
      <c r="G9170" s="40"/>
      <c r="X9170" s="40"/>
    </row>
    <row r="9171" spans="6:24" x14ac:dyDescent="0.25">
      <c r="F9171" s="40"/>
      <c r="G9171" s="40"/>
      <c r="X9171" s="40"/>
    </row>
    <row r="9172" spans="6:24" x14ac:dyDescent="0.25">
      <c r="F9172" s="40"/>
      <c r="G9172" s="40"/>
      <c r="X9172" s="40"/>
    </row>
    <row r="9173" spans="6:24" x14ac:dyDescent="0.25">
      <c r="F9173" s="40"/>
      <c r="G9173" s="40"/>
      <c r="X9173" s="40"/>
    </row>
    <row r="9174" spans="6:24" x14ac:dyDescent="0.25">
      <c r="F9174" s="40"/>
      <c r="G9174" s="40"/>
      <c r="X9174" s="40"/>
    </row>
    <row r="9175" spans="6:24" x14ac:dyDescent="0.25">
      <c r="F9175" s="40"/>
      <c r="G9175" s="40"/>
      <c r="X9175" s="40"/>
    </row>
    <row r="9176" spans="6:24" x14ac:dyDescent="0.25">
      <c r="F9176" s="40"/>
      <c r="G9176" s="40"/>
      <c r="X9176" s="40"/>
    </row>
    <row r="9177" spans="6:24" x14ac:dyDescent="0.25">
      <c r="F9177" s="40"/>
      <c r="G9177" s="40"/>
      <c r="X9177" s="40"/>
    </row>
    <row r="9178" spans="6:24" x14ac:dyDescent="0.25">
      <c r="F9178" s="40"/>
      <c r="G9178" s="40"/>
      <c r="X9178" s="40"/>
    </row>
    <row r="9179" spans="6:24" x14ac:dyDescent="0.25">
      <c r="F9179" s="40"/>
      <c r="G9179" s="40"/>
      <c r="X9179" s="40"/>
    </row>
    <row r="9180" spans="6:24" x14ac:dyDescent="0.25">
      <c r="F9180" s="40"/>
      <c r="G9180" s="40"/>
      <c r="X9180" s="40"/>
    </row>
    <row r="9181" spans="6:24" x14ac:dyDescent="0.25">
      <c r="F9181" s="40"/>
      <c r="G9181" s="40"/>
      <c r="X9181" s="40"/>
    </row>
    <row r="9182" spans="6:24" x14ac:dyDescent="0.25">
      <c r="F9182" s="40"/>
      <c r="G9182" s="40"/>
      <c r="X9182" s="40"/>
    </row>
    <row r="9183" spans="6:24" x14ac:dyDescent="0.25">
      <c r="F9183" s="40"/>
      <c r="G9183" s="40"/>
      <c r="X9183" s="40"/>
    </row>
    <row r="9184" spans="6:24" x14ac:dyDescent="0.25">
      <c r="F9184" s="40"/>
      <c r="G9184" s="40"/>
      <c r="X9184" s="40"/>
    </row>
    <row r="9185" spans="6:24" x14ac:dyDescent="0.25">
      <c r="F9185" s="40"/>
      <c r="G9185" s="40"/>
      <c r="X9185" s="40"/>
    </row>
    <row r="9186" spans="6:24" x14ac:dyDescent="0.25">
      <c r="F9186" s="40"/>
      <c r="G9186" s="40"/>
      <c r="X9186" s="40"/>
    </row>
    <row r="9187" spans="6:24" x14ac:dyDescent="0.25">
      <c r="F9187" s="40"/>
      <c r="G9187" s="40"/>
      <c r="X9187" s="40"/>
    </row>
    <row r="9188" spans="6:24" x14ac:dyDescent="0.25">
      <c r="F9188" s="40"/>
      <c r="G9188" s="40"/>
      <c r="X9188" s="40"/>
    </row>
    <row r="9189" spans="6:24" x14ac:dyDescent="0.25">
      <c r="F9189" s="40"/>
      <c r="G9189" s="40"/>
      <c r="X9189" s="40"/>
    </row>
    <row r="9190" spans="6:24" x14ac:dyDescent="0.25">
      <c r="F9190" s="40"/>
      <c r="G9190" s="40"/>
      <c r="X9190" s="40"/>
    </row>
    <row r="9191" spans="6:24" x14ac:dyDescent="0.25">
      <c r="F9191" s="40"/>
      <c r="G9191" s="40"/>
      <c r="X9191" s="40"/>
    </row>
    <row r="9192" spans="6:24" x14ac:dyDescent="0.25">
      <c r="F9192" s="40"/>
      <c r="G9192" s="40"/>
      <c r="X9192" s="40"/>
    </row>
    <row r="9193" spans="6:24" x14ac:dyDescent="0.25">
      <c r="F9193" s="40"/>
      <c r="G9193" s="40"/>
      <c r="X9193" s="40"/>
    </row>
    <row r="9194" spans="6:24" x14ac:dyDescent="0.25">
      <c r="F9194" s="40"/>
      <c r="G9194" s="40"/>
      <c r="X9194" s="40"/>
    </row>
    <row r="9195" spans="6:24" x14ac:dyDescent="0.25">
      <c r="F9195" s="40"/>
      <c r="G9195" s="40"/>
      <c r="X9195" s="40"/>
    </row>
    <row r="9196" spans="6:24" x14ac:dyDescent="0.25">
      <c r="F9196" s="40"/>
      <c r="G9196" s="40"/>
      <c r="X9196" s="40"/>
    </row>
    <row r="9197" spans="6:24" x14ac:dyDescent="0.25">
      <c r="F9197" s="40"/>
      <c r="G9197" s="40"/>
      <c r="X9197" s="40"/>
    </row>
    <row r="9198" spans="6:24" x14ac:dyDescent="0.25">
      <c r="F9198" s="40"/>
      <c r="G9198" s="40"/>
      <c r="X9198" s="40"/>
    </row>
    <row r="9199" spans="6:24" x14ac:dyDescent="0.25">
      <c r="F9199" s="40"/>
      <c r="G9199" s="40"/>
      <c r="X9199" s="40"/>
    </row>
    <row r="9200" spans="6:24" x14ac:dyDescent="0.25">
      <c r="F9200" s="40"/>
      <c r="G9200" s="40"/>
      <c r="X9200" s="40"/>
    </row>
    <row r="9201" spans="6:24" x14ac:dyDescent="0.25">
      <c r="F9201" s="40"/>
      <c r="G9201" s="40"/>
      <c r="X9201" s="40"/>
    </row>
    <row r="9202" spans="6:24" x14ac:dyDescent="0.25">
      <c r="F9202" s="40"/>
      <c r="G9202" s="40"/>
      <c r="X9202" s="40"/>
    </row>
    <row r="9203" spans="6:24" x14ac:dyDescent="0.25">
      <c r="F9203" s="40"/>
      <c r="G9203" s="40"/>
      <c r="X9203" s="40"/>
    </row>
    <row r="9204" spans="6:24" x14ac:dyDescent="0.25">
      <c r="F9204" s="40"/>
      <c r="G9204" s="40"/>
      <c r="X9204" s="40"/>
    </row>
    <row r="9205" spans="6:24" x14ac:dyDescent="0.25">
      <c r="F9205" s="40"/>
      <c r="G9205" s="40"/>
      <c r="X9205" s="40"/>
    </row>
    <row r="9206" spans="6:24" x14ac:dyDescent="0.25">
      <c r="F9206" s="40"/>
      <c r="G9206" s="40"/>
      <c r="X9206" s="40"/>
    </row>
    <row r="9207" spans="6:24" x14ac:dyDescent="0.25">
      <c r="F9207" s="40"/>
      <c r="G9207" s="40"/>
      <c r="X9207" s="40"/>
    </row>
    <row r="9208" spans="6:24" x14ac:dyDescent="0.25">
      <c r="F9208" s="40"/>
      <c r="G9208" s="40"/>
      <c r="X9208" s="40"/>
    </row>
    <row r="9209" spans="6:24" x14ac:dyDescent="0.25">
      <c r="F9209" s="40"/>
      <c r="G9209" s="40"/>
      <c r="X9209" s="40"/>
    </row>
    <row r="9210" spans="6:24" x14ac:dyDescent="0.25">
      <c r="F9210" s="40"/>
      <c r="G9210" s="40"/>
      <c r="X9210" s="40"/>
    </row>
    <row r="9211" spans="6:24" x14ac:dyDescent="0.25">
      <c r="F9211" s="40"/>
      <c r="G9211" s="40"/>
      <c r="X9211" s="40"/>
    </row>
    <row r="9212" spans="6:24" x14ac:dyDescent="0.25">
      <c r="F9212" s="40"/>
      <c r="G9212" s="40"/>
      <c r="X9212" s="40"/>
    </row>
    <row r="9213" spans="6:24" x14ac:dyDescent="0.25">
      <c r="F9213" s="40"/>
      <c r="G9213" s="40"/>
      <c r="X9213" s="40"/>
    </row>
    <row r="9214" spans="6:24" x14ac:dyDescent="0.25">
      <c r="F9214" s="40"/>
      <c r="G9214" s="40"/>
      <c r="X9214" s="40"/>
    </row>
    <row r="9215" spans="6:24" x14ac:dyDescent="0.25">
      <c r="F9215" s="40"/>
      <c r="G9215" s="40"/>
      <c r="X9215" s="40"/>
    </row>
    <row r="9216" spans="6:24" x14ac:dyDescent="0.25">
      <c r="F9216" s="40"/>
      <c r="G9216" s="40"/>
      <c r="X9216" s="40"/>
    </row>
    <row r="9217" spans="6:24" x14ac:dyDescent="0.25">
      <c r="F9217" s="40"/>
      <c r="G9217" s="40"/>
      <c r="X9217" s="40"/>
    </row>
    <row r="9218" spans="6:24" x14ac:dyDescent="0.25">
      <c r="F9218" s="40"/>
      <c r="G9218" s="40"/>
      <c r="X9218" s="40"/>
    </row>
    <row r="9219" spans="6:24" x14ac:dyDescent="0.25">
      <c r="F9219" s="40"/>
      <c r="G9219" s="40"/>
      <c r="X9219" s="40"/>
    </row>
    <row r="9220" spans="6:24" x14ac:dyDescent="0.25">
      <c r="F9220" s="40"/>
      <c r="G9220" s="40"/>
      <c r="X9220" s="40"/>
    </row>
    <row r="9221" spans="6:24" x14ac:dyDescent="0.25">
      <c r="F9221" s="40"/>
      <c r="G9221" s="40"/>
      <c r="X9221" s="40"/>
    </row>
    <row r="9222" spans="6:24" x14ac:dyDescent="0.25">
      <c r="F9222" s="40"/>
      <c r="G9222" s="40"/>
      <c r="X9222" s="40"/>
    </row>
    <row r="9223" spans="6:24" x14ac:dyDescent="0.25">
      <c r="F9223" s="40"/>
      <c r="G9223" s="40"/>
      <c r="X9223" s="40"/>
    </row>
    <row r="9224" spans="6:24" x14ac:dyDescent="0.25">
      <c r="F9224" s="40"/>
      <c r="G9224" s="40"/>
      <c r="X9224" s="40"/>
    </row>
    <row r="9225" spans="6:24" x14ac:dyDescent="0.25">
      <c r="F9225" s="40"/>
      <c r="G9225" s="40"/>
      <c r="X9225" s="40"/>
    </row>
    <row r="9226" spans="6:24" x14ac:dyDescent="0.25">
      <c r="F9226" s="40"/>
      <c r="G9226" s="40"/>
      <c r="X9226" s="40"/>
    </row>
    <row r="9227" spans="6:24" x14ac:dyDescent="0.25">
      <c r="F9227" s="40"/>
      <c r="G9227" s="40"/>
      <c r="X9227" s="40"/>
    </row>
    <row r="9228" spans="6:24" x14ac:dyDescent="0.25">
      <c r="F9228" s="40"/>
      <c r="G9228" s="40"/>
      <c r="X9228" s="40"/>
    </row>
    <row r="9229" spans="6:24" x14ac:dyDescent="0.25">
      <c r="F9229" s="40"/>
      <c r="G9229" s="40"/>
      <c r="X9229" s="40"/>
    </row>
    <row r="9230" spans="6:24" x14ac:dyDescent="0.25">
      <c r="F9230" s="40"/>
      <c r="G9230" s="40"/>
      <c r="X9230" s="40"/>
    </row>
    <row r="9231" spans="6:24" x14ac:dyDescent="0.25">
      <c r="F9231" s="40"/>
      <c r="G9231" s="40"/>
      <c r="X9231" s="40"/>
    </row>
    <row r="9232" spans="6:24" x14ac:dyDescent="0.25">
      <c r="F9232" s="40"/>
      <c r="G9232" s="40"/>
      <c r="X9232" s="40"/>
    </row>
    <row r="9233" spans="6:24" x14ac:dyDescent="0.25">
      <c r="F9233" s="40"/>
      <c r="G9233" s="40"/>
      <c r="X9233" s="40"/>
    </row>
    <row r="9234" spans="6:24" x14ac:dyDescent="0.25">
      <c r="F9234" s="40"/>
      <c r="G9234" s="40"/>
      <c r="X9234" s="40"/>
    </row>
    <row r="9235" spans="6:24" x14ac:dyDescent="0.25">
      <c r="F9235" s="40"/>
      <c r="G9235" s="40"/>
      <c r="X9235" s="40"/>
    </row>
    <row r="9236" spans="6:24" x14ac:dyDescent="0.25">
      <c r="F9236" s="40"/>
      <c r="G9236" s="40"/>
      <c r="X9236" s="40"/>
    </row>
    <row r="9237" spans="6:24" x14ac:dyDescent="0.25">
      <c r="F9237" s="40"/>
      <c r="G9237" s="40"/>
      <c r="X9237" s="40"/>
    </row>
    <row r="9238" spans="6:24" x14ac:dyDescent="0.25">
      <c r="F9238" s="40"/>
      <c r="G9238" s="40"/>
      <c r="X9238" s="40"/>
    </row>
    <row r="9239" spans="6:24" x14ac:dyDescent="0.25">
      <c r="F9239" s="40"/>
      <c r="G9239" s="40"/>
      <c r="X9239" s="40"/>
    </row>
    <row r="9240" spans="6:24" x14ac:dyDescent="0.25">
      <c r="F9240" s="40"/>
      <c r="G9240" s="40"/>
      <c r="X9240" s="40"/>
    </row>
    <row r="9241" spans="6:24" x14ac:dyDescent="0.25">
      <c r="F9241" s="40"/>
      <c r="G9241" s="40"/>
      <c r="X9241" s="40"/>
    </row>
    <row r="9242" spans="6:24" x14ac:dyDescent="0.25">
      <c r="F9242" s="40"/>
      <c r="G9242" s="40"/>
      <c r="X9242" s="40"/>
    </row>
    <row r="9243" spans="6:24" x14ac:dyDescent="0.25">
      <c r="F9243" s="40"/>
      <c r="G9243" s="40"/>
      <c r="X9243" s="40"/>
    </row>
    <row r="9244" spans="6:24" x14ac:dyDescent="0.25">
      <c r="F9244" s="40"/>
      <c r="G9244" s="40"/>
      <c r="X9244" s="40"/>
    </row>
    <row r="9245" spans="6:24" x14ac:dyDescent="0.25">
      <c r="F9245" s="40"/>
      <c r="G9245" s="40"/>
      <c r="X9245" s="40"/>
    </row>
    <row r="9246" spans="6:24" x14ac:dyDescent="0.25">
      <c r="F9246" s="40"/>
      <c r="G9246" s="40"/>
      <c r="X9246" s="40"/>
    </row>
    <row r="9247" spans="6:24" x14ac:dyDescent="0.25">
      <c r="F9247" s="40"/>
      <c r="G9247" s="40"/>
      <c r="X9247" s="40"/>
    </row>
    <row r="9248" spans="6:24" x14ac:dyDescent="0.25">
      <c r="F9248" s="40"/>
      <c r="G9248" s="40"/>
      <c r="X9248" s="40"/>
    </row>
    <row r="9249" spans="6:24" x14ac:dyDescent="0.25">
      <c r="F9249" s="40"/>
      <c r="G9249" s="40"/>
      <c r="X9249" s="40"/>
    </row>
    <row r="9250" spans="6:24" x14ac:dyDescent="0.25">
      <c r="F9250" s="40"/>
      <c r="G9250" s="40"/>
      <c r="X9250" s="40"/>
    </row>
    <row r="9251" spans="6:24" x14ac:dyDescent="0.25">
      <c r="F9251" s="40"/>
      <c r="G9251" s="40"/>
      <c r="X9251" s="40"/>
    </row>
    <row r="9252" spans="6:24" x14ac:dyDescent="0.25">
      <c r="F9252" s="40"/>
      <c r="G9252" s="40"/>
      <c r="X9252" s="40"/>
    </row>
    <row r="9253" spans="6:24" x14ac:dyDescent="0.25">
      <c r="F9253" s="40"/>
      <c r="G9253" s="40"/>
      <c r="X9253" s="40"/>
    </row>
    <row r="9254" spans="6:24" x14ac:dyDescent="0.25">
      <c r="F9254" s="40"/>
      <c r="G9254" s="40"/>
      <c r="X9254" s="40"/>
    </row>
    <row r="9255" spans="6:24" x14ac:dyDescent="0.25">
      <c r="F9255" s="40"/>
      <c r="G9255" s="40"/>
      <c r="X9255" s="40"/>
    </row>
    <row r="9256" spans="6:24" x14ac:dyDescent="0.25">
      <c r="F9256" s="40"/>
      <c r="G9256" s="40"/>
      <c r="X9256" s="40"/>
    </row>
    <row r="9257" spans="6:24" x14ac:dyDescent="0.25">
      <c r="F9257" s="40"/>
      <c r="G9257" s="40"/>
      <c r="X9257" s="40"/>
    </row>
    <row r="9258" spans="6:24" x14ac:dyDescent="0.25">
      <c r="F9258" s="40"/>
      <c r="G9258" s="40"/>
      <c r="X9258" s="40"/>
    </row>
    <row r="9259" spans="6:24" x14ac:dyDescent="0.25">
      <c r="F9259" s="40"/>
      <c r="G9259" s="40"/>
      <c r="X9259" s="40"/>
    </row>
    <row r="9260" spans="6:24" x14ac:dyDescent="0.25">
      <c r="F9260" s="40"/>
      <c r="G9260" s="40"/>
      <c r="X9260" s="40"/>
    </row>
    <row r="9261" spans="6:24" x14ac:dyDescent="0.25">
      <c r="F9261" s="40"/>
      <c r="G9261" s="40"/>
      <c r="X9261" s="40"/>
    </row>
    <row r="9262" spans="6:24" x14ac:dyDescent="0.25">
      <c r="F9262" s="40"/>
      <c r="G9262" s="40"/>
      <c r="X9262" s="40"/>
    </row>
    <row r="9263" spans="6:24" x14ac:dyDescent="0.25">
      <c r="F9263" s="40"/>
      <c r="G9263" s="40"/>
      <c r="X9263" s="40"/>
    </row>
    <row r="9264" spans="6:24" x14ac:dyDescent="0.25">
      <c r="F9264" s="40"/>
      <c r="G9264" s="40"/>
      <c r="X9264" s="40"/>
    </row>
    <row r="9265" spans="6:24" x14ac:dyDescent="0.25">
      <c r="F9265" s="40"/>
      <c r="G9265" s="40"/>
      <c r="X9265" s="40"/>
    </row>
    <row r="9266" spans="6:24" x14ac:dyDescent="0.25">
      <c r="F9266" s="40"/>
      <c r="G9266" s="40"/>
      <c r="X9266" s="40"/>
    </row>
    <row r="9267" spans="6:24" x14ac:dyDescent="0.25">
      <c r="F9267" s="40"/>
      <c r="G9267" s="40"/>
      <c r="X9267" s="40"/>
    </row>
    <row r="9268" spans="6:24" x14ac:dyDescent="0.25">
      <c r="F9268" s="40"/>
      <c r="G9268" s="40"/>
      <c r="X9268" s="40"/>
    </row>
    <row r="9269" spans="6:24" x14ac:dyDescent="0.25">
      <c r="F9269" s="40"/>
      <c r="G9269" s="40"/>
      <c r="X9269" s="40"/>
    </row>
    <row r="9270" spans="6:24" x14ac:dyDescent="0.25">
      <c r="F9270" s="40"/>
      <c r="G9270" s="40"/>
      <c r="X9270" s="40"/>
    </row>
    <row r="9271" spans="6:24" x14ac:dyDescent="0.25">
      <c r="F9271" s="40"/>
      <c r="G9271" s="40"/>
      <c r="X9271" s="40"/>
    </row>
    <row r="9272" spans="6:24" x14ac:dyDescent="0.25">
      <c r="F9272" s="40"/>
      <c r="G9272" s="40"/>
      <c r="X9272" s="40"/>
    </row>
    <row r="9273" spans="6:24" x14ac:dyDescent="0.25">
      <c r="F9273" s="40"/>
      <c r="G9273" s="40"/>
      <c r="X9273" s="40"/>
    </row>
    <row r="9274" spans="6:24" x14ac:dyDescent="0.25">
      <c r="F9274" s="40"/>
      <c r="G9274" s="40"/>
      <c r="X9274" s="40"/>
    </row>
    <row r="9275" spans="6:24" x14ac:dyDescent="0.25">
      <c r="F9275" s="40"/>
      <c r="G9275" s="40"/>
      <c r="X9275" s="40"/>
    </row>
    <row r="9276" spans="6:24" x14ac:dyDescent="0.25">
      <c r="F9276" s="40"/>
      <c r="G9276" s="40"/>
      <c r="X9276" s="40"/>
    </row>
    <row r="9277" spans="6:24" x14ac:dyDescent="0.25">
      <c r="F9277" s="40"/>
      <c r="G9277" s="40"/>
      <c r="X9277" s="40"/>
    </row>
    <row r="9278" spans="6:24" x14ac:dyDescent="0.25">
      <c r="F9278" s="40"/>
      <c r="G9278" s="40"/>
      <c r="X9278" s="40"/>
    </row>
    <row r="9279" spans="6:24" x14ac:dyDescent="0.25">
      <c r="F9279" s="40"/>
      <c r="G9279" s="40"/>
      <c r="X9279" s="40"/>
    </row>
    <row r="9280" spans="6:24" x14ac:dyDescent="0.25">
      <c r="F9280" s="40"/>
      <c r="G9280" s="40"/>
      <c r="X9280" s="40"/>
    </row>
    <row r="9281" spans="6:24" x14ac:dyDescent="0.25">
      <c r="F9281" s="40"/>
      <c r="G9281" s="40"/>
      <c r="X9281" s="40"/>
    </row>
    <row r="9282" spans="6:24" x14ac:dyDescent="0.25">
      <c r="F9282" s="40"/>
      <c r="G9282" s="40"/>
      <c r="X9282" s="40"/>
    </row>
    <row r="9283" spans="6:24" x14ac:dyDescent="0.25">
      <c r="F9283" s="40"/>
      <c r="G9283" s="40"/>
      <c r="X9283" s="40"/>
    </row>
    <row r="9284" spans="6:24" x14ac:dyDescent="0.25">
      <c r="F9284" s="40"/>
      <c r="G9284" s="40"/>
      <c r="X9284" s="40"/>
    </row>
    <row r="9285" spans="6:24" x14ac:dyDescent="0.25">
      <c r="F9285" s="40"/>
      <c r="G9285" s="40"/>
      <c r="X9285" s="40"/>
    </row>
    <row r="9286" spans="6:24" x14ac:dyDescent="0.25">
      <c r="F9286" s="40"/>
      <c r="G9286" s="40"/>
      <c r="X9286" s="40"/>
    </row>
    <row r="9287" spans="6:24" x14ac:dyDescent="0.25">
      <c r="F9287" s="40"/>
      <c r="G9287" s="40"/>
      <c r="X9287" s="40"/>
    </row>
    <row r="9288" spans="6:24" x14ac:dyDescent="0.25">
      <c r="F9288" s="40"/>
      <c r="G9288" s="40"/>
      <c r="X9288" s="40"/>
    </row>
    <row r="9289" spans="6:24" x14ac:dyDescent="0.25">
      <c r="F9289" s="40"/>
      <c r="G9289" s="40"/>
      <c r="X9289" s="40"/>
    </row>
    <row r="9290" spans="6:24" x14ac:dyDescent="0.25">
      <c r="F9290" s="40"/>
      <c r="G9290" s="40"/>
      <c r="X9290" s="40"/>
    </row>
    <row r="9291" spans="6:24" x14ac:dyDescent="0.25">
      <c r="F9291" s="40"/>
      <c r="G9291" s="40"/>
      <c r="X9291" s="40"/>
    </row>
    <row r="9292" spans="6:24" x14ac:dyDescent="0.25">
      <c r="F9292" s="40"/>
      <c r="G9292" s="40"/>
      <c r="X9292" s="40"/>
    </row>
    <row r="9293" spans="6:24" x14ac:dyDescent="0.25">
      <c r="F9293" s="40"/>
      <c r="G9293" s="40"/>
      <c r="X9293" s="40"/>
    </row>
    <row r="9294" spans="6:24" x14ac:dyDescent="0.25">
      <c r="F9294" s="40"/>
      <c r="G9294" s="40"/>
      <c r="X9294" s="40"/>
    </row>
    <row r="9295" spans="6:24" x14ac:dyDescent="0.25">
      <c r="F9295" s="40"/>
      <c r="G9295" s="40"/>
      <c r="X9295" s="40"/>
    </row>
    <row r="9296" spans="6:24" x14ac:dyDescent="0.25">
      <c r="F9296" s="40"/>
      <c r="G9296" s="40"/>
      <c r="X9296" s="40"/>
    </row>
    <row r="9297" spans="6:24" x14ac:dyDescent="0.25">
      <c r="F9297" s="40"/>
      <c r="G9297" s="40"/>
      <c r="X9297" s="40"/>
    </row>
    <row r="9298" spans="6:24" x14ac:dyDescent="0.25">
      <c r="F9298" s="40"/>
      <c r="G9298" s="40"/>
      <c r="X9298" s="40"/>
    </row>
    <row r="9299" spans="6:24" x14ac:dyDescent="0.25">
      <c r="F9299" s="40"/>
      <c r="G9299" s="40"/>
      <c r="X9299" s="40"/>
    </row>
    <row r="9300" spans="6:24" x14ac:dyDescent="0.25">
      <c r="F9300" s="40"/>
      <c r="G9300" s="40"/>
      <c r="X9300" s="40"/>
    </row>
    <row r="9301" spans="6:24" x14ac:dyDescent="0.25">
      <c r="F9301" s="40"/>
      <c r="G9301" s="40"/>
      <c r="X9301" s="40"/>
    </row>
    <row r="9302" spans="6:24" x14ac:dyDescent="0.25">
      <c r="F9302" s="40"/>
      <c r="G9302" s="40"/>
      <c r="X9302" s="40"/>
    </row>
    <row r="9303" spans="6:24" x14ac:dyDescent="0.25">
      <c r="F9303" s="40"/>
      <c r="G9303" s="40"/>
      <c r="X9303" s="40"/>
    </row>
    <row r="9304" spans="6:24" x14ac:dyDescent="0.25">
      <c r="F9304" s="40"/>
      <c r="G9304" s="40"/>
      <c r="X9304" s="40"/>
    </row>
    <row r="9305" spans="6:24" x14ac:dyDescent="0.25">
      <c r="F9305" s="40"/>
      <c r="G9305" s="40"/>
      <c r="X9305" s="40"/>
    </row>
    <row r="9306" spans="6:24" x14ac:dyDescent="0.25">
      <c r="F9306" s="40"/>
      <c r="G9306" s="40"/>
      <c r="X9306" s="40"/>
    </row>
    <row r="9307" spans="6:24" x14ac:dyDescent="0.25">
      <c r="F9307" s="40"/>
      <c r="G9307" s="40"/>
      <c r="X9307" s="40"/>
    </row>
    <row r="9308" spans="6:24" x14ac:dyDescent="0.25">
      <c r="F9308" s="40"/>
      <c r="G9308" s="40"/>
      <c r="X9308" s="40"/>
    </row>
    <row r="9309" spans="6:24" x14ac:dyDescent="0.25">
      <c r="F9309" s="40"/>
      <c r="G9309" s="40"/>
      <c r="X9309" s="40"/>
    </row>
    <row r="9310" spans="6:24" x14ac:dyDescent="0.25">
      <c r="F9310" s="40"/>
      <c r="G9310" s="40"/>
      <c r="X9310" s="40"/>
    </row>
    <row r="9311" spans="6:24" x14ac:dyDescent="0.25">
      <c r="F9311" s="40"/>
      <c r="G9311" s="40"/>
      <c r="X9311" s="40"/>
    </row>
    <row r="9312" spans="6:24" x14ac:dyDescent="0.25">
      <c r="F9312" s="40"/>
      <c r="G9312" s="40"/>
      <c r="X9312" s="40"/>
    </row>
    <row r="9313" spans="6:24" x14ac:dyDescent="0.25">
      <c r="F9313" s="40"/>
      <c r="G9313" s="40"/>
      <c r="X9313" s="40"/>
    </row>
    <row r="9314" spans="6:24" x14ac:dyDescent="0.25">
      <c r="F9314" s="40"/>
      <c r="G9314" s="40"/>
      <c r="X9314" s="40"/>
    </row>
    <row r="9315" spans="6:24" x14ac:dyDescent="0.25">
      <c r="F9315" s="40"/>
      <c r="G9315" s="40"/>
      <c r="X9315" s="40"/>
    </row>
    <row r="9316" spans="6:24" x14ac:dyDescent="0.25">
      <c r="F9316" s="40"/>
      <c r="G9316" s="40"/>
      <c r="X9316" s="40"/>
    </row>
    <row r="9317" spans="6:24" x14ac:dyDescent="0.25">
      <c r="F9317" s="40"/>
      <c r="G9317" s="40"/>
      <c r="X9317" s="40"/>
    </row>
    <row r="9318" spans="6:24" x14ac:dyDescent="0.25">
      <c r="F9318" s="40"/>
      <c r="G9318" s="40"/>
      <c r="X9318" s="40"/>
    </row>
    <row r="9319" spans="6:24" x14ac:dyDescent="0.25">
      <c r="F9319" s="40"/>
      <c r="G9319" s="40"/>
      <c r="X9319" s="40"/>
    </row>
    <row r="9320" spans="6:24" x14ac:dyDescent="0.25">
      <c r="F9320" s="40"/>
      <c r="G9320" s="40"/>
      <c r="X9320" s="40"/>
    </row>
    <row r="9321" spans="6:24" x14ac:dyDescent="0.25">
      <c r="F9321" s="40"/>
      <c r="G9321" s="40"/>
      <c r="X9321" s="40"/>
    </row>
    <row r="9322" spans="6:24" x14ac:dyDescent="0.25">
      <c r="F9322" s="40"/>
      <c r="G9322" s="40"/>
      <c r="X9322" s="40"/>
    </row>
    <row r="9323" spans="6:24" x14ac:dyDescent="0.25">
      <c r="F9323" s="40"/>
      <c r="G9323" s="40"/>
      <c r="X9323" s="40"/>
    </row>
    <row r="9324" spans="6:24" x14ac:dyDescent="0.25">
      <c r="F9324" s="40"/>
      <c r="G9324" s="40"/>
      <c r="X9324" s="40"/>
    </row>
    <row r="9325" spans="6:24" x14ac:dyDescent="0.25">
      <c r="F9325" s="40"/>
      <c r="G9325" s="40"/>
      <c r="X9325" s="40"/>
    </row>
    <row r="9326" spans="6:24" x14ac:dyDescent="0.25">
      <c r="F9326" s="40"/>
      <c r="G9326" s="40"/>
      <c r="X9326" s="40"/>
    </row>
    <row r="9327" spans="6:24" x14ac:dyDescent="0.25">
      <c r="F9327" s="40"/>
      <c r="G9327" s="40"/>
      <c r="X9327" s="40"/>
    </row>
    <row r="9328" spans="6:24" x14ac:dyDescent="0.25">
      <c r="F9328" s="40"/>
      <c r="G9328" s="40"/>
      <c r="X9328" s="40"/>
    </row>
    <row r="9329" spans="6:24" x14ac:dyDescent="0.25">
      <c r="F9329" s="40"/>
      <c r="G9329" s="40"/>
      <c r="X9329" s="40"/>
    </row>
    <row r="9330" spans="6:24" x14ac:dyDescent="0.25">
      <c r="F9330" s="40"/>
      <c r="G9330" s="40"/>
      <c r="X9330" s="40"/>
    </row>
    <row r="9331" spans="6:24" x14ac:dyDescent="0.25">
      <c r="F9331" s="40"/>
      <c r="G9331" s="40"/>
      <c r="X9331" s="40"/>
    </row>
    <row r="9332" spans="6:24" x14ac:dyDescent="0.25">
      <c r="F9332" s="40"/>
      <c r="G9332" s="40"/>
      <c r="X9332" s="40"/>
    </row>
    <row r="9333" spans="6:24" x14ac:dyDescent="0.25">
      <c r="F9333" s="40"/>
      <c r="G9333" s="40"/>
      <c r="X9333" s="40"/>
    </row>
    <row r="9334" spans="6:24" x14ac:dyDescent="0.25">
      <c r="F9334" s="40"/>
      <c r="G9334" s="40"/>
      <c r="X9334" s="40"/>
    </row>
    <row r="9335" spans="6:24" x14ac:dyDescent="0.25">
      <c r="F9335" s="40"/>
      <c r="G9335" s="40"/>
      <c r="X9335" s="40"/>
    </row>
    <row r="9336" spans="6:24" x14ac:dyDescent="0.25">
      <c r="F9336" s="40"/>
      <c r="G9336" s="40"/>
      <c r="X9336" s="40"/>
    </row>
    <row r="9337" spans="6:24" x14ac:dyDescent="0.25">
      <c r="F9337" s="40"/>
      <c r="G9337" s="40"/>
      <c r="X9337" s="40"/>
    </row>
    <row r="9338" spans="6:24" x14ac:dyDescent="0.25">
      <c r="F9338" s="40"/>
      <c r="G9338" s="40"/>
      <c r="X9338" s="40"/>
    </row>
    <row r="9339" spans="6:24" x14ac:dyDescent="0.25">
      <c r="F9339" s="40"/>
      <c r="G9339" s="40"/>
      <c r="X9339" s="40"/>
    </row>
    <row r="9340" spans="6:24" x14ac:dyDescent="0.25">
      <c r="F9340" s="40"/>
      <c r="G9340" s="40"/>
      <c r="X9340" s="40"/>
    </row>
    <row r="9341" spans="6:24" x14ac:dyDescent="0.25">
      <c r="F9341" s="40"/>
      <c r="G9341" s="40"/>
      <c r="X9341" s="40"/>
    </row>
    <row r="9342" spans="6:24" x14ac:dyDescent="0.25">
      <c r="F9342" s="40"/>
      <c r="G9342" s="40"/>
      <c r="X9342" s="40"/>
    </row>
    <row r="9343" spans="6:24" x14ac:dyDescent="0.25">
      <c r="F9343" s="40"/>
      <c r="G9343" s="40"/>
      <c r="X9343" s="40"/>
    </row>
    <row r="9344" spans="6:24" x14ac:dyDescent="0.25">
      <c r="F9344" s="40"/>
      <c r="G9344" s="40"/>
      <c r="X9344" s="40"/>
    </row>
    <row r="9345" spans="6:24" x14ac:dyDescent="0.25">
      <c r="F9345" s="40"/>
      <c r="G9345" s="40"/>
      <c r="X9345" s="40"/>
    </row>
    <row r="9346" spans="6:24" x14ac:dyDescent="0.25">
      <c r="F9346" s="40"/>
      <c r="G9346" s="40"/>
      <c r="X9346" s="40"/>
    </row>
    <row r="9347" spans="6:24" x14ac:dyDescent="0.25">
      <c r="F9347" s="40"/>
      <c r="G9347" s="40"/>
      <c r="X9347" s="40"/>
    </row>
    <row r="9348" spans="6:24" x14ac:dyDescent="0.25">
      <c r="F9348" s="40"/>
      <c r="G9348" s="40"/>
      <c r="X9348" s="40"/>
    </row>
    <row r="9349" spans="6:24" x14ac:dyDescent="0.25">
      <c r="F9349" s="40"/>
      <c r="G9349" s="40"/>
      <c r="X9349" s="40"/>
    </row>
    <row r="9350" spans="6:24" x14ac:dyDescent="0.25">
      <c r="F9350" s="40"/>
      <c r="G9350" s="40"/>
      <c r="X9350" s="40"/>
    </row>
    <row r="9351" spans="6:24" x14ac:dyDescent="0.25">
      <c r="F9351" s="40"/>
      <c r="G9351" s="40"/>
      <c r="X9351" s="40"/>
    </row>
    <row r="9352" spans="6:24" x14ac:dyDescent="0.25">
      <c r="F9352" s="40"/>
      <c r="G9352" s="40"/>
      <c r="X9352" s="40"/>
    </row>
    <row r="9353" spans="6:24" x14ac:dyDescent="0.25">
      <c r="F9353" s="40"/>
      <c r="G9353" s="40"/>
      <c r="X9353" s="40"/>
    </row>
    <row r="9354" spans="6:24" x14ac:dyDescent="0.25">
      <c r="F9354" s="40"/>
      <c r="G9354" s="40"/>
      <c r="X9354" s="40"/>
    </row>
    <row r="9355" spans="6:24" x14ac:dyDescent="0.25">
      <c r="F9355" s="40"/>
      <c r="G9355" s="40"/>
      <c r="X9355" s="40"/>
    </row>
    <row r="9356" spans="6:24" x14ac:dyDescent="0.25">
      <c r="F9356" s="40"/>
      <c r="G9356" s="40"/>
      <c r="X9356" s="40"/>
    </row>
    <row r="9357" spans="6:24" x14ac:dyDescent="0.25">
      <c r="F9357" s="40"/>
      <c r="G9357" s="40"/>
      <c r="X9357" s="40"/>
    </row>
    <row r="9358" spans="6:24" x14ac:dyDescent="0.25">
      <c r="F9358" s="40"/>
      <c r="G9358" s="40"/>
      <c r="X9358" s="40"/>
    </row>
    <row r="9359" spans="6:24" x14ac:dyDescent="0.25">
      <c r="F9359" s="40"/>
      <c r="G9359" s="40"/>
      <c r="X9359" s="40"/>
    </row>
    <row r="9360" spans="6:24" x14ac:dyDescent="0.25">
      <c r="F9360" s="40"/>
      <c r="G9360" s="40"/>
      <c r="X9360" s="40"/>
    </row>
    <row r="9361" spans="6:24" x14ac:dyDescent="0.25">
      <c r="F9361" s="40"/>
      <c r="G9361" s="40"/>
      <c r="X9361" s="40"/>
    </row>
    <row r="9362" spans="6:24" x14ac:dyDescent="0.25">
      <c r="F9362" s="40"/>
      <c r="G9362" s="40"/>
      <c r="X9362" s="40"/>
    </row>
    <row r="9363" spans="6:24" x14ac:dyDescent="0.25">
      <c r="F9363" s="40"/>
      <c r="G9363" s="40"/>
      <c r="X9363" s="40"/>
    </row>
    <row r="9364" spans="6:24" x14ac:dyDescent="0.25">
      <c r="F9364" s="40"/>
      <c r="G9364" s="40"/>
      <c r="X9364" s="40"/>
    </row>
    <row r="9365" spans="6:24" x14ac:dyDescent="0.25">
      <c r="F9365" s="40"/>
      <c r="G9365" s="40"/>
      <c r="X9365" s="40"/>
    </row>
    <row r="9366" spans="6:24" x14ac:dyDescent="0.25">
      <c r="F9366" s="40"/>
      <c r="G9366" s="40"/>
      <c r="X9366" s="40"/>
    </row>
    <row r="9367" spans="6:24" x14ac:dyDescent="0.25">
      <c r="F9367" s="40"/>
      <c r="G9367" s="40"/>
      <c r="X9367" s="40"/>
    </row>
    <row r="9368" spans="6:24" x14ac:dyDescent="0.25">
      <c r="F9368" s="40"/>
      <c r="G9368" s="40"/>
      <c r="X9368" s="40"/>
    </row>
    <row r="9369" spans="6:24" x14ac:dyDescent="0.25">
      <c r="F9369" s="40"/>
      <c r="G9369" s="40"/>
      <c r="X9369" s="40"/>
    </row>
    <row r="9370" spans="6:24" x14ac:dyDescent="0.25">
      <c r="F9370" s="40"/>
      <c r="G9370" s="40"/>
      <c r="X9370" s="40"/>
    </row>
    <row r="9371" spans="6:24" x14ac:dyDescent="0.25">
      <c r="F9371" s="40"/>
      <c r="G9371" s="40"/>
      <c r="X9371" s="40"/>
    </row>
    <row r="9372" spans="6:24" x14ac:dyDescent="0.25">
      <c r="F9372" s="40"/>
      <c r="G9372" s="40"/>
      <c r="X9372" s="40"/>
    </row>
    <row r="9373" spans="6:24" x14ac:dyDescent="0.25">
      <c r="F9373" s="40"/>
      <c r="G9373" s="40"/>
      <c r="X9373" s="40"/>
    </row>
    <row r="9374" spans="6:24" x14ac:dyDescent="0.25">
      <c r="F9374" s="40"/>
      <c r="G9374" s="40"/>
      <c r="X9374" s="40"/>
    </row>
    <row r="9375" spans="6:24" x14ac:dyDescent="0.25">
      <c r="F9375" s="40"/>
      <c r="G9375" s="40"/>
      <c r="X9375" s="40"/>
    </row>
    <row r="9376" spans="6:24" x14ac:dyDescent="0.25">
      <c r="F9376" s="40"/>
      <c r="G9376" s="40"/>
      <c r="X9376" s="40"/>
    </row>
    <row r="9377" spans="6:24" x14ac:dyDescent="0.25">
      <c r="F9377" s="40"/>
      <c r="G9377" s="40"/>
      <c r="X9377" s="40"/>
    </row>
    <row r="9378" spans="6:24" x14ac:dyDescent="0.25">
      <c r="F9378" s="40"/>
      <c r="G9378" s="40"/>
      <c r="X9378" s="40"/>
    </row>
    <row r="9379" spans="6:24" x14ac:dyDescent="0.25">
      <c r="F9379" s="40"/>
      <c r="G9379" s="40"/>
      <c r="X9379" s="40"/>
    </row>
    <row r="9380" spans="6:24" x14ac:dyDescent="0.25">
      <c r="F9380" s="40"/>
      <c r="G9380" s="40"/>
      <c r="X9380" s="40"/>
    </row>
    <row r="9381" spans="6:24" x14ac:dyDescent="0.25">
      <c r="F9381" s="40"/>
      <c r="G9381" s="40"/>
      <c r="X9381" s="40"/>
    </row>
    <row r="9382" spans="6:24" x14ac:dyDescent="0.25">
      <c r="F9382" s="40"/>
      <c r="G9382" s="40"/>
      <c r="X9382" s="40"/>
    </row>
    <row r="9383" spans="6:24" x14ac:dyDescent="0.25">
      <c r="F9383" s="40"/>
      <c r="G9383" s="40"/>
      <c r="X9383" s="40"/>
    </row>
    <row r="9384" spans="6:24" x14ac:dyDescent="0.25">
      <c r="F9384" s="40"/>
      <c r="G9384" s="40"/>
      <c r="X9384" s="40"/>
    </row>
    <row r="9385" spans="6:24" x14ac:dyDescent="0.25">
      <c r="F9385" s="40"/>
      <c r="G9385" s="40"/>
      <c r="X9385" s="40"/>
    </row>
    <row r="9386" spans="6:24" x14ac:dyDescent="0.25">
      <c r="F9386" s="40"/>
      <c r="G9386" s="40"/>
      <c r="X9386" s="40"/>
    </row>
    <row r="9387" spans="6:24" x14ac:dyDescent="0.25">
      <c r="F9387" s="40"/>
      <c r="G9387" s="40"/>
      <c r="X9387" s="40"/>
    </row>
    <row r="9388" spans="6:24" x14ac:dyDescent="0.25">
      <c r="F9388" s="40"/>
      <c r="G9388" s="40"/>
      <c r="X9388" s="40"/>
    </row>
    <row r="9389" spans="6:24" x14ac:dyDescent="0.25">
      <c r="F9389" s="40"/>
      <c r="G9389" s="40"/>
      <c r="X9389" s="40"/>
    </row>
    <row r="9390" spans="6:24" x14ac:dyDescent="0.25">
      <c r="F9390" s="40"/>
      <c r="G9390" s="40"/>
      <c r="X9390" s="40"/>
    </row>
    <row r="9391" spans="6:24" x14ac:dyDescent="0.25">
      <c r="F9391" s="40"/>
      <c r="G9391" s="40"/>
      <c r="X9391" s="40"/>
    </row>
    <row r="9392" spans="6:24" x14ac:dyDescent="0.25">
      <c r="F9392" s="40"/>
      <c r="G9392" s="40"/>
      <c r="X9392" s="40"/>
    </row>
    <row r="9393" spans="6:24" x14ac:dyDescent="0.25">
      <c r="F9393" s="40"/>
      <c r="G9393" s="40"/>
      <c r="X9393" s="40"/>
    </row>
    <row r="9394" spans="6:24" x14ac:dyDescent="0.25">
      <c r="F9394" s="40"/>
      <c r="G9394" s="40"/>
      <c r="X9394" s="40"/>
    </row>
    <row r="9395" spans="6:24" x14ac:dyDescent="0.25">
      <c r="F9395" s="40"/>
      <c r="G9395" s="40"/>
      <c r="X9395" s="40"/>
    </row>
    <row r="9396" spans="6:24" x14ac:dyDescent="0.25">
      <c r="F9396" s="40"/>
      <c r="G9396" s="40"/>
      <c r="X9396" s="40"/>
    </row>
    <row r="9397" spans="6:24" x14ac:dyDescent="0.25">
      <c r="F9397" s="40"/>
      <c r="G9397" s="40"/>
      <c r="X9397" s="40"/>
    </row>
    <row r="9398" spans="6:24" x14ac:dyDescent="0.25">
      <c r="F9398" s="40"/>
      <c r="G9398" s="40"/>
      <c r="X9398" s="40"/>
    </row>
    <row r="9399" spans="6:24" x14ac:dyDescent="0.25">
      <c r="F9399" s="40"/>
      <c r="G9399" s="40"/>
      <c r="X9399" s="40"/>
    </row>
    <row r="9400" spans="6:24" x14ac:dyDescent="0.25">
      <c r="F9400" s="40"/>
      <c r="G9400" s="40"/>
      <c r="X9400" s="40"/>
    </row>
    <row r="9401" spans="6:24" x14ac:dyDescent="0.25">
      <c r="F9401" s="40"/>
      <c r="G9401" s="40"/>
      <c r="X9401" s="40"/>
    </row>
    <row r="9402" spans="6:24" x14ac:dyDescent="0.25">
      <c r="F9402" s="40"/>
      <c r="G9402" s="40"/>
      <c r="X9402" s="40"/>
    </row>
    <row r="9403" spans="6:24" x14ac:dyDescent="0.25">
      <c r="F9403" s="40"/>
      <c r="G9403" s="40"/>
      <c r="X9403" s="40"/>
    </row>
    <row r="9404" spans="6:24" x14ac:dyDescent="0.25">
      <c r="F9404" s="40"/>
      <c r="G9404" s="40"/>
      <c r="X9404" s="40"/>
    </row>
    <row r="9405" spans="6:24" x14ac:dyDescent="0.25">
      <c r="F9405" s="40"/>
      <c r="G9405" s="40"/>
      <c r="X9405" s="40"/>
    </row>
    <row r="9406" spans="6:24" x14ac:dyDescent="0.25">
      <c r="F9406" s="40"/>
      <c r="G9406" s="40"/>
      <c r="X9406" s="40"/>
    </row>
    <row r="9407" spans="6:24" x14ac:dyDescent="0.25">
      <c r="F9407" s="40"/>
      <c r="G9407" s="40"/>
      <c r="X9407" s="40"/>
    </row>
    <row r="9408" spans="6:24" x14ac:dyDescent="0.25">
      <c r="F9408" s="40"/>
      <c r="G9408" s="40"/>
      <c r="X9408" s="40"/>
    </row>
    <row r="9409" spans="6:24" x14ac:dyDescent="0.25">
      <c r="F9409" s="40"/>
      <c r="G9409" s="40"/>
      <c r="X9409" s="40"/>
    </row>
    <row r="9410" spans="6:24" x14ac:dyDescent="0.25">
      <c r="F9410" s="40"/>
      <c r="G9410" s="40"/>
      <c r="X9410" s="40"/>
    </row>
    <row r="9411" spans="6:24" x14ac:dyDescent="0.25">
      <c r="F9411" s="40"/>
      <c r="G9411" s="40"/>
      <c r="X9411" s="40"/>
    </row>
    <row r="9412" spans="6:24" x14ac:dyDescent="0.25">
      <c r="F9412" s="40"/>
      <c r="G9412" s="40"/>
      <c r="X9412" s="40"/>
    </row>
    <row r="9413" spans="6:24" x14ac:dyDescent="0.25">
      <c r="F9413" s="40"/>
      <c r="G9413" s="40"/>
      <c r="X9413" s="40"/>
    </row>
    <row r="9414" spans="6:24" x14ac:dyDescent="0.25">
      <c r="F9414" s="40"/>
      <c r="G9414" s="40"/>
      <c r="X9414" s="40"/>
    </row>
    <row r="9415" spans="6:24" x14ac:dyDescent="0.25">
      <c r="F9415" s="40"/>
      <c r="G9415" s="40"/>
      <c r="X9415" s="40"/>
    </row>
    <row r="9416" spans="6:24" x14ac:dyDescent="0.25">
      <c r="F9416" s="40"/>
      <c r="G9416" s="40"/>
      <c r="X9416" s="40"/>
    </row>
    <row r="9417" spans="6:24" x14ac:dyDescent="0.25">
      <c r="F9417" s="40"/>
      <c r="G9417" s="40"/>
      <c r="X9417" s="40"/>
    </row>
    <row r="9418" spans="6:24" x14ac:dyDescent="0.25">
      <c r="F9418" s="40"/>
      <c r="G9418" s="40"/>
      <c r="X9418" s="40"/>
    </row>
    <row r="9419" spans="6:24" x14ac:dyDescent="0.25">
      <c r="F9419" s="40"/>
      <c r="G9419" s="40"/>
      <c r="X9419" s="40"/>
    </row>
    <row r="9420" spans="6:24" x14ac:dyDescent="0.25">
      <c r="F9420" s="40"/>
      <c r="G9420" s="40"/>
      <c r="X9420" s="40"/>
    </row>
    <row r="9421" spans="6:24" x14ac:dyDescent="0.25">
      <c r="F9421" s="40"/>
      <c r="G9421" s="40"/>
      <c r="X9421" s="40"/>
    </row>
    <row r="9422" spans="6:24" x14ac:dyDescent="0.25">
      <c r="F9422" s="40"/>
      <c r="G9422" s="40"/>
      <c r="X9422" s="40"/>
    </row>
    <row r="9423" spans="6:24" x14ac:dyDescent="0.25">
      <c r="F9423" s="40"/>
      <c r="G9423" s="40"/>
      <c r="X9423" s="40"/>
    </row>
    <row r="9424" spans="6:24" x14ac:dyDescent="0.25">
      <c r="F9424" s="40"/>
      <c r="G9424" s="40"/>
      <c r="X9424" s="40"/>
    </row>
    <row r="9425" spans="6:24" x14ac:dyDescent="0.25">
      <c r="F9425" s="40"/>
      <c r="G9425" s="40"/>
      <c r="X9425" s="40"/>
    </row>
    <row r="9426" spans="6:24" x14ac:dyDescent="0.25">
      <c r="F9426" s="40"/>
      <c r="G9426" s="40"/>
      <c r="X9426" s="40"/>
    </row>
    <row r="9427" spans="6:24" x14ac:dyDescent="0.25">
      <c r="F9427" s="40"/>
      <c r="G9427" s="40"/>
      <c r="X9427" s="40"/>
    </row>
    <row r="9428" spans="6:24" x14ac:dyDescent="0.25">
      <c r="F9428" s="40"/>
      <c r="G9428" s="40"/>
      <c r="X9428" s="40"/>
    </row>
    <row r="9429" spans="6:24" x14ac:dyDescent="0.25">
      <c r="F9429" s="40"/>
      <c r="G9429" s="40"/>
      <c r="X9429" s="40"/>
    </row>
    <row r="9430" spans="6:24" x14ac:dyDescent="0.25">
      <c r="F9430" s="40"/>
      <c r="G9430" s="40"/>
      <c r="X9430" s="40"/>
    </row>
    <row r="9431" spans="6:24" x14ac:dyDescent="0.25">
      <c r="F9431" s="40"/>
      <c r="G9431" s="40"/>
      <c r="X9431" s="40"/>
    </row>
    <row r="9432" spans="6:24" x14ac:dyDescent="0.25">
      <c r="F9432" s="40"/>
      <c r="G9432" s="40"/>
      <c r="X9432" s="40"/>
    </row>
    <row r="9433" spans="6:24" x14ac:dyDescent="0.25">
      <c r="F9433" s="40"/>
      <c r="G9433" s="40"/>
      <c r="X9433" s="40"/>
    </row>
    <row r="9434" spans="6:24" x14ac:dyDescent="0.25">
      <c r="F9434" s="40"/>
      <c r="G9434" s="40"/>
      <c r="X9434" s="40"/>
    </row>
    <row r="9435" spans="6:24" x14ac:dyDescent="0.25">
      <c r="F9435" s="40"/>
      <c r="G9435" s="40"/>
      <c r="X9435" s="40"/>
    </row>
    <row r="9436" spans="6:24" x14ac:dyDescent="0.25">
      <c r="F9436" s="40"/>
      <c r="G9436" s="40"/>
      <c r="X9436" s="40"/>
    </row>
    <row r="9437" spans="6:24" x14ac:dyDescent="0.25">
      <c r="F9437" s="40"/>
      <c r="G9437" s="40"/>
      <c r="X9437" s="40"/>
    </row>
    <row r="9438" spans="6:24" x14ac:dyDescent="0.25">
      <c r="F9438" s="40"/>
      <c r="G9438" s="40"/>
      <c r="X9438" s="40"/>
    </row>
    <row r="9439" spans="6:24" x14ac:dyDescent="0.25">
      <c r="F9439" s="40"/>
      <c r="G9439" s="40"/>
      <c r="X9439" s="40"/>
    </row>
    <row r="9440" spans="6:24" x14ac:dyDescent="0.25">
      <c r="F9440" s="40"/>
      <c r="G9440" s="40"/>
      <c r="X9440" s="40"/>
    </row>
    <row r="9441" spans="6:24" x14ac:dyDescent="0.25">
      <c r="F9441" s="40"/>
      <c r="G9441" s="40"/>
      <c r="X9441" s="40"/>
    </row>
    <row r="9442" spans="6:24" x14ac:dyDescent="0.25">
      <c r="F9442" s="40"/>
      <c r="G9442" s="40"/>
      <c r="X9442" s="40"/>
    </row>
    <row r="9443" spans="6:24" x14ac:dyDescent="0.25">
      <c r="F9443" s="40"/>
      <c r="G9443" s="40"/>
      <c r="X9443" s="40"/>
    </row>
    <row r="9444" spans="6:24" x14ac:dyDescent="0.25">
      <c r="F9444" s="40"/>
      <c r="G9444" s="40"/>
      <c r="X9444" s="40"/>
    </row>
    <row r="9445" spans="6:24" x14ac:dyDescent="0.25">
      <c r="F9445" s="40"/>
      <c r="G9445" s="40"/>
      <c r="X9445" s="40"/>
    </row>
    <row r="9446" spans="6:24" x14ac:dyDescent="0.25">
      <c r="F9446" s="40"/>
      <c r="G9446" s="40"/>
      <c r="X9446" s="40"/>
    </row>
    <row r="9447" spans="6:24" x14ac:dyDescent="0.25">
      <c r="F9447" s="40"/>
      <c r="G9447" s="40"/>
      <c r="X9447" s="40"/>
    </row>
    <row r="9448" spans="6:24" x14ac:dyDescent="0.25">
      <c r="F9448" s="40"/>
      <c r="G9448" s="40"/>
      <c r="X9448" s="40"/>
    </row>
    <row r="9449" spans="6:24" x14ac:dyDescent="0.25">
      <c r="F9449" s="40"/>
      <c r="G9449" s="40"/>
      <c r="X9449" s="40"/>
    </row>
    <row r="9450" spans="6:24" x14ac:dyDescent="0.25">
      <c r="F9450" s="40"/>
      <c r="G9450" s="40"/>
      <c r="X9450" s="40"/>
    </row>
    <row r="9451" spans="6:24" x14ac:dyDescent="0.25">
      <c r="F9451" s="40"/>
      <c r="G9451" s="40"/>
      <c r="X9451" s="40"/>
    </row>
    <row r="9452" spans="6:24" x14ac:dyDescent="0.25">
      <c r="F9452" s="40"/>
      <c r="G9452" s="40"/>
      <c r="X9452" s="40"/>
    </row>
    <row r="9453" spans="6:24" x14ac:dyDescent="0.25">
      <c r="F9453" s="40"/>
      <c r="G9453" s="40"/>
      <c r="X9453" s="40"/>
    </row>
    <row r="9454" spans="6:24" x14ac:dyDescent="0.25">
      <c r="F9454" s="40"/>
      <c r="G9454" s="40"/>
      <c r="X9454" s="40"/>
    </row>
    <row r="9455" spans="6:24" x14ac:dyDescent="0.25">
      <c r="F9455" s="40"/>
      <c r="G9455" s="40"/>
      <c r="X9455" s="40"/>
    </row>
    <row r="9456" spans="6:24" x14ac:dyDescent="0.25">
      <c r="F9456" s="40"/>
      <c r="G9456" s="40"/>
      <c r="X9456" s="40"/>
    </row>
    <row r="9457" spans="6:24" x14ac:dyDescent="0.25">
      <c r="F9457" s="40"/>
      <c r="G9457" s="40"/>
      <c r="X9457" s="40"/>
    </row>
    <row r="9458" spans="6:24" x14ac:dyDescent="0.25">
      <c r="F9458" s="40"/>
      <c r="G9458" s="40"/>
      <c r="X9458" s="40"/>
    </row>
    <row r="9459" spans="6:24" x14ac:dyDescent="0.25">
      <c r="F9459" s="40"/>
      <c r="G9459" s="40"/>
      <c r="X9459" s="40"/>
    </row>
    <row r="9460" spans="6:24" x14ac:dyDescent="0.25">
      <c r="F9460" s="40"/>
      <c r="G9460" s="40"/>
      <c r="X9460" s="40"/>
    </row>
    <row r="9461" spans="6:24" x14ac:dyDescent="0.25">
      <c r="F9461" s="40"/>
      <c r="G9461" s="40"/>
      <c r="X9461" s="40"/>
    </row>
    <row r="9462" spans="6:24" x14ac:dyDescent="0.25">
      <c r="F9462" s="40"/>
      <c r="G9462" s="40"/>
      <c r="X9462" s="40"/>
    </row>
    <row r="9463" spans="6:24" x14ac:dyDescent="0.25">
      <c r="F9463" s="40"/>
      <c r="G9463" s="40"/>
      <c r="X9463" s="40"/>
    </row>
    <row r="9464" spans="6:24" x14ac:dyDescent="0.25">
      <c r="F9464" s="40"/>
      <c r="G9464" s="40"/>
      <c r="X9464" s="40"/>
    </row>
    <row r="9465" spans="6:24" x14ac:dyDescent="0.25">
      <c r="F9465" s="40"/>
      <c r="G9465" s="40"/>
      <c r="X9465" s="40"/>
    </row>
    <row r="9466" spans="6:24" x14ac:dyDescent="0.25">
      <c r="F9466" s="40"/>
      <c r="G9466" s="40"/>
      <c r="X9466" s="40"/>
    </row>
    <row r="9467" spans="6:24" x14ac:dyDescent="0.25">
      <c r="F9467" s="40"/>
      <c r="G9467" s="40"/>
      <c r="X9467" s="40"/>
    </row>
    <row r="9468" spans="6:24" x14ac:dyDescent="0.25">
      <c r="F9468" s="40"/>
      <c r="G9468" s="40"/>
      <c r="X9468" s="40"/>
    </row>
    <row r="9469" spans="6:24" x14ac:dyDescent="0.25">
      <c r="F9469" s="40"/>
      <c r="G9469" s="40"/>
      <c r="X9469" s="40"/>
    </row>
    <row r="9470" spans="6:24" x14ac:dyDescent="0.25">
      <c r="F9470" s="40"/>
      <c r="G9470" s="40"/>
      <c r="X9470" s="40"/>
    </row>
    <row r="9471" spans="6:24" x14ac:dyDescent="0.25">
      <c r="F9471" s="40"/>
      <c r="G9471" s="40"/>
      <c r="X9471" s="40"/>
    </row>
    <row r="9472" spans="6:24" x14ac:dyDescent="0.25">
      <c r="F9472" s="40"/>
      <c r="G9472" s="40"/>
      <c r="X9472" s="40"/>
    </row>
    <row r="9473" spans="6:24" x14ac:dyDescent="0.25">
      <c r="F9473" s="40"/>
      <c r="G9473" s="40"/>
      <c r="X9473" s="40"/>
    </row>
    <row r="9474" spans="6:24" x14ac:dyDescent="0.25">
      <c r="F9474" s="40"/>
      <c r="G9474" s="40"/>
      <c r="X9474" s="40"/>
    </row>
    <row r="9475" spans="6:24" x14ac:dyDescent="0.25">
      <c r="F9475" s="40"/>
      <c r="G9475" s="40"/>
      <c r="X9475" s="40"/>
    </row>
    <row r="9476" spans="6:24" x14ac:dyDescent="0.25">
      <c r="F9476" s="40"/>
      <c r="G9476" s="40"/>
      <c r="X9476" s="40"/>
    </row>
    <row r="9477" spans="6:24" x14ac:dyDescent="0.25">
      <c r="F9477" s="40"/>
      <c r="G9477" s="40"/>
      <c r="X9477" s="40"/>
    </row>
    <row r="9478" spans="6:24" x14ac:dyDescent="0.25">
      <c r="F9478" s="40"/>
      <c r="G9478" s="40"/>
      <c r="X9478" s="40"/>
    </row>
    <row r="9479" spans="6:24" x14ac:dyDescent="0.25">
      <c r="F9479" s="40"/>
      <c r="G9479" s="40"/>
      <c r="X9479" s="40"/>
    </row>
    <row r="9480" spans="6:24" x14ac:dyDescent="0.25">
      <c r="F9480" s="40"/>
      <c r="G9480" s="40"/>
      <c r="X9480" s="40"/>
    </row>
    <row r="9481" spans="6:24" x14ac:dyDescent="0.25">
      <c r="F9481" s="40"/>
      <c r="G9481" s="40"/>
      <c r="X9481" s="40"/>
    </row>
    <row r="9482" spans="6:24" x14ac:dyDescent="0.25">
      <c r="F9482" s="40"/>
      <c r="G9482" s="40"/>
      <c r="X9482" s="40"/>
    </row>
    <row r="9483" spans="6:24" x14ac:dyDescent="0.25">
      <c r="F9483" s="40"/>
      <c r="G9483" s="40"/>
      <c r="X9483" s="40"/>
    </row>
    <row r="9484" spans="6:24" x14ac:dyDescent="0.25">
      <c r="F9484" s="40"/>
      <c r="G9484" s="40"/>
      <c r="X9484" s="40"/>
    </row>
    <row r="9485" spans="6:24" x14ac:dyDescent="0.25">
      <c r="F9485" s="40"/>
      <c r="G9485" s="40"/>
      <c r="X9485" s="40"/>
    </row>
    <row r="9486" spans="6:24" x14ac:dyDescent="0.25">
      <c r="F9486" s="40"/>
      <c r="G9486" s="40"/>
      <c r="X9486" s="40"/>
    </row>
    <row r="9487" spans="6:24" x14ac:dyDescent="0.25">
      <c r="F9487" s="40"/>
      <c r="G9487" s="40"/>
      <c r="X9487" s="40"/>
    </row>
    <row r="9488" spans="6:24" x14ac:dyDescent="0.25">
      <c r="F9488" s="40"/>
      <c r="G9488" s="40"/>
      <c r="X9488" s="40"/>
    </row>
    <row r="9489" spans="6:24" x14ac:dyDescent="0.25">
      <c r="F9489" s="40"/>
      <c r="G9489" s="40"/>
      <c r="X9489" s="40"/>
    </row>
    <row r="9490" spans="6:24" x14ac:dyDescent="0.25">
      <c r="F9490" s="40"/>
      <c r="G9490" s="40"/>
      <c r="X9490" s="40"/>
    </row>
    <row r="9491" spans="6:24" x14ac:dyDescent="0.25">
      <c r="F9491" s="40"/>
      <c r="G9491" s="40"/>
      <c r="X9491" s="40"/>
    </row>
    <row r="9492" spans="6:24" x14ac:dyDescent="0.25">
      <c r="F9492" s="40"/>
      <c r="G9492" s="40"/>
      <c r="X9492" s="40"/>
    </row>
    <row r="9493" spans="6:24" x14ac:dyDescent="0.25">
      <c r="F9493" s="40"/>
      <c r="G9493" s="40"/>
      <c r="X9493" s="40"/>
    </row>
    <row r="9494" spans="6:24" x14ac:dyDescent="0.25">
      <c r="F9494" s="40"/>
      <c r="G9494" s="40"/>
      <c r="X9494" s="40"/>
    </row>
    <row r="9495" spans="6:24" x14ac:dyDescent="0.25">
      <c r="F9495" s="40"/>
      <c r="G9495" s="40"/>
      <c r="X9495" s="40"/>
    </row>
    <row r="9496" spans="6:24" x14ac:dyDescent="0.25">
      <c r="F9496" s="40"/>
      <c r="G9496" s="40"/>
      <c r="X9496" s="40"/>
    </row>
    <row r="9497" spans="6:24" x14ac:dyDescent="0.25">
      <c r="F9497" s="40"/>
      <c r="G9497" s="40"/>
      <c r="X9497" s="40"/>
    </row>
    <row r="9498" spans="6:24" x14ac:dyDescent="0.25">
      <c r="F9498" s="40"/>
      <c r="G9498" s="40"/>
      <c r="X9498" s="40"/>
    </row>
    <row r="9499" spans="6:24" x14ac:dyDescent="0.25">
      <c r="F9499" s="40"/>
      <c r="G9499" s="40"/>
      <c r="X9499" s="40"/>
    </row>
    <row r="9500" spans="6:24" x14ac:dyDescent="0.25">
      <c r="F9500" s="40"/>
      <c r="G9500" s="40"/>
      <c r="X9500" s="40"/>
    </row>
    <row r="9501" spans="6:24" x14ac:dyDescent="0.25">
      <c r="F9501" s="40"/>
      <c r="G9501" s="40"/>
      <c r="X9501" s="40"/>
    </row>
    <row r="9502" spans="6:24" x14ac:dyDescent="0.25">
      <c r="F9502" s="40"/>
      <c r="G9502" s="40"/>
      <c r="X9502" s="40"/>
    </row>
    <row r="9503" spans="6:24" x14ac:dyDescent="0.25">
      <c r="F9503" s="40"/>
      <c r="G9503" s="40"/>
      <c r="X9503" s="40"/>
    </row>
    <row r="9504" spans="6:24" x14ac:dyDescent="0.25">
      <c r="F9504" s="40"/>
      <c r="G9504" s="40"/>
      <c r="X9504" s="40"/>
    </row>
    <row r="9505" spans="6:24" x14ac:dyDescent="0.25">
      <c r="F9505" s="40"/>
      <c r="G9505" s="40"/>
      <c r="X9505" s="40"/>
    </row>
    <row r="9506" spans="6:24" x14ac:dyDescent="0.25">
      <c r="F9506" s="40"/>
      <c r="G9506" s="40"/>
      <c r="X9506" s="40"/>
    </row>
    <row r="9507" spans="6:24" x14ac:dyDescent="0.25">
      <c r="F9507" s="40"/>
      <c r="G9507" s="40"/>
      <c r="X9507" s="40"/>
    </row>
    <row r="9508" spans="6:24" x14ac:dyDescent="0.25">
      <c r="F9508" s="40"/>
      <c r="G9508" s="40"/>
      <c r="X9508" s="40"/>
    </row>
    <row r="9509" spans="6:24" x14ac:dyDescent="0.25">
      <c r="F9509" s="40"/>
      <c r="G9509" s="40"/>
      <c r="X9509" s="40"/>
    </row>
    <row r="9510" spans="6:24" x14ac:dyDescent="0.25">
      <c r="F9510" s="40"/>
      <c r="G9510" s="40"/>
      <c r="X9510" s="40"/>
    </row>
    <row r="9511" spans="6:24" x14ac:dyDescent="0.25">
      <c r="F9511" s="40"/>
      <c r="G9511" s="40"/>
      <c r="X9511" s="40"/>
    </row>
    <row r="9512" spans="6:24" x14ac:dyDescent="0.25">
      <c r="F9512" s="40"/>
      <c r="G9512" s="40"/>
      <c r="X9512" s="40"/>
    </row>
    <row r="9513" spans="6:24" x14ac:dyDescent="0.25">
      <c r="F9513" s="40"/>
      <c r="G9513" s="40"/>
      <c r="X9513" s="40"/>
    </row>
    <row r="9514" spans="6:24" x14ac:dyDescent="0.25">
      <c r="F9514" s="40"/>
      <c r="G9514" s="40"/>
      <c r="X9514" s="40"/>
    </row>
    <row r="9515" spans="6:24" x14ac:dyDescent="0.25">
      <c r="F9515" s="40"/>
      <c r="G9515" s="40"/>
      <c r="X9515" s="40"/>
    </row>
    <row r="9516" spans="6:24" x14ac:dyDescent="0.25">
      <c r="F9516" s="40"/>
      <c r="G9516" s="40"/>
      <c r="X9516" s="40"/>
    </row>
    <row r="9517" spans="6:24" x14ac:dyDescent="0.25">
      <c r="F9517" s="40"/>
      <c r="G9517" s="40"/>
      <c r="X9517" s="40"/>
    </row>
    <row r="9518" spans="6:24" x14ac:dyDescent="0.25">
      <c r="F9518" s="40"/>
      <c r="G9518" s="40"/>
      <c r="X9518" s="40"/>
    </row>
    <row r="9519" spans="6:24" x14ac:dyDescent="0.25">
      <c r="F9519" s="40"/>
      <c r="G9519" s="40"/>
      <c r="X9519" s="40"/>
    </row>
    <row r="9520" spans="6:24" x14ac:dyDescent="0.25">
      <c r="F9520" s="40"/>
      <c r="G9520" s="40"/>
      <c r="X9520" s="40"/>
    </row>
    <row r="9521" spans="6:24" x14ac:dyDescent="0.25">
      <c r="F9521" s="40"/>
      <c r="G9521" s="40"/>
      <c r="X9521" s="40"/>
    </row>
    <row r="9522" spans="6:24" x14ac:dyDescent="0.25">
      <c r="F9522" s="40"/>
      <c r="G9522" s="40"/>
      <c r="X9522" s="40"/>
    </row>
    <row r="9523" spans="6:24" x14ac:dyDescent="0.25">
      <c r="F9523" s="40"/>
      <c r="G9523" s="40"/>
      <c r="X9523" s="40"/>
    </row>
    <row r="9524" spans="6:24" x14ac:dyDescent="0.25">
      <c r="F9524" s="40"/>
      <c r="G9524" s="40"/>
      <c r="X9524" s="40"/>
    </row>
    <row r="9525" spans="6:24" x14ac:dyDescent="0.25">
      <c r="F9525" s="40"/>
      <c r="G9525" s="40"/>
      <c r="X9525" s="40"/>
    </row>
    <row r="9526" spans="6:24" x14ac:dyDescent="0.25">
      <c r="F9526" s="40"/>
      <c r="G9526" s="40"/>
      <c r="X9526" s="40"/>
    </row>
    <row r="9527" spans="6:24" x14ac:dyDescent="0.25">
      <c r="F9527" s="40"/>
      <c r="G9527" s="40"/>
      <c r="X9527" s="40"/>
    </row>
    <row r="9528" spans="6:24" x14ac:dyDescent="0.25">
      <c r="F9528" s="40"/>
      <c r="G9528" s="40"/>
      <c r="X9528" s="40"/>
    </row>
    <row r="9529" spans="6:24" x14ac:dyDescent="0.25">
      <c r="F9529" s="40"/>
      <c r="G9529" s="40"/>
      <c r="X9529" s="40"/>
    </row>
    <row r="9530" spans="6:24" x14ac:dyDescent="0.25">
      <c r="F9530" s="40"/>
      <c r="G9530" s="40"/>
      <c r="X9530" s="40"/>
    </row>
    <row r="9531" spans="6:24" x14ac:dyDescent="0.25">
      <c r="F9531" s="40"/>
      <c r="G9531" s="40"/>
      <c r="X9531" s="40"/>
    </row>
    <row r="9532" spans="6:24" x14ac:dyDescent="0.25">
      <c r="F9532" s="40"/>
      <c r="G9532" s="40"/>
      <c r="X9532" s="40"/>
    </row>
    <row r="9533" spans="6:24" x14ac:dyDescent="0.25">
      <c r="F9533" s="40"/>
      <c r="G9533" s="40"/>
      <c r="X9533" s="40"/>
    </row>
    <row r="9534" spans="6:24" x14ac:dyDescent="0.25">
      <c r="F9534" s="40"/>
      <c r="G9534" s="40"/>
      <c r="X9534" s="40"/>
    </row>
    <row r="9535" spans="6:24" x14ac:dyDescent="0.25">
      <c r="F9535" s="40"/>
      <c r="G9535" s="40"/>
      <c r="X9535" s="40"/>
    </row>
    <row r="9536" spans="6:24" x14ac:dyDescent="0.25">
      <c r="F9536" s="40"/>
      <c r="G9536" s="40"/>
      <c r="X9536" s="40"/>
    </row>
    <row r="9537" spans="6:24" x14ac:dyDescent="0.25">
      <c r="F9537" s="40"/>
      <c r="G9537" s="40"/>
      <c r="X9537" s="40"/>
    </row>
    <row r="9538" spans="6:24" x14ac:dyDescent="0.25">
      <c r="F9538" s="40"/>
      <c r="G9538" s="40"/>
      <c r="X9538" s="40"/>
    </row>
    <row r="9539" spans="6:24" x14ac:dyDescent="0.25">
      <c r="F9539" s="40"/>
      <c r="G9539" s="40"/>
      <c r="X9539" s="40"/>
    </row>
    <row r="9540" spans="6:24" x14ac:dyDescent="0.25">
      <c r="F9540" s="40"/>
      <c r="G9540" s="40"/>
      <c r="X9540" s="40"/>
    </row>
    <row r="9541" spans="6:24" x14ac:dyDescent="0.25">
      <c r="F9541" s="40"/>
      <c r="G9541" s="40"/>
      <c r="X9541" s="40"/>
    </row>
    <row r="9542" spans="6:24" x14ac:dyDescent="0.25">
      <c r="F9542" s="40"/>
      <c r="G9542" s="40"/>
      <c r="X9542" s="40"/>
    </row>
    <row r="9543" spans="6:24" x14ac:dyDescent="0.25">
      <c r="F9543" s="40"/>
      <c r="G9543" s="40"/>
      <c r="X9543" s="40"/>
    </row>
    <row r="9544" spans="6:24" x14ac:dyDescent="0.25">
      <c r="F9544" s="40"/>
      <c r="G9544" s="40"/>
      <c r="X9544" s="40"/>
    </row>
    <row r="9545" spans="6:24" x14ac:dyDescent="0.25">
      <c r="F9545" s="40"/>
      <c r="G9545" s="40"/>
      <c r="X9545" s="40"/>
    </row>
    <row r="9546" spans="6:24" x14ac:dyDescent="0.25">
      <c r="F9546" s="40"/>
      <c r="G9546" s="40"/>
      <c r="X9546" s="40"/>
    </row>
    <row r="9547" spans="6:24" x14ac:dyDescent="0.25">
      <c r="F9547" s="40"/>
      <c r="G9547" s="40"/>
      <c r="X9547" s="40"/>
    </row>
    <row r="9548" spans="6:24" x14ac:dyDescent="0.25">
      <c r="F9548" s="40"/>
      <c r="G9548" s="40"/>
      <c r="X9548" s="40"/>
    </row>
    <row r="9549" spans="6:24" x14ac:dyDescent="0.25">
      <c r="F9549" s="40"/>
      <c r="G9549" s="40"/>
      <c r="X9549" s="40"/>
    </row>
    <row r="9550" spans="6:24" x14ac:dyDescent="0.25">
      <c r="F9550" s="40"/>
      <c r="G9550" s="40"/>
      <c r="X9550" s="40"/>
    </row>
    <row r="9551" spans="6:24" x14ac:dyDescent="0.25">
      <c r="F9551" s="40"/>
      <c r="G9551" s="40"/>
      <c r="X9551" s="40"/>
    </row>
    <row r="9552" spans="6:24" x14ac:dyDescent="0.25">
      <c r="F9552" s="40"/>
      <c r="G9552" s="40"/>
      <c r="X9552" s="40"/>
    </row>
    <row r="9553" spans="6:24" x14ac:dyDescent="0.25">
      <c r="F9553" s="40"/>
      <c r="G9553" s="40"/>
      <c r="X9553" s="40"/>
    </row>
    <row r="9554" spans="6:24" x14ac:dyDescent="0.25">
      <c r="F9554" s="40"/>
      <c r="G9554" s="40"/>
      <c r="X9554" s="40"/>
    </row>
    <row r="9555" spans="6:24" x14ac:dyDescent="0.25">
      <c r="F9555" s="40"/>
      <c r="G9555" s="40"/>
      <c r="X9555" s="40"/>
    </row>
    <row r="9556" spans="6:24" x14ac:dyDescent="0.25">
      <c r="F9556" s="40"/>
      <c r="G9556" s="40"/>
      <c r="X9556" s="40"/>
    </row>
    <row r="9557" spans="6:24" x14ac:dyDescent="0.25">
      <c r="F9557" s="40"/>
      <c r="G9557" s="40"/>
      <c r="X9557" s="40"/>
    </row>
    <row r="9558" spans="6:24" x14ac:dyDescent="0.25">
      <c r="F9558" s="40"/>
      <c r="G9558" s="40"/>
      <c r="X9558" s="40"/>
    </row>
    <row r="9559" spans="6:24" x14ac:dyDescent="0.25">
      <c r="F9559" s="40"/>
      <c r="G9559" s="40"/>
      <c r="X9559" s="40"/>
    </row>
    <row r="9560" spans="6:24" x14ac:dyDescent="0.25">
      <c r="F9560" s="40"/>
      <c r="G9560" s="40"/>
      <c r="X9560" s="40"/>
    </row>
    <row r="9561" spans="6:24" x14ac:dyDescent="0.25">
      <c r="F9561" s="40"/>
      <c r="G9561" s="40"/>
      <c r="X9561" s="40"/>
    </row>
    <row r="9562" spans="6:24" x14ac:dyDescent="0.25">
      <c r="F9562" s="40"/>
      <c r="G9562" s="40"/>
      <c r="X9562" s="40"/>
    </row>
    <row r="9563" spans="6:24" x14ac:dyDescent="0.25">
      <c r="F9563" s="40"/>
      <c r="G9563" s="40"/>
      <c r="X9563" s="40"/>
    </row>
    <row r="9564" spans="6:24" x14ac:dyDescent="0.25">
      <c r="F9564" s="40"/>
      <c r="G9564" s="40"/>
      <c r="X9564" s="40"/>
    </row>
    <row r="9565" spans="6:24" x14ac:dyDescent="0.25">
      <c r="F9565" s="40"/>
      <c r="G9565" s="40"/>
      <c r="X9565" s="40"/>
    </row>
    <row r="9566" spans="6:24" x14ac:dyDescent="0.25">
      <c r="F9566" s="40"/>
      <c r="G9566" s="40"/>
      <c r="X9566" s="40"/>
    </row>
    <row r="9567" spans="6:24" x14ac:dyDescent="0.25">
      <c r="F9567" s="40"/>
      <c r="G9567" s="40"/>
      <c r="X9567" s="40"/>
    </row>
    <row r="9568" spans="6:24" x14ac:dyDescent="0.25">
      <c r="F9568" s="40"/>
      <c r="G9568" s="40"/>
      <c r="X9568" s="40"/>
    </row>
    <row r="9569" spans="6:24" x14ac:dyDescent="0.25">
      <c r="F9569" s="40"/>
      <c r="G9569" s="40"/>
      <c r="X9569" s="40"/>
    </row>
    <row r="9570" spans="6:24" x14ac:dyDescent="0.25">
      <c r="F9570" s="40"/>
      <c r="G9570" s="40"/>
      <c r="X9570" s="40"/>
    </row>
    <row r="9571" spans="6:24" x14ac:dyDescent="0.25">
      <c r="F9571" s="40"/>
      <c r="G9571" s="40"/>
      <c r="X9571" s="40"/>
    </row>
    <row r="9572" spans="6:24" x14ac:dyDescent="0.25">
      <c r="F9572" s="40"/>
      <c r="G9572" s="40"/>
      <c r="X9572" s="40"/>
    </row>
    <row r="9573" spans="6:24" x14ac:dyDescent="0.25">
      <c r="F9573" s="40"/>
      <c r="G9573" s="40"/>
      <c r="X9573" s="40"/>
    </row>
    <row r="9574" spans="6:24" x14ac:dyDescent="0.25">
      <c r="F9574" s="40"/>
      <c r="G9574" s="40"/>
      <c r="X9574" s="40"/>
    </row>
    <row r="9575" spans="6:24" x14ac:dyDescent="0.25">
      <c r="F9575" s="40"/>
      <c r="G9575" s="40"/>
      <c r="X9575" s="40"/>
    </row>
    <row r="9576" spans="6:24" x14ac:dyDescent="0.25">
      <c r="F9576" s="40"/>
      <c r="G9576" s="40"/>
      <c r="X9576" s="40"/>
    </row>
    <row r="9577" spans="6:24" x14ac:dyDescent="0.25">
      <c r="F9577" s="40"/>
      <c r="G9577" s="40"/>
      <c r="X9577" s="40"/>
    </row>
    <row r="9578" spans="6:24" x14ac:dyDescent="0.25">
      <c r="F9578" s="40"/>
      <c r="G9578" s="40"/>
      <c r="X9578" s="40"/>
    </row>
    <row r="9579" spans="6:24" x14ac:dyDescent="0.25">
      <c r="F9579" s="40"/>
      <c r="G9579" s="40"/>
      <c r="X9579" s="40"/>
    </row>
    <row r="9580" spans="6:24" x14ac:dyDescent="0.25">
      <c r="F9580" s="40"/>
      <c r="G9580" s="40"/>
      <c r="X9580" s="40"/>
    </row>
    <row r="9581" spans="6:24" x14ac:dyDescent="0.25">
      <c r="F9581" s="40"/>
      <c r="G9581" s="40"/>
      <c r="X9581" s="40"/>
    </row>
    <row r="9582" spans="6:24" x14ac:dyDescent="0.25">
      <c r="F9582" s="40"/>
      <c r="G9582" s="40"/>
      <c r="X9582" s="40"/>
    </row>
    <row r="9583" spans="6:24" x14ac:dyDescent="0.25">
      <c r="F9583" s="40"/>
      <c r="G9583" s="40"/>
      <c r="X9583" s="40"/>
    </row>
    <row r="9584" spans="6:24" x14ac:dyDescent="0.25">
      <c r="F9584" s="40"/>
      <c r="G9584" s="40"/>
      <c r="X9584" s="40"/>
    </row>
    <row r="9585" spans="6:24" x14ac:dyDescent="0.25">
      <c r="F9585" s="40"/>
      <c r="G9585" s="40"/>
      <c r="X9585" s="40"/>
    </row>
    <row r="9586" spans="6:24" x14ac:dyDescent="0.25">
      <c r="F9586" s="40"/>
      <c r="G9586" s="40"/>
      <c r="X9586" s="40"/>
    </row>
    <row r="9587" spans="6:24" x14ac:dyDescent="0.25">
      <c r="F9587" s="40"/>
      <c r="G9587" s="40"/>
      <c r="X9587" s="40"/>
    </row>
    <row r="9588" spans="6:24" x14ac:dyDescent="0.25">
      <c r="F9588" s="40"/>
      <c r="G9588" s="40"/>
      <c r="X9588" s="40"/>
    </row>
    <row r="9589" spans="6:24" x14ac:dyDescent="0.25">
      <c r="F9589" s="40"/>
      <c r="G9589" s="40"/>
      <c r="X9589" s="40"/>
    </row>
    <row r="9590" spans="6:24" x14ac:dyDescent="0.25">
      <c r="F9590" s="40"/>
      <c r="G9590" s="40"/>
      <c r="X9590" s="40"/>
    </row>
    <row r="9591" spans="6:24" x14ac:dyDescent="0.25">
      <c r="F9591" s="40"/>
      <c r="G9591" s="40"/>
      <c r="X9591" s="40"/>
    </row>
    <row r="9592" spans="6:24" x14ac:dyDescent="0.25">
      <c r="F9592" s="40"/>
      <c r="G9592" s="40"/>
      <c r="X9592" s="40"/>
    </row>
    <row r="9593" spans="6:24" x14ac:dyDescent="0.25">
      <c r="F9593" s="40"/>
      <c r="G9593" s="40"/>
      <c r="X9593" s="40"/>
    </row>
    <row r="9594" spans="6:24" x14ac:dyDescent="0.25">
      <c r="F9594" s="40"/>
      <c r="G9594" s="40"/>
      <c r="X9594" s="40"/>
    </row>
    <row r="9595" spans="6:24" x14ac:dyDescent="0.25">
      <c r="F9595" s="40"/>
      <c r="G9595" s="40"/>
      <c r="X9595" s="40"/>
    </row>
    <row r="9596" spans="6:24" x14ac:dyDescent="0.25">
      <c r="F9596" s="40"/>
      <c r="G9596" s="40"/>
      <c r="X9596" s="40"/>
    </row>
    <row r="9597" spans="6:24" x14ac:dyDescent="0.25">
      <c r="F9597" s="40"/>
      <c r="G9597" s="40"/>
      <c r="X9597" s="40"/>
    </row>
    <row r="9598" spans="6:24" x14ac:dyDescent="0.25">
      <c r="F9598" s="40"/>
      <c r="G9598" s="40"/>
      <c r="X9598" s="40"/>
    </row>
    <row r="9599" spans="6:24" x14ac:dyDescent="0.25">
      <c r="F9599" s="40"/>
      <c r="G9599" s="40"/>
      <c r="X9599" s="40"/>
    </row>
    <row r="9600" spans="6:24" x14ac:dyDescent="0.25">
      <c r="F9600" s="40"/>
      <c r="G9600" s="40"/>
      <c r="X9600" s="40"/>
    </row>
    <row r="9601" spans="6:24" x14ac:dyDescent="0.25">
      <c r="F9601" s="40"/>
      <c r="G9601" s="40"/>
      <c r="X9601" s="40"/>
    </row>
    <row r="9602" spans="6:24" x14ac:dyDescent="0.25">
      <c r="F9602" s="40"/>
      <c r="G9602" s="40"/>
      <c r="X9602" s="40"/>
    </row>
    <row r="9603" spans="6:24" x14ac:dyDescent="0.25">
      <c r="F9603" s="40"/>
      <c r="G9603" s="40"/>
      <c r="X9603" s="40"/>
    </row>
    <row r="9604" spans="6:24" x14ac:dyDescent="0.25">
      <c r="F9604" s="40"/>
      <c r="G9604" s="40"/>
      <c r="X9604" s="40"/>
    </row>
    <row r="9605" spans="6:24" x14ac:dyDescent="0.25">
      <c r="F9605" s="40"/>
      <c r="G9605" s="40"/>
      <c r="X9605" s="40"/>
    </row>
    <row r="9606" spans="6:24" x14ac:dyDescent="0.25">
      <c r="F9606" s="40"/>
      <c r="G9606" s="40"/>
      <c r="X9606" s="40"/>
    </row>
    <row r="9607" spans="6:24" x14ac:dyDescent="0.25">
      <c r="F9607" s="40"/>
      <c r="G9607" s="40"/>
      <c r="X9607" s="40"/>
    </row>
    <row r="9608" spans="6:24" x14ac:dyDescent="0.25">
      <c r="F9608" s="40"/>
      <c r="G9608" s="40"/>
      <c r="X9608" s="40"/>
    </row>
    <row r="9609" spans="6:24" x14ac:dyDescent="0.25">
      <c r="F9609" s="40"/>
      <c r="G9609" s="40"/>
      <c r="X9609" s="40"/>
    </row>
    <row r="9610" spans="6:24" x14ac:dyDescent="0.25">
      <c r="F9610" s="40"/>
      <c r="G9610" s="40"/>
      <c r="X9610" s="40"/>
    </row>
    <row r="9611" spans="6:24" x14ac:dyDescent="0.25">
      <c r="F9611" s="40"/>
      <c r="G9611" s="40"/>
      <c r="X9611" s="40"/>
    </row>
    <row r="9612" spans="6:24" x14ac:dyDescent="0.25">
      <c r="F9612" s="40"/>
      <c r="G9612" s="40"/>
      <c r="X9612" s="40"/>
    </row>
    <row r="9613" spans="6:24" x14ac:dyDescent="0.25">
      <c r="F9613" s="40"/>
      <c r="G9613" s="40"/>
      <c r="X9613" s="40"/>
    </row>
    <row r="9614" spans="6:24" x14ac:dyDescent="0.25">
      <c r="F9614" s="40"/>
      <c r="G9614" s="40"/>
      <c r="X9614" s="40"/>
    </row>
    <row r="9615" spans="6:24" x14ac:dyDescent="0.25">
      <c r="F9615" s="40"/>
      <c r="G9615" s="40"/>
      <c r="X9615" s="40"/>
    </row>
    <row r="9616" spans="6:24" x14ac:dyDescent="0.25">
      <c r="F9616" s="40"/>
      <c r="G9616" s="40"/>
      <c r="X9616" s="40"/>
    </row>
    <row r="9617" spans="6:24" x14ac:dyDescent="0.25">
      <c r="F9617" s="40"/>
      <c r="G9617" s="40"/>
      <c r="X9617" s="40"/>
    </row>
    <row r="9618" spans="6:24" x14ac:dyDescent="0.25">
      <c r="F9618" s="40"/>
      <c r="G9618" s="40"/>
      <c r="X9618" s="40"/>
    </row>
    <row r="9619" spans="6:24" x14ac:dyDescent="0.25">
      <c r="F9619" s="40"/>
      <c r="G9619" s="40"/>
      <c r="X9619" s="40"/>
    </row>
    <row r="9620" spans="6:24" x14ac:dyDescent="0.25">
      <c r="F9620" s="40"/>
      <c r="G9620" s="40"/>
      <c r="X9620" s="40"/>
    </row>
    <row r="9621" spans="6:24" x14ac:dyDescent="0.25">
      <c r="F9621" s="40"/>
      <c r="G9621" s="40"/>
      <c r="X9621" s="40"/>
    </row>
    <row r="9622" spans="6:24" x14ac:dyDescent="0.25">
      <c r="F9622" s="40"/>
      <c r="G9622" s="40"/>
      <c r="X9622" s="40"/>
    </row>
    <row r="9623" spans="6:24" x14ac:dyDescent="0.25">
      <c r="F9623" s="40"/>
      <c r="G9623" s="40"/>
      <c r="X9623" s="40"/>
    </row>
    <row r="9624" spans="6:24" x14ac:dyDescent="0.25">
      <c r="F9624" s="40"/>
      <c r="G9624" s="40"/>
      <c r="X9624" s="40"/>
    </row>
    <row r="9625" spans="6:24" x14ac:dyDescent="0.25">
      <c r="F9625" s="40"/>
      <c r="G9625" s="40"/>
      <c r="X9625" s="40"/>
    </row>
    <row r="9626" spans="6:24" x14ac:dyDescent="0.25">
      <c r="F9626" s="40"/>
      <c r="G9626" s="40"/>
      <c r="X9626" s="40"/>
    </row>
    <row r="9627" spans="6:24" x14ac:dyDescent="0.25">
      <c r="F9627" s="40"/>
      <c r="G9627" s="40"/>
      <c r="X9627" s="40"/>
    </row>
    <row r="9628" spans="6:24" x14ac:dyDescent="0.25">
      <c r="F9628" s="40"/>
      <c r="G9628" s="40"/>
      <c r="X9628" s="40"/>
    </row>
    <row r="9629" spans="6:24" x14ac:dyDescent="0.25">
      <c r="F9629" s="40"/>
      <c r="G9629" s="40"/>
      <c r="X9629" s="40"/>
    </row>
    <row r="9630" spans="6:24" x14ac:dyDescent="0.25">
      <c r="F9630" s="40"/>
      <c r="G9630" s="40"/>
      <c r="X9630" s="40"/>
    </row>
    <row r="9631" spans="6:24" x14ac:dyDescent="0.25">
      <c r="F9631" s="40"/>
      <c r="G9631" s="40"/>
      <c r="X9631" s="40"/>
    </row>
    <row r="9632" spans="6:24" x14ac:dyDescent="0.25">
      <c r="F9632" s="40"/>
      <c r="G9632" s="40"/>
      <c r="X9632" s="40"/>
    </row>
    <row r="9633" spans="6:24" x14ac:dyDescent="0.25">
      <c r="F9633" s="40"/>
      <c r="G9633" s="40"/>
      <c r="X9633" s="40"/>
    </row>
    <row r="9634" spans="6:24" x14ac:dyDescent="0.25">
      <c r="F9634" s="40"/>
      <c r="G9634" s="40"/>
      <c r="X9634" s="40"/>
    </row>
    <row r="9635" spans="6:24" x14ac:dyDescent="0.25">
      <c r="F9635" s="40"/>
      <c r="G9635" s="40"/>
      <c r="X9635" s="40"/>
    </row>
    <row r="9636" spans="6:24" x14ac:dyDescent="0.25">
      <c r="F9636" s="40"/>
      <c r="G9636" s="40"/>
      <c r="X9636" s="40"/>
    </row>
    <row r="9637" spans="6:24" x14ac:dyDescent="0.25">
      <c r="F9637" s="40"/>
      <c r="G9637" s="40"/>
      <c r="X9637" s="40"/>
    </row>
    <row r="9638" spans="6:24" x14ac:dyDescent="0.25">
      <c r="F9638" s="40"/>
      <c r="G9638" s="40"/>
      <c r="X9638" s="40"/>
    </row>
    <row r="9639" spans="6:24" x14ac:dyDescent="0.25">
      <c r="F9639" s="40"/>
      <c r="G9639" s="40"/>
      <c r="X9639" s="40"/>
    </row>
    <row r="9640" spans="6:24" x14ac:dyDescent="0.25">
      <c r="F9640" s="40"/>
      <c r="G9640" s="40"/>
      <c r="X9640" s="40"/>
    </row>
    <row r="9641" spans="6:24" x14ac:dyDescent="0.25">
      <c r="F9641" s="40"/>
      <c r="G9641" s="40"/>
      <c r="X9641" s="40"/>
    </row>
    <row r="9642" spans="6:24" x14ac:dyDescent="0.25">
      <c r="F9642" s="40"/>
      <c r="G9642" s="40"/>
      <c r="X9642" s="40"/>
    </row>
    <row r="9643" spans="6:24" x14ac:dyDescent="0.25">
      <c r="F9643" s="40"/>
      <c r="G9643" s="40"/>
      <c r="X9643" s="40"/>
    </row>
    <row r="9644" spans="6:24" x14ac:dyDescent="0.25">
      <c r="F9644" s="40"/>
      <c r="G9644" s="40"/>
      <c r="X9644" s="40"/>
    </row>
    <row r="9645" spans="6:24" x14ac:dyDescent="0.25">
      <c r="F9645" s="40"/>
      <c r="G9645" s="40"/>
      <c r="X9645" s="40"/>
    </row>
    <row r="9646" spans="6:24" x14ac:dyDescent="0.25">
      <c r="F9646" s="40"/>
      <c r="G9646" s="40"/>
      <c r="X9646" s="40"/>
    </row>
    <row r="9647" spans="6:24" x14ac:dyDescent="0.25">
      <c r="F9647" s="40"/>
      <c r="G9647" s="40"/>
      <c r="X9647" s="40"/>
    </row>
    <row r="9648" spans="6:24" x14ac:dyDescent="0.25">
      <c r="F9648" s="40"/>
      <c r="G9648" s="40"/>
      <c r="X9648" s="40"/>
    </row>
    <row r="9649" spans="6:24" x14ac:dyDescent="0.25">
      <c r="F9649" s="40"/>
      <c r="G9649" s="40"/>
      <c r="X9649" s="40"/>
    </row>
    <row r="9650" spans="6:24" x14ac:dyDescent="0.25">
      <c r="F9650" s="40"/>
      <c r="G9650" s="40"/>
      <c r="X9650" s="40"/>
    </row>
    <row r="9651" spans="6:24" x14ac:dyDescent="0.25">
      <c r="F9651" s="40"/>
      <c r="G9651" s="40"/>
      <c r="X9651" s="40"/>
    </row>
    <row r="9652" spans="6:24" x14ac:dyDescent="0.25">
      <c r="F9652" s="40"/>
      <c r="G9652" s="40"/>
      <c r="X9652" s="40"/>
    </row>
    <row r="9653" spans="6:24" x14ac:dyDescent="0.25">
      <c r="F9653" s="40"/>
      <c r="G9653" s="40"/>
      <c r="X9653" s="40"/>
    </row>
    <row r="9654" spans="6:24" x14ac:dyDescent="0.25">
      <c r="F9654" s="40"/>
      <c r="G9654" s="40"/>
      <c r="X9654" s="40"/>
    </row>
    <row r="9655" spans="6:24" x14ac:dyDescent="0.25">
      <c r="F9655" s="40"/>
      <c r="G9655" s="40"/>
      <c r="X9655" s="40"/>
    </row>
    <row r="9656" spans="6:24" x14ac:dyDescent="0.25">
      <c r="F9656" s="40"/>
      <c r="G9656" s="40"/>
      <c r="X9656" s="40"/>
    </row>
    <row r="9657" spans="6:24" x14ac:dyDescent="0.25">
      <c r="F9657" s="40"/>
      <c r="G9657" s="40"/>
      <c r="X9657" s="40"/>
    </row>
    <row r="9658" spans="6:24" x14ac:dyDescent="0.25">
      <c r="F9658" s="40"/>
      <c r="G9658" s="40"/>
      <c r="X9658" s="40"/>
    </row>
    <row r="9659" spans="6:24" x14ac:dyDescent="0.25">
      <c r="F9659" s="40"/>
      <c r="G9659" s="40"/>
      <c r="X9659" s="40"/>
    </row>
    <row r="9660" spans="6:24" x14ac:dyDescent="0.25">
      <c r="F9660" s="40"/>
      <c r="G9660" s="40"/>
      <c r="X9660" s="40"/>
    </row>
    <row r="9661" spans="6:24" x14ac:dyDescent="0.25">
      <c r="F9661" s="40"/>
      <c r="G9661" s="40"/>
      <c r="X9661" s="40"/>
    </row>
    <row r="9662" spans="6:24" x14ac:dyDescent="0.25">
      <c r="F9662" s="40"/>
      <c r="G9662" s="40"/>
      <c r="X9662" s="40"/>
    </row>
    <row r="9663" spans="6:24" x14ac:dyDescent="0.25">
      <c r="F9663" s="40"/>
      <c r="G9663" s="40"/>
      <c r="X9663" s="40"/>
    </row>
    <row r="9664" spans="6:24" x14ac:dyDescent="0.25">
      <c r="F9664" s="40"/>
      <c r="G9664" s="40"/>
      <c r="X9664" s="40"/>
    </row>
    <row r="9665" spans="6:24" x14ac:dyDescent="0.25">
      <c r="F9665" s="40"/>
      <c r="G9665" s="40"/>
      <c r="X9665" s="40"/>
    </row>
    <row r="9666" spans="6:24" x14ac:dyDescent="0.25">
      <c r="F9666" s="40"/>
      <c r="G9666" s="40"/>
      <c r="X9666" s="40"/>
    </row>
    <row r="9667" spans="6:24" x14ac:dyDescent="0.25">
      <c r="F9667" s="40"/>
      <c r="G9667" s="40"/>
      <c r="X9667" s="40"/>
    </row>
    <row r="9668" spans="6:24" x14ac:dyDescent="0.25">
      <c r="F9668" s="40"/>
      <c r="G9668" s="40"/>
      <c r="X9668" s="40"/>
    </row>
    <row r="9669" spans="6:24" x14ac:dyDescent="0.25">
      <c r="F9669" s="40"/>
      <c r="G9669" s="40"/>
      <c r="X9669" s="40"/>
    </row>
    <row r="9670" spans="6:24" x14ac:dyDescent="0.25">
      <c r="F9670" s="40"/>
      <c r="G9670" s="40"/>
      <c r="X9670" s="40"/>
    </row>
    <row r="9671" spans="6:24" x14ac:dyDescent="0.25">
      <c r="F9671" s="40"/>
      <c r="G9671" s="40"/>
      <c r="X9671" s="40"/>
    </row>
    <row r="9672" spans="6:24" x14ac:dyDescent="0.25">
      <c r="F9672" s="40"/>
      <c r="G9672" s="40"/>
      <c r="X9672" s="40"/>
    </row>
    <row r="9673" spans="6:24" x14ac:dyDescent="0.25">
      <c r="F9673" s="40"/>
      <c r="G9673" s="40"/>
      <c r="X9673" s="40"/>
    </row>
    <row r="9674" spans="6:24" x14ac:dyDescent="0.25">
      <c r="F9674" s="40"/>
      <c r="G9674" s="40"/>
      <c r="X9674" s="40"/>
    </row>
    <row r="9675" spans="6:24" x14ac:dyDescent="0.25">
      <c r="F9675" s="40"/>
      <c r="G9675" s="40"/>
      <c r="X9675" s="40"/>
    </row>
    <row r="9676" spans="6:24" x14ac:dyDescent="0.25">
      <c r="F9676" s="40"/>
      <c r="G9676" s="40"/>
      <c r="X9676" s="40"/>
    </row>
    <row r="9677" spans="6:24" x14ac:dyDescent="0.25">
      <c r="F9677" s="40"/>
      <c r="G9677" s="40"/>
      <c r="X9677" s="40"/>
    </row>
    <row r="9678" spans="6:24" x14ac:dyDescent="0.25">
      <c r="F9678" s="40"/>
      <c r="G9678" s="40"/>
      <c r="X9678" s="40"/>
    </row>
    <row r="9679" spans="6:24" x14ac:dyDescent="0.25">
      <c r="F9679" s="40"/>
      <c r="G9679" s="40"/>
      <c r="X9679" s="40"/>
    </row>
    <row r="9680" spans="6:24" x14ac:dyDescent="0.25">
      <c r="F9680" s="40"/>
      <c r="G9680" s="40"/>
      <c r="X9680" s="40"/>
    </row>
    <row r="9681" spans="6:24" x14ac:dyDescent="0.25">
      <c r="F9681" s="40"/>
      <c r="G9681" s="40"/>
      <c r="X9681" s="40"/>
    </row>
    <row r="9682" spans="6:24" x14ac:dyDescent="0.25">
      <c r="F9682" s="40"/>
      <c r="G9682" s="40"/>
      <c r="X9682" s="40"/>
    </row>
    <row r="9683" spans="6:24" x14ac:dyDescent="0.25">
      <c r="F9683" s="40"/>
      <c r="G9683" s="40"/>
      <c r="X9683" s="40"/>
    </row>
    <row r="9684" spans="6:24" x14ac:dyDescent="0.25">
      <c r="F9684" s="40"/>
      <c r="G9684" s="40"/>
      <c r="X9684" s="40"/>
    </row>
    <row r="9685" spans="6:24" x14ac:dyDescent="0.25">
      <c r="F9685" s="40"/>
      <c r="G9685" s="40"/>
      <c r="X9685" s="40"/>
    </row>
    <row r="9686" spans="6:24" x14ac:dyDescent="0.25">
      <c r="F9686" s="40"/>
      <c r="G9686" s="40"/>
      <c r="X9686" s="40"/>
    </row>
    <row r="9687" spans="6:24" x14ac:dyDescent="0.25">
      <c r="F9687" s="40"/>
      <c r="G9687" s="40"/>
      <c r="X9687" s="40"/>
    </row>
    <row r="9688" spans="6:24" x14ac:dyDescent="0.25">
      <c r="F9688" s="40"/>
      <c r="G9688" s="40"/>
      <c r="X9688" s="40"/>
    </row>
    <row r="9689" spans="6:24" x14ac:dyDescent="0.25">
      <c r="F9689" s="40"/>
      <c r="G9689" s="40"/>
      <c r="X9689" s="40"/>
    </row>
    <row r="9690" spans="6:24" x14ac:dyDescent="0.25">
      <c r="F9690" s="40"/>
      <c r="G9690" s="40"/>
      <c r="X9690" s="40"/>
    </row>
    <row r="9691" spans="6:24" x14ac:dyDescent="0.25">
      <c r="F9691" s="40"/>
      <c r="G9691" s="40"/>
      <c r="X9691" s="40"/>
    </row>
    <row r="9692" spans="6:24" x14ac:dyDescent="0.25">
      <c r="F9692" s="40"/>
      <c r="G9692" s="40"/>
      <c r="X9692" s="40"/>
    </row>
    <row r="9693" spans="6:24" x14ac:dyDescent="0.25">
      <c r="F9693" s="40"/>
      <c r="G9693" s="40"/>
      <c r="X9693" s="40"/>
    </row>
    <row r="9694" spans="6:24" x14ac:dyDescent="0.25">
      <c r="F9694" s="40"/>
      <c r="G9694" s="40"/>
      <c r="X9694" s="40"/>
    </row>
    <row r="9695" spans="6:24" x14ac:dyDescent="0.25">
      <c r="F9695" s="40"/>
      <c r="G9695" s="40"/>
      <c r="X9695" s="40"/>
    </row>
    <row r="9696" spans="6:24" x14ac:dyDescent="0.25">
      <c r="F9696" s="40"/>
      <c r="G9696" s="40"/>
      <c r="X9696" s="40"/>
    </row>
    <row r="9697" spans="6:24" x14ac:dyDescent="0.25">
      <c r="F9697" s="40"/>
      <c r="G9697" s="40"/>
      <c r="X9697" s="40"/>
    </row>
    <row r="9698" spans="6:24" x14ac:dyDescent="0.25">
      <c r="F9698" s="40"/>
      <c r="G9698" s="40"/>
      <c r="X9698" s="40"/>
    </row>
    <row r="9699" spans="6:24" x14ac:dyDescent="0.25">
      <c r="F9699" s="40"/>
      <c r="G9699" s="40"/>
      <c r="X9699" s="40"/>
    </row>
    <row r="9700" spans="6:24" x14ac:dyDescent="0.25">
      <c r="F9700" s="40"/>
      <c r="G9700" s="40"/>
      <c r="X9700" s="40"/>
    </row>
    <row r="9701" spans="6:24" x14ac:dyDescent="0.25">
      <c r="F9701" s="40"/>
      <c r="G9701" s="40"/>
      <c r="X9701" s="40"/>
    </row>
    <row r="9702" spans="6:24" x14ac:dyDescent="0.25">
      <c r="F9702" s="40"/>
      <c r="G9702" s="40"/>
      <c r="X9702" s="40"/>
    </row>
    <row r="9703" spans="6:24" x14ac:dyDescent="0.25">
      <c r="F9703" s="40"/>
      <c r="G9703" s="40"/>
      <c r="X9703" s="40"/>
    </row>
    <row r="9704" spans="6:24" x14ac:dyDescent="0.25">
      <c r="F9704" s="40"/>
      <c r="G9704" s="40"/>
      <c r="X9704" s="40"/>
    </row>
    <row r="9705" spans="6:24" x14ac:dyDescent="0.25">
      <c r="F9705" s="40"/>
      <c r="G9705" s="40"/>
      <c r="X9705" s="40"/>
    </row>
    <row r="9706" spans="6:24" x14ac:dyDescent="0.25">
      <c r="F9706" s="40"/>
      <c r="G9706" s="40"/>
      <c r="X9706" s="40"/>
    </row>
    <row r="9707" spans="6:24" x14ac:dyDescent="0.25">
      <c r="F9707" s="40"/>
      <c r="G9707" s="40"/>
      <c r="X9707" s="40"/>
    </row>
    <row r="9708" spans="6:24" x14ac:dyDescent="0.25">
      <c r="F9708" s="40"/>
      <c r="G9708" s="40"/>
      <c r="X9708" s="40"/>
    </row>
    <row r="9709" spans="6:24" x14ac:dyDescent="0.25">
      <c r="F9709" s="40"/>
      <c r="G9709" s="40"/>
      <c r="X9709" s="40"/>
    </row>
    <row r="9710" spans="6:24" x14ac:dyDescent="0.25">
      <c r="F9710" s="40"/>
      <c r="G9710" s="40"/>
      <c r="X9710" s="40"/>
    </row>
    <row r="9711" spans="6:24" x14ac:dyDescent="0.25">
      <c r="F9711" s="40"/>
      <c r="G9711" s="40"/>
      <c r="X9711" s="40"/>
    </row>
    <row r="9712" spans="6:24" x14ac:dyDescent="0.25">
      <c r="F9712" s="40"/>
      <c r="G9712" s="40"/>
      <c r="X9712" s="40"/>
    </row>
    <row r="9713" spans="6:24" x14ac:dyDescent="0.25">
      <c r="F9713" s="40"/>
      <c r="G9713" s="40"/>
      <c r="X9713" s="40"/>
    </row>
    <row r="9714" spans="6:24" x14ac:dyDescent="0.25">
      <c r="F9714" s="40"/>
      <c r="G9714" s="40"/>
      <c r="X9714" s="40"/>
    </row>
    <row r="9715" spans="6:24" x14ac:dyDescent="0.25">
      <c r="F9715" s="40"/>
      <c r="G9715" s="40"/>
      <c r="X9715" s="40"/>
    </row>
    <row r="9716" spans="6:24" x14ac:dyDescent="0.25">
      <c r="F9716" s="40"/>
      <c r="G9716" s="40"/>
      <c r="X9716" s="40"/>
    </row>
    <row r="9717" spans="6:24" x14ac:dyDescent="0.25">
      <c r="F9717" s="40"/>
      <c r="G9717" s="40"/>
      <c r="X9717" s="40"/>
    </row>
    <row r="9718" spans="6:24" x14ac:dyDescent="0.25">
      <c r="F9718" s="40"/>
      <c r="G9718" s="40"/>
      <c r="X9718" s="40"/>
    </row>
    <row r="9719" spans="6:24" x14ac:dyDescent="0.25">
      <c r="F9719" s="40"/>
      <c r="G9719" s="40"/>
      <c r="X9719" s="40"/>
    </row>
    <row r="9720" spans="6:24" x14ac:dyDescent="0.25">
      <c r="F9720" s="40"/>
      <c r="G9720" s="40"/>
      <c r="X9720" s="40"/>
    </row>
    <row r="9721" spans="6:24" x14ac:dyDescent="0.25">
      <c r="F9721" s="40"/>
      <c r="G9721" s="40"/>
      <c r="X9721" s="40"/>
    </row>
    <row r="9722" spans="6:24" x14ac:dyDescent="0.25">
      <c r="F9722" s="40"/>
      <c r="G9722" s="40"/>
      <c r="X9722" s="40"/>
    </row>
    <row r="9723" spans="6:24" x14ac:dyDescent="0.25">
      <c r="F9723" s="40"/>
      <c r="G9723" s="40"/>
      <c r="X9723" s="40"/>
    </row>
    <row r="9724" spans="6:24" x14ac:dyDescent="0.25">
      <c r="F9724" s="40"/>
      <c r="G9724" s="40"/>
      <c r="X9724" s="40"/>
    </row>
    <row r="9725" spans="6:24" x14ac:dyDescent="0.25">
      <c r="F9725" s="40"/>
      <c r="G9725" s="40"/>
      <c r="X9725" s="40"/>
    </row>
    <row r="9726" spans="6:24" x14ac:dyDescent="0.25">
      <c r="F9726" s="40"/>
      <c r="G9726" s="40"/>
      <c r="X9726" s="40"/>
    </row>
    <row r="9727" spans="6:24" x14ac:dyDescent="0.25">
      <c r="F9727" s="40"/>
      <c r="G9727" s="40"/>
      <c r="X9727" s="40"/>
    </row>
    <row r="9728" spans="6:24" x14ac:dyDescent="0.25">
      <c r="F9728" s="40"/>
      <c r="G9728" s="40"/>
      <c r="X9728" s="40"/>
    </row>
    <row r="9729" spans="6:24" x14ac:dyDescent="0.25">
      <c r="F9729" s="40"/>
      <c r="G9729" s="40"/>
      <c r="X9729" s="40"/>
    </row>
    <row r="9730" spans="6:24" x14ac:dyDescent="0.25">
      <c r="F9730" s="40"/>
      <c r="G9730" s="40"/>
      <c r="X9730" s="40"/>
    </row>
    <row r="9731" spans="6:24" x14ac:dyDescent="0.25">
      <c r="F9731" s="40"/>
      <c r="G9731" s="40"/>
      <c r="X9731" s="40"/>
    </row>
    <row r="9732" spans="6:24" x14ac:dyDescent="0.25">
      <c r="F9732" s="40"/>
      <c r="G9732" s="40"/>
      <c r="X9732" s="40"/>
    </row>
    <row r="9733" spans="6:24" x14ac:dyDescent="0.25">
      <c r="F9733" s="40"/>
      <c r="G9733" s="40"/>
      <c r="X9733" s="40"/>
    </row>
    <row r="9734" spans="6:24" x14ac:dyDescent="0.25">
      <c r="F9734" s="40"/>
      <c r="G9734" s="40"/>
      <c r="X9734" s="40"/>
    </row>
    <row r="9735" spans="6:24" x14ac:dyDescent="0.25">
      <c r="F9735" s="40"/>
      <c r="G9735" s="40"/>
      <c r="X9735" s="40"/>
    </row>
    <row r="9736" spans="6:24" x14ac:dyDescent="0.25">
      <c r="F9736" s="40"/>
      <c r="G9736" s="40"/>
      <c r="X9736" s="40"/>
    </row>
    <row r="9737" spans="6:24" x14ac:dyDescent="0.25">
      <c r="F9737" s="40"/>
      <c r="G9737" s="40"/>
      <c r="X9737" s="40"/>
    </row>
    <row r="9738" spans="6:24" x14ac:dyDescent="0.25">
      <c r="F9738" s="40"/>
      <c r="G9738" s="40"/>
      <c r="X9738" s="40"/>
    </row>
    <row r="9739" spans="6:24" x14ac:dyDescent="0.25">
      <c r="F9739" s="40"/>
      <c r="G9739" s="40"/>
      <c r="X9739" s="40"/>
    </row>
    <row r="9740" spans="6:24" x14ac:dyDescent="0.25">
      <c r="F9740" s="40"/>
      <c r="G9740" s="40"/>
      <c r="X9740" s="40"/>
    </row>
    <row r="9741" spans="6:24" x14ac:dyDescent="0.25">
      <c r="F9741" s="40"/>
      <c r="G9741" s="40"/>
      <c r="X9741" s="40"/>
    </row>
    <row r="9742" spans="6:24" x14ac:dyDescent="0.25">
      <c r="F9742" s="40"/>
      <c r="G9742" s="40"/>
      <c r="X9742" s="40"/>
    </row>
    <row r="9743" spans="6:24" x14ac:dyDescent="0.25">
      <c r="F9743" s="40"/>
      <c r="G9743" s="40"/>
      <c r="X9743" s="40"/>
    </row>
    <row r="9744" spans="6:24" x14ac:dyDescent="0.25">
      <c r="F9744" s="40"/>
      <c r="G9744" s="40"/>
      <c r="X9744" s="40"/>
    </row>
    <row r="9745" spans="6:24" x14ac:dyDescent="0.25">
      <c r="F9745" s="40"/>
      <c r="G9745" s="40"/>
      <c r="X9745" s="40"/>
    </row>
    <row r="9746" spans="6:24" x14ac:dyDescent="0.25">
      <c r="F9746" s="40"/>
      <c r="G9746" s="40"/>
      <c r="X9746" s="40"/>
    </row>
    <row r="9747" spans="6:24" x14ac:dyDescent="0.25">
      <c r="F9747" s="40"/>
      <c r="G9747" s="40"/>
      <c r="X9747" s="40"/>
    </row>
    <row r="9748" spans="6:24" x14ac:dyDescent="0.25">
      <c r="F9748" s="40"/>
      <c r="G9748" s="40"/>
      <c r="X9748" s="40"/>
    </row>
    <row r="9749" spans="6:24" x14ac:dyDescent="0.25">
      <c r="F9749" s="40"/>
      <c r="G9749" s="40"/>
      <c r="X9749" s="40"/>
    </row>
    <row r="9750" spans="6:24" x14ac:dyDescent="0.25">
      <c r="F9750" s="40"/>
      <c r="G9750" s="40"/>
      <c r="X9750" s="40"/>
    </row>
    <row r="9751" spans="6:24" x14ac:dyDescent="0.25">
      <c r="F9751" s="40"/>
      <c r="G9751" s="40"/>
      <c r="X9751" s="40"/>
    </row>
    <row r="9752" spans="6:24" x14ac:dyDescent="0.25">
      <c r="F9752" s="40"/>
      <c r="G9752" s="40"/>
      <c r="X9752" s="40"/>
    </row>
    <row r="9753" spans="6:24" x14ac:dyDescent="0.25">
      <c r="F9753" s="40"/>
      <c r="G9753" s="40"/>
      <c r="X9753" s="40"/>
    </row>
    <row r="9754" spans="6:24" x14ac:dyDescent="0.25">
      <c r="F9754" s="40"/>
      <c r="G9754" s="40"/>
      <c r="X9754" s="40"/>
    </row>
    <row r="9755" spans="6:24" x14ac:dyDescent="0.25">
      <c r="F9755" s="40"/>
      <c r="G9755" s="40"/>
      <c r="X9755" s="40"/>
    </row>
    <row r="9756" spans="6:24" x14ac:dyDescent="0.25">
      <c r="F9756" s="40"/>
      <c r="G9756" s="40"/>
      <c r="X9756" s="40"/>
    </row>
    <row r="9757" spans="6:24" x14ac:dyDescent="0.25">
      <c r="F9757" s="40"/>
      <c r="G9757" s="40"/>
      <c r="X9757" s="40"/>
    </row>
    <row r="9758" spans="6:24" x14ac:dyDescent="0.25">
      <c r="F9758" s="40"/>
      <c r="G9758" s="40"/>
      <c r="X9758" s="40"/>
    </row>
    <row r="9759" spans="6:24" x14ac:dyDescent="0.25">
      <c r="F9759" s="40"/>
      <c r="G9759" s="40"/>
      <c r="X9759" s="40"/>
    </row>
    <row r="9760" spans="6:24" x14ac:dyDescent="0.25">
      <c r="F9760" s="40"/>
      <c r="G9760" s="40"/>
      <c r="X9760" s="40"/>
    </row>
    <row r="9761" spans="6:24" x14ac:dyDescent="0.25">
      <c r="F9761" s="40"/>
      <c r="G9761" s="40"/>
      <c r="X9761" s="40"/>
    </row>
    <row r="9762" spans="6:24" x14ac:dyDescent="0.25">
      <c r="F9762" s="40"/>
      <c r="G9762" s="40"/>
      <c r="X9762" s="40"/>
    </row>
    <row r="9763" spans="6:24" x14ac:dyDescent="0.25">
      <c r="F9763" s="40"/>
      <c r="G9763" s="40"/>
      <c r="X9763" s="40"/>
    </row>
    <row r="9764" spans="6:24" x14ac:dyDescent="0.25">
      <c r="F9764" s="40"/>
      <c r="G9764" s="40"/>
      <c r="X9764" s="40"/>
    </row>
    <row r="9765" spans="6:24" x14ac:dyDescent="0.25">
      <c r="F9765" s="40"/>
      <c r="G9765" s="40"/>
      <c r="X9765" s="40"/>
    </row>
    <row r="9766" spans="6:24" x14ac:dyDescent="0.25">
      <c r="F9766" s="40"/>
      <c r="G9766" s="40"/>
      <c r="X9766" s="40"/>
    </row>
    <row r="9767" spans="6:24" x14ac:dyDescent="0.25">
      <c r="F9767" s="40"/>
      <c r="G9767" s="40"/>
      <c r="X9767" s="40"/>
    </row>
    <row r="9768" spans="6:24" x14ac:dyDescent="0.25">
      <c r="F9768" s="40"/>
      <c r="G9768" s="40"/>
      <c r="X9768" s="40"/>
    </row>
    <row r="9769" spans="6:24" x14ac:dyDescent="0.25">
      <c r="F9769" s="40"/>
      <c r="G9769" s="40"/>
      <c r="X9769" s="40"/>
    </row>
    <row r="9770" spans="6:24" x14ac:dyDescent="0.25">
      <c r="F9770" s="40"/>
      <c r="G9770" s="40"/>
      <c r="X9770" s="40"/>
    </row>
    <row r="9771" spans="6:24" x14ac:dyDescent="0.25">
      <c r="F9771" s="40"/>
      <c r="G9771" s="40"/>
      <c r="X9771" s="40"/>
    </row>
    <row r="9772" spans="6:24" x14ac:dyDescent="0.25">
      <c r="F9772" s="40"/>
      <c r="G9772" s="40"/>
      <c r="X9772" s="40"/>
    </row>
    <row r="9773" spans="6:24" x14ac:dyDescent="0.25">
      <c r="F9773" s="40"/>
      <c r="G9773" s="40"/>
      <c r="X9773" s="40"/>
    </row>
    <row r="9774" spans="6:24" x14ac:dyDescent="0.25">
      <c r="F9774" s="40"/>
      <c r="G9774" s="40"/>
      <c r="X9774" s="40"/>
    </row>
    <row r="9775" spans="6:24" x14ac:dyDescent="0.25">
      <c r="F9775" s="40"/>
      <c r="G9775" s="40"/>
      <c r="X9775" s="40"/>
    </row>
    <row r="9776" spans="6:24" x14ac:dyDescent="0.25">
      <c r="F9776" s="40"/>
      <c r="G9776" s="40"/>
      <c r="X9776" s="40"/>
    </row>
    <row r="9777" spans="6:24" x14ac:dyDescent="0.25">
      <c r="F9777" s="40"/>
      <c r="G9777" s="40"/>
      <c r="X9777" s="40"/>
    </row>
    <row r="9778" spans="6:24" x14ac:dyDescent="0.25">
      <c r="F9778" s="40"/>
      <c r="G9778" s="40"/>
      <c r="X9778" s="40"/>
    </row>
    <row r="9779" spans="6:24" x14ac:dyDescent="0.25">
      <c r="F9779" s="40"/>
      <c r="G9779" s="40"/>
      <c r="X9779" s="40"/>
    </row>
    <row r="9780" spans="6:24" x14ac:dyDescent="0.25">
      <c r="F9780" s="40"/>
      <c r="G9780" s="40"/>
      <c r="X9780" s="40"/>
    </row>
    <row r="9781" spans="6:24" x14ac:dyDescent="0.25">
      <c r="F9781" s="40"/>
      <c r="G9781" s="40"/>
      <c r="X9781" s="40"/>
    </row>
    <row r="9782" spans="6:24" x14ac:dyDescent="0.25">
      <c r="F9782" s="40"/>
      <c r="G9782" s="40"/>
      <c r="X9782" s="40"/>
    </row>
    <row r="9783" spans="6:24" x14ac:dyDescent="0.25">
      <c r="F9783" s="40"/>
      <c r="G9783" s="40"/>
      <c r="X9783" s="40"/>
    </row>
    <row r="9784" spans="6:24" x14ac:dyDescent="0.25">
      <c r="F9784" s="40"/>
      <c r="G9784" s="40"/>
      <c r="X9784" s="40"/>
    </row>
    <row r="9785" spans="6:24" x14ac:dyDescent="0.25">
      <c r="F9785" s="40"/>
      <c r="G9785" s="40"/>
      <c r="X9785" s="40"/>
    </row>
    <row r="9786" spans="6:24" x14ac:dyDescent="0.25">
      <c r="F9786" s="40"/>
      <c r="G9786" s="40"/>
      <c r="X9786" s="40"/>
    </row>
    <row r="9787" spans="6:24" x14ac:dyDescent="0.25">
      <c r="F9787" s="40"/>
      <c r="G9787" s="40"/>
      <c r="X9787" s="40"/>
    </row>
    <row r="9788" spans="6:24" x14ac:dyDescent="0.25">
      <c r="F9788" s="40"/>
      <c r="G9788" s="40"/>
      <c r="X9788" s="40"/>
    </row>
    <row r="9789" spans="6:24" x14ac:dyDescent="0.25">
      <c r="F9789" s="40"/>
      <c r="G9789" s="40"/>
      <c r="X9789" s="40"/>
    </row>
    <row r="9790" spans="6:24" x14ac:dyDescent="0.25">
      <c r="F9790" s="40"/>
      <c r="G9790" s="40"/>
      <c r="X9790" s="40"/>
    </row>
    <row r="9791" spans="6:24" x14ac:dyDescent="0.25">
      <c r="F9791" s="40"/>
      <c r="G9791" s="40"/>
      <c r="X9791" s="40"/>
    </row>
    <row r="9792" spans="6:24" x14ac:dyDescent="0.25">
      <c r="F9792" s="40"/>
      <c r="G9792" s="40"/>
      <c r="X9792" s="40"/>
    </row>
    <row r="9793" spans="6:24" x14ac:dyDescent="0.25">
      <c r="F9793" s="40"/>
      <c r="G9793" s="40"/>
      <c r="X9793" s="40"/>
    </row>
    <row r="9794" spans="6:24" x14ac:dyDescent="0.25">
      <c r="F9794" s="40"/>
      <c r="G9794" s="40"/>
      <c r="X9794" s="40"/>
    </row>
    <row r="9795" spans="6:24" x14ac:dyDescent="0.25">
      <c r="F9795" s="40"/>
      <c r="G9795" s="40"/>
      <c r="X9795" s="40"/>
    </row>
    <row r="9796" spans="6:24" x14ac:dyDescent="0.25">
      <c r="F9796" s="40"/>
      <c r="G9796" s="40"/>
      <c r="X9796" s="40"/>
    </row>
    <row r="9797" spans="6:24" x14ac:dyDescent="0.25">
      <c r="F9797" s="40"/>
      <c r="G9797" s="40"/>
      <c r="X9797" s="40"/>
    </row>
    <row r="9798" spans="6:24" x14ac:dyDescent="0.25">
      <c r="F9798" s="40"/>
      <c r="G9798" s="40"/>
      <c r="X9798" s="40"/>
    </row>
    <row r="9799" spans="6:24" x14ac:dyDescent="0.25">
      <c r="F9799" s="40"/>
      <c r="G9799" s="40"/>
      <c r="X9799" s="40"/>
    </row>
    <row r="9800" spans="6:24" x14ac:dyDescent="0.25">
      <c r="F9800" s="40"/>
      <c r="G9800" s="40"/>
      <c r="X9800" s="40"/>
    </row>
    <row r="9801" spans="6:24" x14ac:dyDescent="0.25">
      <c r="F9801" s="40"/>
      <c r="G9801" s="40"/>
      <c r="X9801" s="40"/>
    </row>
    <row r="9802" spans="6:24" x14ac:dyDescent="0.25">
      <c r="F9802" s="40"/>
      <c r="G9802" s="40"/>
      <c r="X9802" s="40"/>
    </row>
    <row r="9803" spans="6:24" x14ac:dyDescent="0.25">
      <c r="F9803" s="40"/>
      <c r="G9803" s="40"/>
      <c r="X9803" s="40"/>
    </row>
    <row r="9804" spans="6:24" x14ac:dyDescent="0.25">
      <c r="F9804" s="40"/>
      <c r="G9804" s="40"/>
      <c r="X9804" s="40"/>
    </row>
    <row r="9805" spans="6:24" x14ac:dyDescent="0.25">
      <c r="F9805" s="40"/>
      <c r="G9805" s="40"/>
      <c r="X9805" s="40"/>
    </row>
    <row r="9806" spans="6:24" x14ac:dyDescent="0.25">
      <c r="F9806" s="40"/>
      <c r="G9806" s="40"/>
      <c r="X9806" s="40"/>
    </row>
    <row r="9807" spans="6:24" x14ac:dyDescent="0.25">
      <c r="F9807" s="40"/>
      <c r="G9807" s="40"/>
      <c r="X9807" s="40"/>
    </row>
    <row r="9808" spans="6:24" x14ac:dyDescent="0.25">
      <c r="F9808" s="40"/>
      <c r="G9808" s="40"/>
      <c r="X9808" s="40"/>
    </row>
    <row r="9809" spans="6:24" x14ac:dyDescent="0.25">
      <c r="F9809" s="40"/>
      <c r="G9809" s="40"/>
      <c r="X9809" s="40"/>
    </row>
    <row r="9810" spans="6:24" x14ac:dyDescent="0.25">
      <c r="F9810" s="40"/>
      <c r="G9810" s="40"/>
      <c r="X9810" s="40"/>
    </row>
    <row r="9811" spans="6:24" x14ac:dyDescent="0.25">
      <c r="F9811" s="40"/>
      <c r="G9811" s="40"/>
      <c r="X9811" s="40"/>
    </row>
    <row r="9812" spans="6:24" x14ac:dyDescent="0.25">
      <c r="F9812" s="40"/>
      <c r="G9812" s="40"/>
      <c r="X9812" s="40"/>
    </row>
    <row r="9813" spans="6:24" x14ac:dyDescent="0.25">
      <c r="F9813" s="40"/>
      <c r="G9813" s="40"/>
      <c r="X9813" s="40"/>
    </row>
    <row r="9814" spans="6:24" x14ac:dyDescent="0.25">
      <c r="F9814" s="40"/>
      <c r="G9814" s="40"/>
      <c r="X9814" s="40"/>
    </row>
    <row r="9815" spans="6:24" x14ac:dyDescent="0.25">
      <c r="F9815" s="40"/>
      <c r="G9815" s="40"/>
      <c r="X9815" s="40"/>
    </row>
    <row r="9816" spans="6:24" x14ac:dyDescent="0.25">
      <c r="F9816" s="40"/>
      <c r="G9816" s="40"/>
      <c r="X9816" s="40"/>
    </row>
    <row r="9817" spans="6:24" x14ac:dyDescent="0.25">
      <c r="F9817" s="40"/>
      <c r="G9817" s="40"/>
      <c r="X9817" s="40"/>
    </row>
    <row r="9818" spans="6:24" x14ac:dyDescent="0.25">
      <c r="F9818" s="40"/>
      <c r="G9818" s="40"/>
      <c r="X9818" s="40"/>
    </row>
    <row r="9819" spans="6:24" x14ac:dyDescent="0.25">
      <c r="F9819" s="40"/>
      <c r="G9819" s="40"/>
      <c r="X9819" s="40"/>
    </row>
    <row r="9820" spans="6:24" x14ac:dyDescent="0.25">
      <c r="F9820" s="40"/>
      <c r="G9820" s="40"/>
      <c r="X9820" s="40"/>
    </row>
    <row r="9821" spans="6:24" x14ac:dyDescent="0.25">
      <c r="F9821" s="40"/>
      <c r="G9821" s="40"/>
      <c r="X9821" s="40"/>
    </row>
    <row r="9822" spans="6:24" x14ac:dyDescent="0.25">
      <c r="F9822" s="40"/>
      <c r="G9822" s="40"/>
      <c r="X9822" s="40"/>
    </row>
    <row r="9823" spans="6:24" x14ac:dyDescent="0.25">
      <c r="F9823" s="40"/>
      <c r="G9823" s="40"/>
      <c r="X9823" s="40"/>
    </row>
    <row r="9824" spans="6:24" x14ac:dyDescent="0.25">
      <c r="F9824" s="40"/>
      <c r="G9824" s="40"/>
      <c r="X9824" s="40"/>
    </row>
    <row r="9825" spans="6:24" x14ac:dyDescent="0.25">
      <c r="F9825" s="40"/>
      <c r="G9825" s="40"/>
      <c r="X9825" s="40"/>
    </row>
    <row r="9826" spans="6:24" x14ac:dyDescent="0.25">
      <c r="F9826" s="40"/>
      <c r="G9826" s="40"/>
      <c r="X9826" s="40"/>
    </row>
    <row r="9827" spans="6:24" x14ac:dyDescent="0.25">
      <c r="F9827" s="40"/>
      <c r="G9827" s="40"/>
      <c r="X9827" s="40"/>
    </row>
    <row r="9828" spans="6:24" x14ac:dyDescent="0.25">
      <c r="F9828" s="40"/>
      <c r="G9828" s="40"/>
      <c r="X9828" s="40"/>
    </row>
    <row r="9829" spans="6:24" x14ac:dyDescent="0.25">
      <c r="F9829" s="40"/>
      <c r="G9829" s="40"/>
      <c r="X9829" s="40"/>
    </row>
    <row r="9830" spans="6:24" x14ac:dyDescent="0.25">
      <c r="F9830" s="40"/>
      <c r="G9830" s="40"/>
      <c r="X9830" s="40"/>
    </row>
    <row r="9831" spans="6:24" x14ac:dyDescent="0.25">
      <c r="F9831" s="40"/>
      <c r="G9831" s="40"/>
      <c r="X9831" s="40"/>
    </row>
    <row r="9832" spans="6:24" x14ac:dyDescent="0.25">
      <c r="F9832" s="40"/>
      <c r="G9832" s="40"/>
      <c r="X9832" s="40"/>
    </row>
    <row r="9833" spans="6:24" x14ac:dyDescent="0.25">
      <c r="F9833" s="40"/>
      <c r="G9833" s="40"/>
      <c r="X9833" s="40"/>
    </row>
    <row r="9834" spans="6:24" x14ac:dyDescent="0.25">
      <c r="F9834" s="40"/>
      <c r="G9834" s="40"/>
      <c r="X9834" s="40"/>
    </row>
    <row r="9835" spans="6:24" x14ac:dyDescent="0.25">
      <c r="F9835" s="40"/>
      <c r="G9835" s="40"/>
      <c r="X9835" s="40"/>
    </row>
    <row r="9836" spans="6:24" x14ac:dyDescent="0.25">
      <c r="F9836" s="40"/>
      <c r="G9836" s="40"/>
      <c r="X9836" s="40"/>
    </row>
    <row r="9837" spans="6:24" x14ac:dyDescent="0.25">
      <c r="F9837" s="40"/>
      <c r="G9837" s="40"/>
      <c r="X9837" s="40"/>
    </row>
    <row r="9838" spans="6:24" x14ac:dyDescent="0.25">
      <c r="F9838" s="40"/>
      <c r="G9838" s="40"/>
      <c r="X9838" s="40"/>
    </row>
    <row r="9839" spans="6:24" x14ac:dyDescent="0.25">
      <c r="F9839" s="40"/>
      <c r="G9839" s="40"/>
      <c r="X9839" s="40"/>
    </row>
    <row r="9840" spans="6:24" x14ac:dyDescent="0.25">
      <c r="F9840" s="40"/>
      <c r="G9840" s="40"/>
      <c r="X9840" s="40"/>
    </row>
    <row r="9841" spans="6:24" x14ac:dyDescent="0.25">
      <c r="F9841" s="40"/>
      <c r="G9841" s="40"/>
      <c r="X9841" s="40"/>
    </row>
    <row r="9842" spans="6:24" x14ac:dyDescent="0.25">
      <c r="F9842" s="40"/>
      <c r="G9842" s="40"/>
      <c r="X9842" s="40"/>
    </row>
    <row r="9843" spans="6:24" x14ac:dyDescent="0.25">
      <c r="F9843" s="40"/>
      <c r="G9843" s="40"/>
      <c r="X9843" s="40"/>
    </row>
    <row r="9844" spans="6:24" x14ac:dyDescent="0.25">
      <c r="F9844" s="40"/>
      <c r="G9844" s="40"/>
      <c r="X9844" s="40"/>
    </row>
    <row r="9845" spans="6:24" x14ac:dyDescent="0.25">
      <c r="F9845" s="40"/>
      <c r="G9845" s="40"/>
      <c r="X9845" s="40"/>
    </row>
    <row r="9846" spans="6:24" x14ac:dyDescent="0.25">
      <c r="F9846" s="40"/>
      <c r="G9846" s="40"/>
      <c r="X9846" s="40"/>
    </row>
    <row r="9847" spans="6:24" x14ac:dyDescent="0.25">
      <c r="F9847" s="40"/>
      <c r="G9847" s="40"/>
      <c r="X9847" s="40"/>
    </row>
    <row r="9848" spans="6:24" x14ac:dyDescent="0.25">
      <c r="F9848" s="40"/>
      <c r="G9848" s="40"/>
      <c r="X9848" s="40"/>
    </row>
    <row r="9849" spans="6:24" x14ac:dyDescent="0.25">
      <c r="F9849" s="40"/>
      <c r="G9849" s="40"/>
      <c r="X9849" s="40"/>
    </row>
    <row r="9850" spans="6:24" x14ac:dyDescent="0.25">
      <c r="F9850" s="40"/>
      <c r="G9850" s="40"/>
      <c r="X9850" s="40"/>
    </row>
    <row r="9851" spans="6:24" x14ac:dyDescent="0.25">
      <c r="F9851" s="40"/>
      <c r="G9851" s="40"/>
      <c r="X9851" s="40"/>
    </row>
    <row r="9852" spans="6:24" x14ac:dyDescent="0.25">
      <c r="F9852" s="40"/>
      <c r="G9852" s="40"/>
      <c r="X9852" s="40"/>
    </row>
    <row r="9853" spans="6:24" x14ac:dyDescent="0.25">
      <c r="F9853" s="40"/>
      <c r="G9853" s="40"/>
      <c r="X9853" s="40"/>
    </row>
    <row r="9854" spans="6:24" x14ac:dyDescent="0.25">
      <c r="F9854" s="40"/>
      <c r="G9854" s="40"/>
      <c r="X9854" s="40"/>
    </row>
    <row r="9855" spans="6:24" x14ac:dyDescent="0.25">
      <c r="F9855" s="40"/>
      <c r="G9855" s="40"/>
      <c r="X9855" s="40"/>
    </row>
    <row r="9856" spans="6:24" x14ac:dyDescent="0.25">
      <c r="F9856" s="40"/>
      <c r="G9856" s="40"/>
      <c r="X9856" s="40"/>
    </row>
    <row r="9857" spans="6:24" x14ac:dyDescent="0.25">
      <c r="F9857" s="40"/>
      <c r="G9857" s="40"/>
      <c r="X9857" s="40"/>
    </row>
    <row r="9858" spans="6:24" x14ac:dyDescent="0.25">
      <c r="F9858" s="40"/>
      <c r="G9858" s="40"/>
      <c r="X9858" s="40"/>
    </row>
    <row r="9859" spans="6:24" x14ac:dyDescent="0.25">
      <c r="F9859" s="40"/>
      <c r="G9859" s="40"/>
      <c r="X9859" s="40"/>
    </row>
    <row r="9860" spans="6:24" x14ac:dyDescent="0.25">
      <c r="F9860" s="40"/>
      <c r="G9860" s="40"/>
      <c r="X9860" s="40"/>
    </row>
    <row r="9861" spans="6:24" x14ac:dyDescent="0.25">
      <c r="F9861" s="40"/>
      <c r="G9861" s="40"/>
      <c r="X9861" s="40"/>
    </row>
    <row r="9862" spans="6:24" x14ac:dyDescent="0.25">
      <c r="F9862" s="40"/>
      <c r="G9862" s="40"/>
      <c r="X9862" s="40"/>
    </row>
    <row r="9863" spans="6:24" x14ac:dyDescent="0.25">
      <c r="F9863" s="40"/>
      <c r="G9863" s="40"/>
      <c r="X9863" s="40"/>
    </row>
    <row r="9864" spans="6:24" x14ac:dyDescent="0.25">
      <c r="F9864" s="40"/>
      <c r="G9864" s="40"/>
      <c r="X9864" s="40"/>
    </row>
    <row r="9865" spans="6:24" x14ac:dyDescent="0.25">
      <c r="F9865" s="40"/>
      <c r="G9865" s="40"/>
      <c r="X9865" s="40"/>
    </row>
    <row r="9866" spans="6:24" x14ac:dyDescent="0.25">
      <c r="F9866" s="40"/>
      <c r="G9866" s="40"/>
      <c r="X9866" s="40"/>
    </row>
    <row r="9867" spans="6:24" x14ac:dyDescent="0.25">
      <c r="F9867" s="40"/>
      <c r="G9867" s="40"/>
      <c r="X9867" s="40"/>
    </row>
    <row r="9868" spans="6:24" x14ac:dyDescent="0.25">
      <c r="F9868" s="40"/>
      <c r="G9868" s="40"/>
      <c r="X9868" s="40"/>
    </row>
    <row r="9869" spans="6:24" x14ac:dyDescent="0.25">
      <c r="F9869" s="40"/>
      <c r="G9869" s="40"/>
      <c r="X9869" s="40"/>
    </row>
    <row r="9870" spans="6:24" x14ac:dyDescent="0.25">
      <c r="F9870" s="40"/>
      <c r="G9870" s="40"/>
      <c r="X9870" s="40"/>
    </row>
    <row r="9871" spans="6:24" x14ac:dyDescent="0.25">
      <c r="F9871" s="40"/>
      <c r="G9871" s="40"/>
      <c r="X9871" s="40"/>
    </row>
    <row r="9872" spans="6:24" x14ac:dyDescent="0.25">
      <c r="F9872" s="40"/>
      <c r="G9872" s="40"/>
      <c r="X9872" s="40"/>
    </row>
    <row r="9873" spans="6:24" x14ac:dyDescent="0.25">
      <c r="F9873" s="40"/>
      <c r="G9873" s="40"/>
      <c r="X9873" s="40"/>
    </row>
    <row r="9874" spans="6:24" x14ac:dyDescent="0.25">
      <c r="F9874" s="40"/>
      <c r="G9874" s="40"/>
      <c r="X9874" s="40"/>
    </row>
    <row r="9875" spans="6:24" x14ac:dyDescent="0.25">
      <c r="F9875" s="40"/>
      <c r="G9875" s="40"/>
      <c r="X9875" s="40"/>
    </row>
    <row r="9876" spans="6:24" x14ac:dyDescent="0.25">
      <c r="F9876" s="40"/>
      <c r="G9876" s="40"/>
      <c r="X9876" s="40"/>
    </row>
    <row r="9877" spans="6:24" x14ac:dyDescent="0.25">
      <c r="F9877" s="40"/>
      <c r="G9877" s="40"/>
      <c r="X9877" s="40"/>
    </row>
    <row r="9878" spans="6:24" x14ac:dyDescent="0.25">
      <c r="F9878" s="40"/>
      <c r="G9878" s="40"/>
      <c r="X9878" s="40"/>
    </row>
    <row r="9879" spans="6:24" x14ac:dyDescent="0.25">
      <c r="F9879" s="40"/>
      <c r="G9879" s="40"/>
      <c r="X9879" s="40"/>
    </row>
    <row r="9880" spans="6:24" x14ac:dyDescent="0.25">
      <c r="F9880" s="40"/>
      <c r="G9880" s="40"/>
      <c r="X9880" s="40"/>
    </row>
    <row r="9881" spans="6:24" x14ac:dyDescent="0.25">
      <c r="F9881" s="40"/>
      <c r="G9881" s="40"/>
      <c r="X9881" s="40"/>
    </row>
    <row r="9882" spans="6:24" x14ac:dyDescent="0.25">
      <c r="F9882" s="40"/>
      <c r="G9882" s="40"/>
      <c r="X9882" s="40"/>
    </row>
    <row r="9883" spans="6:24" x14ac:dyDescent="0.25">
      <c r="F9883" s="40"/>
      <c r="G9883" s="40"/>
      <c r="X9883" s="40"/>
    </row>
    <row r="9884" spans="6:24" x14ac:dyDescent="0.25">
      <c r="F9884" s="40"/>
      <c r="G9884" s="40"/>
      <c r="X9884" s="40"/>
    </row>
    <row r="9885" spans="6:24" x14ac:dyDescent="0.25">
      <c r="F9885" s="40"/>
      <c r="G9885" s="40"/>
      <c r="X9885" s="40"/>
    </row>
    <row r="9886" spans="6:24" x14ac:dyDescent="0.25">
      <c r="F9886" s="40"/>
      <c r="G9886" s="40"/>
      <c r="X9886" s="40"/>
    </row>
    <row r="9887" spans="6:24" x14ac:dyDescent="0.25">
      <c r="F9887" s="40"/>
      <c r="G9887" s="40"/>
      <c r="X9887" s="40"/>
    </row>
    <row r="9888" spans="6:24" x14ac:dyDescent="0.25">
      <c r="F9888" s="40"/>
      <c r="G9888" s="40"/>
      <c r="X9888" s="40"/>
    </row>
    <row r="9889" spans="6:24" x14ac:dyDescent="0.25">
      <c r="F9889" s="40"/>
      <c r="G9889" s="40"/>
      <c r="X9889" s="40"/>
    </row>
    <row r="9890" spans="6:24" x14ac:dyDescent="0.25">
      <c r="F9890" s="40"/>
      <c r="G9890" s="40"/>
      <c r="X9890" s="40"/>
    </row>
    <row r="9891" spans="6:24" x14ac:dyDescent="0.25">
      <c r="F9891" s="40"/>
      <c r="G9891" s="40"/>
      <c r="X9891" s="40"/>
    </row>
    <row r="9892" spans="6:24" x14ac:dyDescent="0.25">
      <c r="F9892" s="40"/>
      <c r="G9892" s="40"/>
      <c r="X9892" s="40"/>
    </row>
    <row r="9893" spans="6:24" x14ac:dyDescent="0.25">
      <c r="F9893" s="40"/>
      <c r="G9893" s="40"/>
      <c r="X9893" s="40"/>
    </row>
    <row r="9894" spans="6:24" x14ac:dyDescent="0.25">
      <c r="F9894" s="40"/>
      <c r="G9894" s="40"/>
      <c r="X9894" s="40"/>
    </row>
    <row r="9895" spans="6:24" x14ac:dyDescent="0.25">
      <c r="F9895" s="40"/>
      <c r="G9895" s="40"/>
      <c r="X9895" s="40"/>
    </row>
    <row r="9896" spans="6:24" x14ac:dyDescent="0.25">
      <c r="F9896" s="40"/>
      <c r="G9896" s="40"/>
      <c r="X9896" s="40"/>
    </row>
    <row r="9897" spans="6:24" x14ac:dyDescent="0.25">
      <c r="F9897" s="40"/>
      <c r="G9897" s="40"/>
      <c r="X9897" s="40"/>
    </row>
    <row r="9898" spans="6:24" x14ac:dyDescent="0.25">
      <c r="F9898" s="40"/>
      <c r="G9898" s="40"/>
      <c r="X9898" s="40"/>
    </row>
    <row r="9899" spans="6:24" x14ac:dyDescent="0.25">
      <c r="F9899" s="40"/>
      <c r="G9899" s="40"/>
      <c r="X9899" s="40"/>
    </row>
    <row r="9900" spans="6:24" x14ac:dyDescent="0.25">
      <c r="F9900" s="40"/>
      <c r="G9900" s="40"/>
      <c r="X9900" s="40"/>
    </row>
    <row r="9901" spans="6:24" x14ac:dyDescent="0.25">
      <c r="F9901" s="40"/>
      <c r="G9901" s="40"/>
      <c r="X9901" s="40"/>
    </row>
    <row r="9902" spans="6:24" x14ac:dyDescent="0.25">
      <c r="F9902" s="40"/>
      <c r="G9902" s="40"/>
      <c r="X9902" s="40"/>
    </row>
    <row r="9903" spans="6:24" x14ac:dyDescent="0.25">
      <c r="F9903" s="40"/>
      <c r="G9903" s="40"/>
      <c r="X9903" s="40"/>
    </row>
    <row r="9904" spans="6:24" x14ac:dyDescent="0.25">
      <c r="F9904" s="40"/>
      <c r="G9904" s="40"/>
      <c r="X9904" s="40"/>
    </row>
    <row r="9905" spans="6:24" x14ac:dyDescent="0.25">
      <c r="F9905" s="40"/>
      <c r="G9905" s="40"/>
      <c r="X9905" s="40"/>
    </row>
    <row r="9906" spans="6:24" x14ac:dyDescent="0.25">
      <c r="F9906" s="40"/>
      <c r="G9906" s="40"/>
      <c r="X9906" s="40"/>
    </row>
    <row r="9907" spans="6:24" x14ac:dyDescent="0.25">
      <c r="F9907" s="40"/>
      <c r="G9907" s="40"/>
      <c r="X9907" s="40"/>
    </row>
    <row r="9908" spans="6:24" x14ac:dyDescent="0.25">
      <c r="F9908" s="40"/>
      <c r="G9908" s="40"/>
      <c r="X9908" s="40"/>
    </row>
    <row r="9909" spans="6:24" x14ac:dyDescent="0.25">
      <c r="F9909" s="40"/>
      <c r="G9909" s="40"/>
      <c r="X9909" s="40"/>
    </row>
    <row r="9910" spans="6:24" x14ac:dyDescent="0.25">
      <c r="F9910" s="40"/>
      <c r="G9910" s="40"/>
      <c r="X9910" s="40"/>
    </row>
    <row r="9911" spans="6:24" x14ac:dyDescent="0.25">
      <c r="F9911" s="40"/>
      <c r="G9911" s="40"/>
      <c r="X9911" s="40"/>
    </row>
    <row r="9912" spans="6:24" x14ac:dyDescent="0.25">
      <c r="F9912" s="40"/>
      <c r="G9912" s="40"/>
      <c r="X9912" s="40"/>
    </row>
    <row r="9913" spans="6:24" x14ac:dyDescent="0.25">
      <c r="F9913" s="40"/>
      <c r="G9913" s="40"/>
      <c r="X9913" s="40"/>
    </row>
    <row r="9914" spans="6:24" x14ac:dyDescent="0.25">
      <c r="F9914" s="40"/>
      <c r="G9914" s="40"/>
      <c r="X9914" s="40"/>
    </row>
    <row r="9915" spans="6:24" x14ac:dyDescent="0.25">
      <c r="F9915" s="40"/>
      <c r="G9915" s="40"/>
      <c r="X9915" s="40"/>
    </row>
    <row r="9916" spans="6:24" x14ac:dyDescent="0.25">
      <c r="F9916" s="40"/>
      <c r="G9916" s="40"/>
      <c r="X9916" s="40"/>
    </row>
    <row r="9917" spans="6:24" x14ac:dyDescent="0.25">
      <c r="F9917" s="40"/>
      <c r="G9917" s="40"/>
      <c r="X9917" s="40"/>
    </row>
    <row r="9918" spans="6:24" x14ac:dyDescent="0.25">
      <c r="F9918" s="40"/>
      <c r="G9918" s="40"/>
      <c r="X9918" s="40"/>
    </row>
    <row r="9919" spans="6:24" x14ac:dyDescent="0.25">
      <c r="F9919" s="40"/>
      <c r="G9919" s="40"/>
      <c r="X9919" s="40"/>
    </row>
    <row r="9920" spans="6:24" x14ac:dyDescent="0.25">
      <c r="F9920" s="40"/>
      <c r="G9920" s="40"/>
      <c r="X9920" s="40"/>
    </row>
    <row r="9921" spans="6:24" x14ac:dyDescent="0.25">
      <c r="F9921" s="40"/>
      <c r="G9921" s="40"/>
      <c r="X9921" s="40"/>
    </row>
    <row r="9922" spans="6:24" x14ac:dyDescent="0.25">
      <c r="F9922" s="40"/>
      <c r="G9922" s="40"/>
      <c r="X9922" s="40"/>
    </row>
    <row r="9923" spans="6:24" x14ac:dyDescent="0.25">
      <c r="F9923" s="40"/>
      <c r="G9923" s="40"/>
      <c r="X9923" s="40"/>
    </row>
    <row r="9924" spans="6:24" x14ac:dyDescent="0.25">
      <c r="F9924" s="40"/>
      <c r="G9924" s="40"/>
      <c r="X9924" s="40"/>
    </row>
    <row r="9925" spans="6:24" x14ac:dyDescent="0.25">
      <c r="F9925" s="40"/>
      <c r="G9925" s="40"/>
      <c r="X9925" s="40"/>
    </row>
    <row r="9926" spans="6:24" x14ac:dyDescent="0.25">
      <c r="F9926" s="40"/>
      <c r="G9926" s="40"/>
      <c r="X9926" s="40"/>
    </row>
    <row r="9927" spans="6:24" x14ac:dyDescent="0.25">
      <c r="F9927" s="40"/>
      <c r="G9927" s="40"/>
      <c r="X9927" s="40"/>
    </row>
    <row r="9928" spans="6:24" x14ac:dyDescent="0.25">
      <c r="F9928" s="40"/>
      <c r="G9928" s="40"/>
      <c r="X9928" s="40"/>
    </row>
    <row r="9929" spans="6:24" x14ac:dyDescent="0.25">
      <c r="F9929" s="40"/>
      <c r="G9929" s="40"/>
      <c r="X9929" s="40"/>
    </row>
    <row r="9930" spans="6:24" x14ac:dyDescent="0.25">
      <c r="F9930" s="40"/>
      <c r="G9930" s="40"/>
      <c r="X9930" s="40"/>
    </row>
    <row r="9931" spans="6:24" x14ac:dyDescent="0.25">
      <c r="F9931" s="40"/>
      <c r="G9931" s="40"/>
      <c r="X9931" s="40"/>
    </row>
    <row r="9932" spans="6:24" x14ac:dyDescent="0.25">
      <c r="F9932" s="40"/>
      <c r="G9932" s="40"/>
      <c r="X9932" s="40"/>
    </row>
    <row r="9933" spans="6:24" x14ac:dyDescent="0.25">
      <c r="F9933" s="40"/>
      <c r="G9933" s="40"/>
      <c r="X9933" s="40"/>
    </row>
    <row r="9934" spans="6:24" x14ac:dyDescent="0.25">
      <c r="F9934" s="40"/>
      <c r="G9934" s="40"/>
      <c r="X9934" s="40"/>
    </row>
    <row r="9935" spans="6:24" x14ac:dyDescent="0.25">
      <c r="F9935" s="40"/>
      <c r="G9935" s="40"/>
      <c r="X9935" s="40"/>
    </row>
    <row r="9936" spans="6:24" x14ac:dyDescent="0.25">
      <c r="F9936" s="40"/>
      <c r="G9936" s="40"/>
      <c r="X9936" s="40"/>
    </row>
    <row r="9937" spans="6:24" x14ac:dyDescent="0.25">
      <c r="F9937" s="40"/>
      <c r="G9937" s="40"/>
      <c r="X9937" s="40"/>
    </row>
    <row r="9938" spans="6:24" x14ac:dyDescent="0.25">
      <c r="F9938" s="40"/>
      <c r="G9938" s="40"/>
      <c r="X9938" s="40"/>
    </row>
    <row r="9939" spans="6:24" x14ac:dyDescent="0.25">
      <c r="F9939" s="40"/>
      <c r="G9939" s="40"/>
      <c r="X9939" s="40"/>
    </row>
    <row r="9940" spans="6:24" x14ac:dyDescent="0.25">
      <c r="F9940" s="40"/>
      <c r="G9940" s="40"/>
      <c r="X9940" s="40"/>
    </row>
    <row r="9941" spans="6:24" x14ac:dyDescent="0.25">
      <c r="F9941" s="40"/>
      <c r="G9941" s="40"/>
      <c r="X9941" s="40"/>
    </row>
    <row r="9942" spans="6:24" x14ac:dyDescent="0.25">
      <c r="F9942" s="40"/>
      <c r="G9942" s="40"/>
      <c r="X9942" s="40"/>
    </row>
    <row r="9943" spans="6:24" x14ac:dyDescent="0.25">
      <c r="F9943" s="40"/>
      <c r="G9943" s="40"/>
      <c r="X9943" s="40"/>
    </row>
    <row r="9944" spans="6:24" x14ac:dyDescent="0.25">
      <c r="F9944" s="40"/>
      <c r="G9944" s="40"/>
      <c r="X9944" s="40"/>
    </row>
    <row r="9945" spans="6:24" x14ac:dyDescent="0.25">
      <c r="F9945" s="40"/>
      <c r="G9945" s="40"/>
      <c r="X9945" s="40"/>
    </row>
    <row r="9946" spans="6:24" x14ac:dyDescent="0.25">
      <c r="F9946" s="40"/>
      <c r="G9946" s="40"/>
      <c r="X9946" s="40"/>
    </row>
    <row r="9947" spans="6:24" x14ac:dyDescent="0.25">
      <c r="F9947" s="40"/>
      <c r="G9947" s="40"/>
      <c r="X9947" s="40"/>
    </row>
    <row r="9948" spans="6:24" x14ac:dyDescent="0.25">
      <c r="F9948" s="40"/>
      <c r="G9948" s="40"/>
      <c r="X9948" s="40"/>
    </row>
    <row r="9949" spans="6:24" x14ac:dyDescent="0.25">
      <c r="F9949" s="40"/>
      <c r="G9949" s="40"/>
      <c r="X9949" s="40"/>
    </row>
    <row r="9950" spans="6:24" x14ac:dyDescent="0.25">
      <c r="F9950" s="40"/>
      <c r="G9950" s="40"/>
      <c r="X9950" s="40"/>
    </row>
    <row r="9951" spans="6:24" x14ac:dyDescent="0.25">
      <c r="F9951" s="40"/>
      <c r="G9951" s="40"/>
      <c r="X9951" s="40"/>
    </row>
    <row r="9952" spans="6:24" x14ac:dyDescent="0.25">
      <c r="F9952" s="40"/>
      <c r="G9952" s="40"/>
      <c r="X9952" s="40"/>
    </row>
    <row r="9953" spans="6:24" x14ac:dyDescent="0.25">
      <c r="F9953" s="40"/>
      <c r="G9953" s="40"/>
      <c r="X9953" s="40"/>
    </row>
    <row r="9954" spans="6:24" x14ac:dyDescent="0.25">
      <c r="F9954" s="40"/>
      <c r="G9954" s="40"/>
      <c r="X9954" s="40"/>
    </row>
    <row r="9955" spans="6:24" x14ac:dyDescent="0.25">
      <c r="F9955" s="40"/>
      <c r="G9955" s="40"/>
      <c r="X9955" s="40"/>
    </row>
    <row r="9956" spans="6:24" x14ac:dyDescent="0.25">
      <c r="F9956" s="40"/>
      <c r="G9956" s="40"/>
      <c r="X9956" s="40"/>
    </row>
    <row r="9957" spans="6:24" x14ac:dyDescent="0.25">
      <c r="F9957" s="40"/>
      <c r="G9957" s="40"/>
      <c r="X9957" s="40"/>
    </row>
    <row r="9958" spans="6:24" x14ac:dyDescent="0.25">
      <c r="F9958" s="40"/>
      <c r="G9958" s="40"/>
      <c r="X9958" s="40"/>
    </row>
    <row r="9959" spans="6:24" x14ac:dyDescent="0.25">
      <c r="F9959" s="40"/>
      <c r="G9959" s="40"/>
      <c r="X9959" s="40"/>
    </row>
    <row r="9960" spans="6:24" x14ac:dyDescent="0.25">
      <c r="F9960" s="40"/>
      <c r="G9960" s="40"/>
      <c r="X9960" s="40"/>
    </row>
    <row r="9961" spans="6:24" x14ac:dyDescent="0.25">
      <c r="F9961" s="40"/>
      <c r="G9961" s="40"/>
      <c r="X9961" s="40"/>
    </row>
    <row r="9962" spans="6:24" x14ac:dyDescent="0.25">
      <c r="F9962" s="40"/>
      <c r="G9962" s="40"/>
      <c r="X9962" s="40"/>
    </row>
    <row r="9963" spans="6:24" x14ac:dyDescent="0.25">
      <c r="F9963" s="40"/>
      <c r="G9963" s="40"/>
      <c r="X9963" s="40"/>
    </row>
    <row r="9964" spans="6:24" x14ac:dyDescent="0.25">
      <c r="F9964" s="40"/>
      <c r="G9964" s="40"/>
      <c r="X9964" s="40"/>
    </row>
    <row r="9965" spans="6:24" x14ac:dyDescent="0.25">
      <c r="F9965" s="40"/>
      <c r="G9965" s="40"/>
      <c r="X9965" s="40"/>
    </row>
    <row r="9966" spans="6:24" x14ac:dyDescent="0.25">
      <c r="F9966" s="40"/>
      <c r="G9966" s="40"/>
      <c r="X9966" s="40"/>
    </row>
    <row r="9967" spans="6:24" x14ac:dyDescent="0.25">
      <c r="F9967" s="40"/>
      <c r="G9967" s="40"/>
      <c r="X9967" s="40"/>
    </row>
    <row r="9968" spans="6:24" x14ac:dyDescent="0.25">
      <c r="F9968" s="40"/>
      <c r="G9968" s="40"/>
      <c r="X9968" s="40"/>
    </row>
    <row r="9969" spans="6:24" x14ac:dyDescent="0.25">
      <c r="F9969" s="40"/>
      <c r="G9969" s="40"/>
      <c r="X9969" s="40"/>
    </row>
    <row r="9970" spans="6:24" x14ac:dyDescent="0.25">
      <c r="F9970" s="40"/>
      <c r="G9970" s="40"/>
      <c r="X9970" s="40"/>
    </row>
    <row r="9971" spans="6:24" x14ac:dyDescent="0.25">
      <c r="F9971" s="40"/>
      <c r="G9971" s="40"/>
      <c r="X9971" s="40"/>
    </row>
    <row r="9972" spans="6:24" x14ac:dyDescent="0.25">
      <c r="F9972" s="40"/>
      <c r="G9972" s="40"/>
      <c r="X9972" s="40"/>
    </row>
    <row r="9973" spans="6:24" x14ac:dyDescent="0.25">
      <c r="F9973" s="40"/>
      <c r="G9973" s="40"/>
      <c r="X9973" s="40"/>
    </row>
    <row r="9974" spans="6:24" x14ac:dyDescent="0.25">
      <c r="F9974" s="40"/>
      <c r="G9974" s="40"/>
      <c r="X9974" s="40"/>
    </row>
    <row r="9975" spans="6:24" x14ac:dyDescent="0.25">
      <c r="F9975" s="40"/>
      <c r="G9975" s="40"/>
      <c r="X9975" s="40"/>
    </row>
    <row r="9976" spans="6:24" x14ac:dyDescent="0.25">
      <c r="F9976" s="40"/>
      <c r="G9976" s="40"/>
      <c r="X9976" s="40"/>
    </row>
    <row r="9977" spans="6:24" x14ac:dyDescent="0.25">
      <c r="F9977" s="40"/>
      <c r="G9977" s="40"/>
      <c r="X9977" s="40"/>
    </row>
    <row r="9978" spans="6:24" x14ac:dyDescent="0.25">
      <c r="F9978" s="40"/>
      <c r="G9978" s="40"/>
      <c r="X9978" s="40"/>
    </row>
    <row r="9979" spans="6:24" x14ac:dyDescent="0.25">
      <c r="F9979" s="40"/>
      <c r="G9979" s="40"/>
      <c r="X9979" s="40"/>
    </row>
    <row r="9980" spans="6:24" x14ac:dyDescent="0.25">
      <c r="F9980" s="40"/>
      <c r="G9980" s="40"/>
      <c r="X9980" s="40"/>
    </row>
    <row r="9981" spans="6:24" x14ac:dyDescent="0.25">
      <c r="F9981" s="40"/>
      <c r="G9981" s="40"/>
      <c r="X9981" s="40"/>
    </row>
    <row r="9982" spans="6:24" x14ac:dyDescent="0.25">
      <c r="F9982" s="40"/>
      <c r="G9982" s="40"/>
      <c r="X9982" s="40"/>
    </row>
    <row r="9983" spans="6:24" x14ac:dyDescent="0.25">
      <c r="F9983" s="40"/>
      <c r="G9983" s="40"/>
      <c r="X9983" s="40"/>
    </row>
    <row r="9984" spans="6:24" x14ac:dyDescent="0.25">
      <c r="F9984" s="40"/>
      <c r="G9984" s="40"/>
      <c r="X9984" s="40"/>
    </row>
    <row r="9985" spans="6:24" x14ac:dyDescent="0.25">
      <c r="F9985" s="40"/>
      <c r="G9985" s="40"/>
      <c r="X9985" s="40"/>
    </row>
    <row r="9986" spans="6:24" x14ac:dyDescent="0.25">
      <c r="F9986" s="40"/>
      <c r="G9986" s="40"/>
      <c r="X9986" s="40"/>
    </row>
    <row r="9987" spans="6:24" x14ac:dyDescent="0.25">
      <c r="F9987" s="40"/>
      <c r="G9987" s="40"/>
      <c r="X9987" s="40"/>
    </row>
    <row r="9988" spans="6:24" x14ac:dyDescent="0.25">
      <c r="F9988" s="40"/>
      <c r="G9988" s="40"/>
      <c r="X9988" s="40"/>
    </row>
    <row r="9989" spans="6:24" x14ac:dyDescent="0.25">
      <c r="F9989" s="40"/>
      <c r="G9989" s="40"/>
      <c r="X9989" s="40"/>
    </row>
    <row r="9990" spans="6:24" x14ac:dyDescent="0.25">
      <c r="F9990" s="40"/>
      <c r="G9990" s="40"/>
      <c r="X9990" s="40"/>
    </row>
    <row r="9991" spans="6:24" x14ac:dyDescent="0.25">
      <c r="F9991" s="40"/>
      <c r="G9991" s="40"/>
      <c r="X9991" s="40"/>
    </row>
    <row r="9992" spans="6:24" x14ac:dyDescent="0.25">
      <c r="F9992" s="40"/>
      <c r="G9992" s="40"/>
      <c r="X9992" s="40"/>
    </row>
    <row r="9993" spans="6:24" x14ac:dyDescent="0.25">
      <c r="F9993" s="40"/>
      <c r="G9993" s="40"/>
      <c r="X9993" s="40"/>
    </row>
    <row r="9994" spans="6:24" x14ac:dyDescent="0.25">
      <c r="F9994" s="40"/>
      <c r="G9994" s="40"/>
      <c r="X9994" s="40"/>
    </row>
    <row r="9995" spans="6:24" x14ac:dyDescent="0.25">
      <c r="F9995" s="40"/>
      <c r="G9995" s="40"/>
      <c r="X9995" s="40"/>
    </row>
    <row r="9996" spans="6:24" x14ac:dyDescent="0.25">
      <c r="F9996" s="40"/>
      <c r="G9996" s="40"/>
      <c r="X9996" s="40"/>
    </row>
    <row r="9997" spans="6:24" x14ac:dyDescent="0.25">
      <c r="F9997" s="40"/>
      <c r="G9997" s="40"/>
      <c r="X9997" s="40"/>
    </row>
    <row r="9998" spans="6:24" x14ac:dyDescent="0.25">
      <c r="F9998" s="40"/>
      <c r="G9998" s="40"/>
      <c r="X9998" s="40"/>
    </row>
    <row r="9999" spans="6:24" x14ac:dyDescent="0.25">
      <c r="F9999" s="40"/>
      <c r="G9999" s="40"/>
      <c r="X9999" s="40"/>
    </row>
    <row r="10000" spans="6:24" x14ac:dyDescent="0.25">
      <c r="F10000" s="40"/>
      <c r="G10000" s="40"/>
      <c r="X10000" s="40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B3D5-3184-4250-AC8A-F080DD975FE4}">
  <dimension ref="A6:T10000"/>
  <sheetViews>
    <sheetView workbookViewId="0">
      <selection activeCell="B7" sqref="B7"/>
    </sheetView>
  </sheetViews>
  <sheetFormatPr defaultRowHeight="15" x14ac:dyDescent="0.25"/>
  <cols>
    <col min="1" max="1" width="19.85546875" customWidth="1"/>
    <col min="3" max="3" width="14" customWidth="1"/>
    <col min="20" max="20" width="11.42578125" customWidth="1"/>
  </cols>
  <sheetData>
    <row r="6" spans="1:20" x14ac:dyDescent="0.25">
      <c r="A6" t="s">
        <v>0</v>
      </c>
      <c r="B6" t="s">
        <v>176</v>
      </c>
      <c r="C6" t="s">
        <v>184</v>
      </c>
      <c r="D6" t="s">
        <v>193</v>
      </c>
      <c r="E6" t="s">
        <v>204</v>
      </c>
      <c r="F6" t="s">
        <v>211</v>
      </c>
      <c r="G6" t="s">
        <v>190</v>
      </c>
      <c r="H6" t="s">
        <v>208</v>
      </c>
      <c r="I6" t="s">
        <v>198</v>
      </c>
      <c r="J6" t="s">
        <v>24</v>
      </c>
      <c r="K6" t="s">
        <v>196</v>
      </c>
      <c r="L6" t="s">
        <v>201</v>
      </c>
      <c r="M6" t="s">
        <v>216</v>
      </c>
      <c r="N6" t="s">
        <v>220</v>
      </c>
      <c r="O6" t="s">
        <v>218</v>
      </c>
      <c r="P6" t="s">
        <v>227</v>
      </c>
      <c r="Q6" t="s">
        <v>229</v>
      </c>
      <c r="R6" t="s">
        <v>224</v>
      </c>
      <c r="S6" t="s">
        <v>226</v>
      </c>
      <c r="T6" t="s">
        <v>339</v>
      </c>
    </row>
    <row r="7" spans="1:20" x14ac:dyDescent="0.25">
      <c r="A7" t="str">
        <f>IFERROR(SET_RENDER_TABLE[[#This Row],[Артикул]], "")</f>
        <v>I01002</v>
      </c>
      <c r="B7" s="40" cm="1">
        <f t="array" aca="1" ref="B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41</v>
      </c>
      <c r="C7" s="40" cm="1">
        <f t="array" aca="1" ref="C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19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>
        <f ca="1">SUM(CALCULATION_TABLE[[#This Row],[МСК]:[ДВ]])</f>
        <v>60</v>
      </c>
    </row>
    <row r="8" spans="1:20" x14ac:dyDescent="0.25">
      <c r="A8" t="str">
        <f>IFERROR(SET_RENDER_TABLE[[#This Row],[Артикул]], "")</f>
        <v>I01003</v>
      </c>
      <c r="B8" s="40" cm="1">
        <f t="array" aca="1" ref="B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15</v>
      </c>
      <c r="C8" s="40" cm="1">
        <f t="array" aca="1" ref="C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7</v>
      </c>
      <c r="T8">
        <f ca="1">SUM(CALCULATION_TABLE[[#This Row],[МСК]:[ДВ]])</f>
        <v>22</v>
      </c>
    </row>
    <row r="9" spans="1:20" x14ac:dyDescent="0.25">
      <c r="A9" t="str">
        <f>IFERROR(SET_RENDER_TABLE[[#This Row],[Артикул]], "")</f>
        <v>I01004</v>
      </c>
      <c r="B9" s="40" cm="1">
        <f t="array" aca="1" ref="B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23</v>
      </c>
      <c r="C9" s="40" cm="1">
        <f t="array" aca="1" ref="C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7</v>
      </c>
      <c r="T9">
        <f ca="1">SUM(CALCULATION_TABLE[[#This Row],[МСК]:[ДВ]])</f>
        <v>30</v>
      </c>
    </row>
    <row r="10" spans="1:20" x14ac:dyDescent="0.25">
      <c r="A10" t="str">
        <f>IFERROR(SET_RENDER_TABLE[[#This Row],[Артикул]], "")</f>
        <v>I01030</v>
      </c>
      <c r="B10" s="40" cm="1">
        <f t="array" aca="1" ref="B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28</v>
      </c>
      <c r="C10" s="40" cm="1">
        <f t="array" aca="1" ref="C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5</v>
      </c>
      <c r="T10">
        <f ca="1">SUM(CALCULATION_TABLE[[#This Row],[МСК]:[ДВ]])</f>
        <v>33</v>
      </c>
    </row>
    <row r="11" spans="1:20" x14ac:dyDescent="0.25">
      <c r="A11" t="str">
        <f>IFERROR(SET_RENDER_TABLE[[#This Row],[Артикул]], "")</f>
        <v>I02467</v>
      </c>
      <c r="B11" s="40" cm="1">
        <f t="array" aca="1" ref="B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9</v>
      </c>
      <c r="C11" s="40" cm="1">
        <f t="array" aca="1" ref="C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7</v>
      </c>
      <c r="T11">
        <f ca="1">SUM(CALCULATION_TABLE[[#This Row],[МСК]:[ДВ]])</f>
        <v>16</v>
      </c>
    </row>
    <row r="12" spans="1:20" x14ac:dyDescent="0.25">
      <c r="A12" t="str">
        <f>IFERROR(SET_RENDER_TABLE[[#This Row],[Артикул]], "")</f>
        <v>I00000</v>
      </c>
      <c r="B12" s="40" cm="1">
        <f t="array" aca="1" ref="B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4</v>
      </c>
      <c r="C12" s="40" cm="1">
        <f t="array" aca="1" ref="C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T12">
        <f ca="1">SUM(CALCULATION_TABLE[[#This Row],[МСК]:[ДВ]])</f>
        <v>6</v>
      </c>
    </row>
    <row r="13" spans="1:20" x14ac:dyDescent="0.25">
      <c r="A13" t="str">
        <f>IFERROR(SET_RENDER_TABLE[[#This Row],[Артикул]], "")</f>
        <v>I01475</v>
      </c>
      <c r="B13" s="40" cm="1">
        <f t="array" aca="1" ref="B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8</v>
      </c>
      <c r="C13" s="40" cm="1">
        <f t="array" aca="1" ref="C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7</v>
      </c>
      <c r="T13">
        <f ca="1">SUM(CALCULATION_TABLE[[#This Row],[МСК]:[ДВ]])</f>
        <v>15</v>
      </c>
    </row>
    <row r="14" spans="1:20" x14ac:dyDescent="0.25">
      <c r="A14" t="str">
        <f>IFERROR(SET_RENDER_TABLE[[#This Row],[Артикул]], "")</f>
        <v>I00043</v>
      </c>
      <c r="B14" s="40" cm="1">
        <f t="array" aca="1" ref="B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11</v>
      </c>
      <c r="C14" s="40" cm="1">
        <f t="array" aca="1" ref="C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14">
        <f ca="1">SUM(CALCULATION_TABLE[[#This Row],[МСК]:[ДВ]])</f>
        <v>12</v>
      </c>
    </row>
    <row r="15" spans="1:20" x14ac:dyDescent="0.25">
      <c r="A15" t="str">
        <f>IFERROR(SET_RENDER_TABLE[[#This Row],[Артикул]], "")</f>
        <v>I00023</v>
      </c>
      <c r="B15" s="40" cm="1">
        <f t="array" aca="1" ref="B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15" s="40" cm="1">
        <f t="array" aca="1" ref="C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15">
        <f ca="1">SUM(CALCULATION_TABLE[[#This Row],[МСК]:[ДВ]])</f>
        <v>0</v>
      </c>
    </row>
    <row r="16" spans="1:20" x14ac:dyDescent="0.25">
      <c r="A16" t="str">
        <f>IFERROR(SET_RENDER_TABLE[[#This Row],[Артикул]], "")</f>
        <v>I00003</v>
      </c>
      <c r="B16" s="40" cm="1">
        <f t="array" aca="1" ref="B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5</v>
      </c>
      <c r="C16" s="40" cm="1">
        <f t="array" aca="1" ref="C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6</v>
      </c>
      <c r="T16">
        <f ca="1">SUM(CALCULATION_TABLE[[#This Row],[МСК]:[ДВ]])</f>
        <v>11</v>
      </c>
    </row>
    <row r="17" spans="1:20" x14ac:dyDescent="0.25">
      <c r="A17" t="str">
        <f>IFERROR(SET_RENDER_TABLE[[#This Row],[Артикул]], "")</f>
        <v>I01476</v>
      </c>
      <c r="B17" s="40" cm="1">
        <f t="array" aca="1" ref="B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17" s="40" cm="1">
        <f t="array" aca="1" ref="C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17">
        <f ca="1">SUM(CALCULATION_TABLE[[#This Row],[МСК]:[ДВ]])</f>
        <v>0</v>
      </c>
    </row>
    <row r="18" spans="1:20" x14ac:dyDescent="0.25">
      <c r="A18" t="str">
        <f>IFERROR(SET_RENDER_TABLE[[#This Row],[Артикул]], "")</f>
        <v>I01169</v>
      </c>
      <c r="B18" s="40" cm="1">
        <f t="array" aca="1" ref="B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6</v>
      </c>
      <c r="C18" s="40" cm="1">
        <f t="array" aca="1" ref="C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18">
        <f ca="1">SUM(CALCULATION_TABLE[[#This Row],[МСК]:[ДВ]])</f>
        <v>7</v>
      </c>
    </row>
    <row r="19" spans="1:20" x14ac:dyDescent="0.25">
      <c r="A19" t="str">
        <f>IFERROR(SET_RENDER_TABLE[[#This Row],[Артикул]], "")</f>
        <v>I01475-2</v>
      </c>
      <c r="B19" s="40" cm="1">
        <f t="array" aca="1" ref="B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10</v>
      </c>
      <c r="C19" s="40" cm="1">
        <f t="array" aca="1" ref="C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19">
        <f ca="1">SUM(CALCULATION_TABLE[[#This Row],[МСК]:[ДВ]])</f>
        <v>11</v>
      </c>
    </row>
    <row r="20" spans="1:20" x14ac:dyDescent="0.25">
      <c r="A20" t="str">
        <f>IFERROR(SET_RENDER_TABLE[[#This Row],[Артикул]], "")</f>
        <v>I01475-4</v>
      </c>
      <c r="B20" s="40" cm="1">
        <f t="array" aca="1" ref="B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5</v>
      </c>
      <c r="C20" s="40" cm="1">
        <f t="array" aca="1" ref="C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T20">
        <f ca="1">SUM(CALCULATION_TABLE[[#This Row],[МСК]:[ДВ]])</f>
        <v>7</v>
      </c>
    </row>
    <row r="21" spans="1:20" x14ac:dyDescent="0.25">
      <c r="A21" t="str">
        <f>IFERROR(SET_RENDER_TABLE[[#This Row],[Артикул]], "")</f>
        <v>I01476-2</v>
      </c>
      <c r="B21" s="40" cm="1">
        <f t="array" aca="1" ref="B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21" s="40" cm="1">
        <f t="array" aca="1" ref="C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21">
        <f ca="1">SUM(CALCULATION_TABLE[[#This Row],[МСК]:[ДВ]])</f>
        <v>0</v>
      </c>
    </row>
    <row r="22" spans="1:20" x14ac:dyDescent="0.25">
      <c r="A22" t="str">
        <f>IFERROR(SET_RENDER_TABLE[[#This Row],[Артикул]], "")</f>
        <v>I01476-4</v>
      </c>
      <c r="B22" s="40" cm="1">
        <f t="array" aca="1" ref="B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22" s="40" cm="1">
        <f t="array" aca="1" ref="C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22">
        <f ca="1">SUM(CALCULATION_TABLE[[#This Row],[МСК]:[ДВ]])</f>
        <v>0</v>
      </c>
    </row>
    <row r="23" spans="1:20" x14ac:dyDescent="0.25">
      <c r="A23" t="str">
        <f>IFERROR(SET_RENDER_TABLE[[#This Row],[Артикул]], "")</f>
        <v>I00044</v>
      </c>
      <c r="B23" s="40" cm="1">
        <f t="array" aca="1" ref="B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C23" s="40" cm="1">
        <f t="array" aca="1" ref="C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23">
        <f ca="1">SUM(CALCULATION_TABLE[[#This Row],[МСК]:[ДВ]])</f>
        <v>1</v>
      </c>
    </row>
    <row r="24" spans="1:20" x14ac:dyDescent="0.25">
      <c r="A24" t="str">
        <f>IFERROR(SET_RENDER_TABLE[[#This Row],[Артикул]], "")</f>
        <v>I01004-2</v>
      </c>
      <c r="B24" s="40" cm="1">
        <f t="array" aca="1" ref="B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5</v>
      </c>
      <c r="C24" s="40" cm="1">
        <f t="array" aca="1" ref="C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T24">
        <f ca="1">SUM(CALCULATION_TABLE[[#This Row],[МСК]:[ДВ]])</f>
        <v>7</v>
      </c>
    </row>
    <row r="25" spans="1:20" x14ac:dyDescent="0.25">
      <c r="A25" t="str">
        <f>IFERROR(SET_RENDER_TABLE[[#This Row],[Артикул]], "")</f>
        <v>I01029</v>
      </c>
      <c r="B25" s="40" cm="1">
        <f t="array" aca="1" ref="B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9</v>
      </c>
      <c r="C25" s="40" cm="1">
        <f t="array" aca="1" ref="C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T25">
        <f ca="1">SUM(CALCULATION_TABLE[[#This Row],[МСК]:[ДВ]])</f>
        <v>11</v>
      </c>
    </row>
    <row r="26" spans="1:20" x14ac:dyDescent="0.25">
      <c r="A26" t="str">
        <f>IFERROR(SET_RENDER_TABLE[[#This Row],[Артикул]], "")</f>
        <v>I02185</v>
      </c>
      <c r="B26" s="40" cm="1">
        <f t="array" aca="1" ref="B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C26" s="40" cm="1">
        <f t="array" aca="1" ref="C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5</v>
      </c>
      <c r="T26">
        <f ca="1">SUM(CALCULATION_TABLE[[#This Row],[МСК]:[ДВ]])</f>
        <v>7</v>
      </c>
    </row>
    <row r="27" spans="1:20" x14ac:dyDescent="0.25">
      <c r="A27" t="str">
        <f>IFERROR(SET_RENDER_TABLE[[#This Row],[Артикул]], "")</f>
        <v>I01874</v>
      </c>
      <c r="B27" s="40" cm="1">
        <f t="array" aca="1" ref="B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9</v>
      </c>
      <c r="C27" s="40" cm="1">
        <f t="array" aca="1" ref="C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27">
        <f ca="1">SUM(CALCULATION_TABLE[[#This Row],[МСК]:[ДВ]])</f>
        <v>9</v>
      </c>
    </row>
    <row r="28" spans="1:20" x14ac:dyDescent="0.25">
      <c r="A28" t="str">
        <f>IFERROR(SET_RENDER_TABLE[[#This Row],[Артикул]], "")</f>
        <v>I01475-3</v>
      </c>
      <c r="B28" s="40" cm="1">
        <f t="array" aca="1" ref="B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5</v>
      </c>
      <c r="C28" s="40" cm="1">
        <f t="array" aca="1" ref="C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28">
        <f ca="1">SUM(CALCULATION_TABLE[[#This Row],[МСК]:[ДВ]])</f>
        <v>5</v>
      </c>
    </row>
    <row r="29" spans="1:20" x14ac:dyDescent="0.25">
      <c r="A29" t="str">
        <f>IFERROR(SET_RENDER_TABLE[[#This Row],[Артикул]], "")</f>
        <v>I01003-2</v>
      </c>
      <c r="B29" s="40" cm="1">
        <f t="array" aca="1" ref="B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4</v>
      </c>
      <c r="C29" s="40" cm="1">
        <f t="array" aca="1" ref="C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5</v>
      </c>
      <c r="T29">
        <f ca="1">SUM(CALCULATION_TABLE[[#This Row],[МСК]:[ДВ]])</f>
        <v>9</v>
      </c>
    </row>
    <row r="30" spans="1:20" x14ac:dyDescent="0.25">
      <c r="A30" t="str">
        <f>IFERROR(SET_RENDER_TABLE[[#This Row],[Артикул]], "")</f>
        <v>I02071</v>
      </c>
      <c r="B30" s="40" cm="1">
        <f t="array" aca="1" ref="B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3</v>
      </c>
      <c r="C30" s="40" cm="1">
        <f t="array" aca="1" ref="C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T30">
        <f ca="1">SUM(CALCULATION_TABLE[[#This Row],[МСК]:[ДВ]])</f>
        <v>5</v>
      </c>
    </row>
    <row r="31" spans="1:20" x14ac:dyDescent="0.25">
      <c r="A31" t="str">
        <f>IFERROR(SET_RENDER_TABLE[[#This Row],[Артикул]], "")</f>
        <v>I01167</v>
      </c>
      <c r="B31" s="40" cm="1">
        <f t="array" aca="1" ref="B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4</v>
      </c>
      <c r="C31" s="40" cm="1">
        <f t="array" aca="1" ref="C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3</v>
      </c>
      <c r="T31">
        <f ca="1">SUM(CALCULATION_TABLE[[#This Row],[МСК]:[ДВ]])</f>
        <v>7</v>
      </c>
    </row>
    <row r="32" spans="1:20" x14ac:dyDescent="0.25">
      <c r="A32" t="str">
        <f>IFERROR(SET_RENDER_TABLE[[#This Row],[Артикул]], "")</f>
        <v>I00001</v>
      </c>
      <c r="B32" s="40" cm="1">
        <f t="array" aca="1" ref="B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3</v>
      </c>
      <c r="C32" s="40" cm="1">
        <f t="array" aca="1" ref="C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32">
        <f ca="1">SUM(CALCULATION_TABLE[[#This Row],[МСК]:[ДВ]])</f>
        <v>3</v>
      </c>
    </row>
    <row r="33" spans="1:20" x14ac:dyDescent="0.25">
      <c r="A33" t="str">
        <f>IFERROR(SET_RENDER_TABLE[[#This Row],[Артикул]], "")</f>
        <v>I01002-2</v>
      </c>
      <c r="B33" s="40" cm="1">
        <f t="array" aca="1" ref="B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C33" s="40" cm="1">
        <f t="array" aca="1" ref="C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33">
        <f ca="1">SUM(CALCULATION_TABLE[[#This Row],[МСК]:[ДВ]])</f>
        <v>2</v>
      </c>
    </row>
    <row r="34" spans="1:20" x14ac:dyDescent="0.25">
      <c r="A34" t="str">
        <f>IFERROR(SET_RENDER_TABLE[[#This Row],[Артикул]], "")</f>
        <v>I02069</v>
      </c>
      <c r="B34" s="40" cm="1">
        <f t="array" aca="1" ref="B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5</v>
      </c>
      <c r="C34" s="40" cm="1">
        <f t="array" aca="1" ref="C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34">
        <f ca="1">SUM(CALCULATION_TABLE[[#This Row],[МСК]:[ДВ]])</f>
        <v>6</v>
      </c>
    </row>
    <row r="35" spans="1:20" x14ac:dyDescent="0.25">
      <c r="A35" t="str">
        <f>IFERROR(SET_RENDER_TABLE[[#This Row],[Артикул]], "")</f>
        <v>I02407</v>
      </c>
      <c r="B35" s="40" cm="1">
        <f t="array" aca="1" ref="B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3</v>
      </c>
      <c r="C35" s="40" cm="1">
        <f t="array" aca="1" ref="C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35">
        <f ca="1">SUM(CALCULATION_TABLE[[#This Row],[МСК]:[ДВ]])</f>
        <v>4</v>
      </c>
    </row>
    <row r="36" spans="1:20" x14ac:dyDescent="0.25">
      <c r="A36" t="str">
        <f>IFERROR(SET_RENDER_TABLE[[#This Row],[Артикул]], "")</f>
        <v>I00023-2</v>
      </c>
      <c r="B36" s="40" cm="1">
        <f t="array" aca="1" ref="B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C36" s="40" cm="1">
        <f t="array" aca="1" ref="C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36">
        <f ca="1">SUM(CALCULATION_TABLE[[#This Row],[МСК]:[ДВ]])</f>
        <v>3</v>
      </c>
    </row>
    <row r="37" spans="1:20" x14ac:dyDescent="0.25">
      <c r="A37" t="str">
        <f>IFERROR(SET_RENDER_TABLE[[#This Row],[Артикул]], "")</f>
        <v>I01003-3</v>
      </c>
      <c r="B37" s="40" cm="1">
        <f t="array" aca="1" ref="B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C37" s="40" cm="1">
        <f t="array" aca="1" ref="C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37">
        <f ca="1">SUM(CALCULATION_TABLE[[#This Row],[МСК]:[ДВ]])</f>
        <v>3</v>
      </c>
    </row>
    <row r="38" spans="1:20" x14ac:dyDescent="0.25">
      <c r="A38" t="str">
        <f>IFERROR(SET_RENDER_TABLE[[#This Row],[Артикул]], "")</f>
        <v>I01504</v>
      </c>
      <c r="B38" s="40" cm="1">
        <f t="array" aca="1" ref="B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38" s="40" cm="1">
        <f t="array" aca="1" ref="C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38">
        <f ca="1">SUM(CALCULATION_TABLE[[#This Row],[МСК]:[ДВ]])</f>
        <v>0</v>
      </c>
    </row>
    <row r="39" spans="1:20" x14ac:dyDescent="0.25">
      <c r="A39" t="str">
        <f>IFERROR(SET_RENDER_TABLE[[#This Row],[Артикул]], "")</f>
        <v>I02406</v>
      </c>
      <c r="B39" s="40" cm="1">
        <f t="array" aca="1" ref="B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39" s="40" cm="1">
        <f t="array" aca="1" ref="C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39">
        <f ca="1">SUM(CALCULATION_TABLE[[#This Row],[МСК]:[ДВ]])</f>
        <v>0</v>
      </c>
    </row>
    <row r="40" spans="1:20" x14ac:dyDescent="0.25">
      <c r="A40" t="str">
        <f>IFERROR(SET_RENDER_TABLE[[#This Row],[Артикул]], "")</f>
        <v>I02135</v>
      </c>
      <c r="B40" s="40" cm="1">
        <f t="array" aca="1" ref="B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40" s="40" cm="1">
        <f t="array" aca="1" ref="C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40">
        <f ca="1">SUM(CALCULATION_TABLE[[#This Row],[МСК]:[ДВ]])</f>
        <v>0</v>
      </c>
    </row>
    <row r="41" spans="1:20" x14ac:dyDescent="0.25">
      <c r="A41" t="str">
        <f>IFERROR(SET_RENDER_TABLE[[#This Row],[Артикул]], "")</f>
        <v>I00023-3</v>
      </c>
      <c r="B41" s="40" cm="1">
        <f t="array" aca="1" ref="B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41" s="40" cm="1">
        <f t="array" aca="1" ref="C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41">
        <f ca="1">SUM(CALCULATION_TABLE[[#This Row],[МСК]:[ДВ]])</f>
        <v>0</v>
      </c>
    </row>
    <row r="42" spans="1:20" x14ac:dyDescent="0.25">
      <c r="A42" t="str">
        <f>IFERROR(SET_RENDER_TABLE[[#This Row],[Артикул]], "")</f>
        <v>I01002-3</v>
      </c>
      <c r="B42" s="40" cm="1">
        <f t="array" aca="1" ref="B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42" s="40" cm="1">
        <f t="array" aca="1" ref="C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42">
        <f ca="1">SUM(CALCULATION_TABLE[[#This Row],[МСК]:[ДВ]])</f>
        <v>1</v>
      </c>
    </row>
    <row r="43" spans="1:20" x14ac:dyDescent="0.25">
      <c r="A43" t="str">
        <f>IFERROR(SET_RENDER_TABLE[[#This Row],[Артикул]], "")</f>
        <v>I00043-2</v>
      </c>
      <c r="B43" s="40" cm="1">
        <f t="array" aca="1" ref="B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C43" s="40" cm="1">
        <f t="array" aca="1" ref="C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43">
        <f ca="1">SUM(CALCULATION_TABLE[[#This Row],[МСК]:[ДВ]])</f>
        <v>2</v>
      </c>
    </row>
    <row r="44" spans="1:20" x14ac:dyDescent="0.25">
      <c r="A44" t="str">
        <f>IFERROR(SET_RENDER_TABLE[[#This Row],[Артикул]], "")</f>
        <v>I02070</v>
      </c>
      <c r="B44" s="40" cm="1">
        <f t="array" aca="1" ref="B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C44" s="40" cm="1">
        <f t="array" aca="1" ref="C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T44">
        <f ca="1">SUM(CALCULATION_TABLE[[#This Row],[МСК]:[ДВ]])</f>
        <v>4</v>
      </c>
    </row>
    <row r="45" spans="1:20" x14ac:dyDescent="0.25">
      <c r="A45" t="str">
        <f>IFERROR(SET_RENDER_TABLE[[#This Row],[Артикул]], "")</f>
        <v>I01004-3</v>
      </c>
      <c r="B45" s="40" cm="1">
        <f t="array" aca="1" ref="B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C45" s="40" cm="1">
        <f t="array" aca="1" ref="C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45">
        <f ca="1">SUM(CALCULATION_TABLE[[#This Row],[МСК]:[ДВ]])</f>
        <v>1</v>
      </c>
    </row>
    <row r="46" spans="1:20" x14ac:dyDescent="0.25">
      <c r="A46" t="str">
        <f>IFERROR(SET_RENDER_TABLE[[#This Row],[Артикул]], "")</f>
        <v>I02455</v>
      </c>
      <c r="B46" s="40" cm="1">
        <f t="array" aca="1" ref="B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46" s="40" cm="1">
        <f t="array" aca="1" ref="C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46">
        <f ca="1">SUM(CALCULATION_TABLE[[#This Row],[МСК]:[ДВ]])</f>
        <v>1</v>
      </c>
    </row>
    <row r="47" spans="1:20" x14ac:dyDescent="0.25">
      <c r="A47" t="str">
        <f>IFERROR(SET_RENDER_TABLE[[#This Row],[Артикул]], "")</f>
        <v>I01004-4</v>
      </c>
      <c r="B47" s="40" cm="1">
        <f t="array" aca="1" ref="B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47" s="40" cm="1">
        <f t="array" aca="1" ref="C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47">
        <f ca="1">SUM(CALCULATION_TABLE[[#This Row],[МСК]:[ДВ]])</f>
        <v>1</v>
      </c>
    </row>
    <row r="48" spans="1:20" x14ac:dyDescent="0.25">
      <c r="A48" t="str">
        <f>IFERROR(SET_RENDER_TABLE[[#This Row],[Артикул]], "")</f>
        <v>I02095</v>
      </c>
      <c r="B48" s="40" cm="1">
        <f t="array" aca="1" ref="B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48" s="40" cm="1">
        <f t="array" aca="1" ref="C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48">
        <f ca="1">SUM(CALCULATION_TABLE[[#This Row],[МСК]:[ДВ]])</f>
        <v>0</v>
      </c>
    </row>
    <row r="49" spans="1:20" x14ac:dyDescent="0.25">
      <c r="A49" t="str">
        <f>IFERROR(SET_RENDER_TABLE[[#This Row],[Артикул]], "")</f>
        <v>I01476-3</v>
      </c>
      <c r="B49" s="40" cm="1">
        <f t="array" aca="1" ref="B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C49" s="40" cm="1">
        <f t="array" aca="1" ref="C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49">
        <f ca="1">SUM(CALCULATION_TABLE[[#This Row],[МСК]:[ДВ]])</f>
        <v>1</v>
      </c>
    </row>
    <row r="50" spans="1:20" x14ac:dyDescent="0.25">
      <c r="A50" t="str">
        <f>IFERROR(SET_RENDER_TABLE[[#This Row],[Артикул]], "")</f>
        <v>I02452</v>
      </c>
      <c r="B50" s="40" cm="1">
        <f t="array" aca="1" ref="B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4</v>
      </c>
      <c r="C50" s="40" cm="1">
        <f t="array" aca="1" ref="C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50">
        <f ca="1">SUM(CALCULATION_TABLE[[#This Row],[МСК]:[ДВ]])</f>
        <v>5</v>
      </c>
    </row>
    <row r="51" spans="1:20" x14ac:dyDescent="0.25">
      <c r="A51" t="str">
        <f>IFERROR(SET_RENDER_TABLE[[#This Row],[Артикул]], "")</f>
        <v>I02244</v>
      </c>
      <c r="B51" s="40" cm="1">
        <f t="array" aca="1" ref="B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C51" s="40" cm="1">
        <f t="array" aca="1" ref="C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T51">
        <f ca="1">SUM(CALCULATION_TABLE[[#This Row],[МСК]:[ДВ]])</f>
        <v>3</v>
      </c>
    </row>
    <row r="52" spans="1:20" x14ac:dyDescent="0.25">
      <c r="A52" t="str">
        <f>IFERROR(SET_RENDER_TABLE[[#This Row],[Артикул]], "")</f>
        <v>I02457</v>
      </c>
      <c r="B52" s="40" cm="1">
        <f t="array" aca="1" ref="B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52" s="40" cm="1">
        <f t="array" aca="1" ref="C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52">
        <f ca="1">SUM(CALCULATION_TABLE[[#This Row],[МСК]:[ДВ]])</f>
        <v>0</v>
      </c>
    </row>
    <row r="53" spans="1:20" x14ac:dyDescent="0.25">
      <c r="A53" t="str">
        <f>IFERROR(SET_RENDER_TABLE[[#This Row],[Артикул]], "")</f>
        <v>I00332</v>
      </c>
      <c r="B53" s="40" cm="1">
        <f t="array" aca="1" ref="B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C53" s="40" cm="1">
        <f t="array" aca="1" ref="C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53">
        <f ca="1">SUM(CALCULATION_TABLE[[#This Row],[МСК]:[ДВ]])</f>
        <v>2</v>
      </c>
    </row>
    <row r="54" spans="1:20" x14ac:dyDescent="0.25">
      <c r="A54" t="str">
        <f>IFERROR(SET_RENDER_TABLE[[#This Row],[Артикул]], "")</f>
        <v>I02456</v>
      </c>
      <c r="B54" s="40" cm="1">
        <f t="array" aca="1" ref="B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C54" s="40" cm="1">
        <f t="array" aca="1" ref="C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54">
        <f ca="1">SUM(CALCULATION_TABLE[[#This Row],[МСК]:[ДВ]])</f>
        <v>2</v>
      </c>
    </row>
    <row r="55" spans="1:20" x14ac:dyDescent="0.25">
      <c r="A55" t="str">
        <f>IFERROR(SET_RENDER_TABLE[[#This Row],[Артикул]], "")</f>
        <v>I02405</v>
      </c>
      <c r="B55" s="40" cm="1">
        <f t="array" aca="1" ref="B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55" s="40" cm="1">
        <f t="array" aca="1" ref="C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55">
        <f ca="1">SUM(CALCULATION_TABLE[[#This Row],[МСК]:[ДВ]])</f>
        <v>1</v>
      </c>
    </row>
    <row r="56" spans="1:20" x14ac:dyDescent="0.25">
      <c r="A56" t="str">
        <f>IFERROR(SET_RENDER_TABLE[[#This Row],[Артикул]], "")</f>
        <v>I00043-3</v>
      </c>
      <c r="B56" s="40" cm="1">
        <f t="array" aca="1" ref="B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56" s="40" cm="1">
        <f t="array" aca="1" ref="C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56">
        <f ca="1">SUM(CALCULATION_TABLE[[#This Row],[МСК]:[ДВ]])</f>
        <v>0</v>
      </c>
    </row>
    <row r="57" spans="1:20" x14ac:dyDescent="0.25">
      <c r="A57" t="str">
        <f>IFERROR(SET_RENDER_TABLE[[#This Row],[Артикул]], "")</f>
        <v>I00044-2</v>
      </c>
      <c r="B57" s="40" cm="1">
        <f t="array" aca="1" ref="B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2</v>
      </c>
      <c r="C57" s="40" cm="1">
        <f t="array" aca="1" ref="C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57">
        <f ca="1">SUM(CALCULATION_TABLE[[#This Row],[МСК]:[ДВ]])</f>
        <v>3</v>
      </c>
    </row>
    <row r="58" spans="1:20" x14ac:dyDescent="0.25">
      <c r="A58" t="str">
        <f>IFERROR(SET_RENDER_TABLE[[#This Row],[Артикул]], "")</f>
        <v>I02068</v>
      </c>
      <c r="B58" s="40" cm="1">
        <f t="array" aca="1" ref="B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C58" s="40" cm="1">
        <f t="array" aca="1" ref="C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58">
        <f ca="1">SUM(CALCULATION_TABLE[[#This Row],[МСК]:[ДВ]])</f>
        <v>1</v>
      </c>
    </row>
    <row r="59" spans="1:20" x14ac:dyDescent="0.25">
      <c r="A59" t="str">
        <f>IFERROR(SET_RENDER_TABLE[[#This Row],[Артикул]], "")</f>
        <v>I00000-3</v>
      </c>
      <c r="B59" s="40" cm="1">
        <f t="array" aca="1" ref="B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59" s="40" cm="1">
        <f t="array" aca="1" ref="C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59">
        <f ca="1">SUM(CALCULATION_TABLE[[#This Row],[МСК]:[ДВ]])</f>
        <v>0</v>
      </c>
    </row>
    <row r="60" spans="1:20" x14ac:dyDescent="0.25">
      <c r="A60" t="str">
        <f>IFERROR(SET_RENDER_TABLE[[#This Row],[Артикул]], "")</f>
        <v>I00044-3</v>
      </c>
      <c r="B60" s="40" cm="1">
        <f t="array" aca="1" ref="B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60" s="40" cm="1">
        <f t="array" aca="1" ref="C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60">
        <f ca="1">SUM(CALCULATION_TABLE[[#This Row],[МСК]:[ДВ]])</f>
        <v>0</v>
      </c>
    </row>
    <row r="61" spans="1:20" x14ac:dyDescent="0.25">
      <c r="A61" t="str">
        <f>IFERROR(SET_RENDER_TABLE[[#This Row],[Артикул]], "")</f>
        <v>I02134</v>
      </c>
      <c r="B61" s="40" cm="1">
        <f t="array" aca="1" ref="B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61" s="40" cm="1">
        <f t="array" aca="1" ref="C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61">
        <f ca="1">SUM(CALCULATION_TABLE[[#This Row],[МСК]:[ДВ]])</f>
        <v>0</v>
      </c>
    </row>
    <row r="62" spans="1:20" x14ac:dyDescent="0.25">
      <c r="A62" t="str">
        <f>IFERROR(SET_RENDER_TABLE[[#This Row],[Артикул]], "")</f>
        <v>I02136</v>
      </c>
      <c r="B62" s="40" cm="1">
        <f t="array" aca="1" ref="B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C62" s="40" cm="1">
        <f t="array" aca="1" ref="C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62">
        <f ca="1">SUM(CALCULATION_TABLE[[#This Row],[МСК]:[ДВ]])</f>
        <v>1</v>
      </c>
    </row>
    <row r="63" spans="1:20" x14ac:dyDescent="0.25">
      <c r="A63" t="str">
        <f>IFERROR(SET_RENDER_TABLE[[#This Row],[Артикул]], "")</f>
        <v>I02454</v>
      </c>
      <c r="B63" s="40" cm="1">
        <f t="array" aca="1" ref="B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C63" s="40" cm="1">
        <f t="array" aca="1" ref="C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63">
        <f ca="1">SUM(CALCULATION_TABLE[[#This Row],[МСК]:[ДВ]])</f>
        <v>1</v>
      </c>
    </row>
    <row r="64" spans="1:20" x14ac:dyDescent="0.25">
      <c r="A64" t="str">
        <f>IFERROR(SET_RENDER_TABLE[[#This Row],[Артикул]], "")</f>
        <v>I00000-2</v>
      </c>
      <c r="B64" s="40" cm="1">
        <f t="array" aca="1" ref="B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C64" s="40" cm="1">
        <f t="array" aca="1" ref="C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64">
        <f ca="1">SUM(CALCULATION_TABLE[[#This Row],[МСК]:[ДВ]])</f>
        <v>1</v>
      </c>
    </row>
    <row r="65" spans="1:20" x14ac:dyDescent="0.25">
      <c r="A65" t="str">
        <f>IFERROR(SET_RENDER_TABLE[[#This Row],[Артикул]], "")</f>
        <v>I01174</v>
      </c>
      <c r="B65" s="40" cm="1">
        <f t="array" aca="1" ref="B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65" s="40" cm="1">
        <f t="array" aca="1" ref="C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65">
        <f ca="1">SUM(CALCULATION_TABLE[[#This Row],[МСК]:[ДВ]])</f>
        <v>0</v>
      </c>
    </row>
    <row r="66" spans="1:20" x14ac:dyDescent="0.25">
      <c r="A66" t="str">
        <f>IFERROR(SET_RENDER_TABLE[[#This Row],[Артикул]], "")</f>
        <v>I01168</v>
      </c>
      <c r="B66" s="40" cm="1">
        <f t="array" aca="1" ref="B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C66" s="40" cm="1">
        <f t="array" aca="1" ref="C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T66">
        <f ca="1">SUM(CALCULATION_TABLE[[#This Row],[МСК]:[ДВ]])</f>
        <v>1</v>
      </c>
    </row>
    <row r="67" spans="1:20" x14ac:dyDescent="0.25">
      <c r="A67" t="str">
        <f>IFERROR(SET_RENDER_TABLE[[#This Row],[Артикул]], "")</f>
        <v>I01459</v>
      </c>
      <c r="B67" s="40" cm="1">
        <f t="array" aca="1" ref="B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0</v>
      </c>
      <c r="C67" s="40" cm="1">
        <f t="array" aca="1" ref="C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1</v>
      </c>
      <c r="T67">
        <f ca="1">SUM(CALCULATION_TABLE[[#This Row],[МСК]:[ДВ]])</f>
        <v>1</v>
      </c>
    </row>
    <row r="68" spans="1:20" x14ac:dyDescent="0.25">
      <c r="A68" t="str">
        <f>IFERROR(SET_RENDER_TABLE[[#This Row],[Артикул]], "")</f>
        <v/>
      </c>
      <c r="B68" s="40" t="e" cm="1">
        <f t="array" aca="1" ref="B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" s="40" t="e" cm="1">
        <f t="array" aca="1" ref="C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" t="e">
        <f ca="1">SUM(CALCULATION_TABLE[[#This Row],[МСК]:[ДВ]])</f>
        <v>#REF!</v>
      </c>
    </row>
    <row r="69" spans="1:20" x14ac:dyDescent="0.25">
      <c r="A69" t="str">
        <f>IFERROR(SET_RENDER_TABLE[[#This Row],[Артикул]], "")</f>
        <v/>
      </c>
      <c r="B69" s="40" t="e" cm="1">
        <f t="array" aca="1" ref="B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" s="40" t="e" cm="1">
        <f t="array" aca="1" ref="C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" t="e">
        <f ca="1">SUM(CALCULATION_TABLE[[#This Row],[МСК]:[ДВ]])</f>
        <v>#REF!</v>
      </c>
    </row>
    <row r="70" spans="1:20" x14ac:dyDescent="0.25">
      <c r="A70" t="str">
        <f>IFERROR(SET_RENDER_TABLE[[#This Row],[Артикул]], "")</f>
        <v/>
      </c>
      <c r="B70" s="40" t="e" cm="1">
        <f t="array" aca="1" ref="B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" s="40" t="e" cm="1">
        <f t="array" aca="1" ref="C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" t="e">
        <f ca="1">SUM(CALCULATION_TABLE[[#This Row],[МСК]:[ДВ]])</f>
        <v>#REF!</v>
      </c>
    </row>
    <row r="71" spans="1:20" x14ac:dyDescent="0.25">
      <c r="A71" t="str">
        <f>IFERROR(SET_RENDER_TABLE[[#This Row],[Артикул]], "")</f>
        <v/>
      </c>
      <c r="B71" s="40" t="e" cm="1">
        <f t="array" aca="1" ref="B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" s="40" t="e" cm="1">
        <f t="array" aca="1" ref="C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" t="e">
        <f ca="1">SUM(CALCULATION_TABLE[[#This Row],[МСК]:[ДВ]])</f>
        <v>#REF!</v>
      </c>
    </row>
    <row r="72" spans="1:20" x14ac:dyDescent="0.25">
      <c r="A72" t="str">
        <f>IFERROR(SET_RENDER_TABLE[[#This Row],[Артикул]], "")</f>
        <v/>
      </c>
      <c r="B72" s="40" t="e" cm="1">
        <f t="array" aca="1" ref="B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" s="40" t="e" cm="1">
        <f t="array" aca="1" ref="C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" t="e">
        <f ca="1">SUM(CALCULATION_TABLE[[#This Row],[МСК]:[ДВ]])</f>
        <v>#REF!</v>
      </c>
    </row>
    <row r="73" spans="1:20" x14ac:dyDescent="0.25">
      <c r="A73" t="str">
        <f>IFERROR(SET_RENDER_TABLE[[#This Row],[Артикул]], "")</f>
        <v/>
      </c>
      <c r="B73" s="40" t="e" cm="1">
        <f t="array" aca="1" ref="B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" s="40" t="e" cm="1">
        <f t="array" aca="1" ref="C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" t="e">
        <f ca="1">SUM(CALCULATION_TABLE[[#This Row],[МСК]:[ДВ]])</f>
        <v>#REF!</v>
      </c>
    </row>
    <row r="74" spans="1:20" x14ac:dyDescent="0.25">
      <c r="A74" t="str">
        <f>IFERROR(SET_RENDER_TABLE[[#This Row],[Артикул]], "")</f>
        <v/>
      </c>
      <c r="B74" s="40" t="e" cm="1">
        <f t="array" aca="1" ref="B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" s="40" t="e" cm="1">
        <f t="array" aca="1" ref="C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" t="e">
        <f ca="1">SUM(CALCULATION_TABLE[[#This Row],[МСК]:[ДВ]])</f>
        <v>#REF!</v>
      </c>
    </row>
    <row r="75" spans="1:20" x14ac:dyDescent="0.25">
      <c r="A75" t="str">
        <f>IFERROR(SET_RENDER_TABLE[[#This Row],[Артикул]], "")</f>
        <v/>
      </c>
      <c r="B75" s="40" t="e" cm="1">
        <f t="array" aca="1" ref="B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" s="40" t="e" cm="1">
        <f t="array" aca="1" ref="C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" t="e">
        <f ca="1">SUM(CALCULATION_TABLE[[#This Row],[МСК]:[ДВ]])</f>
        <v>#REF!</v>
      </c>
    </row>
    <row r="76" spans="1:20" x14ac:dyDescent="0.25">
      <c r="A76" t="str">
        <f>IFERROR(SET_RENDER_TABLE[[#This Row],[Артикул]], "")</f>
        <v/>
      </c>
      <c r="B76" s="40" t="e" cm="1">
        <f t="array" aca="1" ref="B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" s="40" t="e" cm="1">
        <f t="array" aca="1" ref="C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" t="e">
        <f ca="1">SUM(CALCULATION_TABLE[[#This Row],[МСК]:[ДВ]])</f>
        <v>#REF!</v>
      </c>
    </row>
    <row r="77" spans="1:20" x14ac:dyDescent="0.25">
      <c r="A77" t="str">
        <f>IFERROR(SET_RENDER_TABLE[[#This Row],[Артикул]], "")</f>
        <v/>
      </c>
      <c r="B77" s="40" t="e" cm="1">
        <f t="array" aca="1" ref="B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" s="40" t="e" cm="1">
        <f t="array" aca="1" ref="C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" t="e">
        <f ca="1">SUM(CALCULATION_TABLE[[#This Row],[МСК]:[ДВ]])</f>
        <v>#REF!</v>
      </c>
    </row>
    <row r="78" spans="1:20" x14ac:dyDescent="0.25">
      <c r="A78" t="str">
        <f>IFERROR(SET_RENDER_TABLE[[#This Row],[Артикул]], "")</f>
        <v/>
      </c>
      <c r="B78" s="40" t="e" cm="1">
        <f t="array" aca="1" ref="B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" s="40" t="e" cm="1">
        <f t="array" aca="1" ref="C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" t="e">
        <f ca="1">SUM(CALCULATION_TABLE[[#This Row],[МСК]:[ДВ]])</f>
        <v>#REF!</v>
      </c>
    </row>
    <row r="79" spans="1:20" x14ac:dyDescent="0.25">
      <c r="A79" t="str">
        <f>IFERROR(SET_RENDER_TABLE[[#This Row],[Артикул]], "")</f>
        <v/>
      </c>
      <c r="B79" s="40" t="e" cm="1">
        <f t="array" aca="1" ref="B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" s="40" t="e" cm="1">
        <f t="array" aca="1" ref="C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" t="e">
        <f ca="1">SUM(CALCULATION_TABLE[[#This Row],[МСК]:[ДВ]])</f>
        <v>#REF!</v>
      </c>
    </row>
    <row r="80" spans="1:20" x14ac:dyDescent="0.25">
      <c r="A80" t="str">
        <f>IFERROR(SET_RENDER_TABLE[[#This Row],[Артикул]], "")</f>
        <v/>
      </c>
      <c r="B80" s="40" t="e" cm="1">
        <f t="array" aca="1" ref="B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" s="40" t="e" cm="1">
        <f t="array" aca="1" ref="C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" t="e">
        <f ca="1">SUM(CALCULATION_TABLE[[#This Row],[МСК]:[ДВ]])</f>
        <v>#REF!</v>
      </c>
    </row>
    <row r="81" spans="1:20" x14ac:dyDescent="0.25">
      <c r="A81" t="str">
        <f>IFERROR(SET_RENDER_TABLE[[#This Row],[Артикул]], "")</f>
        <v/>
      </c>
      <c r="B81" s="40" t="e" cm="1">
        <f t="array" aca="1" ref="B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" s="40" t="e" cm="1">
        <f t="array" aca="1" ref="C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" t="e">
        <f ca="1">SUM(CALCULATION_TABLE[[#This Row],[МСК]:[ДВ]])</f>
        <v>#REF!</v>
      </c>
    </row>
    <row r="82" spans="1:20" x14ac:dyDescent="0.25">
      <c r="A82" t="str">
        <f>IFERROR(SET_RENDER_TABLE[[#This Row],[Артикул]], "")</f>
        <v/>
      </c>
      <c r="B82" s="40" t="e" cm="1">
        <f t="array" aca="1" ref="B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" s="40" t="e" cm="1">
        <f t="array" aca="1" ref="C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" t="e">
        <f ca="1">SUM(CALCULATION_TABLE[[#This Row],[МСК]:[ДВ]])</f>
        <v>#REF!</v>
      </c>
    </row>
    <row r="83" spans="1:20" x14ac:dyDescent="0.25">
      <c r="A83" t="str">
        <f>IFERROR(SET_RENDER_TABLE[[#This Row],[Артикул]], "")</f>
        <v/>
      </c>
      <c r="B83" s="40" t="e" cm="1">
        <f t="array" aca="1" ref="B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" s="40" t="e" cm="1">
        <f t="array" aca="1" ref="C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" t="e">
        <f ca="1">SUM(CALCULATION_TABLE[[#This Row],[МСК]:[ДВ]])</f>
        <v>#REF!</v>
      </c>
    </row>
    <row r="84" spans="1:20" x14ac:dyDescent="0.25">
      <c r="A84" t="str">
        <f>IFERROR(SET_RENDER_TABLE[[#This Row],[Артикул]], "")</f>
        <v/>
      </c>
      <c r="B84" s="40" t="e" cm="1">
        <f t="array" aca="1" ref="B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" s="40" t="e" cm="1">
        <f t="array" aca="1" ref="C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" t="e">
        <f ca="1">SUM(CALCULATION_TABLE[[#This Row],[МСК]:[ДВ]])</f>
        <v>#REF!</v>
      </c>
    </row>
    <row r="85" spans="1:20" x14ac:dyDescent="0.25">
      <c r="A85" t="str">
        <f>IFERROR(SET_RENDER_TABLE[[#This Row],[Артикул]], "")</f>
        <v/>
      </c>
      <c r="B85" s="40" t="e" cm="1">
        <f t="array" aca="1" ref="B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" s="40" t="e" cm="1">
        <f t="array" aca="1" ref="C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" t="e">
        <f ca="1">SUM(CALCULATION_TABLE[[#This Row],[МСК]:[ДВ]])</f>
        <v>#REF!</v>
      </c>
    </row>
    <row r="86" spans="1:20" x14ac:dyDescent="0.25">
      <c r="A86" t="str">
        <f>IFERROR(SET_RENDER_TABLE[[#This Row],[Артикул]], "")</f>
        <v/>
      </c>
      <c r="B86" s="40" t="e" cm="1">
        <f t="array" aca="1" ref="B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" s="40" t="e" cm="1">
        <f t="array" aca="1" ref="C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" t="e">
        <f ca="1">SUM(CALCULATION_TABLE[[#This Row],[МСК]:[ДВ]])</f>
        <v>#REF!</v>
      </c>
    </row>
    <row r="87" spans="1:20" x14ac:dyDescent="0.25">
      <c r="A87" t="str">
        <f>IFERROR(SET_RENDER_TABLE[[#This Row],[Артикул]], "")</f>
        <v/>
      </c>
      <c r="B87" s="40" t="e" cm="1">
        <f t="array" aca="1" ref="B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" s="40" t="e" cm="1">
        <f t="array" aca="1" ref="C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" t="e">
        <f ca="1">SUM(CALCULATION_TABLE[[#This Row],[МСК]:[ДВ]])</f>
        <v>#REF!</v>
      </c>
    </row>
    <row r="88" spans="1:20" x14ac:dyDescent="0.25">
      <c r="A88" t="str">
        <f>IFERROR(SET_RENDER_TABLE[[#This Row],[Артикул]], "")</f>
        <v/>
      </c>
      <c r="B88" s="40" t="e" cm="1">
        <f t="array" aca="1" ref="B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" s="40" t="e" cm="1">
        <f t="array" aca="1" ref="C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" t="e">
        <f ca="1">SUM(CALCULATION_TABLE[[#This Row],[МСК]:[ДВ]])</f>
        <v>#REF!</v>
      </c>
    </row>
    <row r="89" spans="1:20" x14ac:dyDescent="0.25">
      <c r="A89" t="str">
        <f>IFERROR(SET_RENDER_TABLE[[#This Row],[Артикул]], "")</f>
        <v/>
      </c>
      <c r="B89" s="40" t="e" cm="1">
        <f t="array" aca="1" ref="B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" s="40" t="e" cm="1">
        <f t="array" aca="1" ref="C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" t="e">
        <f ca="1">SUM(CALCULATION_TABLE[[#This Row],[МСК]:[ДВ]])</f>
        <v>#REF!</v>
      </c>
    </row>
    <row r="90" spans="1:20" x14ac:dyDescent="0.25">
      <c r="A90" t="str">
        <f>IFERROR(SET_RENDER_TABLE[[#This Row],[Артикул]], "")</f>
        <v/>
      </c>
      <c r="B90" s="40" t="e" cm="1">
        <f t="array" aca="1" ref="B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" s="40" t="e" cm="1">
        <f t="array" aca="1" ref="C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" t="e">
        <f ca="1">SUM(CALCULATION_TABLE[[#This Row],[МСК]:[ДВ]])</f>
        <v>#REF!</v>
      </c>
    </row>
    <row r="91" spans="1:20" x14ac:dyDescent="0.25">
      <c r="A91" t="str">
        <f>IFERROR(SET_RENDER_TABLE[[#This Row],[Артикул]], "")</f>
        <v/>
      </c>
      <c r="B91" s="40" t="e" cm="1">
        <f t="array" aca="1" ref="B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" s="40" t="e" cm="1">
        <f t="array" aca="1" ref="C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" t="e">
        <f ca="1">SUM(CALCULATION_TABLE[[#This Row],[МСК]:[ДВ]])</f>
        <v>#REF!</v>
      </c>
    </row>
    <row r="92" spans="1:20" x14ac:dyDescent="0.25">
      <c r="A92" t="str">
        <f>IFERROR(SET_RENDER_TABLE[[#This Row],[Артикул]], "")</f>
        <v/>
      </c>
      <c r="B92" s="40" t="e" cm="1">
        <f t="array" aca="1" ref="B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" s="40" t="e" cm="1">
        <f t="array" aca="1" ref="C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" t="e">
        <f ca="1">SUM(CALCULATION_TABLE[[#This Row],[МСК]:[ДВ]])</f>
        <v>#REF!</v>
      </c>
    </row>
    <row r="93" spans="1:20" x14ac:dyDescent="0.25">
      <c r="A93" t="str">
        <f>IFERROR(SET_RENDER_TABLE[[#This Row],[Артикул]], "")</f>
        <v/>
      </c>
      <c r="B93" s="40" t="e" cm="1">
        <f t="array" aca="1" ref="B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" s="40" t="e" cm="1">
        <f t="array" aca="1" ref="C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" t="e">
        <f ca="1">SUM(CALCULATION_TABLE[[#This Row],[МСК]:[ДВ]])</f>
        <v>#REF!</v>
      </c>
    </row>
    <row r="94" spans="1:20" x14ac:dyDescent="0.25">
      <c r="A94" t="str">
        <f>IFERROR(SET_RENDER_TABLE[[#This Row],[Артикул]], "")</f>
        <v/>
      </c>
      <c r="B94" s="40" t="e" cm="1">
        <f t="array" aca="1" ref="B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" s="40" t="e" cm="1">
        <f t="array" aca="1" ref="C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" t="e">
        <f ca="1">SUM(CALCULATION_TABLE[[#This Row],[МСК]:[ДВ]])</f>
        <v>#REF!</v>
      </c>
    </row>
    <row r="95" spans="1:20" x14ac:dyDescent="0.25">
      <c r="A95" t="str">
        <f>IFERROR(SET_RENDER_TABLE[[#This Row],[Артикул]], "")</f>
        <v/>
      </c>
      <c r="B95" s="40" t="e" cm="1">
        <f t="array" aca="1" ref="B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" s="40" t="e" cm="1">
        <f t="array" aca="1" ref="C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" t="e">
        <f ca="1">SUM(CALCULATION_TABLE[[#This Row],[МСК]:[ДВ]])</f>
        <v>#REF!</v>
      </c>
    </row>
    <row r="96" spans="1:20" x14ac:dyDescent="0.25">
      <c r="A96" t="str">
        <f>IFERROR(SET_RENDER_TABLE[[#This Row],[Артикул]], "")</f>
        <v/>
      </c>
      <c r="B96" s="40" t="e" cm="1">
        <f t="array" aca="1" ref="B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" s="40" t="e" cm="1">
        <f t="array" aca="1" ref="C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" t="e">
        <f ca="1">SUM(CALCULATION_TABLE[[#This Row],[МСК]:[ДВ]])</f>
        <v>#REF!</v>
      </c>
    </row>
    <row r="97" spans="1:20" x14ac:dyDescent="0.25">
      <c r="A97" t="str">
        <f>IFERROR(SET_RENDER_TABLE[[#This Row],[Артикул]], "")</f>
        <v/>
      </c>
      <c r="B97" s="40" t="e" cm="1">
        <f t="array" aca="1" ref="B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" s="40" t="e" cm="1">
        <f t="array" aca="1" ref="C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" t="e">
        <f ca="1">SUM(CALCULATION_TABLE[[#This Row],[МСК]:[ДВ]])</f>
        <v>#REF!</v>
      </c>
    </row>
    <row r="98" spans="1:20" x14ac:dyDescent="0.25">
      <c r="A98" t="str">
        <f>IFERROR(SET_RENDER_TABLE[[#This Row],[Артикул]], "")</f>
        <v/>
      </c>
      <c r="B98" s="40" t="e" cm="1">
        <f t="array" aca="1" ref="B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" s="40" t="e" cm="1">
        <f t="array" aca="1" ref="C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" t="e">
        <f ca="1">SUM(CALCULATION_TABLE[[#This Row],[МСК]:[ДВ]])</f>
        <v>#REF!</v>
      </c>
    </row>
    <row r="99" spans="1:20" x14ac:dyDescent="0.25">
      <c r="A99" t="str">
        <f>IFERROR(SET_RENDER_TABLE[[#This Row],[Артикул]], "")</f>
        <v/>
      </c>
      <c r="B99" s="40" t="e" cm="1">
        <f t="array" aca="1" ref="B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" s="40" t="e" cm="1">
        <f t="array" aca="1" ref="C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" t="e">
        <f ca="1">SUM(CALCULATION_TABLE[[#This Row],[МСК]:[ДВ]])</f>
        <v>#REF!</v>
      </c>
    </row>
    <row r="100" spans="1:20" x14ac:dyDescent="0.25">
      <c r="A100" t="str">
        <f>IFERROR(SET_RENDER_TABLE[[#This Row],[Артикул]], "")</f>
        <v/>
      </c>
      <c r="B100" s="40" t="e" cm="1">
        <f t="array" aca="1" ref="B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" s="40" t="e" cm="1">
        <f t="array" aca="1" ref="C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" t="e">
        <f ca="1">SUM(CALCULATION_TABLE[[#This Row],[МСК]:[ДВ]])</f>
        <v>#REF!</v>
      </c>
    </row>
    <row r="101" spans="1:20" x14ac:dyDescent="0.25">
      <c r="A101" t="str">
        <f>IFERROR(SET_RENDER_TABLE[[#This Row],[Артикул]], "")</f>
        <v/>
      </c>
      <c r="B101" s="40" t="e" cm="1">
        <f t="array" aca="1" ref="B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" s="40" t="e" cm="1">
        <f t="array" aca="1" ref="C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" t="e">
        <f ca="1">SUM(CALCULATION_TABLE[[#This Row],[МСК]:[ДВ]])</f>
        <v>#REF!</v>
      </c>
    </row>
    <row r="102" spans="1:20" x14ac:dyDescent="0.25">
      <c r="A102" t="str">
        <f>IFERROR(SET_RENDER_TABLE[[#This Row],[Артикул]], "")</f>
        <v/>
      </c>
      <c r="B102" s="40" t="e" cm="1">
        <f t="array" aca="1" ref="B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" s="40" t="e" cm="1">
        <f t="array" aca="1" ref="C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" t="e">
        <f ca="1">SUM(CALCULATION_TABLE[[#This Row],[МСК]:[ДВ]])</f>
        <v>#REF!</v>
      </c>
    </row>
    <row r="103" spans="1:20" x14ac:dyDescent="0.25">
      <c r="A103" t="str">
        <f>IFERROR(SET_RENDER_TABLE[[#This Row],[Артикул]], "")</f>
        <v/>
      </c>
      <c r="B103" s="40" t="e" cm="1">
        <f t="array" aca="1" ref="B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" s="40" t="e" cm="1">
        <f t="array" aca="1" ref="C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" t="e">
        <f ca="1">SUM(CALCULATION_TABLE[[#This Row],[МСК]:[ДВ]])</f>
        <v>#REF!</v>
      </c>
    </row>
    <row r="104" spans="1:20" x14ac:dyDescent="0.25">
      <c r="A104" t="str">
        <f>IFERROR(SET_RENDER_TABLE[[#This Row],[Артикул]], "")</f>
        <v/>
      </c>
      <c r="B104" s="40" t="e" cm="1">
        <f t="array" aca="1" ref="B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" s="40" t="e" cm="1">
        <f t="array" aca="1" ref="C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" t="e">
        <f ca="1">SUM(CALCULATION_TABLE[[#This Row],[МСК]:[ДВ]])</f>
        <v>#REF!</v>
      </c>
    </row>
    <row r="105" spans="1:20" x14ac:dyDescent="0.25">
      <c r="A105" t="str">
        <f>IFERROR(SET_RENDER_TABLE[[#This Row],[Артикул]], "")</f>
        <v/>
      </c>
      <c r="B105" s="40" t="e" cm="1">
        <f t="array" aca="1" ref="B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" s="40" t="e" cm="1">
        <f t="array" aca="1" ref="C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" t="e">
        <f ca="1">SUM(CALCULATION_TABLE[[#This Row],[МСК]:[ДВ]])</f>
        <v>#REF!</v>
      </c>
    </row>
    <row r="106" spans="1:20" x14ac:dyDescent="0.25">
      <c r="A106" t="str">
        <f>IFERROR(SET_RENDER_TABLE[[#This Row],[Артикул]], "")</f>
        <v/>
      </c>
      <c r="B106" s="40" t="e" cm="1">
        <f t="array" aca="1" ref="B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" s="40" t="e" cm="1">
        <f t="array" aca="1" ref="C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" t="e">
        <f ca="1">SUM(CALCULATION_TABLE[[#This Row],[МСК]:[ДВ]])</f>
        <v>#REF!</v>
      </c>
    </row>
    <row r="107" spans="1:20" x14ac:dyDescent="0.25">
      <c r="A107" t="str">
        <f>IFERROR(SET_RENDER_TABLE[[#This Row],[Артикул]], "")</f>
        <v/>
      </c>
      <c r="B107" s="40" t="e" cm="1">
        <f t="array" aca="1" ref="B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" s="40" t="e" cm="1">
        <f t="array" aca="1" ref="C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" t="e">
        <f ca="1">SUM(CALCULATION_TABLE[[#This Row],[МСК]:[ДВ]])</f>
        <v>#REF!</v>
      </c>
    </row>
    <row r="108" spans="1:20" x14ac:dyDescent="0.25">
      <c r="A108" t="str">
        <f>IFERROR(SET_RENDER_TABLE[[#This Row],[Артикул]], "")</f>
        <v/>
      </c>
      <c r="B108" s="40" t="e" cm="1">
        <f t="array" aca="1" ref="B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" s="40" t="e" cm="1">
        <f t="array" aca="1" ref="C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" t="e">
        <f ca="1">SUM(CALCULATION_TABLE[[#This Row],[МСК]:[ДВ]])</f>
        <v>#REF!</v>
      </c>
    </row>
    <row r="109" spans="1:20" x14ac:dyDescent="0.25">
      <c r="A109" t="str">
        <f>IFERROR(SET_RENDER_TABLE[[#This Row],[Артикул]], "")</f>
        <v/>
      </c>
      <c r="B109" s="40" t="e" cm="1">
        <f t="array" aca="1" ref="B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" s="40" t="e" cm="1">
        <f t="array" aca="1" ref="C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" t="e">
        <f ca="1">SUM(CALCULATION_TABLE[[#This Row],[МСК]:[ДВ]])</f>
        <v>#REF!</v>
      </c>
    </row>
    <row r="110" spans="1:20" x14ac:dyDescent="0.25">
      <c r="A110" t="str">
        <f>IFERROR(SET_RENDER_TABLE[[#This Row],[Артикул]], "")</f>
        <v/>
      </c>
      <c r="B110" s="40" t="e" cm="1">
        <f t="array" aca="1" ref="B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" s="40" t="e" cm="1">
        <f t="array" aca="1" ref="C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" t="e">
        <f ca="1">SUM(CALCULATION_TABLE[[#This Row],[МСК]:[ДВ]])</f>
        <v>#REF!</v>
      </c>
    </row>
    <row r="111" spans="1:20" x14ac:dyDescent="0.25">
      <c r="A111" t="str">
        <f>IFERROR(SET_RENDER_TABLE[[#This Row],[Артикул]], "")</f>
        <v/>
      </c>
      <c r="B111" s="40" t="e" cm="1">
        <f t="array" aca="1" ref="B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" s="40" t="e" cm="1">
        <f t="array" aca="1" ref="C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" t="e">
        <f ca="1">SUM(CALCULATION_TABLE[[#This Row],[МСК]:[ДВ]])</f>
        <v>#REF!</v>
      </c>
    </row>
    <row r="112" spans="1:20" x14ac:dyDescent="0.25">
      <c r="A112" t="str">
        <f>IFERROR(SET_RENDER_TABLE[[#This Row],[Артикул]], "")</f>
        <v/>
      </c>
      <c r="B112" s="40" t="e" cm="1">
        <f t="array" aca="1" ref="B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" s="40" t="e" cm="1">
        <f t="array" aca="1" ref="C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" t="e">
        <f ca="1">SUM(CALCULATION_TABLE[[#This Row],[МСК]:[ДВ]])</f>
        <v>#REF!</v>
      </c>
    </row>
    <row r="113" spans="1:20" x14ac:dyDescent="0.25">
      <c r="A113" t="str">
        <f>IFERROR(SET_RENDER_TABLE[[#This Row],[Артикул]], "")</f>
        <v/>
      </c>
      <c r="B113" s="40" t="e" cm="1">
        <f t="array" aca="1" ref="B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" s="40" t="e" cm="1">
        <f t="array" aca="1" ref="C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" t="e">
        <f ca="1">SUM(CALCULATION_TABLE[[#This Row],[МСК]:[ДВ]])</f>
        <v>#REF!</v>
      </c>
    </row>
    <row r="114" spans="1:20" x14ac:dyDescent="0.25">
      <c r="A114" t="str">
        <f>IFERROR(SET_RENDER_TABLE[[#This Row],[Артикул]], "")</f>
        <v/>
      </c>
      <c r="B114" s="40" t="e" cm="1">
        <f t="array" aca="1" ref="B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" s="40" t="e" cm="1">
        <f t="array" aca="1" ref="C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" t="e">
        <f ca="1">SUM(CALCULATION_TABLE[[#This Row],[МСК]:[ДВ]])</f>
        <v>#REF!</v>
      </c>
    </row>
    <row r="115" spans="1:20" x14ac:dyDescent="0.25">
      <c r="A115" t="str">
        <f>IFERROR(SET_RENDER_TABLE[[#This Row],[Артикул]], "")</f>
        <v/>
      </c>
      <c r="B115" s="40" t="e" cm="1">
        <f t="array" aca="1" ref="B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" s="40" t="e" cm="1">
        <f t="array" aca="1" ref="C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" t="e">
        <f ca="1">SUM(CALCULATION_TABLE[[#This Row],[МСК]:[ДВ]])</f>
        <v>#REF!</v>
      </c>
    </row>
    <row r="116" spans="1:20" x14ac:dyDescent="0.25">
      <c r="A116" t="str">
        <f>IFERROR(SET_RENDER_TABLE[[#This Row],[Артикул]], "")</f>
        <v/>
      </c>
      <c r="B116" s="40" t="e" cm="1">
        <f t="array" aca="1" ref="B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" s="40" t="e" cm="1">
        <f t="array" aca="1" ref="C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" t="e">
        <f ca="1">SUM(CALCULATION_TABLE[[#This Row],[МСК]:[ДВ]])</f>
        <v>#REF!</v>
      </c>
    </row>
    <row r="117" spans="1:20" x14ac:dyDescent="0.25">
      <c r="A117" t="str">
        <f>IFERROR(SET_RENDER_TABLE[[#This Row],[Артикул]], "")</f>
        <v/>
      </c>
      <c r="B117" s="40" t="e" cm="1">
        <f t="array" aca="1" ref="B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" s="40" t="e" cm="1">
        <f t="array" aca="1" ref="C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" t="e">
        <f ca="1">SUM(CALCULATION_TABLE[[#This Row],[МСК]:[ДВ]])</f>
        <v>#REF!</v>
      </c>
    </row>
    <row r="118" spans="1:20" x14ac:dyDescent="0.25">
      <c r="A118" t="str">
        <f>IFERROR(SET_RENDER_TABLE[[#This Row],[Артикул]], "")</f>
        <v/>
      </c>
      <c r="B118" s="40" t="e" cm="1">
        <f t="array" aca="1" ref="B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" s="40" t="e" cm="1">
        <f t="array" aca="1" ref="C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" t="e">
        <f ca="1">SUM(CALCULATION_TABLE[[#This Row],[МСК]:[ДВ]])</f>
        <v>#REF!</v>
      </c>
    </row>
    <row r="119" spans="1:20" x14ac:dyDescent="0.25">
      <c r="A119" t="str">
        <f>IFERROR(SET_RENDER_TABLE[[#This Row],[Артикул]], "")</f>
        <v/>
      </c>
      <c r="B119" s="40" t="e" cm="1">
        <f t="array" aca="1" ref="B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" s="40" t="e" cm="1">
        <f t="array" aca="1" ref="C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" t="e">
        <f ca="1">SUM(CALCULATION_TABLE[[#This Row],[МСК]:[ДВ]])</f>
        <v>#REF!</v>
      </c>
    </row>
    <row r="120" spans="1:20" x14ac:dyDescent="0.25">
      <c r="A120" t="str">
        <f>IFERROR(SET_RENDER_TABLE[[#This Row],[Артикул]], "")</f>
        <v/>
      </c>
      <c r="B120" s="40" t="e" cm="1">
        <f t="array" aca="1" ref="B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" s="40" t="e" cm="1">
        <f t="array" aca="1" ref="C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" t="e">
        <f ca="1">SUM(CALCULATION_TABLE[[#This Row],[МСК]:[ДВ]])</f>
        <v>#REF!</v>
      </c>
    </row>
    <row r="121" spans="1:20" x14ac:dyDescent="0.25">
      <c r="A121" t="str">
        <f>IFERROR(SET_RENDER_TABLE[[#This Row],[Артикул]], "")</f>
        <v/>
      </c>
      <c r="B121" s="40" t="e" cm="1">
        <f t="array" aca="1" ref="B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" s="40" t="e" cm="1">
        <f t="array" aca="1" ref="C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" t="e">
        <f ca="1">SUM(CALCULATION_TABLE[[#This Row],[МСК]:[ДВ]])</f>
        <v>#REF!</v>
      </c>
    </row>
    <row r="122" spans="1:20" x14ac:dyDescent="0.25">
      <c r="A122" t="str">
        <f>IFERROR(SET_RENDER_TABLE[[#This Row],[Артикул]], "")</f>
        <v/>
      </c>
      <c r="B122" s="40" t="e" cm="1">
        <f t="array" aca="1" ref="B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" s="40" t="e" cm="1">
        <f t="array" aca="1" ref="C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" t="e">
        <f ca="1">SUM(CALCULATION_TABLE[[#This Row],[МСК]:[ДВ]])</f>
        <v>#REF!</v>
      </c>
    </row>
    <row r="123" spans="1:20" x14ac:dyDescent="0.25">
      <c r="A123" t="str">
        <f>IFERROR(SET_RENDER_TABLE[[#This Row],[Артикул]], "")</f>
        <v/>
      </c>
      <c r="B123" s="40" t="e" cm="1">
        <f t="array" aca="1" ref="B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" s="40" t="e" cm="1">
        <f t="array" aca="1" ref="C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" t="e">
        <f ca="1">SUM(CALCULATION_TABLE[[#This Row],[МСК]:[ДВ]])</f>
        <v>#REF!</v>
      </c>
    </row>
    <row r="124" spans="1:20" x14ac:dyDescent="0.25">
      <c r="A124" t="str">
        <f>IFERROR(SET_RENDER_TABLE[[#This Row],[Артикул]], "")</f>
        <v/>
      </c>
      <c r="B124" s="40" t="e" cm="1">
        <f t="array" aca="1" ref="B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" s="40" t="e" cm="1">
        <f t="array" aca="1" ref="C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" t="e">
        <f ca="1">SUM(CALCULATION_TABLE[[#This Row],[МСК]:[ДВ]])</f>
        <v>#REF!</v>
      </c>
    </row>
    <row r="125" spans="1:20" x14ac:dyDescent="0.25">
      <c r="A125" t="str">
        <f>IFERROR(SET_RENDER_TABLE[[#This Row],[Артикул]], "")</f>
        <v/>
      </c>
      <c r="B125" s="40" t="e" cm="1">
        <f t="array" aca="1" ref="B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" s="40" t="e" cm="1">
        <f t="array" aca="1" ref="C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" t="e">
        <f ca="1">SUM(CALCULATION_TABLE[[#This Row],[МСК]:[ДВ]])</f>
        <v>#REF!</v>
      </c>
    </row>
    <row r="126" spans="1:20" x14ac:dyDescent="0.25">
      <c r="A126" t="str">
        <f>IFERROR(SET_RENDER_TABLE[[#This Row],[Артикул]], "")</f>
        <v/>
      </c>
      <c r="B126" s="40" t="e" cm="1">
        <f t="array" aca="1" ref="B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" s="40" t="e" cm="1">
        <f t="array" aca="1" ref="C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" t="e">
        <f ca="1">SUM(CALCULATION_TABLE[[#This Row],[МСК]:[ДВ]])</f>
        <v>#REF!</v>
      </c>
    </row>
    <row r="127" spans="1:20" x14ac:dyDescent="0.25">
      <c r="A127" t="str">
        <f>IFERROR(SET_RENDER_TABLE[[#This Row],[Артикул]], "")</f>
        <v/>
      </c>
      <c r="B127" s="40" t="e" cm="1">
        <f t="array" aca="1" ref="B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" s="40" t="e" cm="1">
        <f t="array" aca="1" ref="C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" t="e">
        <f ca="1">SUM(CALCULATION_TABLE[[#This Row],[МСК]:[ДВ]])</f>
        <v>#REF!</v>
      </c>
    </row>
    <row r="128" spans="1:20" x14ac:dyDescent="0.25">
      <c r="A128" t="str">
        <f>IFERROR(SET_RENDER_TABLE[[#This Row],[Артикул]], "")</f>
        <v/>
      </c>
      <c r="B128" s="40" t="e" cm="1">
        <f t="array" aca="1" ref="B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" s="40" t="e" cm="1">
        <f t="array" aca="1" ref="C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" t="e">
        <f ca="1">SUM(CALCULATION_TABLE[[#This Row],[МСК]:[ДВ]])</f>
        <v>#REF!</v>
      </c>
    </row>
    <row r="129" spans="1:20" x14ac:dyDescent="0.25">
      <c r="A129" t="str">
        <f>IFERROR(SET_RENDER_TABLE[[#This Row],[Артикул]], "")</f>
        <v/>
      </c>
      <c r="B129" s="40" t="e" cm="1">
        <f t="array" aca="1" ref="B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" s="40" t="e" cm="1">
        <f t="array" aca="1" ref="C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" t="e">
        <f ca="1">SUM(CALCULATION_TABLE[[#This Row],[МСК]:[ДВ]])</f>
        <v>#REF!</v>
      </c>
    </row>
    <row r="130" spans="1:20" x14ac:dyDescent="0.25">
      <c r="A130" t="str">
        <f>IFERROR(SET_RENDER_TABLE[[#This Row],[Артикул]], "")</f>
        <v/>
      </c>
      <c r="B130" s="40" t="e" cm="1">
        <f t="array" aca="1" ref="B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" s="40" t="e" cm="1">
        <f t="array" aca="1" ref="C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" t="e">
        <f ca="1">SUM(CALCULATION_TABLE[[#This Row],[МСК]:[ДВ]])</f>
        <v>#REF!</v>
      </c>
    </row>
    <row r="131" spans="1:20" x14ac:dyDescent="0.25">
      <c r="A131" t="str">
        <f>IFERROR(SET_RENDER_TABLE[[#This Row],[Артикул]], "")</f>
        <v/>
      </c>
      <c r="B131" s="40" t="e" cm="1">
        <f t="array" aca="1" ref="B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" s="40" t="e" cm="1">
        <f t="array" aca="1" ref="C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" t="e">
        <f ca="1">SUM(CALCULATION_TABLE[[#This Row],[МСК]:[ДВ]])</f>
        <v>#REF!</v>
      </c>
    </row>
    <row r="132" spans="1:20" x14ac:dyDescent="0.25">
      <c r="A132" t="str">
        <f>IFERROR(SET_RENDER_TABLE[[#This Row],[Артикул]], "")</f>
        <v/>
      </c>
      <c r="B132" s="40" t="e" cm="1">
        <f t="array" aca="1" ref="B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" s="40" t="e" cm="1">
        <f t="array" aca="1" ref="C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" t="e">
        <f ca="1">SUM(CALCULATION_TABLE[[#This Row],[МСК]:[ДВ]])</f>
        <v>#REF!</v>
      </c>
    </row>
    <row r="133" spans="1:20" x14ac:dyDescent="0.25">
      <c r="A133" t="str">
        <f>IFERROR(SET_RENDER_TABLE[[#This Row],[Артикул]], "")</f>
        <v/>
      </c>
      <c r="B133" s="40" t="e" cm="1">
        <f t="array" aca="1" ref="B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" s="40" t="e" cm="1">
        <f t="array" aca="1" ref="C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" t="e">
        <f ca="1">SUM(CALCULATION_TABLE[[#This Row],[МСК]:[ДВ]])</f>
        <v>#REF!</v>
      </c>
    </row>
    <row r="134" spans="1:20" x14ac:dyDescent="0.25">
      <c r="A134" t="str">
        <f>IFERROR(SET_RENDER_TABLE[[#This Row],[Артикул]], "")</f>
        <v/>
      </c>
      <c r="B134" s="40" t="e" cm="1">
        <f t="array" aca="1" ref="B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" s="40" t="e" cm="1">
        <f t="array" aca="1" ref="C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" t="e">
        <f ca="1">SUM(CALCULATION_TABLE[[#This Row],[МСК]:[ДВ]])</f>
        <v>#REF!</v>
      </c>
    </row>
    <row r="135" spans="1:20" x14ac:dyDescent="0.25">
      <c r="A135" t="str">
        <f>IFERROR(SET_RENDER_TABLE[[#This Row],[Артикул]], "")</f>
        <v/>
      </c>
      <c r="B135" s="40" t="e" cm="1">
        <f t="array" aca="1" ref="B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" s="40" t="e" cm="1">
        <f t="array" aca="1" ref="C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" t="e">
        <f ca="1">SUM(CALCULATION_TABLE[[#This Row],[МСК]:[ДВ]])</f>
        <v>#REF!</v>
      </c>
    </row>
    <row r="136" spans="1:20" x14ac:dyDescent="0.25">
      <c r="A136" t="str">
        <f>IFERROR(SET_RENDER_TABLE[[#This Row],[Артикул]], "")</f>
        <v/>
      </c>
      <c r="B136" s="40" t="e" cm="1">
        <f t="array" aca="1" ref="B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" s="40" t="e" cm="1">
        <f t="array" aca="1" ref="C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" t="e">
        <f ca="1">SUM(CALCULATION_TABLE[[#This Row],[МСК]:[ДВ]])</f>
        <v>#REF!</v>
      </c>
    </row>
    <row r="137" spans="1:20" x14ac:dyDescent="0.25">
      <c r="A137" t="str">
        <f>IFERROR(SET_RENDER_TABLE[[#This Row],[Артикул]], "")</f>
        <v/>
      </c>
      <c r="B137" s="40" t="e" cm="1">
        <f t="array" aca="1" ref="B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" s="40" t="e" cm="1">
        <f t="array" aca="1" ref="C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" t="e">
        <f ca="1">SUM(CALCULATION_TABLE[[#This Row],[МСК]:[ДВ]])</f>
        <v>#REF!</v>
      </c>
    </row>
    <row r="138" spans="1:20" x14ac:dyDescent="0.25">
      <c r="A138" t="str">
        <f>IFERROR(SET_RENDER_TABLE[[#This Row],[Артикул]], "")</f>
        <v/>
      </c>
      <c r="B138" s="40" t="e" cm="1">
        <f t="array" aca="1" ref="B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" s="40" t="e" cm="1">
        <f t="array" aca="1" ref="C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" t="e">
        <f ca="1">SUM(CALCULATION_TABLE[[#This Row],[МСК]:[ДВ]])</f>
        <v>#REF!</v>
      </c>
    </row>
    <row r="139" spans="1:20" x14ac:dyDescent="0.25">
      <c r="A139" t="str">
        <f>IFERROR(SET_RENDER_TABLE[[#This Row],[Артикул]], "")</f>
        <v/>
      </c>
      <c r="B139" s="40" t="e" cm="1">
        <f t="array" aca="1" ref="B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" s="40" t="e" cm="1">
        <f t="array" aca="1" ref="C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" t="e">
        <f ca="1">SUM(CALCULATION_TABLE[[#This Row],[МСК]:[ДВ]])</f>
        <v>#REF!</v>
      </c>
    </row>
    <row r="140" spans="1:20" x14ac:dyDescent="0.25">
      <c r="A140" t="str">
        <f>IFERROR(SET_RENDER_TABLE[[#This Row],[Артикул]], "")</f>
        <v/>
      </c>
      <c r="B140" s="40" t="e" cm="1">
        <f t="array" aca="1" ref="B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" s="40" t="e" cm="1">
        <f t="array" aca="1" ref="C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" t="e">
        <f ca="1">SUM(CALCULATION_TABLE[[#This Row],[МСК]:[ДВ]])</f>
        <v>#REF!</v>
      </c>
    </row>
    <row r="141" spans="1:20" x14ac:dyDescent="0.25">
      <c r="A141" t="str">
        <f>IFERROR(SET_RENDER_TABLE[[#This Row],[Артикул]], "")</f>
        <v/>
      </c>
      <c r="B141" s="40" t="e" cm="1">
        <f t="array" aca="1" ref="B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" s="40" t="e" cm="1">
        <f t="array" aca="1" ref="C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" t="e">
        <f ca="1">SUM(CALCULATION_TABLE[[#This Row],[МСК]:[ДВ]])</f>
        <v>#REF!</v>
      </c>
    </row>
    <row r="142" spans="1:20" x14ac:dyDescent="0.25">
      <c r="A142" t="str">
        <f>IFERROR(SET_RENDER_TABLE[[#This Row],[Артикул]], "")</f>
        <v/>
      </c>
      <c r="B142" s="40" t="e" cm="1">
        <f t="array" aca="1" ref="B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" s="40" t="e" cm="1">
        <f t="array" aca="1" ref="C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" t="e">
        <f ca="1">SUM(CALCULATION_TABLE[[#This Row],[МСК]:[ДВ]])</f>
        <v>#REF!</v>
      </c>
    </row>
    <row r="143" spans="1:20" x14ac:dyDescent="0.25">
      <c r="A143" t="str">
        <f>IFERROR(SET_RENDER_TABLE[[#This Row],[Артикул]], "")</f>
        <v/>
      </c>
      <c r="B143" s="40" t="e" cm="1">
        <f t="array" aca="1" ref="B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" s="40" t="e" cm="1">
        <f t="array" aca="1" ref="C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" t="e">
        <f ca="1">SUM(CALCULATION_TABLE[[#This Row],[МСК]:[ДВ]])</f>
        <v>#REF!</v>
      </c>
    </row>
    <row r="144" spans="1:20" x14ac:dyDescent="0.25">
      <c r="A144" t="str">
        <f>IFERROR(SET_RENDER_TABLE[[#This Row],[Артикул]], "")</f>
        <v/>
      </c>
      <c r="B144" s="40" t="e" cm="1">
        <f t="array" aca="1" ref="B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" s="40" t="e" cm="1">
        <f t="array" aca="1" ref="C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" t="e">
        <f ca="1">SUM(CALCULATION_TABLE[[#This Row],[МСК]:[ДВ]])</f>
        <v>#REF!</v>
      </c>
    </row>
    <row r="145" spans="1:20" x14ac:dyDescent="0.25">
      <c r="A145" t="str">
        <f>IFERROR(SET_RENDER_TABLE[[#This Row],[Артикул]], "")</f>
        <v/>
      </c>
      <c r="B145" s="40" t="e" cm="1">
        <f t="array" aca="1" ref="B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" s="40" t="e" cm="1">
        <f t="array" aca="1" ref="C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" t="e">
        <f ca="1">SUM(CALCULATION_TABLE[[#This Row],[МСК]:[ДВ]])</f>
        <v>#REF!</v>
      </c>
    </row>
    <row r="146" spans="1:20" x14ac:dyDescent="0.25">
      <c r="A146" t="str">
        <f>IFERROR(SET_RENDER_TABLE[[#This Row],[Артикул]], "")</f>
        <v/>
      </c>
      <c r="B146" s="40" t="e" cm="1">
        <f t="array" aca="1" ref="B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" s="40" t="e" cm="1">
        <f t="array" aca="1" ref="C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" t="e">
        <f ca="1">SUM(CALCULATION_TABLE[[#This Row],[МСК]:[ДВ]])</f>
        <v>#REF!</v>
      </c>
    </row>
    <row r="147" spans="1:20" x14ac:dyDescent="0.25">
      <c r="A147" t="str">
        <f>IFERROR(SET_RENDER_TABLE[[#This Row],[Артикул]], "")</f>
        <v/>
      </c>
      <c r="B147" s="40" t="e" cm="1">
        <f t="array" aca="1" ref="B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" s="40" t="e" cm="1">
        <f t="array" aca="1" ref="C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" t="e">
        <f ca="1">SUM(CALCULATION_TABLE[[#This Row],[МСК]:[ДВ]])</f>
        <v>#REF!</v>
      </c>
    </row>
    <row r="148" spans="1:20" x14ac:dyDescent="0.25">
      <c r="A148" t="str">
        <f>IFERROR(SET_RENDER_TABLE[[#This Row],[Артикул]], "")</f>
        <v/>
      </c>
      <c r="B148" s="40" t="e" cm="1">
        <f t="array" aca="1" ref="B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" s="40" t="e" cm="1">
        <f t="array" aca="1" ref="C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" t="e">
        <f ca="1">SUM(CALCULATION_TABLE[[#This Row],[МСК]:[ДВ]])</f>
        <v>#REF!</v>
      </c>
    </row>
    <row r="149" spans="1:20" x14ac:dyDescent="0.25">
      <c r="A149" t="str">
        <f>IFERROR(SET_RENDER_TABLE[[#This Row],[Артикул]], "")</f>
        <v/>
      </c>
      <c r="B149" s="40" t="e" cm="1">
        <f t="array" aca="1" ref="B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" s="40" t="e" cm="1">
        <f t="array" aca="1" ref="C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" t="e">
        <f ca="1">SUM(CALCULATION_TABLE[[#This Row],[МСК]:[ДВ]])</f>
        <v>#REF!</v>
      </c>
    </row>
    <row r="150" spans="1:20" x14ac:dyDescent="0.25">
      <c r="A150" t="str">
        <f>IFERROR(SET_RENDER_TABLE[[#This Row],[Артикул]], "")</f>
        <v/>
      </c>
      <c r="B150" s="40" t="e" cm="1">
        <f t="array" aca="1" ref="B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" s="40" t="e" cm="1">
        <f t="array" aca="1" ref="C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" t="e">
        <f ca="1">SUM(CALCULATION_TABLE[[#This Row],[МСК]:[ДВ]])</f>
        <v>#REF!</v>
      </c>
    </row>
    <row r="151" spans="1:20" x14ac:dyDescent="0.25">
      <c r="A151" t="str">
        <f>IFERROR(SET_RENDER_TABLE[[#This Row],[Артикул]], "")</f>
        <v/>
      </c>
      <c r="B151" s="40" t="e" cm="1">
        <f t="array" aca="1" ref="B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" s="40" t="e" cm="1">
        <f t="array" aca="1" ref="C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" t="e">
        <f ca="1">SUM(CALCULATION_TABLE[[#This Row],[МСК]:[ДВ]])</f>
        <v>#REF!</v>
      </c>
    </row>
    <row r="152" spans="1:20" x14ac:dyDescent="0.25">
      <c r="A152" t="str">
        <f>IFERROR(SET_RENDER_TABLE[[#This Row],[Артикул]], "")</f>
        <v/>
      </c>
      <c r="B152" s="40" t="e" cm="1">
        <f t="array" aca="1" ref="B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" s="40" t="e" cm="1">
        <f t="array" aca="1" ref="C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" t="e">
        <f ca="1">SUM(CALCULATION_TABLE[[#This Row],[МСК]:[ДВ]])</f>
        <v>#REF!</v>
      </c>
    </row>
    <row r="153" spans="1:20" x14ac:dyDescent="0.25">
      <c r="A153" t="str">
        <f>IFERROR(SET_RENDER_TABLE[[#This Row],[Артикул]], "")</f>
        <v/>
      </c>
      <c r="B153" s="40" t="e" cm="1">
        <f t="array" aca="1" ref="B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" s="40" t="e" cm="1">
        <f t="array" aca="1" ref="C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" t="e">
        <f ca="1">SUM(CALCULATION_TABLE[[#This Row],[МСК]:[ДВ]])</f>
        <v>#REF!</v>
      </c>
    </row>
    <row r="154" spans="1:20" x14ac:dyDescent="0.25">
      <c r="A154" t="str">
        <f>IFERROR(SET_RENDER_TABLE[[#This Row],[Артикул]], "")</f>
        <v/>
      </c>
      <c r="B154" s="40" t="e" cm="1">
        <f t="array" aca="1" ref="B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" s="40" t="e" cm="1">
        <f t="array" aca="1" ref="C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" t="e">
        <f ca="1">SUM(CALCULATION_TABLE[[#This Row],[МСК]:[ДВ]])</f>
        <v>#REF!</v>
      </c>
    </row>
    <row r="155" spans="1:20" x14ac:dyDescent="0.25">
      <c r="A155" t="str">
        <f>IFERROR(SET_RENDER_TABLE[[#This Row],[Артикул]], "")</f>
        <v/>
      </c>
      <c r="B155" s="40" t="e" cm="1">
        <f t="array" aca="1" ref="B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" s="40" t="e" cm="1">
        <f t="array" aca="1" ref="C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" t="e">
        <f ca="1">SUM(CALCULATION_TABLE[[#This Row],[МСК]:[ДВ]])</f>
        <v>#REF!</v>
      </c>
    </row>
    <row r="156" spans="1:20" x14ac:dyDescent="0.25">
      <c r="A156" t="str">
        <f>IFERROR(SET_RENDER_TABLE[[#This Row],[Артикул]], "")</f>
        <v/>
      </c>
      <c r="B156" s="40" t="e" cm="1">
        <f t="array" aca="1" ref="B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" s="40" t="e" cm="1">
        <f t="array" aca="1" ref="C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" t="e">
        <f ca="1">SUM(CALCULATION_TABLE[[#This Row],[МСК]:[ДВ]])</f>
        <v>#REF!</v>
      </c>
    </row>
    <row r="157" spans="1:20" x14ac:dyDescent="0.25">
      <c r="A157" t="str">
        <f>IFERROR(SET_RENDER_TABLE[[#This Row],[Артикул]], "")</f>
        <v/>
      </c>
      <c r="B157" s="40" t="e" cm="1">
        <f t="array" aca="1" ref="B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" s="40" t="e" cm="1">
        <f t="array" aca="1" ref="C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" t="e">
        <f ca="1">SUM(CALCULATION_TABLE[[#This Row],[МСК]:[ДВ]])</f>
        <v>#REF!</v>
      </c>
    </row>
    <row r="158" spans="1:20" x14ac:dyDescent="0.25">
      <c r="A158" t="str">
        <f>IFERROR(SET_RENDER_TABLE[[#This Row],[Артикул]], "")</f>
        <v/>
      </c>
      <c r="B158" s="40" t="e" cm="1">
        <f t="array" aca="1" ref="B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" s="40" t="e" cm="1">
        <f t="array" aca="1" ref="C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" t="e">
        <f ca="1">SUM(CALCULATION_TABLE[[#This Row],[МСК]:[ДВ]])</f>
        <v>#REF!</v>
      </c>
    </row>
    <row r="159" spans="1:20" x14ac:dyDescent="0.25">
      <c r="A159" t="str">
        <f>IFERROR(SET_RENDER_TABLE[[#This Row],[Артикул]], "")</f>
        <v/>
      </c>
      <c r="B159" s="40" t="e" cm="1">
        <f t="array" aca="1" ref="B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" s="40" t="e" cm="1">
        <f t="array" aca="1" ref="C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" t="e">
        <f ca="1">SUM(CALCULATION_TABLE[[#This Row],[МСК]:[ДВ]])</f>
        <v>#REF!</v>
      </c>
    </row>
    <row r="160" spans="1:20" x14ac:dyDescent="0.25">
      <c r="A160" t="str">
        <f>IFERROR(SET_RENDER_TABLE[[#This Row],[Артикул]], "")</f>
        <v/>
      </c>
      <c r="B160" s="40" t="e" cm="1">
        <f t="array" aca="1" ref="B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" s="40" t="e" cm="1">
        <f t="array" aca="1" ref="C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" t="e">
        <f ca="1">SUM(CALCULATION_TABLE[[#This Row],[МСК]:[ДВ]])</f>
        <v>#REF!</v>
      </c>
    </row>
    <row r="161" spans="1:20" x14ac:dyDescent="0.25">
      <c r="A161" t="str">
        <f>IFERROR(SET_RENDER_TABLE[[#This Row],[Артикул]], "")</f>
        <v/>
      </c>
      <c r="B161" s="40" t="e" cm="1">
        <f t="array" aca="1" ref="B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" s="40" t="e" cm="1">
        <f t="array" aca="1" ref="C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" t="e">
        <f ca="1">SUM(CALCULATION_TABLE[[#This Row],[МСК]:[ДВ]])</f>
        <v>#REF!</v>
      </c>
    </row>
    <row r="162" spans="1:20" x14ac:dyDescent="0.25">
      <c r="A162" t="str">
        <f>IFERROR(SET_RENDER_TABLE[[#This Row],[Артикул]], "")</f>
        <v/>
      </c>
      <c r="B162" s="40" t="e" cm="1">
        <f t="array" aca="1" ref="B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" s="40" t="e" cm="1">
        <f t="array" aca="1" ref="C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" t="e">
        <f ca="1">SUM(CALCULATION_TABLE[[#This Row],[МСК]:[ДВ]])</f>
        <v>#REF!</v>
      </c>
    </row>
    <row r="163" spans="1:20" x14ac:dyDescent="0.25">
      <c r="A163" t="str">
        <f>IFERROR(SET_RENDER_TABLE[[#This Row],[Артикул]], "")</f>
        <v/>
      </c>
      <c r="B163" s="40" t="e" cm="1">
        <f t="array" aca="1" ref="B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" s="40" t="e" cm="1">
        <f t="array" aca="1" ref="C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" t="e">
        <f ca="1">SUM(CALCULATION_TABLE[[#This Row],[МСК]:[ДВ]])</f>
        <v>#REF!</v>
      </c>
    </row>
    <row r="164" spans="1:20" x14ac:dyDescent="0.25">
      <c r="A164" t="str">
        <f>IFERROR(SET_RENDER_TABLE[[#This Row],[Артикул]], "")</f>
        <v/>
      </c>
      <c r="B164" s="40" t="e" cm="1">
        <f t="array" aca="1" ref="B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" s="40" t="e" cm="1">
        <f t="array" aca="1" ref="C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" t="e">
        <f ca="1">SUM(CALCULATION_TABLE[[#This Row],[МСК]:[ДВ]])</f>
        <v>#REF!</v>
      </c>
    </row>
    <row r="165" spans="1:20" x14ac:dyDescent="0.25">
      <c r="A165" t="str">
        <f>IFERROR(SET_RENDER_TABLE[[#This Row],[Артикул]], "")</f>
        <v/>
      </c>
      <c r="B165" s="40" t="e" cm="1">
        <f t="array" aca="1" ref="B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" s="40" t="e" cm="1">
        <f t="array" aca="1" ref="C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" t="e">
        <f ca="1">SUM(CALCULATION_TABLE[[#This Row],[МСК]:[ДВ]])</f>
        <v>#REF!</v>
      </c>
    </row>
    <row r="166" spans="1:20" x14ac:dyDescent="0.25">
      <c r="A166" t="str">
        <f>IFERROR(SET_RENDER_TABLE[[#This Row],[Артикул]], "")</f>
        <v/>
      </c>
      <c r="B166" s="40" t="e" cm="1">
        <f t="array" aca="1" ref="B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" s="40" t="e" cm="1">
        <f t="array" aca="1" ref="C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" t="e">
        <f ca="1">SUM(CALCULATION_TABLE[[#This Row],[МСК]:[ДВ]])</f>
        <v>#REF!</v>
      </c>
    </row>
    <row r="167" spans="1:20" x14ac:dyDescent="0.25">
      <c r="A167" t="str">
        <f>IFERROR(SET_RENDER_TABLE[[#This Row],[Артикул]], "")</f>
        <v/>
      </c>
      <c r="B167" s="40" t="e" cm="1">
        <f t="array" aca="1" ref="B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" s="40" t="e" cm="1">
        <f t="array" aca="1" ref="C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" t="e">
        <f ca="1">SUM(CALCULATION_TABLE[[#This Row],[МСК]:[ДВ]])</f>
        <v>#REF!</v>
      </c>
    </row>
    <row r="168" spans="1:20" x14ac:dyDescent="0.25">
      <c r="A168" t="str">
        <f>IFERROR(SET_RENDER_TABLE[[#This Row],[Артикул]], "")</f>
        <v/>
      </c>
      <c r="B168" s="40" t="e" cm="1">
        <f t="array" aca="1" ref="B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" s="40" t="e" cm="1">
        <f t="array" aca="1" ref="C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" t="e">
        <f ca="1">SUM(CALCULATION_TABLE[[#This Row],[МСК]:[ДВ]])</f>
        <v>#REF!</v>
      </c>
    </row>
    <row r="169" spans="1:20" x14ac:dyDescent="0.25">
      <c r="A169" t="str">
        <f>IFERROR(SET_RENDER_TABLE[[#This Row],[Артикул]], "")</f>
        <v/>
      </c>
      <c r="B169" s="40" t="e" cm="1">
        <f t="array" aca="1" ref="B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" s="40" t="e" cm="1">
        <f t="array" aca="1" ref="C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" t="e">
        <f ca="1">SUM(CALCULATION_TABLE[[#This Row],[МСК]:[ДВ]])</f>
        <v>#REF!</v>
      </c>
    </row>
    <row r="170" spans="1:20" x14ac:dyDescent="0.25">
      <c r="A170" t="str">
        <f>IFERROR(SET_RENDER_TABLE[[#This Row],[Артикул]], "")</f>
        <v/>
      </c>
      <c r="B170" s="40" t="e" cm="1">
        <f t="array" aca="1" ref="B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" s="40" t="e" cm="1">
        <f t="array" aca="1" ref="C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" t="e">
        <f ca="1">SUM(CALCULATION_TABLE[[#This Row],[МСК]:[ДВ]])</f>
        <v>#REF!</v>
      </c>
    </row>
    <row r="171" spans="1:20" x14ac:dyDescent="0.25">
      <c r="A171" t="str">
        <f>IFERROR(SET_RENDER_TABLE[[#This Row],[Артикул]], "")</f>
        <v/>
      </c>
      <c r="B171" s="40" t="e" cm="1">
        <f t="array" aca="1" ref="B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" s="40" t="e" cm="1">
        <f t="array" aca="1" ref="C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" t="e">
        <f ca="1">SUM(CALCULATION_TABLE[[#This Row],[МСК]:[ДВ]])</f>
        <v>#REF!</v>
      </c>
    </row>
    <row r="172" spans="1:20" x14ac:dyDescent="0.25">
      <c r="A172" t="str">
        <f>IFERROR(SET_RENDER_TABLE[[#This Row],[Артикул]], "")</f>
        <v/>
      </c>
      <c r="B172" s="40" t="e" cm="1">
        <f t="array" aca="1" ref="B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" s="40" t="e" cm="1">
        <f t="array" aca="1" ref="C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" t="e">
        <f ca="1">SUM(CALCULATION_TABLE[[#This Row],[МСК]:[ДВ]])</f>
        <v>#REF!</v>
      </c>
    </row>
    <row r="173" spans="1:20" x14ac:dyDescent="0.25">
      <c r="A173" t="str">
        <f>IFERROR(SET_RENDER_TABLE[[#This Row],[Артикул]], "")</f>
        <v/>
      </c>
      <c r="B173" s="40" t="e" cm="1">
        <f t="array" aca="1" ref="B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" s="40" t="e" cm="1">
        <f t="array" aca="1" ref="C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" t="e">
        <f ca="1">SUM(CALCULATION_TABLE[[#This Row],[МСК]:[ДВ]])</f>
        <v>#REF!</v>
      </c>
    </row>
    <row r="174" spans="1:20" x14ac:dyDescent="0.25">
      <c r="A174" t="str">
        <f>IFERROR(SET_RENDER_TABLE[[#This Row],[Артикул]], "")</f>
        <v/>
      </c>
      <c r="B174" s="40" t="e" cm="1">
        <f t="array" aca="1" ref="B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" s="40" t="e" cm="1">
        <f t="array" aca="1" ref="C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" t="e">
        <f ca="1">SUM(CALCULATION_TABLE[[#This Row],[МСК]:[ДВ]])</f>
        <v>#REF!</v>
      </c>
    </row>
    <row r="175" spans="1:20" x14ac:dyDescent="0.25">
      <c r="A175" t="str">
        <f>IFERROR(SET_RENDER_TABLE[[#This Row],[Артикул]], "")</f>
        <v/>
      </c>
      <c r="B175" s="40" t="e" cm="1">
        <f t="array" aca="1" ref="B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" s="40" t="e" cm="1">
        <f t="array" aca="1" ref="C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" t="e">
        <f ca="1">SUM(CALCULATION_TABLE[[#This Row],[МСК]:[ДВ]])</f>
        <v>#REF!</v>
      </c>
    </row>
    <row r="176" spans="1:20" x14ac:dyDescent="0.25">
      <c r="A176" t="str">
        <f>IFERROR(SET_RENDER_TABLE[[#This Row],[Артикул]], "")</f>
        <v/>
      </c>
      <c r="B176" s="40" t="e" cm="1">
        <f t="array" aca="1" ref="B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" s="40" t="e" cm="1">
        <f t="array" aca="1" ref="C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" t="e">
        <f ca="1">SUM(CALCULATION_TABLE[[#This Row],[МСК]:[ДВ]])</f>
        <v>#REF!</v>
      </c>
    </row>
    <row r="177" spans="1:20" x14ac:dyDescent="0.25">
      <c r="A177" t="str">
        <f>IFERROR(SET_RENDER_TABLE[[#This Row],[Артикул]], "")</f>
        <v/>
      </c>
      <c r="B177" s="40" t="e" cm="1">
        <f t="array" aca="1" ref="B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" s="40" t="e" cm="1">
        <f t="array" aca="1" ref="C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" t="e">
        <f ca="1">SUM(CALCULATION_TABLE[[#This Row],[МСК]:[ДВ]])</f>
        <v>#REF!</v>
      </c>
    </row>
    <row r="178" spans="1:20" x14ac:dyDescent="0.25">
      <c r="A178" t="str">
        <f>IFERROR(SET_RENDER_TABLE[[#This Row],[Артикул]], "")</f>
        <v/>
      </c>
      <c r="B178" s="40" t="e" cm="1">
        <f t="array" aca="1" ref="B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" s="40" t="e" cm="1">
        <f t="array" aca="1" ref="C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" t="e">
        <f ca="1">SUM(CALCULATION_TABLE[[#This Row],[МСК]:[ДВ]])</f>
        <v>#REF!</v>
      </c>
    </row>
    <row r="179" spans="1:20" x14ac:dyDescent="0.25">
      <c r="A179" t="str">
        <f>IFERROR(SET_RENDER_TABLE[[#This Row],[Артикул]], "")</f>
        <v/>
      </c>
      <c r="B179" s="40" t="e" cm="1">
        <f t="array" aca="1" ref="B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" s="40" t="e" cm="1">
        <f t="array" aca="1" ref="C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" t="e">
        <f ca="1">SUM(CALCULATION_TABLE[[#This Row],[МСК]:[ДВ]])</f>
        <v>#REF!</v>
      </c>
    </row>
    <row r="180" spans="1:20" x14ac:dyDescent="0.25">
      <c r="A180" t="str">
        <f>IFERROR(SET_RENDER_TABLE[[#This Row],[Артикул]], "")</f>
        <v/>
      </c>
      <c r="B180" s="40" t="e" cm="1">
        <f t="array" aca="1" ref="B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" s="40" t="e" cm="1">
        <f t="array" aca="1" ref="C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" t="e">
        <f ca="1">SUM(CALCULATION_TABLE[[#This Row],[МСК]:[ДВ]])</f>
        <v>#REF!</v>
      </c>
    </row>
    <row r="181" spans="1:20" x14ac:dyDescent="0.25">
      <c r="A181" t="str">
        <f>IFERROR(SET_RENDER_TABLE[[#This Row],[Артикул]], "")</f>
        <v/>
      </c>
      <c r="B181" s="40" t="e" cm="1">
        <f t="array" aca="1" ref="B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" s="40" t="e" cm="1">
        <f t="array" aca="1" ref="C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" t="e">
        <f ca="1">SUM(CALCULATION_TABLE[[#This Row],[МСК]:[ДВ]])</f>
        <v>#REF!</v>
      </c>
    </row>
    <row r="182" spans="1:20" x14ac:dyDescent="0.25">
      <c r="A182" t="str">
        <f>IFERROR(SET_RENDER_TABLE[[#This Row],[Артикул]], "")</f>
        <v/>
      </c>
      <c r="B182" s="40" t="e" cm="1">
        <f t="array" aca="1" ref="B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" s="40" t="e" cm="1">
        <f t="array" aca="1" ref="C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" t="e">
        <f ca="1">SUM(CALCULATION_TABLE[[#This Row],[МСК]:[ДВ]])</f>
        <v>#REF!</v>
      </c>
    </row>
    <row r="183" spans="1:20" x14ac:dyDescent="0.25">
      <c r="A183" t="str">
        <f>IFERROR(SET_RENDER_TABLE[[#This Row],[Артикул]], "")</f>
        <v/>
      </c>
      <c r="B183" s="40" t="e" cm="1">
        <f t="array" aca="1" ref="B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" s="40" t="e" cm="1">
        <f t="array" aca="1" ref="C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" t="e">
        <f ca="1">SUM(CALCULATION_TABLE[[#This Row],[МСК]:[ДВ]])</f>
        <v>#REF!</v>
      </c>
    </row>
    <row r="184" spans="1:20" x14ac:dyDescent="0.25">
      <c r="A184" t="str">
        <f>IFERROR(SET_RENDER_TABLE[[#This Row],[Артикул]], "")</f>
        <v/>
      </c>
      <c r="B184" s="40" t="e" cm="1">
        <f t="array" aca="1" ref="B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" s="40" t="e" cm="1">
        <f t="array" aca="1" ref="C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" t="e">
        <f ca="1">SUM(CALCULATION_TABLE[[#This Row],[МСК]:[ДВ]])</f>
        <v>#REF!</v>
      </c>
    </row>
    <row r="185" spans="1:20" x14ac:dyDescent="0.25">
      <c r="A185" t="str">
        <f>IFERROR(SET_RENDER_TABLE[[#This Row],[Артикул]], "")</f>
        <v/>
      </c>
      <c r="B185" s="40" t="e" cm="1">
        <f t="array" aca="1" ref="B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" s="40" t="e" cm="1">
        <f t="array" aca="1" ref="C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" t="e">
        <f ca="1">SUM(CALCULATION_TABLE[[#This Row],[МСК]:[ДВ]])</f>
        <v>#REF!</v>
      </c>
    </row>
    <row r="186" spans="1:20" x14ac:dyDescent="0.25">
      <c r="A186" t="str">
        <f>IFERROR(SET_RENDER_TABLE[[#This Row],[Артикул]], "")</f>
        <v/>
      </c>
      <c r="B186" s="40" t="e" cm="1">
        <f t="array" aca="1" ref="B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" s="40" t="e" cm="1">
        <f t="array" aca="1" ref="C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" t="e">
        <f ca="1">SUM(CALCULATION_TABLE[[#This Row],[МСК]:[ДВ]])</f>
        <v>#REF!</v>
      </c>
    </row>
    <row r="187" spans="1:20" x14ac:dyDescent="0.25">
      <c r="A187" t="str">
        <f>IFERROR(SET_RENDER_TABLE[[#This Row],[Артикул]], "")</f>
        <v/>
      </c>
      <c r="B187" s="40" t="e" cm="1">
        <f t="array" aca="1" ref="B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" s="40" t="e" cm="1">
        <f t="array" aca="1" ref="C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" t="e">
        <f ca="1">SUM(CALCULATION_TABLE[[#This Row],[МСК]:[ДВ]])</f>
        <v>#REF!</v>
      </c>
    </row>
    <row r="188" spans="1:20" x14ac:dyDescent="0.25">
      <c r="A188" t="str">
        <f>IFERROR(SET_RENDER_TABLE[[#This Row],[Артикул]], "")</f>
        <v/>
      </c>
      <c r="B188" s="40" t="e" cm="1">
        <f t="array" aca="1" ref="B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" s="40" t="e" cm="1">
        <f t="array" aca="1" ref="C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" t="e">
        <f ca="1">SUM(CALCULATION_TABLE[[#This Row],[МСК]:[ДВ]])</f>
        <v>#REF!</v>
      </c>
    </row>
    <row r="189" spans="1:20" x14ac:dyDescent="0.25">
      <c r="A189" t="str">
        <f>IFERROR(SET_RENDER_TABLE[[#This Row],[Артикул]], "")</f>
        <v/>
      </c>
      <c r="B189" s="40" t="e" cm="1">
        <f t="array" aca="1" ref="B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" s="40" t="e" cm="1">
        <f t="array" aca="1" ref="C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" t="e">
        <f ca="1">SUM(CALCULATION_TABLE[[#This Row],[МСК]:[ДВ]])</f>
        <v>#REF!</v>
      </c>
    </row>
    <row r="190" spans="1:20" x14ac:dyDescent="0.25">
      <c r="A190" t="str">
        <f>IFERROR(SET_RENDER_TABLE[[#This Row],[Артикул]], "")</f>
        <v/>
      </c>
      <c r="B190" s="40" t="e" cm="1">
        <f t="array" aca="1" ref="B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" s="40" t="e" cm="1">
        <f t="array" aca="1" ref="C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" t="e">
        <f ca="1">SUM(CALCULATION_TABLE[[#This Row],[МСК]:[ДВ]])</f>
        <v>#REF!</v>
      </c>
    </row>
    <row r="191" spans="1:20" x14ac:dyDescent="0.25">
      <c r="A191" t="str">
        <f>IFERROR(SET_RENDER_TABLE[[#This Row],[Артикул]], "")</f>
        <v/>
      </c>
      <c r="B191" s="40" t="e" cm="1">
        <f t="array" aca="1" ref="B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" s="40" t="e" cm="1">
        <f t="array" aca="1" ref="C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" t="e">
        <f ca="1">SUM(CALCULATION_TABLE[[#This Row],[МСК]:[ДВ]])</f>
        <v>#REF!</v>
      </c>
    </row>
    <row r="192" spans="1:20" x14ac:dyDescent="0.25">
      <c r="A192" t="str">
        <f>IFERROR(SET_RENDER_TABLE[[#This Row],[Артикул]], "")</f>
        <v/>
      </c>
      <c r="B192" s="40" t="e" cm="1">
        <f t="array" aca="1" ref="B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" s="40" t="e" cm="1">
        <f t="array" aca="1" ref="C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" t="e">
        <f ca="1">SUM(CALCULATION_TABLE[[#This Row],[МСК]:[ДВ]])</f>
        <v>#REF!</v>
      </c>
    </row>
    <row r="193" spans="1:20" x14ac:dyDescent="0.25">
      <c r="A193" t="str">
        <f>IFERROR(SET_RENDER_TABLE[[#This Row],[Артикул]], "")</f>
        <v/>
      </c>
      <c r="B193" s="40" t="e" cm="1">
        <f t="array" aca="1" ref="B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" s="40" t="e" cm="1">
        <f t="array" aca="1" ref="C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" t="e">
        <f ca="1">SUM(CALCULATION_TABLE[[#This Row],[МСК]:[ДВ]])</f>
        <v>#REF!</v>
      </c>
    </row>
    <row r="194" spans="1:20" x14ac:dyDescent="0.25">
      <c r="A194" t="str">
        <f>IFERROR(SET_RENDER_TABLE[[#This Row],[Артикул]], "")</f>
        <v/>
      </c>
      <c r="B194" s="40" t="e" cm="1">
        <f t="array" aca="1" ref="B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" s="40" t="e" cm="1">
        <f t="array" aca="1" ref="C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" t="e">
        <f ca="1">SUM(CALCULATION_TABLE[[#This Row],[МСК]:[ДВ]])</f>
        <v>#REF!</v>
      </c>
    </row>
    <row r="195" spans="1:20" x14ac:dyDescent="0.25">
      <c r="A195" t="str">
        <f>IFERROR(SET_RENDER_TABLE[[#This Row],[Артикул]], "")</f>
        <v/>
      </c>
      <c r="B195" s="40" t="e" cm="1">
        <f t="array" aca="1" ref="B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" s="40" t="e" cm="1">
        <f t="array" aca="1" ref="C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" t="e">
        <f ca="1">SUM(CALCULATION_TABLE[[#This Row],[МСК]:[ДВ]])</f>
        <v>#REF!</v>
      </c>
    </row>
    <row r="196" spans="1:20" x14ac:dyDescent="0.25">
      <c r="A196" t="str">
        <f>IFERROR(SET_RENDER_TABLE[[#This Row],[Артикул]], "")</f>
        <v/>
      </c>
      <c r="B196" s="40" t="e" cm="1">
        <f t="array" aca="1" ref="B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" s="40" t="e" cm="1">
        <f t="array" aca="1" ref="C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" t="e">
        <f ca="1">SUM(CALCULATION_TABLE[[#This Row],[МСК]:[ДВ]])</f>
        <v>#REF!</v>
      </c>
    </row>
    <row r="197" spans="1:20" x14ac:dyDescent="0.25">
      <c r="A197" t="str">
        <f>IFERROR(SET_RENDER_TABLE[[#This Row],[Артикул]], "")</f>
        <v/>
      </c>
      <c r="B197" s="40" t="e" cm="1">
        <f t="array" aca="1" ref="B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" s="40" t="e" cm="1">
        <f t="array" aca="1" ref="C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" t="e">
        <f ca="1">SUM(CALCULATION_TABLE[[#This Row],[МСК]:[ДВ]])</f>
        <v>#REF!</v>
      </c>
    </row>
    <row r="198" spans="1:20" x14ac:dyDescent="0.25">
      <c r="A198" t="str">
        <f>IFERROR(SET_RENDER_TABLE[[#This Row],[Артикул]], "")</f>
        <v/>
      </c>
      <c r="B198" s="40" t="e" cm="1">
        <f t="array" aca="1" ref="B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" s="40" t="e" cm="1">
        <f t="array" aca="1" ref="C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" t="e">
        <f ca="1">SUM(CALCULATION_TABLE[[#This Row],[МСК]:[ДВ]])</f>
        <v>#REF!</v>
      </c>
    </row>
    <row r="199" spans="1:20" x14ac:dyDescent="0.25">
      <c r="A199" t="str">
        <f>IFERROR(SET_RENDER_TABLE[[#This Row],[Артикул]], "")</f>
        <v/>
      </c>
      <c r="B199" s="40" t="e" cm="1">
        <f t="array" aca="1" ref="B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" s="40" t="e" cm="1">
        <f t="array" aca="1" ref="C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" t="e">
        <f ca="1">SUM(CALCULATION_TABLE[[#This Row],[МСК]:[ДВ]])</f>
        <v>#REF!</v>
      </c>
    </row>
    <row r="200" spans="1:20" x14ac:dyDescent="0.25">
      <c r="A200" t="str">
        <f>IFERROR(SET_RENDER_TABLE[[#This Row],[Артикул]], "")</f>
        <v/>
      </c>
      <c r="B200" s="40" t="e" cm="1">
        <f t="array" aca="1" ref="B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" s="40" t="e" cm="1">
        <f t="array" aca="1" ref="C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" t="e">
        <f ca="1">SUM(CALCULATION_TABLE[[#This Row],[МСК]:[ДВ]])</f>
        <v>#REF!</v>
      </c>
    </row>
    <row r="201" spans="1:20" x14ac:dyDescent="0.25">
      <c r="A201" t="str">
        <f>IFERROR(SET_RENDER_TABLE[[#This Row],[Артикул]], "")</f>
        <v/>
      </c>
      <c r="B201" s="40" t="e" cm="1">
        <f t="array" aca="1" ref="B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" s="40" t="e" cm="1">
        <f t="array" aca="1" ref="C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" t="e">
        <f ca="1">SUM(CALCULATION_TABLE[[#This Row],[МСК]:[ДВ]])</f>
        <v>#REF!</v>
      </c>
    </row>
    <row r="202" spans="1:20" x14ac:dyDescent="0.25">
      <c r="A202" t="str">
        <f>IFERROR(SET_RENDER_TABLE[[#This Row],[Артикул]], "")</f>
        <v/>
      </c>
      <c r="B202" s="40" t="e" cm="1">
        <f t="array" aca="1" ref="B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" s="40" t="e" cm="1">
        <f t="array" aca="1" ref="C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" t="e">
        <f ca="1">SUM(CALCULATION_TABLE[[#This Row],[МСК]:[ДВ]])</f>
        <v>#REF!</v>
      </c>
    </row>
    <row r="203" spans="1:20" x14ac:dyDescent="0.25">
      <c r="A203" t="str">
        <f>IFERROR(SET_RENDER_TABLE[[#This Row],[Артикул]], "")</f>
        <v/>
      </c>
      <c r="B203" s="40" t="e" cm="1">
        <f t="array" aca="1" ref="B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" s="40" t="e" cm="1">
        <f t="array" aca="1" ref="C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" t="e">
        <f ca="1">SUM(CALCULATION_TABLE[[#This Row],[МСК]:[ДВ]])</f>
        <v>#REF!</v>
      </c>
    </row>
    <row r="204" spans="1:20" x14ac:dyDescent="0.25">
      <c r="A204" t="str">
        <f>IFERROR(SET_RENDER_TABLE[[#This Row],[Артикул]], "")</f>
        <v/>
      </c>
      <c r="B204" s="40" t="e" cm="1">
        <f t="array" aca="1" ref="B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" s="40" t="e" cm="1">
        <f t="array" aca="1" ref="C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" t="e">
        <f ca="1">SUM(CALCULATION_TABLE[[#This Row],[МСК]:[ДВ]])</f>
        <v>#REF!</v>
      </c>
    </row>
    <row r="205" spans="1:20" x14ac:dyDescent="0.25">
      <c r="A205" t="str">
        <f>IFERROR(SET_RENDER_TABLE[[#This Row],[Артикул]], "")</f>
        <v/>
      </c>
      <c r="B205" s="40" t="e" cm="1">
        <f t="array" aca="1" ref="B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" s="40" t="e" cm="1">
        <f t="array" aca="1" ref="C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" t="e">
        <f ca="1">SUM(CALCULATION_TABLE[[#This Row],[МСК]:[ДВ]])</f>
        <v>#REF!</v>
      </c>
    </row>
    <row r="206" spans="1:20" x14ac:dyDescent="0.25">
      <c r="A206" t="str">
        <f>IFERROR(SET_RENDER_TABLE[[#This Row],[Артикул]], "")</f>
        <v/>
      </c>
      <c r="B206" s="40" t="e" cm="1">
        <f t="array" aca="1" ref="B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" s="40" t="e" cm="1">
        <f t="array" aca="1" ref="C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" t="e">
        <f ca="1">SUM(CALCULATION_TABLE[[#This Row],[МСК]:[ДВ]])</f>
        <v>#REF!</v>
      </c>
    </row>
    <row r="207" spans="1:20" x14ac:dyDescent="0.25">
      <c r="A207" t="str">
        <f>IFERROR(SET_RENDER_TABLE[[#This Row],[Артикул]], "")</f>
        <v/>
      </c>
      <c r="B207" s="40" t="e" cm="1">
        <f t="array" aca="1" ref="B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" s="40" t="e" cm="1">
        <f t="array" aca="1" ref="C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" t="e">
        <f ca="1">SUM(CALCULATION_TABLE[[#This Row],[МСК]:[ДВ]])</f>
        <v>#REF!</v>
      </c>
    </row>
    <row r="208" spans="1:20" x14ac:dyDescent="0.25">
      <c r="A208" t="str">
        <f>IFERROR(SET_RENDER_TABLE[[#This Row],[Артикул]], "")</f>
        <v/>
      </c>
      <c r="B208" s="40" t="e" cm="1">
        <f t="array" aca="1" ref="B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" s="40" t="e" cm="1">
        <f t="array" aca="1" ref="C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" t="e">
        <f ca="1">SUM(CALCULATION_TABLE[[#This Row],[МСК]:[ДВ]])</f>
        <v>#REF!</v>
      </c>
    </row>
    <row r="209" spans="1:20" x14ac:dyDescent="0.25">
      <c r="A209" t="str">
        <f>IFERROR(SET_RENDER_TABLE[[#This Row],[Артикул]], "")</f>
        <v/>
      </c>
      <c r="B209" s="40" t="e" cm="1">
        <f t="array" aca="1" ref="B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" s="40" t="e" cm="1">
        <f t="array" aca="1" ref="C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" t="e">
        <f ca="1">SUM(CALCULATION_TABLE[[#This Row],[МСК]:[ДВ]])</f>
        <v>#REF!</v>
      </c>
    </row>
    <row r="210" spans="1:20" x14ac:dyDescent="0.25">
      <c r="A210" t="str">
        <f>IFERROR(SET_RENDER_TABLE[[#This Row],[Артикул]], "")</f>
        <v/>
      </c>
      <c r="B210" s="40" t="e" cm="1">
        <f t="array" aca="1" ref="B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" s="40" t="e" cm="1">
        <f t="array" aca="1" ref="C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" t="e">
        <f ca="1">SUM(CALCULATION_TABLE[[#This Row],[МСК]:[ДВ]])</f>
        <v>#REF!</v>
      </c>
    </row>
    <row r="211" spans="1:20" x14ac:dyDescent="0.25">
      <c r="A211" t="str">
        <f>IFERROR(SET_RENDER_TABLE[[#This Row],[Артикул]], "")</f>
        <v/>
      </c>
      <c r="B211" s="40" t="e" cm="1">
        <f t="array" aca="1" ref="B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" s="40" t="e" cm="1">
        <f t="array" aca="1" ref="C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" t="e">
        <f ca="1">SUM(CALCULATION_TABLE[[#This Row],[МСК]:[ДВ]])</f>
        <v>#REF!</v>
      </c>
    </row>
    <row r="212" spans="1:20" x14ac:dyDescent="0.25">
      <c r="A212" t="str">
        <f>IFERROR(SET_RENDER_TABLE[[#This Row],[Артикул]], "")</f>
        <v/>
      </c>
      <c r="B212" s="40" t="e" cm="1">
        <f t="array" aca="1" ref="B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" s="40" t="e" cm="1">
        <f t="array" aca="1" ref="C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" t="e">
        <f ca="1">SUM(CALCULATION_TABLE[[#This Row],[МСК]:[ДВ]])</f>
        <v>#REF!</v>
      </c>
    </row>
    <row r="213" spans="1:20" x14ac:dyDescent="0.25">
      <c r="A213" t="str">
        <f>IFERROR(SET_RENDER_TABLE[[#This Row],[Артикул]], "")</f>
        <v/>
      </c>
      <c r="B213" s="40" t="e" cm="1">
        <f t="array" aca="1" ref="B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" s="40" t="e" cm="1">
        <f t="array" aca="1" ref="C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" t="e">
        <f ca="1">SUM(CALCULATION_TABLE[[#This Row],[МСК]:[ДВ]])</f>
        <v>#REF!</v>
      </c>
    </row>
    <row r="214" spans="1:20" x14ac:dyDescent="0.25">
      <c r="A214" t="str">
        <f>IFERROR(SET_RENDER_TABLE[[#This Row],[Артикул]], "")</f>
        <v/>
      </c>
      <c r="B214" s="40" t="e" cm="1">
        <f t="array" aca="1" ref="B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" s="40" t="e" cm="1">
        <f t="array" aca="1" ref="C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" t="e">
        <f ca="1">SUM(CALCULATION_TABLE[[#This Row],[МСК]:[ДВ]])</f>
        <v>#REF!</v>
      </c>
    </row>
    <row r="215" spans="1:20" x14ac:dyDescent="0.25">
      <c r="A215" t="str">
        <f>IFERROR(SET_RENDER_TABLE[[#This Row],[Артикул]], "")</f>
        <v/>
      </c>
      <c r="B215" s="40" t="e" cm="1">
        <f t="array" aca="1" ref="B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" s="40" t="e" cm="1">
        <f t="array" aca="1" ref="C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" t="e">
        <f ca="1">SUM(CALCULATION_TABLE[[#This Row],[МСК]:[ДВ]])</f>
        <v>#REF!</v>
      </c>
    </row>
    <row r="216" spans="1:20" x14ac:dyDescent="0.25">
      <c r="A216" t="str">
        <f>IFERROR(SET_RENDER_TABLE[[#This Row],[Артикул]], "")</f>
        <v/>
      </c>
      <c r="B216" s="40" t="e" cm="1">
        <f t="array" aca="1" ref="B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" s="40" t="e" cm="1">
        <f t="array" aca="1" ref="C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" t="e">
        <f ca="1">SUM(CALCULATION_TABLE[[#This Row],[МСК]:[ДВ]])</f>
        <v>#REF!</v>
      </c>
    </row>
    <row r="217" spans="1:20" x14ac:dyDescent="0.25">
      <c r="A217" t="str">
        <f>IFERROR(SET_RENDER_TABLE[[#This Row],[Артикул]], "")</f>
        <v/>
      </c>
      <c r="B217" s="40" t="e" cm="1">
        <f t="array" aca="1" ref="B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" s="40" t="e" cm="1">
        <f t="array" aca="1" ref="C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" t="e">
        <f ca="1">SUM(CALCULATION_TABLE[[#This Row],[МСК]:[ДВ]])</f>
        <v>#REF!</v>
      </c>
    </row>
    <row r="218" spans="1:20" x14ac:dyDescent="0.25">
      <c r="A218" t="str">
        <f>IFERROR(SET_RENDER_TABLE[[#This Row],[Артикул]], "")</f>
        <v/>
      </c>
      <c r="B218" s="40" t="e" cm="1">
        <f t="array" aca="1" ref="B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" s="40" t="e" cm="1">
        <f t="array" aca="1" ref="C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" t="e">
        <f ca="1">SUM(CALCULATION_TABLE[[#This Row],[МСК]:[ДВ]])</f>
        <v>#REF!</v>
      </c>
    </row>
    <row r="219" spans="1:20" x14ac:dyDescent="0.25">
      <c r="A219" t="str">
        <f>IFERROR(SET_RENDER_TABLE[[#This Row],[Артикул]], "")</f>
        <v/>
      </c>
      <c r="B219" s="40" t="e" cm="1">
        <f t="array" aca="1" ref="B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" s="40" t="e" cm="1">
        <f t="array" aca="1" ref="C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" t="e">
        <f ca="1">SUM(CALCULATION_TABLE[[#This Row],[МСК]:[ДВ]])</f>
        <v>#REF!</v>
      </c>
    </row>
    <row r="220" spans="1:20" x14ac:dyDescent="0.25">
      <c r="A220" t="str">
        <f>IFERROR(SET_RENDER_TABLE[[#This Row],[Артикул]], "")</f>
        <v/>
      </c>
      <c r="B220" s="40" t="e" cm="1">
        <f t="array" aca="1" ref="B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" s="40" t="e" cm="1">
        <f t="array" aca="1" ref="C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" t="e">
        <f ca="1">SUM(CALCULATION_TABLE[[#This Row],[МСК]:[ДВ]])</f>
        <v>#REF!</v>
      </c>
    </row>
    <row r="221" spans="1:20" x14ac:dyDescent="0.25">
      <c r="A221" t="str">
        <f>IFERROR(SET_RENDER_TABLE[[#This Row],[Артикул]], "")</f>
        <v/>
      </c>
      <c r="B221" s="40" t="e" cm="1">
        <f t="array" aca="1" ref="B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" s="40" t="e" cm="1">
        <f t="array" aca="1" ref="C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" t="e">
        <f ca="1">SUM(CALCULATION_TABLE[[#This Row],[МСК]:[ДВ]])</f>
        <v>#REF!</v>
      </c>
    </row>
    <row r="222" spans="1:20" x14ac:dyDescent="0.25">
      <c r="A222" t="str">
        <f>IFERROR(SET_RENDER_TABLE[[#This Row],[Артикул]], "")</f>
        <v/>
      </c>
      <c r="B222" s="40" t="e" cm="1">
        <f t="array" aca="1" ref="B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" s="40" t="e" cm="1">
        <f t="array" aca="1" ref="C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" t="e">
        <f ca="1">SUM(CALCULATION_TABLE[[#This Row],[МСК]:[ДВ]])</f>
        <v>#REF!</v>
      </c>
    </row>
    <row r="223" spans="1:20" x14ac:dyDescent="0.25">
      <c r="A223" t="str">
        <f>IFERROR(SET_RENDER_TABLE[[#This Row],[Артикул]], "")</f>
        <v/>
      </c>
      <c r="B223" s="40" t="e" cm="1">
        <f t="array" aca="1" ref="B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" s="40" t="e" cm="1">
        <f t="array" aca="1" ref="C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" t="e">
        <f ca="1">SUM(CALCULATION_TABLE[[#This Row],[МСК]:[ДВ]])</f>
        <v>#REF!</v>
      </c>
    </row>
    <row r="224" spans="1:20" x14ac:dyDescent="0.25">
      <c r="A224" t="str">
        <f>IFERROR(SET_RENDER_TABLE[[#This Row],[Артикул]], "")</f>
        <v/>
      </c>
      <c r="B224" s="40" t="e" cm="1">
        <f t="array" aca="1" ref="B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" s="40" t="e" cm="1">
        <f t="array" aca="1" ref="C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" t="e">
        <f ca="1">SUM(CALCULATION_TABLE[[#This Row],[МСК]:[ДВ]])</f>
        <v>#REF!</v>
      </c>
    </row>
    <row r="225" spans="1:20" x14ac:dyDescent="0.25">
      <c r="A225" t="str">
        <f>IFERROR(SET_RENDER_TABLE[[#This Row],[Артикул]], "")</f>
        <v/>
      </c>
      <c r="B225" s="40" t="e" cm="1">
        <f t="array" aca="1" ref="B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" s="40" t="e" cm="1">
        <f t="array" aca="1" ref="C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" t="e">
        <f ca="1">SUM(CALCULATION_TABLE[[#This Row],[МСК]:[ДВ]])</f>
        <v>#REF!</v>
      </c>
    </row>
    <row r="226" spans="1:20" x14ac:dyDescent="0.25">
      <c r="A226" t="str">
        <f>IFERROR(SET_RENDER_TABLE[[#This Row],[Артикул]], "")</f>
        <v/>
      </c>
      <c r="B226" s="40" t="e" cm="1">
        <f t="array" aca="1" ref="B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" s="40" t="e" cm="1">
        <f t="array" aca="1" ref="C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" t="e">
        <f ca="1">SUM(CALCULATION_TABLE[[#This Row],[МСК]:[ДВ]])</f>
        <v>#REF!</v>
      </c>
    </row>
    <row r="227" spans="1:20" x14ac:dyDescent="0.25">
      <c r="A227" t="str">
        <f>IFERROR(SET_RENDER_TABLE[[#This Row],[Артикул]], "")</f>
        <v/>
      </c>
      <c r="B227" s="40" t="e" cm="1">
        <f t="array" aca="1" ref="B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" s="40" t="e" cm="1">
        <f t="array" aca="1" ref="C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" t="e">
        <f ca="1">SUM(CALCULATION_TABLE[[#This Row],[МСК]:[ДВ]])</f>
        <v>#REF!</v>
      </c>
    </row>
    <row r="228" spans="1:20" x14ac:dyDescent="0.25">
      <c r="A228" t="str">
        <f>IFERROR(SET_RENDER_TABLE[[#This Row],[Артикул]], "")</f>
        <v/>
      </c>
      <c r="B228" s="40" t="e" cm="1">
        <f t="array" aca="1" ref="B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" s="40" t="e" cm="1">
        <f t="array" aca="1" ref="C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" t="e">
        <f ca="1">SUM(CALCULATION_TABLE[[#This Row],[МСК]:[ДВ]])</f>
        <v>#REF!</v>
      </c>
    </row>
    <row r="229" spans="1:20" x14ac:dyDescent="0.25">
      <c r="A229" t="str">
        <f>IFERROR(SET_RENDER_TABLE[[#This Row],[Артикул]], "")</f>
        <v/>
      </c>
      <c r="B229" s="40" t="e" cm="1">
        <f t="array" aca="1" ref="B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" s="40" t="e" cm="1">
        <f t="array" aca="1" ref="C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" t="e">
        <f ca="1">SUM(CALCULATION_TABLE[[#This Row],[МСК]:[ДВ]])</f>
        <v>#REF!</v>
      </c>
    </row>
    <row r="230" spans="1:20" x14ac:dyDescent="0.25">
      <c r="A230" t="str">
        <f>IFERROR(SET_RENDER_TABLE[[#This Row],[Артикул]], "")</f>
        <v/>
      </c>
      <c r="B230" s="40" t="e" cm="1">
        <f t="array" aca="1" ref="B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" s="40" t="e" cm="1">
        <f t="array" aca="1" ref="C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" t="e">
        <f ca="1">SUM(CALCULATION_TABLE[[#This Row],[МСК]:[ДВ]])</f>
        <v>#REF!</v>
      </c>
    </row>
    <row r="231" spans="1:20" x14ac:dyDescent="0.25">
      <c r="A231" t="str">
        <f>IFERROR(SET_RENDER_TABLE[[#This Row],[Артикул]], "")</f>
        <v/>
      </c>
      <c r="B231" s="40" t="e" cm="1">
        <f t="array" aca="1" ref="B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" s="40" t="e" cm="1">
        <f t="array" aca="1" ref="C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" t="e">
        <f ca="1">SUM(CALCULATION_TABLE[[#This Row],[МСК]:[ДВ]])</f>
        <v>#REF!</v>
      </c>
    </row>
    <row r="232" spans="1:20" x14ac:dyDescent="0.25">
      <c r="A232" t="str">
        <f>IFERROR(SET_RENDER_TABLE[[#This Row],[Артикул]], "")</f>
        <v/>
      </c>
      <c r="B232" s="40" t="e" cm="1">
        <f t="array" aca="1" ref="B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" s="40" t="e" cm="1">
        <f t="array" aca="1" ref="C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" t="e">
        <f ca="1">SUM(CALCULATION_TABLE[[#This Row],[МСК]:[ДВ]])</f>
        <v>#REF!</v>
      </c>
    </row>
    <row r="233" spans="1:20" x14ac:dyDescent="0.25">
      <c r="A233" t="str">
        <f>IFERROR(SET_RENDER_TABLE[[#This Row],[Артикул]], "")</f>
        <v/>
      </c>
      <c r="B233" s="40" t="e" cm="1">
        <f t="array" aca="1" ref="B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" s="40" t="e" cm="1">
        <f t="array" aca="1" ref="C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" t="e">
        <f ca="1">SUM(CALCULATION_TABLE[[#This Row],[МСК]:[ДВ]])</f>
        <v>#REF!</v>
      </c>
    </row>
    <row r="234" spans="1:20" x14ac:dyDescent="0.25">
      <c r="A234" t="str">
        <f>IFERROR(SET_RENDER_TABLE[[#This Row],[Артикул]], "")</f>
        <v/>
      </c>
      <c r="B234" s="40" t="e" cm="1">
        <f t="array" aca="1" ref="B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" s="40" t="e" cm="1">
        <f t="array" aca="1" ref="C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" t="e">
        <f ca="1">SUM(CALCULATION_TABLE[[#This Row],[МСК]:[ДВ]])</f>
        <v>#REF!</v>
      </c>
    </row>
    <row r="235" spans="1:20" x14ac:dyDescent="0.25">
      <c r="A235" t="str">
        <f>IFERROR(SET_RENDER_TABLE[[#This Row],[Артикул]], "")</f>
        <v/>
      </c>
      <c r="B235" s="40" t="e" cm="1">
        <f t="array" aca="1" ref="B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" s="40" t="e" cm="1">
        <f t="array" aca="1" ref="C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" t="e">
        <f ca="1">SUM(CALCULATION_TABLE[[#This Row],[МСК]:[ДВ]])</f>
        <v>#REF!</v>
      </c>
    </row>
    <row r="236" spans="1:20" x14ac:dyDescent="0.25">
      <c r="A236" t="str">
        <f>IFERROR(SET_RENDER_TABLE[[#This Row],[Артикул]], "")</f>
        <v/>
      </c>
      <c r="B236" s="40" t="e" cm="1">
        <f t="array" aca="1" ref="B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" s="40" t="e" cm="1">
        <f t="array" aca="1" ref="C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" t="e">
        <f ca="1">SUM(CALCULATION_TABLE[[#This Row],[МСК]:[ДВ]])</f>
        <v>#REF!</v>
      </c>
    </row>
    <row r="237" spans="1:20" x14ac:dyDescent="0.25">
      <c r="A237" t="str">
        <f>IFERROR(SET_RENDER_TABLE[[#This Row],[Артикул]], "")</f>
        <v/>
      </c>
      <c r="B237" s="40" t="e" cm="1">
        <f t="array" aca="1" ref="B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" s="40" t="e" cm="1">
        <f t="array" aca="1" ref="C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" t="e">
        <f ca="1">SUM(CALCULATION_TABLE[[#This Row],[МСК]:[ДВ]])</f>
        <v>#REF!</v>
      </c>
    </row>
    <row r="238" spans="1:20" x14ac:dyDescent="0.25">
      <c r="A238" t="str">
        <f>IFERROR(SET_RENDER_TABLE[[#This Row],[Артикул]], "")</f>
        <v/>
      </c>
      <c r="B238" s="40" t="e" cm="1">
        <f t="array" aca="1" ref="B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" s="40" t="e" cm="1">
        <f t="array" aca="1" ref="C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" t="e">
        <f ca="1">SUM(CALCULATION_TABLE[[#This Row],[МСК]:[ДВ]])</f>
        <v>#REF!</v>
      </c>
    </row>
    <row r="239" spans="1:20" x14ac:dyDescent="0.25">
      <c r="A239" t="str">
        <f>IFERROR(SET_RENDER_TABLE[[#This Row],[Артикул]], "")</f>
        <v/>
      </c>
      <c r="B239" s="40" t="e" cm="1">
        <f t="array" aca="1" ref="B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" s="40" t="e" cm="1">
        <f t="array" aca="1" ref="C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" t="e">
        <f ca="1">SUM(CALCULATION_TABLE[[#This Row],[МСК]:[ДВ]])</f>
        <v>#REF!</v>
      </c>
    </row>
    <row r="240" spans="1:20" x14ac:dyDescent="0.25">
      <c r="A240" t="str">
        <f>IFERROR(SET_RENDER_TABLE[[#This Row],[Артикул]], "")</f>
        <v/>
      </c>
      <c r="B240" s="40" t="e" cm="1">
        <f t="array" aca="1" ref="B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" s="40" t="e" cm="1">
        <f t="array" aca="1" ref="C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" t="e">
        <f ca="1">SUM(CALCULATION_TABLE[[#This Row],[МСК]:[ДВ]])</f>
        <v>#REF!</v>
      </c>
    </row>
    <row r="241" spans="1:20" x14ac:dyDescent="0.25">
      <c r="A241" t="str">
        <f>IFERROR(SET_RENDER_TABLE[[#This Row],[Артикул]], "")</f>
        <v/>
      </c>
      <c r="B241" s="40" t="e" cm="1">
        <f t="array" aca="1" ref="B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" s="40" t="e" cm="1">
        <f t="array" aca="1" ref="C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" t="e">
        <f ca="1">SUM(CALCULATION_TABLE[[#This Row],[МСК]:[ДВ]])</f>
        <v>#REF!</v>
      </c>
    </row>
    <row r="242" spans="1:20" x14ac:dyDescent="0.25">
      <c r="A242" t="str">
        <f>IFERROR(SET_RENDER_TABLE[[#This Row],[Артикул]], "")</f>
        <v/>
      </c>
      <c r="B242" s="40" t="e" cm="1">
        <f t="array" aca="1" ref="B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" s="40" t="e" cm="1">
        <f t="array" aca="1" ref="C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" t="e">
        <f ca="1">SUM(CALCULATION_TABLE[[#This Row],[МСК]:[ДВ]])</f>
        <v>#REF!</v>
      </c>
    </row>
    <row r="243" spans="1:20" x14ac:dyDescent="0.25">
      <c r="A243" t="str">
        <f>IFERROR(SET_RENDER_TABLE[[#This Row],[Артикул]], "")</f>
        <v/>
      </c>
      <c r="B243" s="40" t="e" cm="1">
        <f t="array" aca="1" ref="B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" s="40" t="e" cm="1">
        <f t="array" aca="1" ref="C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" t="e">
        <f ca="1">SUM(CALCULATION_TABLE[[#This Row],[МСК]:[ДВ]])</f>
        <v>#REF!</v>
      </c>
    </row>
    <row r="244" spans="1:20" x14ac:dyDescent="0.25">
      <c r="A244" t="str">
        <f>IFERROR(SET_RENDER_TABLE[[#This Row],[Артикул]], "")</f>
        <v/>
      </c>
      <c r="B244" s="40" t="e" cm="1">
        <f t="array" aca="1" ref="B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" s="40" t="e" cm="1">
        <f t="array" aca="1" ref="C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" t="e">
        <f ca="1">SUM(CALCULATION_TABLE[[#This Row],[МСК]:[ДВ]])</f>
        <v>#REF!</v>
      </c>
    </row>
    <row r="245" spans="1:20" x14ac:dyDescent="0.25">
      <c r="A245" t="str">
        <f>IFERROR(SET_RENDER_TABLE[[#This Row],[Артикул]], "")</f>
        <v/>
      </c>
      <c r="B245" s="40" t="e" cm="1">
        <f t="array" aca="1" ref="B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" s="40" t="e" cm="1">
        <f t="array" aca="1" ref="C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" t="e">
        <f ca="1">SUM(CALCULATION_TABLE[[#This Row],[МСК]:[ДВ]])</f>
        <v>#REF!</v>
      </c>
    </row>
    <row r="246" spans="1:20" x14ac:dyDescent="0.25">
      <c r="A246" t="str">
        <f>IFERROR(SET_RENDER_TABLE[[#This Row],[Артикул]], "")</f>
        <v/>
      </c>
      <c r="B246" s="40" t="e" cm="1">
        <f t="array" aca="1" ref="B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" s="40" t="e" cm="1">
        <f t="array" aca="1" ref="C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" t="e">
        <f ca="1">SUM(CALCULATION_TABLE[[#This Row],[МСК]:[ДВ]])</f>
        <v>#REF!</v>
      </c>
    </row>
    <row r="247" spans="1:20" x14ac:dyDescent="0.25">
      <c r="A247" t="str">
        <f>IFERROR(SET_RENDER_TABLE[[#This Row],[Артикул]], "")</f>
        <v/>
      </c>
      <c r="B247" s="40" t="e" cm="1">
        <f t="array" aca="1" ref="B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" s="40" t="e" cm="1">
        <f t="array" aca="1" ref="C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" t="e">
        <f ca="1">SUM(CALCULATION_TABLE[[#This Row],[МСК]:[ДВ]])</f>
        <v>#REF!</v>
      </c>
    </row>
    <row r="248" spans="1:20" x14ac:dyDescent="0.25">
      <c r="A248" t="str">
        <f>IFERROR(SET_RENDER_TABLE[[#This Row],[Артикул]], "")</f>
        <v/>
      </c>
      <c r="B248" s="40" t="e" cm="1">
        <f t="array" aca="1" ref="B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" s="40" t="e" cm="1">
        <f t="array" aca="1" ref="C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" t="e">
        <f ca="1">SUM(CALCULATION_TABLE[[#This Row],[МСК]:[ДВ]])</f>
        <v>#REF!</v>
      </c>
    </row>
    <row r="249" spans="1:20" x14ac:dyDescent="0.25">
      <c r="A249" t="str">
        <f>IFERROR(SET_RENDER_TABLE[[#This Row],[Артикул]], "")</f>
        <v/>
      </c>
      <c r="B249" s="40" t="e" cm="1">
        <f t="array" aca="1" ref="B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" s="40" t="e" cm="1">
        <f t="array" aca="1" ref="C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" t="e">
        <f ca="1">SUM(CALCULATION_TABLE[[#This Row],[МСК]:[ДВ]])</f>
        <v>#REF!</v>
      </c>
    </row>
    <row r="250" spans="1:20" x14ac:dyDescent="0.25">
      <c r="A250" t="str">
        <f>IFERROR(SET_RENDER_TABLE[[#This Row],[Артикул]], "")</f>
        <v/>
      </c>
      <c r="B250" s="40" t="e" cm="1">
        <f t="array" aca="1" ref="B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" s="40" t="e" cm="1">
        <f t="array" aca="1" ref="C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" t="e">
        <f ca="1">SUM(CALCULATION_TABLE[[#This Row],[МСК]:[ДВ]])</f>
        <v>#REF!</v>
      </c>
    </row>
    <row r="251" spans="1:20" x14ac:dyDescent="0.25">
      <c r="A251" t="str">
        <f>IFERROR(SET_RENDER_TABLE[[#This Row],[Артикул]], "")</f>
        <v/>
      </c>
      <c r="B251" s="40" t="e" cm="1">
        <f t="array" aca="1" ref="B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" s="40" t="e" cm="1">
        <f t="array" aca="1" ref="C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" t="e">
        <f ca="1">SUM(CALCULATION_TABLE[[#This Row],[МСК]:[ДВ]])</f>
        <v>#REF!</v>
      </c>
    </row>
    <row r="252" spans="1:20" x14ac:dyDescent="0.25">
      <c r="A252" t="str">
        <f>IFERROR(SET_RENDER_TABLE[[#This Row],[Артикул]], "")</f>
        <v/>
      </c>
      <c r="B252" s="40" t="e" cm="1">
        <f t="array" aca="1" ref="B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" s="40" t="e" cm="1">
        <f t="array" aca="1" ref="C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" t="e">
        <f ca="1">SUM(CALCULATION_TABLE[[#This Row],[МСК]:[ДВ]])</f>
        <v>#REF!</v>
      </c>
    </row>
    <row r="253" spans="1:20" x14ac:dyDescent="0.25">
      <c r="A253" t="str">
        <f>IFERROR(SET_RENDER_TABLE[[#This Row],[Артикул]], "")</f>
        <v/>
      </c>
      <c r="B253" s="40" t="e" cm="1">
        <f t="array" aca="1" ref="B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" s="40" t="e" cm="1">
        <f t="array" aca="1" ref="C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" t="e">
        <f ca="1">SUM(CALCULATION_TABLE[[#This Row],[МСК]:[ДВ]])</f>
        <v>#REF!</v>
      </c>
    </row>
    <row r="254" spans="1:20" x14ac:dyDescent="0.25">
      <c r="A254" t="str">
        <f>IFERROR(SET_RENDER_TABLE[[#This Row],[Артикул]], "")</f>
        <v/>
      </c>
      <c r="B254" s="40" t="e" cm="1">
        <f t="array" aca="1" ref="B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" s="40" t="e" cm="1">
        <f t="array" aca="1" ref="C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" t="e">
        <f ca="1">SUM(CALCULATION_TABLE[[#This Row],[МСК]:[ДВ]])</f>
        <v>#REF!</v>
      </c>
    </row>
    <row r="255" spans="1:20" x14ac:dyDescent="0.25">
      <c r="A255" t="str">
        <f>IFERROR(SET_RENDER_TABLE[[#This Row],[Артикул]], "")</f>
        <v/>
      </c>
      <c r="B255" s="40" t="e" cm="1">
        <f t="array" aca="1" ref="B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" s="40" t="e" cm="1">
        <f t="array" aca="1" ref="C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" t="e">
        <f ca="1">SUM(CALCULATION_TABLE[[#This Row],[МСК]:[ДВ]])</f>
        <v>#REF!</v>
      </c>
    </row>
    <row r="256" spans="1:20" x14ac:dyDescent="0.25">
      <c r="A256" t="str">
        <f>IFERROR(SET_RENDER_TABLE[[#This Row],[Артикул]], "")</f>
        <v/>
      </c>
      <c r="B256" s="40" t="e" cm="1">
        <f t="array" aca="1" ref="B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" s="40" t="e" cm="1">
        <f t="array" aca="1" ref="C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" t="e">
        <f ca="1">SUM(CALCULATION_TABLE[[#This Row],[МСК]:[ДВ]])</f>
        <v>#REF!</v>
      </c>
    </row>
    <row r="257" spans="1:20" x14ac:dyDescent="0.25">
      <c r="A257" t="str">
        <f>IFERROR(SET_RENDER_TABLE[[#This Row],[Артикул]], "")</f>
        <v/>
      </c>
      <c r="B257" s="40" t="e" cm="1">
        <f t="array" aca="1" ref="B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" s="40" t="e" cm="1">
        <f t="array" aca="1" ref="C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" t="e">
        <f ca="1">SUM(CALCULATION_TABLE[[#This Row],[МСК]:[ДВ]])</f>
        <v>#REF!</v>
      </c>
    </row>
    <row r="258" spans="1:20" x14ac:dyDescent="0.25">
      <c r="A258" t="str">
        <f>IFERROR(SET_RENDER_TABLE[[#This Row],[Артикул]], "")</f>
        <v/>
      </c>
      <c r="B258" s="40" t="e" cm="1">
        <f t="array" aca="1" ref="B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" s="40" t="e" cm="1">
        <f t="array" aca="1" ref="C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" t="e">
        <f ca="1">SUM(CALCULATION_TABLE[[#This Row],[МСК]:[ДВ]])</f>
        <v>#REF!</v>
      </c>
    </row>
    <row r="259" spans="1:20" x14ac:dyDescent="0.25">
      <c r="A259" t="str">
        <f>IFERROR(SET_RENDER_TABLE[[#This Row],[Артикул]], "")</f>
        <v/>
      </c>
      <c r="B259" s="40" t="e" cm="1">
        <f t="array" aca="1" ref="B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" s="40" t="e" cm="1">
        <f t="array" aca="1" ref="C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" t="e">
        <f ca="1">SUM(CALCULATION_TABLE[[#This Row],[МСК]:[ДВ]])</f>
        <v>#REF!</v>
      </c>
    </row>
    <row r="260" spans="1:20" x14ac:dyDescent="0.25">
      <c r="A260" t="str">
        <f>IFERROR(SET_RENDER_TABLE[[#This Row],[Артикул]], "")</f>
        <v/>
      </c>
      <c r="B260" s="40" t="e" cm="1">
        <f t="array" aca="1" ref="B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" s="40" t="e" cm="1">
        <f t="array" aca="1" ref="C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" t="e">
        <f ca="1">SUM(CALCULATION_TABLE[[#This Row],[МСК]:[ДВ]])</f>
        <v>#REF!</v>
      </c>
    </row>
    <row r="261" spans="1:20" x14ac:dyDescent="0.25">
      <c r="A261" t="str">
        <f>IFERROR(SET_RENDER_TABLE[[#This Row],[Артикул]], "")</f>
        <v/>
      </c>
      <c r="B261" s="40" t="e" cm="1">
        <f t="array" aca="1" ref="B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" s="40" t="e" cm="1">
        <f t="array" aca="1" ref="C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" t="e">
        <f ca="1">SUM(CALCULATION_TABLE[[#This Row],[МСК]:[ДВ]])</f>
        <v>#REF!</v>
      </c>
    </row>
    <row r="262" spans="1:20" x14ac:dyDescent="0.25">
      <c r="A262" t="str">
        <f>IFERROR(SET_RENDER_TABLE[[#This Row],[Артикул]], "")</f>
        <v/>
      </c>
      <c r="B262" s="40" t="e" cm="1">
        <f t="array" aca="1" ref="B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" s="40" t="e" cm="1">
        <f t="array" aca="1" ref="C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" t="e">
        <f ca="1">SUM(CALCULATION_TABLE[[#This Row],[МСК]:[ДВ]])</f>
        <v>#REF!</v>
      </c>
    </row>
    <row r="263" spans="1:20" x14ac:dyDescent="0.25">
      <c r="A263" t="str">
        <f>IFERROR(SET_RENDER_TABLE[[#This Row],[Артикул]], "")</f>
        <v/>
      </c>
      <c r="B263" s="40" t="e" cm="1">
        <f t="array" aca="1" ref="B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" s="40" t="e" cm="1">
        <f t="array" aca="1" ref="C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" t="e">
        <f ca="1">SUM(CALCULATION_TABLE[[#This Row],[МСК]:[ДВ]])</f>
        <v>#REF!</v>
      </c>
    </row>
    <row r="264" spans="1:20" x14ac:dyDescent="0.25">
      <c r="A264" t="str">
        <f>IFERROR(SET_RENDER_TABLE[[#This Row],[Артикул]], "")</f>
        <v/>
      </c>
      <c r="B264" s="40" t="e" cm="1">
        <f t="array" aca="1" ref="B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" s="40" t="e" cm="1">
        <f t="array" aca="1" ref="C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" t="e">
        <f ca="1">SUM(CALCULATION_TABLE[[#This Row],[МСК]:[ДВ]])</f>
        <v>#REF!</v>
      </c>
    </row>
    <row r="265" spans="1:20" x14ac:dyDescent="0.25">
      <c r="A265" t="str">
        <f>IFERROR(SET_RENDER_TABLE[[#This Row],[Артикул]], "")</f>
        <v/>
      </c>
      <c r="B265" s="40" t="e" cm="1">
        <f t="array" aca="1" ref="B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" s="40" t="e" cm="1">
        <f t="array" aca="1" ref="C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" t="e">
        <f ca="1">SUM(CALCULATION_TABLE[[#This Row],[МСК]:[ДВ]])</f>
        <v>#REF!</v>
      </c>
    </row>
    <row r="266" spans="1:20" x14ac:dyDescent="0.25">
      <c r="A266" t="str">
        <f>IFERROR(SET_RENDER_TABLE[[#This Row],[Артикул]], "")</f>
        <v/>
      </c>
      <c r="B266" s="40" t="e" cm="1">
        <f t="array" aca="1" ref="B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" s="40" t="e" cm="1">
        <f t="array" aca="1" ref="C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" t="e">
        <f ca="1">SUM(CALCULATION_TABLE[[#This Row],[МСК]:[ДВ]])</f>
        <v>#REF!</v>
      </c>
    </row>
    <row r="267" spans="1:20" x14ac:dyDescent="0.25">
      <c r="A267" t="str">
        <f>IFERROR(SET_RENDER_TABLE[[#This Row],[Артикул]], "")</f>
        <v/>
      </c>
      <c r="B267" s="40" t="e" cm="1">
        <f t="array" aca="1" ref="B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" s="40" t="e" cm="1">
        <f t="array" aca="1" ref="C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" t="e">
        <f ca="1">SUM(CALCULATION_TABLE[[#This Row],[МСК]:[ДВ]])</f>
        <v>#REF!</v>
      </c>
    </row>
    <row r="268" spans="1:20" x14ac:dyDescent="0.25">
      <c r="A268" t="str">
        <f>IFERROR(SET_RENDER_TABLE[[#This Row],[Артикул]], "")</f>
        <v/>
      </c>
      <c r="B268" s="40" t="e" cm="1">
        <f t="array" aca="1" ref="B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" s="40" t="e" cm="1">
        <f t="array" aca="1" ref="C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" t="e">
        <f ca="1">SUM(CALCULATION_TABLE[[#This Row],[МСК]:[ДВ]])</f>
        <v>#REF!</v>
      </c>
    </row>
    <row r="269" spans="1:20" x14ac:dyDescent="0.25">
      <c r="A269" t="str">
        <f>IFERROR(SET_RENDER_TABLE[[#This Row],[Артикул]], "")</f>
        <v/>
      </c>
      <c r="B269" s="40" t="e" cm="1">
        <f t="array" aca="1" ref="B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" s="40" t="e" cm="1">
        <f t="array" aca="1" ref="C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" t="e">
        <f ca="1">SUM(CALCULATION_TABLE[[#This Row],[МСК]:[ДВ]])</f>
        <v>#REF!</v>
      </c>
    </row>
    <row r="270" spans="1:20" x14ac:dyDescent="0.25">
      <c r="A270" t="str">
        <f>IFERROR(SET_RENDER_TABLE[[#This Row],[Артикул]], "")</f>
        <v/>
      </c>
      <c r="B270" s="40" t="e" cm="1">
        <f t="array" aca="1" ref="B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" s="40" t="e" cm="1">
        <f t="array" aca="1" ref="C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" t="e">
        <f ca="1">SUM(CALCULATION_TABLE[[#This Row],[МСК]:[ДВ]])</f>
        <v>#REF!</v>
      </c>
    </row>
    <row r="271" spans="1:20" x14ac:dyDescent="0.25">
      <c r="A271" t="str">
        <f>IFERROR(SET_RENDER_TABLE[[#This Row],[Артикул]], "")</f>
        <v/>
      </c>
      <c r="B271" s="40" t="e" cm="1">
        <f t="array" aca="1" ref="B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" s="40" t="e" cm="1">
        <f t="array" aca="1" ref="C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" t="e">
        <f ca="1">SUM(CALCULATION_TABLE[[#This Row],[МСК]:[ДВ]])</f>
        <v>#REF!</v>
      </c>
    </row>
    <row r="272" spans="1:20" x14ac:dyDescent="0.25">
      <c r="A272" t="str">
        <f>IFERROR(SET_RENDER_TABLE[[#This Row],[Артикул]], "")</f>
        <v/>
      </c>
      <c r="B272" s="40" t="e" cm="1">
        <f t="array" aca="1" ref="B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" s="40" t="e" cm="1">
        <f t="array" aca="1" ref="C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" t="e">
        <f ca="1">SUM(CALCULATION_TABLE[[#This Row],[МСК]:[ДВ]])</f>
        <v>#REF!</v>
      </c>
    </row>
    <row r="273" spans="1:20" x14ac:dyDescent="0.25">
      <c r="A273" t="str">
        <f>IFERROR(SET_RENDER_TABLE[[#This Row],[Артикул]], "")</f>
        <v/>
      </c>
      <c r="B273" s="40" t="e" cm="1">
        <f t="array" aca="1" ref="B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" s="40" t="e" cm="1">
        <f t="array" aca="1" ref="C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" t="e">
        <f ca="1">SUM(CALCULATION_TABLE[[#This Row],[МСК]:[ДВ]])</f>
        <v>#REF!</v>
      </c>
    </row>
    <row r="274" spans="1:20" x14ac:dyDescent="0.25">
      <c r="A274" t="str">
        <f>IFERROR(SET_RENDER_TABLE[[#This Row],[Артикул]], "")</f>
        <v/>
      </c>
      <c r="B274" s="40" t="e" cm="1">
        <f t="array" aca="1" ref="B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" s="40" t="e" cm="1">
        <f t="array" aca="1" ref="C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" t="e">
        <f ca="1">SUM(CALCULATION_TABLE[[#This Row],[МСК]:[ДВ]])</f>
        <v>#REF!</v>
      </c>
    </row>
    <row r="275" spans="1:20" x14ac:dyDescent="0.25">
      <c r="A275" t="str">
        <f>IFERROR(SET_RENDER_TABLE[[#This Row],[Артикул]], "")</f>
        <v/>
      </c>
      <c r="B275" s="40" t="e" cm="1">
        <f t="array" aca="1" ref="B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" s="40" t="e" cm="1">
        <f t="array" aca="1" ref="C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" t="e">
        <f ca="1">SUM(CALCULATION_TABLE[[#This Row],[МСК]:[ДВ]])</f>
        <v>#REF!</v>
      </c>
    </row>
    <row r="276" spans="1:20" x14ac:dyDescent="0.25">
      <c r="A276" t="str">
        <f>IFERROR(SET_RENDER_TABLE[[#This Row],[Артикул]], "")</f>
        <v/>
      </c>
      <c r="B276" s="40" t="e" cm="1">
        <f t="array" aca="1" ref="B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" s="40" t="e" cm="1">
        <f t="array" aca="1" ref="C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" t="e">
        <f ca="1">SUM(CALCULATION_TABLE[[#This Row],[МСК]:[ДВ]])</f>
        <v>#REF!</v>
      </c>
    </row>
    <row r="277" spans="1:20" x14ac:dyDescent="0.25">
      <c r="A277" t="str">
        <f>IFERROR(SET_RENDER_TABLE[[#This Row],[Артикул]], "")</f>
        <v/>
      </c>
      <c r="B277" s="40" t="e" cm="1">
        <f t="array" aca="1" ref="B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" s="40" t="e" cm="1">
        <f t="array" aca="1" ref="C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" t="e">
        <f ca="1">SUM(CALCULATION_TABLE[[#This Row],[МСК]:[ДВ]])</f>
        <v>#REF!</v>
      </c>
    </row>
    <row r="278" spans="1:20" x14ac:dyDescent="0.25">
      <c r="A278" t="str">
        <f>IFERROR(SET_RENDER_TABLE[[#This Row],[Артикул]], "")</f>
        <v/>
      </c>
      <c r="B278" s="40" t="e" cm="1">
        <f t="array" aca="1" ref="B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" s="40" t="e" cm="1">
        <f t="array" aca="1" ref="C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" t="e">
        <f ca="1">SUM(CALCULATION_TABLE[[#This Row],[МСК]:[ДВ]])</f>
        <v>#REF!</v>
      </c>
    </row>
    <row r="279" spans="1:20" x14ac:dyDescent="0.25">
      <c r="A279" t="str">
        <f>IFERROR(SET_RENDER_TABLE[[#This Row],[Артикул]], "")</f>
        <v/>
      </c>
      <c r="B279" s="40" t="e" cm="1">
        <f t="array" aca="1" ref="B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" s="40" t="e" cm="1">
        <f t="array" aca="1" ref="C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" t="e">
        <f ca="1">SUM(CALCULATION_TABLE[[#This Row],[МСК]:[ДВ]])</f>
        <v>#REF!</v>
      </c>
    </row>
    <row r="280" spans="1:20" x14ac:dyDescent="0.25">
      <c r="A280" t="str">
        <f>IFERROR(SET_RENDER_TABLE[[#This Row],[Артикул]], "")</f>
        <v/>
      </c>
      <c r="B280" s="40" t="e" cm="1">
        <f t="array" aca="1" ref="B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" s="40" t="e" cm="1">
        <f t="array" aca="1" ref="C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" t="e">
        <f ca="1">SUM(CALCULATION_TABLE[[#This Row],[МСК]:[ДВ]])</f>
        <v>#REF!</v>
      </c>
    </row>
    <row r="281" spans="1:20" x14ac:dyDescent="0.25">
      <c r="A281" t="str">
        <f>IFERROR(SET_RENDER_TABLE[[#This Row],[Артикул]], "")</f>
        <v/>
      </c>
      <c r="B281" s="40" t="e" cm="1">
        <f t="array" aca="1" ref="B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" s="40" t="e" cm="1">
        <f t="array" aca="1" ref="C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" t="e">
        <f ca="1">SUM(CALCULATION_TABLE[[#This Row],[МСК]:[ДВ]])</f>
        <v>#REF!</v>
      </c>
    </row>
    <row r="282" spans="1:20" x14ac:dyDescent="0.25">
      <c r="A282" t="str">
        <f>IFERROR(SET_RENDER_TABLE[[#This Row],[Артикул]], "")</f>
        <v/>
      </c>
      <c r="B282" s="40" t="e" cm="1">
        <f t="array" aca="1" ref="B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" s="40" t="e" cm="1">
        <f t="array" aca="1" ref="C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" t="e">
        <f ca="1">SUM(CALCULATION_TABLE[[#This Row],[МСК]:[ДВ]])</f>
        <v>#REF!</v>
      </c>
    </row>
    <row r="283" spans="1:20" x14ac:dyDescent="0.25">
      <c r="A283" t="str">
        <f>IFERROR(SET_RENDER_TABLE[[#This Row],[Артикул]], "")</f>
        <v/>
      </c>
      <c r="B283" s="40" t="e" cm="1">
        <f t="array" aca="1" ref="B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" s="40" t="e" cm="1">
        <f t="array" aca="1" ref="C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" t="e">
        <f ca="1">SUM(CALCULATION_TABLE[[#This Row],[МСК]:[ДВ]])</f>
        <v>#REF!</v>
      </c>
    </row>
    <row r="284" spans="1:20" x14ac:dyDescent="0.25">
      <c r="A284" t="str">
        <f>IFERROR(SET_RENDER_TABLE[[#This Row],[Артикул]], "")</f>
        <v/>
      </c>
      <c r="B284" s="40" t="e" cm="1">
        <f t="array" aca="1" ref="B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" s="40" t="e" cm="1">
        <f t="array" aca="1" ref="C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" t="e">
        <f ca="1">SUM(CALCULATION_TABLE[[#This Row],[МСК]:[ДВ]])</f>
        <v>#REF!</v>
      </c>
    </row>
    <row r="285" spans="1:20" x14ac:dyDescent="0.25">
      <c r="A285" t="str">
        <f>IFERROR(SET_RENDER_TABLE[[#This Row],[Артикул]], "")</f>
        <v/>
      </c>
      <c r="B285" s="40" t="e" cm="1">
        <f t="array" aca="1" ref="B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" s="40" t="e" cm="1">
        <f t="array" aca="1" ref="C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" t="e">
        <f ca="1">SUM(CALCULATION_TABLE[[#This Row],[МСК]:[ДВ]])</f>
        <v>#REF!</v>
      </c>
    </row>
    <row r="286" spans="1:20" x14ac:dyDescent="0.25">
      <c r="A286" t="str">
        <f>IFERROR(SET_RENDER_TABLE[[#This Row],[Артикул]], "")</f>
        <v/>
      </c>
      <c r="B286" s="40" t="e" cm="1">
        <f t="array" aca="1" ref="B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" s="40" t="e" cm="1">
        <f t="array" aca="1" ref="C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" t="e">
        <f ca="1">SUM(CALCULATION_TABLE[[#This Row],[МСК]:[ДВ]])</f>
        <v>#REF!</v>
      </c>
    </row>
    <row r="287" spans="1:20" x14ac:dyDescent="0.25">
      <c r="A287" t="str">
        <f>IFERROR(SET_RENDER_TABLE[[#This Row],[Артикул]], "")</f>
        <v/>
      </c>
      <c r="B287" s="40" t="e" cm="1">
        <f t="array" aca="1" ref="B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" s="40" t="e" cm="1">
        <f t="array" aca="1" ref="C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" t="e">
        <f ca="1">SUM(CALCULATION_TABLE[[#This Row],[МСК]:[ДВ]])</f>
        <v>#REF!</v>
      </c>
    </row>
    <row r="288" spans="1:20" x14ac:dyDescent="0.25">
      <c r="A288" t="str">
        <f>IFERROR(SET_RENDER_TABLE[[#This Row],[Артикул]], "")</f>
        <v/>
      </c>
      <c r="B288" s="40" t="e" cm="1">
        <f t="array" aca="1" ref="B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" s="40" t="e" cm="1">
        <f t="array" aca="1" ref="C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" t="e">
        <f ca="1">SUM(CALCULATION_TABLE[[#This Row],[МСК]:[ДВ]])</f>
        <v>#REF!</v>
      </c>
    </row>
    <row r="289" spans="1:20" x14ac:dyDescent="0.25">
      <c r="A289" t="str">
        <f>IFERROR(SET_RENDER_TABLE[[#This Row],[Артикул]], "")</f>
        <v/>
      </c>
      <c r="B289" s="40" t="e" cm="1">
        <f t="array" aca="1" ref="B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" s="40" t="e" cm="1">
        <f t="array" aca="1" ref="C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" t="e">
        <f ca="1">SUM(CALCULATION_TABLE[[#This Row],[МСК]:[ДВ]])</f>
        <v>#REF!</v>
      </c>
    </row>
    <row r="290" spans="1:20" x14ac:dyDescent="0.25">
      <c r="A290" t="str">
        <f>IFERROR(SET_RENDER_TABLE[[#This Row],[Артикул]], "")</f>
        <v/>
      </c>
      <c r="B290" s="40" t="e" cm="1">
        <f t="array" aca="1" ref="B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" s="40" t="e" cm="1">
        <f t="array" aca="1" ref="C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" t="e">
        <f ca="1">SUM(CALCULATION_TABLE[[#This Row],[МСК]:[ДВ]])</f>
        <v>#REF!</v>
      </c>
    </row>
    <row r="291" spans="1:20" x14ac:dyDescent="0.25">
      <c r="A291" t="str">
        <f>IFERROR(SET_RENDER_TABLE[[#This Row],[Артикул]], "")</f>
        <v/>
      </c>
      <c r="B291" s="40" t="e" cm="1">
        <f t="array" aca="1" ref="B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" s="40" t="e" cm="1">
        <f t="array" aca="1" ref="C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" t="e">
        <f ca="1">SUM(CALCULATION_TABLE[[#This Row],[МСК]:[ДВ]])</f>
        <v>#REF!</v>
      </c>
    </row>
    <row r="292" spans="1:20" x14ac:dyDescent="0.25">
      <c r="A292" t="str">
        <f>IFERROR(SET_RENDER_TABLE[[#This Row],[Артикул]], "")</f>
        <v/>
      </c>
      <c r="B292" s="40" t="e" cm="1">
        <f t="array" aca="1" ref="B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" s="40" t="e" cm="1">
        <f t="array" aca="1" ref="C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" t="e">
        <f ca="1">SUM(CALCULATION_TABLE[[#This Row],[МСК]:[ДВ]])</f>
        <v>#REF!</v>
      </c>
    </row>
    <row r="293" spans="1:20" x14ac:dyDescent="0.25">
      <c r="A293" t="str">
        <f>IFERROR(SET_RENDER_TABLE[[#This Row],[Артикул]], "")</f>
        <v/>
      </c>
      <c r="B293" s="40" t="e" cm="1">
        <f t="array" aca="1" ref="B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" s="40" t="e" cm="1">
        <f t="array" aca="1" ref="C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" t="e">
        <f ca="1">SUM(CALCULATION_TABLE[[#This Row],[МСК]:[ДВ]])</f>
        <v>#REF!</v>
      </c>
    </row>
    <row r="294" spans="1:20" x14ac:dyDescent="0.25">
      <c r="A294" t="str">
        <f>IFERROR(SET_RENDER_TABLE[[#This Row],[Артикул]], "")</f>
        <v/>
      </c>
      <c r="B294" s="40" t="e" cm="1">
        <f t="array" aca="1" ref="B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" s="40" t="e" cm="1">
        <f t="array" aca="1" ref="C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" t="e">
        <f ca="1">SUM(CALCULATION_TABLE[[#This Row],[МСК]:[ДВ]])</f>
        <v>#REF!</v>
      </c>
    </row>
    <row r="295" spans="1:20" x14ac:dyDescent="0.25">
      <c r="A295" t="str">
        <f>IFERROR(SET_RENDER_TABLE[[#This Row],[Артикул]], "")</f>
        <v/>
      </c>
      <c r="B295" s="40" t="e" cm="1">
        <f t="array" aca="1" ref="B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" s="40" t="e" cm="1">
        <f t="array" aca="1" ref="C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" t="e">
        <f ca="1">SUM(CALCULATION_TABLE[[#This Row],[МСК]:[ДВ]])</f>
        <v>#REF!</v>
      </c>
    </row>
    <row r="296" spans="1:20" x14ac:dyDescent="0.25">
      <c r="A296" t="str">
        <f>IFERROR(SET_RENDER_TABLE[[#This Row],[Артикул]], "")</f>
        <v/>
      </c>
      <c r="B296" s="40" t="e" cm="1">
        <f t="array" aca="1" ref="B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" s="40" t="e" cm="1">
        <f t="array" aca="1" ref="C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" t="e">
        <f ca="1">SUM(CALCULATION_TABLE[[#This Row],[МСК]:[ДВ]])</f>
        <v>#REF!</v>
      </c>
    </row>
    <row r="297" spans="1:20" x14ac:dyDescent="0.25">
      <c r="A297" t="str">
        <f>IFERROR(SET_RENDER_TABLE[[#This Row],[Артикул]], "")</f>
        <v/>
      </c>
      <c r="B297" s="40" t="e" cm="1">
        <f t="array" aca="1" ref="B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" s="40" t="e" cm="1">
        <f t="array" aca="1" ref="C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" t="e">
        <f ca="1">SUM(CALCULATION_TABLE[[#This Row],[МСК]:[ДВ]])</f>
        <v>#REF!</v>
      </c>
    </row>
    <row r="298" spans="1:20" x14ac:dyDescent="0.25">
      <c r="A298" t="str">
        <f>IFERROR(SET_RENDER_TABLE[[#This Row],[Артикул]], "")</f>
        <v/>
      </c>
      <c r="B298" s="40" t="e" cm="1">
        <f t="array" aca="1" ref="B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" s="40" t="e" cm="1">
        <f t="array" aca="1" ref="C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" t="e">
        <f ca="1">SUM(CALCULATION_TABLE[[#This Row],[МСК]:[ДВ]])</f>
        <v>#REF!</v>
      </c>
    </row>
    <row r="299" spans="1:20" x14ac:dyDescent="0.25">
      <c r="A299" t="str">
        <f>IFERROR(SET_RENDER_TABLE[[#This Row],[Артикул]], "")</f>
        <v/>
      </c>
      <c r="B299" s="40" t="e" cm="1">
        <f t="array" aca="1" ref="B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" s="40" t="e" cm="1">
        <f t="array" aca="1" ref="C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" t="e">
        <f ca="1">SUM(CALCULATION_TABLE[[#This Row],[МСК]:[ДВ]])</f>
        <v>#REF!</v>
      </c>
    </row>
    <row r="300" spans="1:20" x14ac:dyDescent="0.25">
      <c r="A300" t="str">
        <f>IFERROR(SET_RENDER_TABLE[[#This Row],[Артикул]], "")</f>
        <v/>
      </c>
      <c r="B300" s="40" t="e" cm="1">
        <f t="array" aca="1" ref="B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" s="40" t="e" cm="1">
        <f t="array" aca="1" ref="C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" t="e">
        <f ca="1">SUM(CALCULATION_TABLE[[#This Row],[МСК]:[ДВ]])</f>
        <v>#REF!</v>
      </c>
    </row>
    <row r="301" spans="1:20" x14ac:dyDescent="0.25">
      <c r="A301" t="str">
        <f>IFERROR(SET_RENDER_TABLE[[#This Row],[Артикул]], "")</f>
        <v/>
      </c>
      <c r="B301" s="40" t="e" cm="1">
        <f t="array" aca="1" ref="B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" s="40" t="e" cm="1">
        <f t="array" aca="1" ref="C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" t="e">
        <f ca="1">SUM(CALCULATION_TABLE[[#This Row],[МСК]:[ДВ]])</f>
        <v>#REF!</v>
      </c>
    </row>
    <row r="302" spans="1:20" x14ac:dyDescent="0.25">
      <c r="A302" t="str">
        <f>IFERROR(SET_RENDER_TABLE[[#This Row],[Артикул]], "")</f>
        <v/>
      </c>
      <c r="B302" s="40" t="e" cm="1">
        <f t="array" aca="1" ref="B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" s="40" t="e" cm="1">
        <f t="array" aca="1" ref="C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" t="e">
        <f ca="1">SUM(CALCULATION_TABLE[[#This Row],[МСК]:[ДВ]])</f>
        <v>#REF!</v>
      </c>
    </row>
    <row r="303" spans="1:20" x14ac:dyDescent="0.25">
      <c r="A303" t="str">
        <f>IFERROR(SET_RENDER_TABLE[[#This Row],[Артикул]], "")</f>
        <v/>
      </c>
      <c r="B303" s="40" t="e" cm="1">
        <f t="array" aca="1" ref="B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" s="40" t="e" cm="1">
        <f t="array" aca="1" ref="C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" t="e">
        <f ca="1">SUM(CALCULATION_TABLE[[#This Row],[МСК]:[ДВ]])</f>
        <v>#REF!</v>
      </c>
    </row>
    <row r="304" spans="1:20" x14ac:dyDescent="0.25">
      <c r="A304" t="str">
        <f>IFERROR(SET_RENDER_TABLE[[#This Row],[Артикул]], "")</f>
        <v/>
      </c>
      <c r="B304" s="40" t="e" cm="1">
        <f t="array" aca="1" ref="B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" s="40" t="e" cm="1">
        <f t="array" aca="1" ref="C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" t="e">
        <f ca="1">SUM(CALCULATION_TABLE[[#This Row],[МСК]:[ДВ]])</f>
        <v>#REF!</v>
      </c>
    </row>
    <row r="305" spans="1:20" x14ac:dyDescent="0.25">
      <c r="A305" t="str">
        <f>IFERROR(SET_RENDER_TABLE[[#This Row],[Артикул]], "")</f>
        <v/>
      </c>
      <c r="B305" s="40" t="e" cm="1">
        <f t="array" aca="1" ref="B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" s="40" t="e" cm="1">
        <f t="array" aca="1" ref="C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" t="e">
        <f ca="1">SUM(CALCULATION_TABLE[[#This Row],[МСК]:[ДВ]])</f>
        <v>#REF!</v>
      </c>
    </row>
    <row r="306" spans="1:20" x14ac:dyDescent="0.25">
      <c r="A306" t="str">
        <f>IFERROR(SET_RENDER_TABLE[[#This Row],[Артикул]], "")</f>
        <v/>
      </c>
      <c r="B306" s="40" t="e" cm="1">
        <f t="array" aca="1" ref="B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" s="40" t="e" cm="1">
        <f t="array" aca="1" ref="C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" t="e">
        <f ca="1">SUM(CALCULATION_TABLE[[#This Row],[МСК]:[ДВ]])</f>
        <v>#REF!</v>
      </c>
    </row>
    <row r="307" spans="1:20" x14ac:dyDescent="0.25">
      <c r="A307" t="str">
        <f>IFERROR(SET_RENDER_TABLE[[#This Row],[Артикул]], "")</f>
        <v/>
      </c>
      <c r="B307" s="40" t="e" cm="1">
        <f t="array" aca="1" ref="B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" s="40" t="e" cm="1">
        <f t="array" aca="1" ref="C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" t="e">
        <f ca="1">SUM(CALCULATION_TABLE[[#This Row],[МСК]:[ДВ]])</f>
        <v>#REF!</v>
      </c>
    </row>
    <row r="308" spans="1:20" x14ac:dyDescent="0.25">
      <c r="A308" t="str">
        <f>IFERROR(SET_RENDER_TABLE[[#This Row],[Артикул]], "")</f>
        <v/>
      </c>
      <c r="B308" s="40" t="e" cm="1">
        <f t="array" aca="1" ref="B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" s="40" t="e" cm="1">
        <f t="array" aca="1" ref="C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" t="e">
        <f ca="1">SUM(CALCULATION_TABLE[[#This Row],[МСК]:[ДВ]])</f>
        <v>#REF!</v>
      </c>
    </row>
    <row r="309" spans="1:20" x14ac:dyDescent="0.25">
      <c r="A309" t="str">
        <f>IFERROR(SET_RENDER_TABLE[[#This Row],[Артикул]], "")</f>
        <v/>
      </c>
      <c r="B309" s="40" t="e" cm="1">
        <f t="array" aca="1" ref="B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" s="40" t="e" cm="1">
        <f t="array" aca="1" ref="C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" t="e">
        <f ca="1">SUM(CALCULATION_TABLE[[#This Row],[МСК]:[ДВ]])</f>
        <v>#REF!</v>
      </c>
    </row>
    <row r="310" spans="1:20" x14ac:dyDescent="0.25">
      <c r="A310" t="str">
        <f>IFERROR(SET_RENDER_TABLE[[#This Row],[Артикул]], "")</f>
        <v/>
      </c>
      <c r="B310" s="40" t="e" cm="1">
        <f t="array" aca="1" ref="B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" s="40" t="e" cm="1">
        <f t="array" aca="1" ref="C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" t="e">
        <f ca="1">SUM(CALCULATION_TABLE[[#This Row],[МСК]:[ДВ]])</f>
        <v>#REF!</v>
      </c>
    </row>
    <row r="311" spans="1:20" x14ac:dyDescent="0.25">
      <c r="A311" t="str">
        <f>IFERROR(SET_RENDER_TABLE[[#This Row],[Артикул]], "")</f>
        <v/>
      </c>
      <c r="B311" s="40" t="e" cm="1">
        <f t="array" aca="1" ref="B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" s="40" t="e" cm="1">
        <f t="array" aca="1" ref="C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" t="e">
        <f ca="1">SUM(CALCULATION_TABLE[[#This Row],[МСК]:[ДВ]])</f>
        <v>#REF!</v>
      </c>
    </row>
    <row r="312" spans="1:20" x14ac:dyDescent="0.25">
      <c r="A312" t="str">
        <f>IFERROR(SET_RENDER_TABLE[[#This Row],[Артикул]], "")</f>
        <v/>
      </c>
      <c r="B312" s="40" t="e" cm="1">
        <f t="array" aca="1" ref="B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" s="40" t="e" cm="1">
        <f t="array" aca="1" ref="C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" t="e">
        <f ca="1">SUM(CALCULATION_TABLE[[#This Row],[МСК]:[ДВ]])</f>
        <v>#REF!</v>
      </c>
    </row>
    <row r="313" spans="1:20" x14ac:dyDescent="0.25">
      <c r="A313" t="str">
        <f>IFERROR(SET_RENDER_TABLE[[#This Row],[Артикул]], "")</f>
        <v/>
      </c>
      <c r="B313" s="40" t="e" cm="1">
        <f t="array" aca="1" ref="B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" s="40" t="e" cm="1">
        <f t="array" aca="1" ref="C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" t="e">
        <f ca="1">SUM(CALCULATION_TABLE[[#This Row],[МСК]:[ДВ]])</f>
        <v>#REF!</v>
      </c>
    </row>
    <row r="314" spans="1:20" x14ac:dyDescent="0.25">
      <c r="A314" t="str">
        <f>IFERROR(SET_RENDER_TABLE[[#This Row],[Артикул]], "")</f>
        <v/>
      </c>
      <c r="B314" s="40" t="e" cm="1">
        <f t="array" aca="1" ref="B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" s="40" t="e" cm="1">
        <f t="array" aca="1" ref="C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" t="e">
        <f ca="1">SUM(CALCULATION_TABLE[[#This Row],[МСК]:[ДВ]])</f>
        <v>#REF!</v>
      </c>
    </row>
    <row r="315" spans="1:20" x14ac:dyDescent="0.25">
      <c r="A315" t="str">
        <f>IFERROR(SET_RENDER_TABLE[[#This Row],[Артикул]], "")</f>
        <v/>
      </c>
      <c r="B315" s="40" t="e" cm="1">
        <f t="array" aca="1" ref="B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" s="40" t="e" cm="1">
        <f t="array" aca="1" ref="C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" t="e">
        <f ca="1">SUM(CALCULATION_TABLE[[#This Row],[МСК]:[ДВ]])</f>
        <v>#REF!</v>
      </c>
    </row>
    <row r="316" spans="1:20" x14ac:dyDescent="0.25">
      <c r="A316" t="str">
        <f>IFERROR(SET_RENDER_TABLE[[#This Row],[Артикул]], "")</f>
        <v/>
      </c>
      <c r="B316" s="40" t="e" cm="1">
        <f t="array" aca="1" ref="B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" s="40" t="e" cm="1">
        <f t="array" aca="1" ref="C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" t="e">
        <f ca="1">SUM(CALCULATION_TABLE[[#This Row],[МСК]:[ДВ]])</f>
        <v>#REF!</v>
      </c>
    </row>
    <row r="317" spans="1:20" x14ac:dyDescent="0.25">
      <c r="A317" t="str">
        <f>IFERROR(SET_RENDER_TABLE[[#This Row],[Артикул]], "")</f>
        <v/>
      </c>
      <c r="B317" s="40" t="e" cm="1">
        <f t="array" aca="1" ref="B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" s="40" t="e" cm="1">
        <f t="array" aca="1" ref="C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" t="e">
        <f ca="1">SUM(CALCULATION_TABLE[[#This Row],[МСК]:[ДВ]])</f>
        <v>#REF!</v>
      </c>
    </row>
    <row r="318" spans="1:20" x14ac:dyDescent="0.25">
      <c r="A318" t="str">
        <f>IFERROR(SET_RENDER_TABLE[[#This Row],[Артикул]], "")</f>
        <v/>
      </c>
      <c r="B318" s="40" t="e" cm="1">
        <f t="array" aca="1" ref="B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" s="40" t="e" cm="1">
        <f t="array" aca="1" ref="C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" t="e">
        <f ca="1">SUM(CALCULATION_TABLE[[#This Row],[МСК]:[ДВ]])</f>
        <v>#REF!</v>
      </c>
    </row>
    <row r="319" spans="1:20" x14ac:dyDescent="0.25">
      <c r="A319" t="str">
        <f>IFERROR(SET_RENDER_TABLE[[#This Row],[Артикул]], "")</f>
        <v/>
      </c>
      <c r="B319" s="40" t="e" cm="1">
        <f t="array" aca="1" ref="B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" s="40" t="e" cm="1">
        <f t="array" aca="1" ref="C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" t="e">
        <f ca="1">SUM(CALCULATION_TABLE[[#This Row],[МСК]:[ДВ]])</f>
        <v>#REF!</v>
      </c>
    </row>
    <row r="320" spans="1:20" x14ac:dyDescent="0.25">
      <c r="A320" t="str">
        <f>IFERROR(SET_RENDER_TABLE[[#This Row],[Артикул]], "")</f>
        <v/>
      </c>
      <c r="B320" s="40" t="e" cm="1">
        <f t="array" aca="1" ref="B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" s="40" t="e" cm="1">
        <f t="array" aca="1" ref="C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" t="e">
        <f ca="1">SUM(CALCULATION_TABLE[[#This Row],[МСК]:[ДВ]])</f>
        <v>#REF!</v>
      </c>
    </row>
    <row r="321" spans="1:20" x14ac:dyDescent="0.25">
      <c r="A321" t="str">
        <f>IFERROR(SET_RENDER_TABLE[[#This Row],[Артикул]], "")</f>
        <v/>
      </c>
      <c r="B321" s="40" t="e" cm="1">
        <f t="array" aca="1" ref="B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" s="40" t="e" cm="1">
        <f t="array" aca="1" ref="C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" t="e">
        <f ca="1">SUM(CALCULATION_TABLE[[#This Row],[МСК]:[ДВ]])</f>
        <v>#REF!</v>
      </c>
    </row>
    <row r="322" spans="1:20" x14ac:dyDescent="0.25">
      <c r="A322" t="str">
        <f>IFERROR(SET_RENDER_TABLE[[#This Row],[Артикул]], "")</f>
        <v/>
      </c>
      <c r="B322" s="40" t="e" cm="1">
        <f t="array" aca="1" ref="B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" s="40" t="e" cm="1">
        <f t="array" aca="1" ref="C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" t="e">
        <f ca="1">SUM(CALCULATION_TABLE[[#This Row],[МСК]:[ДВ]])</f>
        <v>#REF!</v>
      </c>
    </row>
    <row r="323" spans="1:20" x14ac:dyDescent="0.25">
      <c r="A323" t="str">
        <f>IFERROR(SET_RENDER_TABLE[[#This Row],[Артикул]], "")</f>
        <v/>
      </c>
      <c r="B323" s="40" t="e" cm="1">
        <f t="array" aca="1" ref="B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" s="40" t="e" cm="1">
        <f t="array" aca="1" ref="C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" t="e">
        <f ca="1">SUM(CALCULATION_TABLE[[#This Row],[МСК]:[ДВ]])</f>
        <v>#REF!</v>
      </c>
    </row>
    <row r="324" spans="1:20" x14ac:dyDescent="0.25">
      <c r="A324" t="str">
        <f>IFERROR(SET_RENDER_TABLE[[#This Row],[Артикул]], "")</f>
        <v/>
      </c>
      <c r="B324" s="40" t="e" cm="1">
        <f t="array" aca="1" ref="B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" s="40" t="e" cm="1">
        <f t="array" aca="1" ref="C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" t="e">
        <f ca="1">SUM(CALCULATION_TABLE[[#This Row],[МСК]:[ДВ]])</f>
        <v>#REF!</v>
      </c>
    </row>
    <row r="325" spans="1:20" x14ac:dyDescent="0.25">
      <c r="A325" t="str">
        <f>IFERROR(SET_RENDER_TABLE[[#This Row],[Артикул]], "")</f>
        <v/>
      </c>
      <c r="B325" s="40" t="e" cm="1">
        <f t="array" aca="1" ref="B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" s="40" t="e" cm="1">
        <f t="array" aca="1" ref="C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" t="e">
        <f ca="1">SUM(CALCULATION_TABLE[[#This Row],[МСК]:[ДВ]])</f>
        <v>#REF!</v>
      </c>
    </row>
    <row r="326" spans="1:20" x14ac:dyDescent="0.25">
      <c r="A326" t="str">
        <f>IFERROR(SET_RENDER_TABLE[[#This Row],[Артикул]], "")</f>
        <v/>
      </c>
      <c r="B326" s="40" t="e" cm="1">
        <f t="array" aca="1" ref="B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" s="40" t="e" cm="1">
        <f t="array" aca="1" ref="C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" t="e">
        <f ca="1">SUM(CALCULATION_TABLE[[#This Row],[МСК]:[ДВ]])</f>
        <v>#REF!</v>
      </c>
    </row>
    <row r="327" spans="1:20" x14ac:dyDescent="0.25">
      <c r="A327" t="str">
        <f>IFERROR(SET_RENDER_TABLE[[#This Row],[Артикул]], "")</f>
        <v/>
      </c>
      <c r="B327" s="40" t="e" cm="1">
        <f t="array" aca="1" ref="B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" s="40" t="e" cm="1">
        <f t="array" aca="1" ref="C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" t="e">
        <f ca="1">SUM(CALCULATION_TABLE[[#This Row],[МСК]:[ДВ]])</f>
        <v>#REF!</v>
      </c>
    </row>
    <row r="328" spans="1:20" x14ac:dyDescent="0.25">
      <c r="A328" t="str">
        <f>IFERROR(SET_RENDER_TABLE[[#This Row],[Артикул]], "")</f>
        <v/>
      </c>
      <c r="B328" s="40" t="e" cm="1">
        <f t="array" aca="1" ref="B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" s="40" t="e" cm="1">
        <f t="array" aca="1" ref="C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" t="e">
        <f ca="1">SUM(CALCULATION_TABLE[[#This Row],[МСК]:[ДВ]])</f>
        <v>#REF!</v>
      </c>
    </row>
    <row r="329" spans="1:20" x14ac:dyDescent="0.25">
      <c r="A329" t="str">
        <f>IFERROR(SET_RENDER_TABLE[[#This Row],[Артикул]], "")</f>
        <v/>
      </c>
      <c r="B329" s="40" t="e" cm="1">
        <f t="array" aca="1" ref="B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" s="40" t="e" cm="1">
        <f t="array" aca="1" ref="C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" t="e">
        <f ca="1">SUM(CALCULATION_TABLE[[#This Row],[МСК]:[ДВ]])</f>
        <v>#REF!</v>
      </c>
    </row>
    <row r="330" spans="1:20" x14ac:dyDescent="0.25">
      <c r="A330" t="str">
        <f>IFERROR(SET_RENDER_TABLE[[#This Row],[Артикул]], "")</f>
        <v/>
      </c>
      <c r="B330" s="40" t="e" cm="1">
        <f t="array" aca="1" ref="B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" s="40" t="e" cm="1">
        <f t="array" aca="1" ref="C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" t="e">
        <f ca="1">SUM(CALCULATION_TABLE[[#This Row],[МСК]:[ДВ]])</f>
        <v>#REF!</v>
      </c>
    </row>
    <row r="331" spans="1:20" x14ac:dyDescent="0.25">
      <c r="A331" t="str">
        <f>IFERROR(SET_RENDER_TABLE[[#This Row],[Артикул]], "")</f>
        <v/>
      </c>
      <c r="B331" s="40" t="e" cm="1">
        <f t="array" aca="1" ref="B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" s="40" t="e" cm="1">
        <f t="array" aca="1" ref="C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" t="e">
        <f ca="1">SUM(CALCULATION_TABLE[[#This Row],[МСК]:[ДВ]])</f>
        <v>#REF!</v>
      </c>
    </row>
    <row r="332" spans="1:20" x14ac:dyDescent="0.25">
      <c r="A332" t="str">
        <f>IFERROR(SET_RENDER_TABLE[[#This Row],[Артикул]], "")</f>
        <v/>
      </c>
      <c r="B332" s="40" t="e" cm="1">
        <f t="array" aca="1" ref="B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" s="40" t="e" cm="1">
        <f t="array" aca="1" ref="C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" t="e">
        <f ca="1">SUM(CALCULATION_TABLE[[#This Row],[МСК]:[ДВ]])</f>
        <v>#REF!</v>
      </c>
    </row>
    <row r="333" spans="1:20" x14ac:dyDescent="0.25">
      <c r="A333" t="str">
        <f>IFERROR(SET_RENDER_TABLE[[#This Row],[Артикул]], "")</f>
        <v/>
      </c>
      <c r="B333" s="40" t="e" cm="1">
        <f t="array" aca="1" ref="B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" s="40" t="e" cm="1">
        <f t="array" aca="1" ref="C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" t="e">
        <f ca="1">SUM(CALCULATION_TABLE[[#This Row],[МСК]:[ДВ]])</f>
        <v>#REF!</v>
      </c>
    </row>
    <row r="334" spans="1:20" x14ac:dyDescent="0.25">
      <c r="A334" t="str">
        <f>IFERROR(SET_RENDER_TABLE[[#This Row],[Артикул]], "")</f>
        <v/>
      </c>
      <c r="B334" s="40" t="e" cm="1">
        <f t="array" aca="1" ref="B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" s="40" t="e" cm="1">
        <f t="array" aca="1" ref="C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" t="e">
        <f ca="1">SUM(CALCULATION_TABLE[[#This Row],[МСК]:[ДВ]])</f>
        <v>#REF!</v>
      </c>
    </row>
    <row r="335" spans="1:20" x14ac:dyDescent="0.25">
      <c r="A335" t="str">
        <f>IFERROR(SET_RENDER_TABLE[[#This Row],[Артикул]], "")</f>
        <v/>
      </c>
      <c r="B335" s="40" t="e" cm="1">
        <f t="array" aca="1" ref="B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" s="40" t="e" cm="1">
        <f t="array" aca="1" ref="C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" t="e">
        <f ca="1">SUM(CALCULATION_TABLE[[#This Row],[МСК]:[ДВ]])</f>
        <v>#REF!</v>
      </c>
    </row>
    <row r="336" spans="1:20" x14ac:dyDescent="0.25">
      <c r="A336" t="str">
        <f>IFERROR(SET_RENDER_TABLE[[#This Row],[Артикул]], "")</f>
        <v/>
      </c>
      <c r="B336" s="40" t="e" cm="1">
        <f t="array" aca="1" ref="B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" s="40" t="e" cm="1">
        <f t="array" aca="1" ref="C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" t="e">
        <f ca="1">SUM(CALCULATION_TABLE[[#This Row],[МСК]:[ДВ]])</f>
        <v>#REF!</v>
      </c>
    </row>
    <row r="337" spans="1:20" x14ac:dyDescent="0.25">
      <c r="A337" t="str">
        <f>IFERROR(SET_RENDER_TABLE[[#This Row],[Артикул]], "")</f>
        <v/>
      </c>
      <c r="B337" s="40" t="e" cm="1">
        <f t="array" aca="1" ref="B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" s="40" t="e" cm="1">
        <f t="array" aca="1" ref="C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" t="e">
        <f ca="1">SUM(CALCULATION_TABLE[[#This Row],[МСК]:[ДВ]])</f>
        <v>#REF!</v>
      </c>
    </row>
    <row r="338" spans="1:20" x14ac:dyDescent="0.25">
      <c r="A338" t="str">
        <f>IFERROR(SET_RENDER_TABLE[[#This Row],[Артикул]], "")</f>
        <v/>
      </c>
      <c r="B338" s="40" t="e" cm="1">
        <f t="array" aca="1" ref="B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" s="40" t="e" cm="1">
        <f t="array" aca="1" ref="C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" t="e">
        <f ca="1">SUM(CALCULATION_TABLE[[#This Row],[МСК]:[ДВ]])</f>
        <v>#REF!</v>
      </c>
    </row>
    <row r="339" spans="1:20" x14ac:dyDescent="0.25">
      <c r="A339" t="str">
        <f>IFERROR(SET_RENDER_TABLE[[#This Row],[Артикул]], "")</f>
        <v/>
      </c>
      <c r="B339" s="40" t="e" cm="1">
        <f t="array" aca="1" ref="B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" s="40" t="e" cm="1">
        <f t="array" aca="1" ref="C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" t="e">
        <f ca="1">SUM(CALCULATION_TABLE[[#This Row],[МСК]:[ДВ]])</f>
        <v>#REF!</v>
      </c>
    </row>
    <row r="340" spans="1:20" x14ac:dyDescent="0.25">
      <c r="A340" t="str">
        <f>IFERROR(SET_RENDER_TABLE[[#This Row],[Артикул]], "")</f>
        <v/>
      </c>
      <c r="B340" s="40" t="e" cm="1">
        <f t="array" aca="1" ref="B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" s="40" t="e" cm="1">
        <f t="array" aca="1" ref="C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" t="e">
        <f ca="1">SUM(CALCULATION_TABLE[[#This Row],[МСК]:[ДВ]])</f>
        <v>#REF!</v>
      </c>
    </row>
    <row r="341" spans="1:20" x14ac:dyDescent="0.25">
      <c r="A341" t="str">
        <f>IFERROR(SET_RENDER_TABLE[[#This Row],[Артикул]], "")</f>
        <v/>
      </c>
      <c r="B341" s="40" t="e" cm="1">
        <f t="array" aca="1" ref="B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" s="40" t="e" cm="1">
        <f t="array" aca="1" ref="C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" t="e">
        <f ca="1">SUM(CALCULATION_TABLE[[#This Row],[МСК]:[ДВ]])</f>
        <v>#REF!</v>
      </c>
    </row>
    <row r="342" spans="1:20" x14ac:dyDescent="0.25">
      <c r="A342" t="str">
        <f>IFERROR(SET_RENDER_TABLE[[#This Row],[Артикул]], "")</f>
        <v/>
      </c>
      <c r="B342" s="40" t="e" cm="1">
        <f t="array" aca="1" ref="B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" s="40" t="e" cm="1">
        <f t="array" aca="1" ref="C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" t="e">
        <f ca="1">SUM(CALCULATION_TABLE[[#This Row],[МСК]:[ДВ]])</f>
        <v>#REF!</v>
      </c>
    </row>
    <row r="343" spans="1:20" x14ac:dyDescent="0.25">
      <c r="A343" t="str">
        <f>IFERROR(SET_RENDER_TABLE[[#This Row],[Артикул]], "")</f>
        <v/>
      </c>
      <c r="B343" s="40" t="e" cm="1">
        <f t="array" aca="1" ref="B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" s="40" t="e" cm="1">
        <f t="array" aca="1" ref="C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" t="e">
        <f ca="1">SUM(CALCULATION_TABLE[[#This Row],[МСК]:[ДВ]])</f>
        <v>#REF!</v>
      </c>
    </row>
    <row r="344" spans="1:20" x14ac:dyDescent="0.25">
      <c r="A344" t="str">
        <f>IFERROR(SET_RENDER_TABLE[[#This Row],[Артикул]], "")</f>
        <v/>
      </c>
      <c r="B344" s="40" t="e" cm="1">
        <f t="array" aca="1" ref="B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" s="40" t="e" cm="1">
        <f t="array" aca="1" ref="C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" t="e">
        <f ca="1">SUM(CALCULATION_TABLE[[#This Row],[МСК]:[ДВ]])</f>
        <v>#REF!</v>
      </c>
    </row>
    <row r="345" spans="1:20" x14ac:dyDescent="0.25">
      <c r="A345" t="str">
        <f>IFERROR(SET_RENDER_TABLE[[#This Row],[Артикул]], "")</f>
        <v/>
      </c>
      <c r="B345" s="40" t="e" cm="1">
        <f t="array" aca="1" ref="B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" s="40" t="e" cm="1">
        <f t="array" aca="1" ref="C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" t="e">
        <f ca="1">SUM(CALCULATION_TABLE[[#This Row],[МСК]:[ДВ]])</f>
        <v>#REF!</v>
      </c>
    </row>
    <row r="346" spans="1:20" x14ac:dyDescent="0.25">
      <c r="A346" t="str">
        <f>IFERROR(SET_RENDER_TABLE[[#This Row],[Артикул]], "")</f>
        <v/>
      </c>
      <c r="B346" s="40" t="e" cm="1">
        <f t="array" aca="1" ref="B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" s="40" t="e" cm="1">
        <f t="array" aca="1" ref="C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" t="e">
        <f ca="1">SUM(CALCULATION_TABLE[[#This Row],[МСК]:[ДВ]])</f>
        <v>#REF!</v>
      </c>
    </row>
    <row r="347" spans="1:20" x14ac:dyDescent="0.25">
      <c r="A347" t="str">
        <f>IFERROR(SET_RENDER_TABLE[[#This Row],[Артикул]], "")</f>
        <v/>
      </c>
      <c r="B347" s="40" t="e" cm="1">
        <f t="array" aca="1" ref="B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" s="40" t="e" cm="1">
        <f t="array" aca="1" ref="C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" t="e">
        <f ca="1">SUM(CALCULATION_TABLE[[#This Row],[МСК]:[ДВ]])</f>
        <v>#REF!</v>
      </c>
    </row>
    <row r="348" spans="1:20" x14ac:dyDescent="0.25">
      <c r="A348" t="str">
        <f>IFERROR(SET_RENDER_TABLE[[#This Row],[Артикул]], "")</f>
        <v/>
      </c>
      <c r="B348" s="40" t="e" cm="1">
        <f t="array" aca="1" ref="B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" s="40" t="e" cm="1">
        <f t="array" aca="1" ref="C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" t="e">
        <f ca="1">SUM(CALCULATION_TABLE[[#This Row],[МСК]:[ДВ]])</f>
        <v>#REF!</v>
      </c>
    </row>
    <row r="349" spans="1:20" x14ac:dyDescent="0.25">
      <c r="A349" t="str">
        <f>IFERROR(SET_RENDER_TABLE[[#This Row],[Артикул]], "")</f>
        <v/>
      </c>
      <c r="B349" s="40" t="e" cm="1">
        <f t="array" aca="1" ref="B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" s="40" t="e" cm="1">
        <f t="array" aca="1" ref="C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" t="e">
        <f ca="1">SUM(CALCULATION_TABLE[[#This Row],[МСК]:[ДВ]])</f>
        <v>#REF!</v>
      </c>
    </row>
    <row r="350" spans="1:20" x14ac:dyDescent="0.25">
      <c r="A350" t="str">
        <f>IFERROR(SET_RENDER_TABLE[[#This Row],[Артикул]], "")</f>
        <v/>
      </c>
      <c r="B350" s="40" t="e" cm="1">
        <f t="array" aca="1" ref="B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" s="40" t="e" cm="1">
        <f t="array" aca="1" ref="C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" t="e">
        <f ca="1">SUM(CALCULATION_TABLE[[#This Row],[МСК]:[ДВ]])</f>
        <v>#REF!</v>
      </c>
    </row>
    <row r="351" spans="1:20" x14ac:dyDescent="0.25">
      <c r="A351" t="str">
        <f>IFERROR(SET_RENDER_TABLE[[#This Row],[Артикул]], "")</f>
        <v/>
      </c>
      <c r="B351" s="40" t="e" cm="1">
        <f t="array" aca="1" ref="B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" s="40" t="e" cm="1">
        <f t="array" aca="1" ref="C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" t="e">
        <f ca="1">SUM(CALCULATION_TABLE[[#This Row],[МСК]:[ДВ]])</f>
        <v>#REF!</v>
      </c>
    </row>
    <row r="352" spans="1:20" x14ac:dyDescent="0.25">
      <c r="A352" t="str">
        <f>IFERROR(SET_RENDER_TABLE[[#This Row],[Артикул]], "")</f>
        <v/>
      </c>
      <c r="B352" s="40" t="e" cm="1">
        <f t="array" aca="1" ref="B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" s="40" t="e" cm="1">
        <f t="array" aca="1" ref="C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" t="e">
        <f ca="1">SUM(CALCULATION_TABLE[[#This Row],[МСК]:[ДВ]])</f>
        <v>#REF!</v>
      </c>
    </row>
    <row r="353" spans="1:20" x14ac:dyDescent="0.25">
      <c r="A353" t="str">
        <f>IFERROR(SET_RENDER_TABLE[[#This Row],[Артикул]], "")</f>
        <v/>
      </c>
      <c r="B353" s="40" t="e" cm="1">
        <f t="array" aca="1" ref="B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" s="40" t="e" cm="1">
        <f t="array" aca="1" ref="C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" t="e">
        <f ca="1">SUM(CALCULATION_TABLE[[#This Row],[МСК]:[ДВ]])</f>
        <v>#REF!</v>
      </c>
    </row>
    <row r="354" spans="1:20" x14ac:dyDescent="0.25">
      <c r="A354" t="str">
        <f>IFERROR(SET_RENDER_TABLE[[#This Row],[Артикул]], "")</f>
        <v/>
      </c>
      <c r="B354" s="40" t="e" cm="1">
        <f t="array" aca="1" ref="B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" s="40" t="e" cm="1">
        <f t="array" aca="1" ref="C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" t="e">
        <f ca="1">SUM(CALCULATION_TABLE[[#This Row],[МСК]:[ДВ]])</f>
        <v>#REF!</v>
      </c>
    </row>
    <row r="355" spans="1:20" x14ac:dyDescent="0.25">
      <c r="A355" t="str">
        <f>IFERROR(SET_RENDER_TABLE[[#This Row],[Артикул]], "")</f>
        <v/>
      </c>
      <c r="B355" s="40" t="e" cm="1">
        <f t="array" aca="1" ref="B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" s="40" t="e" cm="1">
        <f t="array" aca="1" ref="C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" t="e">
        <f ca="1">SUM(CALCULATION_TABLE[[#This Row],[МСК]:[ДВ]])</f>
        <v>#REF!</v>
      </c>
    </row>
    <row r="356" spans="1:20" x14ac:dyDescent="0.25">
      <c r="A356" t="str">
        <f>IFERROR(SET_RENDER_TABLE[[#This Row],[Артикул]], "")</f>
        <v/>
      </c>
      <c r="B356" s="40" t="e" cm="1">
        <f t="array" aca="1" ref="B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" s="40" t="e" cm="1">
        <f t="array" aca="1" ref="C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" t="e">
        <f ca="1">SUM(CALCULATION_TABLE[[#This Row],[МСК]:[ДВ]])</f>
        <v>#REF!</v>
      </c>
    </row>
    <row r="357" spans="1:20" x14ac:dyDescent="0.25">
      <c r="A357" t="str">
        <f>IFERROR(SET_RENDER_TABLE[[#This Row],[Артикул]], "")</f>
        <v/>
      </c>
      <c r="B357" s="40" t="e" cm="1">
        <f t="array" aca="1" ref="B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" s="40" t="e" cm="1">
        <f t="array" aca="1" ref="C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" t="e">
        <f ca="1">SUM(CALCULATION_TABLE[[#This Row],[МСК]:[ДВ]])</f>
        <v>#REF!</v>
      </c>
    </row>
    <row r="358" spans="1:20" x14ac:dyDescent="0.25">
      <c r="A358" t="str">
        <f>IFERROR(SET_RENDER_TABLE[[#This Row],[Артикул]], "")</f>
        <v/>
      </c>
      <c r="B358" s="40" t="e" cm="1">
        <f t="array" aca="1" ref="B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" s="40" t="e" cm="1">
        <f t="array" aca="1" ref="C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" t="e">
        <f ca="1">SUM(CALCULATION_TABLE[[#This Row],[МСК]:[ДВ]])</f>
        <v>#REF!</v>
      </c>
    </row>
    <row r="359" spans="1:20" x14ac:dyDescent="0.25">
      <c r="A359" t="str">
        <f>IFERROR(SET_RENDER_TABLE[[#This Row],[Артикул]], "")</f>
        <v/>
      </c>
      <c r="B359" s="40" t="e" cm="1">
        <f t="array" aca="1" ref="B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" s="40" t="e" cm="1">
        <f t="array" aca="1" ref="C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" t="e">
        <f ca="1">SUM(CALCULATION_TABLE[[#This Row],[МСК]:[ДВ]])</f>
        <v>#REF!</v>
      </c>
    </row>
    <row r="360" spans="1:20" x14ac:dyDescent="0.25">
      <c r="A360" t="str">
        <f>IFERROR(SET_RENDER_TABLE[[#This Row],[Артикул]], "")</f>
        <v/>
      </c>
      <c r="B360" s="40" t="e" cm="1">
        <f t="array" aca="1" ref="B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" s="40" t="e" cm="1">
        <f t="array" aca="1" ref="C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" t="e">
        <f ca="1">SUM(CALCULATION_TABLE[[#This Row],[МСК]:[ДВ]])</f>
        <v>#REF!</v>
      </c>
    </row>
    <row r="361" spans="1:20" x14ac:dyDescent="0.25">
      <c r="A361" t="str">
        <f>IFERROR(SET_RENDER_TABLE[[#This Row],[Артикул]], "")</f>
        <v/>
      </c>
      <c r="B361" s="40" t="e" cm="1">
        <f t="array" aca="1" ref="B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" s="40" t="e" cm="1">
        <f t="array" aca="1" ref="C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" t="e">
        <f ca="1">SUM(CALCULATION_TABLE[[#This Row],[МСК]:[ДВ]])</f>
        <v>#REF!</v>
      </c>
    </row>
    <row r="362" spans="1:20" x14ac:dyDescent="0.25">
      <c r="A362" t="str">
        <f>IFERROR(SET_RENDER_TABLE[[#This Row],[Артикул]], "")</f>
        <v/>
      </c>
      <c r="B362" s="40" t="e" cm="1">
        <f t="array" aca="1" ref="B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" s="40" t="e" cm="1">
        <f t="array" aca="1" ref="C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" t="e">
        <f ca="1">SUM(CALCULATION_TABLE[[#This Row],[МСК]:[ДВ]])</f>
        <v>#REF!</v>
      </c>
    </row>
    <row r="363" spans="1:20" x14ac:dyDescent="0.25">
      <c r="A363" t="str">
        <f>IFERROR(SET_RENDER_TABLE[[#This Row],[Артикул]], "")</f>
        <v/>
      </c>
      <c r="B363" s="40" t="e" cm="1">
        <f t="array" aca="1" ref="B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" s="40" t="e" cm="1">
        <f t="array" aca="1" ref="C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" t="e">
        <f ca="1">SUM(CALCULATION_TABLE[[#This Row],[МСК]:[ДВ]])</f>
        <v>#REF!</v>
      </c>
    </row>
    <row r="364" spans="1:20" x14ac:dyDescent="0.25">
      <c r="A364" t="str">
        <f>IFERROR(SET_RENDER_TABLE[[#This Row],[Артикул]], "")</f>
        <v/>
      </c>
      <c r="B364" s="40" t="e" cm="1">
        <f t="array" aca="1" ref="B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" s="40" t="e" cm="1">
        <f t="array" aca="1" ref="C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" t="e">
        <f ca="1">SUM(CALCULATION_TABLE[[#This Row],[МСК]:[ДВ]])</f>
        <v>#REF!</v>
      </c>
    </row>
    <row r="365" spans="1:20" x14ac:dyDescent="0.25">
      <c r="A365" t="str">
        <f>IFERROR(SET_RENDER_TABLE[[#This Row],[Артикул]], "")</f>
        <v/>
      </c>
      <c r="B365" s="40" t="e" cm="1">
        <f t="array" aca="1" ref="B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" s="40" t="e" cm="1">
        <f t="array" aca="1" ref="C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" t="e">
        <f ca="1">SUM(CALCULATION_TABLE[[#This Row],[МСК]:[ДВ]])</f>
        <v>#REF!</v>
      </c>
    </row>
    <row r="366" spans="1:20" x14ac:dyDescent="0.25">
      <c r="A366" t="str">
        <f>IFERROR(SET_RENDER_TABLE[[#This Row],[Артикул]], "")</f>
        <v/>
      </c>
      <c r="B366" s="40" t="e" cm="1">
        <f t="array" aca="1" ref="B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" s="40" t="e" cm="1">
        <f t="array" aca="1" ref="C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" t="e">
        <f ca="1">SUM(CALCULATION_TABLE[[#This Row],[МСК]:[ДВ]])</f>
        <v>#REF!</v>
      </c>
    </row>
    <row r="367" spans="1:20" x14ac:dyDescent="0.25">
      <c r="A367" t="str">
        <f>IFERROR(SET_RENDER_TABLE[[#This Row],[Артикул]], "")</f>
        <v/>
      </c>
      <c r="B367" s="40" t="e" cm="1">
        <f t="array" aca="1" ref="B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" s="40" t="e" cm="1">
        <f t="array" aca="1" ref="C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" t="e">
        <f ca="1">SUM(CALCULATION_TABLE[[#This Row],[МСК]:[ДВ]])</f>
        <v>#REF!</v>
      </c>
    </row>
    <row r="368" spans="1:20" x14ac:dyDescent="0.25">
      <c r="A368" t="str">
        <f>IFERROR(SET_RENDER_TABLE[[#This Row],[Артикул]], "")</f>
        <v/>
      </c>
      <c r="B368" s="40" t="e" cm="1">
        <f t="array" aca="1" ref="B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" s="40" t="e" cm="1">
        <f t="array" aca="1" ref="C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" t="e">
        <f ca="1">SUM(CALCULATION_TABLE[[#This Row],[МСК]:[ДВ]])</f>
        <v>#REF!</v>
      </c>
    </row>
    <row r="369" spans="1:20" x14ac:dyDescent="0.25">
      <c r="A369" t="str">
        <f>IFERROR(SET_RENDER_TABLE[[#This Row],[Артикул]], "")</f>
        <v/>
      </c>
      <c r="B369" s="40" t="e" cm="1">
        <f t="array" aca="1" ref="B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" s="40" t="e" cm="1">
        <f t="array" aca="1" ref="C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" t="e">
        <f ca="1">SUM(CALCULATION_TABLE[[#This Row],[МСК]:[ДВ]])</f>
        <v>#REF!</v>
      </c>
    </row>
    <row r="370" spans="1:20" x14ac:dyDescent="0.25">
      <c r="A370" t="str">
        <f>IFERROR(SET_RENDER_TABLE[[#This Row],[Артикул]], "")</f>
        <v/>
      </c>
      <c r="B370" s="40" t="e" cm="1">
        <f t="array" aca="1" ref="B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" s="40" t="e" cm="1">
        <f t="array" aca="1" ref="C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" t="e">
        <f ca="1">SUM(CALCULATION_TABLE[[#This Row],[МСК]:[ДВ]])</f>
        <v>#REF!</v>
      </c>
    </row>
    <row r="371" spans="1:20" x14ac:dyDescent="0.25">
      <c r="A371" t="str">
        <f>IFERROR(SET_RENDER_TABLE[[#This Row],[Артикул]], "")</f>
        <v/>
      </c>
      <c r="B371" s="40" t="e" cm="1">
        <f t="array" aca="1" ref="B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" s="40" t="e" cm="1">
        <f t="array" aca="1" ref="C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" t="e">
        <f ca="1">SUM(CALCULATION_TABLE[[#This Row],[МСК]:[ДВ]])</f>
        <v>#REF!</v>
      </c>
    </row>
    <row r="372" spans="1:20" x14ac:dyDescent="0.25">
      <c r="A372" t="str">
        <f>IFERROR(SET_RENDER_TABLE[[#This Row],[Артикул]], "")</f>
        <v/>
      </c>
      <c r="B372" s="40" t="e" cm="1">
        <f t="array" aca="1" ref="B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" s="40" t="e" cm="1">
        <f t="array" aca="1" ref="C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" t="e">
        <f ca="1">SUM(CALCULATION_TABLE[[#This Row],[МСК]:[ДВ]])</f>
        <v>#REF!</v>
      </c>
    </row>
    <row r="373" spans="1:20" x14ac:dyDescent="0.25">
      <c r="A373" t="str">
        <f>IFERROR(SET_RENDER_TABLE[[#This Row],[Артикул]], "")</f>
        <v/>
      </c>
      <c r="B373" s="40" t="e" cm="1">
        <f t="array" aca="1" ref="B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" s="40" t="e" cm="1">
        <f t="array" aca="1" ref="C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" t="e">
        <f ca="1">SUM(CALCULATION_TABLE[[#This Row],[МСК]:[ДВ]])</f>
        <v>#REF!</v>
      </c>
    </row>
    <row r="374" spans="1:20" x14ac:dyDescent="0.25">
      <c r="A374" t="str">
        <f>IFERROR(SET_RENDER_TABLE[[#This Row],[Артикул]], "")</f>
        <v/>
      </c>
      <c r="B374" s="40" t="e" cm="1">
        <f t="array" aca="1" ref="B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" s="40" t="e" cm="1">
        <f t="array" aca="1" ref="C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" t="e">
        <f ca="1">SUM(CALCULATION_TABLE[[#This Row],[МСК]:[ДВ]])</f>
        <v>#REF!</v>
      </c>
    </row>
    <row r="375" spans="1:20" x14ac:dyDescent="0.25">
      <c r="A375" t="str">
        <f>IFERROR(SET_RENDER_TABLE[[#This Row],[Артикул]], "")</f>
        <v/>
      </c>
      <c r="B375" s="40" t="e" cm="1">
        <f t="array" aca="1" ref="B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" s="40" t="e" cm="1">
        <f t="array" aca="1" ref="C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" t="e">
        <f ca="1">SUM(CALCULATION_TABLE[[#This Row],[МСК]:[ДВ]])</f>
        <v>#REF!</v>
      </c>
    </row>
    <row r="376" spans="1:20" x14ac:dyDescent="0.25">
      <c r="A376" t="str">
        <f>IFERROR(SET_RENDER_TABLE[[#This Row],[Артикул]], "")</f>
        <v/>
      </c>
      <c r="B376" s="40" t="e" cm="1">
        <f t="array" aca="1" ref="B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" s="40" t="e" cm="1">
        <f t="array" aca="1" ref="C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" t="e">
        <f ca="1">SUM(CALCULATION_TABLE[[#This Row],[МСК]:[ДВ]])</f>
        <v>#REF!</v>
      </c>
    </row>
    <row r="377" spans="1:20" x14ac:dyDescent="0.25">
      <c r="A377" t="str">
        <f>IFERROR(SET_RENDER_TABLE[[#This Row],[Артикул]], "")</f>
        <v/>
      </c>
      <c r="B377" s="40" t="e" cm="1">
        <f t="array" aca="1" ref="B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" s="40" t="e" cm="1">
        <f t="array" aca="1" ref="C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" t="e">
        <f ca="1">SUM(CALCULATION_TABLE[[#This Row],[МСК]:[ДВ]])</f>
        <v>#REF!</v>
      </c>
    </row>
    <row r="378" spans="1:20" x14ac:dyDescent="0.25">
      <c r="A378" t="str">
        <f>IFERROR(SET_RENDER_TABLE[[#This Row],[Артикул]], "")</f>
        <v/>
      </c>
      <c r="B378" s="40" t="e" cm="1">
        <f t="array" aca="1" ref="B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" s="40" t="e" cm="1">
        <f t="array" aca="1" ref="C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" t="e">
        <f ca="1">SUM(CALCULATION_TABLE[[#This Row],[МСК]:[ДВ]])</f>
        <v>#REF!</v>
      </c>
    </row>
    <row r="379" spans="1:20" x14ac:dyDescent="0.25">
      <c r="A379" t="str">
        <f>IFERROR(SET_RENDER_TABLE[[#This Row],[Артикул]], "")</f>
        <v/>
      </c>
      <c r="B379" s="40" t="e" cm="1">
        <f t="array" aca="1" ref="B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" s="40" t="e" cm="1">
        <f t="array" aca="1" ref="C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" t="e">
        <f ca="1">SUM(CALCULATION_TABLE[[#This Row],[МСК]:[ДВ]])</f>
        <v>#REF!</v>
      </c>
    </row>
    <row r="380" spans="1:20" x14ac:dyDescent="0.25">
      <c r="A380" t="str">
        <f>IFERROR(SET_RENDER_TABLE[[#This Row],[Артикул]], "")</f>
        <v/>
      </c>
      <c r="B380" s="40" t="e" cm="1">
        <f t="array" aca="1" ref="B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" s="40" t="e" cm="1">
        <f t="array" aca="1" ref="C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" t="e">
        <f ca="1">SUM(CALCULATION_TABLE[[#This Row],[МСК]:[ДВ]])</f>
        <v>#REF!</v>
      </c>
    </row>
    <row r="381" spans="1:20" x14ac:dyDescent="0.25">
      <c r="A381" t="str">
        <f>IFERROR(SET_RENDER_TABLE[[#This Row],[Артикул]], "")</f>
        <v/>
      </c>
      <c r="B381" s="40" t="e" cm="1">
        <f t="array" aca="1" ref="B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" s="40" t="e" cm="1">
        <f t="array" aca="1" ref="C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" t="e">
        <f ca="1">SUM(CALCULATION_TABLE[[#This Row],[МСК]:[ДВ]])</f>
        <v>#REF!</v>
      </c>
    </row>
    <row r="382" spans="1:20" x14ac:dyDescent="0.25">
      <c r="A382" t="str">
        <f>IFERROR(SET_RENDER_TABLE[[#This Row],[Артикул]], "")</f>
        <v/>
      </c>
      <c r="B382" s="40" t="e" cm="1">
        <f t="array" aca="1" ref="B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" s="40" t="e" cm="1">
        <f t="array" aca="1" ref="C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" t="e">
        <f ca="1">SUM(CALCULATION_TABLE[[#This Row],[МСК]:[ДВ]])</f>
        <v>#REF!</v>
      </c>
    </row>
    <row r="383" spans="1:20" x14ac:dyDescent="0.25">
      <c r="A383" t="str">
        <f>IFERROR(SET_RENDER_TABLE[[#This Row],[Артикул]], "")</f>
        <v/>
      </c>
      <c r="B383" s="40" t="e" cm="1">
        <f t="array" aca="1" ref="B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" s="40" t="e" cm="1">
        <f t="array" aca="1" ref="C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" t="e">
        <f ca="1">SUM(CALCULATION_TABLE[[#This Row],[МСК]:[ДВ]])</f>
        <v>#REF!</v>
      </c>
    </row>
    <row r="384" spans="1:20" x14ac:dyDescent="0.25">
      <c r="A384" t="str">
        <f>IFERROR(SET_RENDER_TABLE[[#This Row],[Артикул]], "")</f>
        <v/>
      </c>
      <c r="B384" s="40" t="e" cm="1">
        <f t="array" aca="1" ref="B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" s="40" t="e" cm="1">
        <f t="array" aca="1" ref="C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" t="e">
        <f ca="1">SUM(CALCULATION_TABLE[[#This Row],[МСК]:[ДВ]])</f>
        <v>#REF!</v>
      </c>
    </row>
    <row r="385" spans="1:20" x14ac:dyDescent="0.25">
      <c r="A385" t="str">
        <f>IFERROR(SET_RENDER_TABLE[[#This Row],[Артикул]], "")</f>
        <v/>
      </c>
      <c r="B385" s="40" t="e" cm="1">
        <f t="array" aca="1" ref="B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" s="40" t="e" cm="1">
        <f t="array" aca="1" ref="C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" t="e">
        <f ca="1">SUM(CALCULATION_TABLE[[#This Row],[МСК]:[ДВ]])</f>
        <v>#REF!</v>
      </c>
    </row>
    <row r="386" spans="1:20" x14ac:dyDescent="0.25">
      <c r="A386" t="str">
        <f>IFERROR(SET_RENDER_TABLE[[#This Row],[Артикул]], "")</f>
        <v/>
      </c>
      <c r="B386" s="40" t="e" cm="1">
        <f t="array" aca="1" ref="B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" s="40" t="e" cm="1">
        <f t="array" aca="1" ref="C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" t="e">
        <f ca="1">SUM(CALCULATION_TABLE[[#This Row],[МСК]:[ДВ]])</f>
        <v>#REF!</v>
      </c>
    </row>
    <row r="387" spans="1:20" x14ac:dyDescent="0.25">
      <c r="A387" t="str">
        <f>IFERROR(SET_RENDER_TABLE[[#This Row],[Артикул]], "")</f>
        <v/>
      </c>
      <c r="B387" s="40" t="e" cm="1">
        <f t="array" aca="1" ref="B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" s="40" t="e" cm="1">
        <f t="array" aca="1" ref="C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" t="e">
        <f ca="1">SUM(CALCULATION_TABLE[[#This Row],[МСК]:[ДВ]])</f>
        <v>#REF!</v>
      </c>
    </row>
    <row r="388" spans="1:20" x14ac:dyDescent="0.25">
      <c r="A388" t="str">
        <f>IFERROR(SET_RENDER_TABLE[[#This Row],[Артикул]], "")</f>
        <v/>
      </c>
      <c r="B388" s="40" t="e" cm="1">
        <f t="array" aca="1" ref="B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" s="40" t="e" cm="1">
        <f t="array" aca="1" ref="C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" t="e">
        <f ca="1">SUM(CALCULATION_TABLE[[#This Row],[МСК]:[ДВ]])</f>
        <v>#REF!</v>
      </c>
    </row>
    <row r="389" spans="1:20" x14ac:dyDescent="0.25">
      <c r="A389" t="str">
        <f>IFERROR(SET_RENDER_TABLE[[#This Row],[Артикул]], "")</f>
        <v/>
      </c>
      <c r="B389" s="40" t="e" cm="1">
        <f t="array" aca="1" ref="B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" s="40" t="e" cm="1">
        <f t="array" aca="1" ref="C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" t="e">
        <f ca="1">SUM(CALCULATION_TABLE[[#This Row],[МСК]:[ДВ]])</f>
        <v>#REF!</v>
      </c>
    </row>
    <row r="390" spans="1:20" x14ac:dyDescent="0.25">
      <c r="A390" t="str">
        <f>IFERROR(SET_RENDER_TABLE[[#This Row],[Артикул]], "")</f>
        <v/>
      </c>
      <c r="B390" s="40" t="e" cm="1">
        <f t="array" aca="1" ref="B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" s="40" t="e" cm="1">
        <f t="array" aca="1" ref="C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" t="e">
        <f ca="1">SUM(CALCULATION_TABLE[[#This Row],[МСК]:[ДВ]])</f>
        <v>#REF!</v>
      </c>
    </row>
    <row r="391" spans="1:20" x14ac:dyDescent="0.25">
      <c r="A391" t="str">
        <f>IFERROR(SET_RENDER_TABLE[[#This Row],[Артикул]], "")</f>
        <v/>
      </c>
      <c r="B391" s="40" t="e" cm="1">
        <f t="array" aca="1" ref="B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" s="40" t="e" cm="1">
        <f t="array" aca="1" ref="C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" t="e">
        <f ca="1">SUM(CALCULATION_TABLE[[#This Row],[МСК]:[ДВ]])</f>
        <v>#REF!</v>
      </c>
    </row>
    <row r="392" spans="1:20" x14ac:dyDescent="0.25">
      <c r="A392" t="str">
        <f>IFERROR(SET_RENDER_TABLE[[#This Row],[Артикул]], "")</f>
        <v/>
      </c>
      <c r="B392" s="40" t="e" cm="1">
        <f t="array" aca="1" ref="B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" s="40" t="e" cm="1">
        <f t="array" aca="1" ref="C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" t="e">
        <f ca="1">SUM(CALCULATION_TABLE[[#This Row],[МСК]:[ДВ]])</f>
        <v>#REF!</v>
      </c>
    </row>
    <row r="393" spans="1:20" x14ac:dyDescent="0.25">
      <c r="A393" t="str">
        <f>IFERROR(SET_RENDER_TABLE[[#This Row],[Артикул]], "")</f>
        <v/>
      </c>
      <c r="B393" s="40" t="e" cm="1">
        <f t="array" aca="1" ref="B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" s="40" t="e" cm="1">
        <f t="array" aca="1" ref="C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" t="e">
        <f ca="1">SUM(CALCULATION_TABLE[[#This Row],[МСК]:[ДВ]])</f>
        <v>#REF!</v>
      </c>
    </row>
    <row r="394" spans="1:20" x14ac:dyDescent="0.25">
      <c r="A394" t="str">
        <f>IFERROR(SET_RENDER_TABLE[[#This Row],[Артикул]], "")</f>
        <v/>
      </c>
      <c r="B394" s="40" t="e" cm="1">
        <f t="array" aca="1" ref="B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" s="40" t="e" cm="1">
        <f t="array" aca="1" ref="C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" t="e">
        <f ca="1">SUM(CALCULATION_TABLE[[#This Row],[МСК]:[ДВ]])</f>
        <v>#REF!</v>
      </c>
    </row>
    <row r="395" spans="1:20" x14ac:dyDescent="0.25">
      <c r="A395" t="str">
        <f>IFERROR(SET_RENDER_TABLE[[#This Row],[Артикул]], "")</f>
        <v/>
      </c>
      <c r="B395" s="40" t="e" cm="1">
        <f t="array" aca="1" ref="B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" s="40" t="e" cm="1">
        <f t="array" aca="1" ref="C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" t="e">
        <f ca="1">SUM(CALCULATION_TABLE[[#This Row],[МСК]:[ДВ]])</f>
        <v>#REF!</v>
      </c>
    </row>
    <row r="396" spans="1:20" x14ac:dyDescent="0.25">
      <c r="A396" t="str">
        <f>IFERROR(SET_RENDER_TABLE[[#This Row],[Артикул]], "")</f>
        <v/>
      </c>
      <c r="B396" s="40" t="e" cm="1">
        <f t="array" aca="1" ref="B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" s="40" t="e" cm="1">
        <f t="array" aca="1" ref="C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" t="e">
        <f ca="1">SUM(CALCULATION_TABLE[[#This Row],[МСК]:[ДВ]])</f>
        <v>#REF!</v>
      </c>
    </row>
    <row r="397" spans="1:20" x14ac:dyDescent="0.25">
      <c r="A397" t="str">
        <f>IFERROR(SET_RENDER_TABLE[[#This Row],[Артикул]], "")</f>
        <v/>
      </c>
      <c r="B397" s="40" t="e" cm="1">
        <f t="array" aca="1" ref="B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" s="40" t="e" cm="1">
        <f t="array" aca="1" ref="C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" t="e">
        <f ca="1">SUM(CALCULATION_TABLE[[#This Row],[МСК]:[ДВ]])</f>
        <v>#REF!</v>
      </c>
    </row>
    <row r="398" spans="1:20" x14ac:dyDescent="0.25">
      <c r="A398" t="str">
        <f>IFERROR(SET_RENDER_TABLE[[#This Row],[Артикул]], "")</f>
        <v/>
      </c>
      <c r="B398" s="40" t="e" cm="1">
        <f t="array" aca="1" ref="B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" s="40" t="e" cm="1">
        <f t="array" aca="1" ref="C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" t="e">
        <f ca="1">SUM(CALCULATION_TABLE[[#This Row],[МСК]:[ДВ]])</f>
        <v>#REF!</v>
      </c>
    </row>
    <row r="399" spans="1:20" x14ac:dyDescent="0.25">
      <c r="A399" t="str">
        <f>IFERROR(SET_RENDER_TABLE[[#This Row],[Артикул]], "")</f>
        <v/>
      </c>
      <c r="B399" s="40" t="e" cm="1">
        <f t="array" aca="1" ref="B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" s="40" t="e" cm="1">
        <f t="array" aca="1" ref="C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" t="e">
        <f ca="1">SUM(CALCULATION_TABLE[[#This Row],[МСК]:[ДВ]])</f>
        <v>#REF!</v>
      </c>
    </row>
    <row r="400" spans="1:20" x14ac:dyDescent="0.25">
      <c r="A400" t="str">
        <f>IFERROR(SET_RENDER_TABLE[[#This Row],[Артикул]], "")</f>
        <v/>
      </c>
      <c r="B400" s="40" t="e" cm="1">
        <f t="array" aca="1" ref="B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" s="40" t="e" cm="1">
        <f t="array" aca="1" ref="C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" t="e">
        <f ca="1">SUM(CALCULATION_TABLE[[#This Row],[МСК]:[ДВ]])</f>
        <v>#REF!</v>
      </c>
    </row>
    <row r="401" spans="1:20" x14ac:dyDescent="0.25">
      <c r="A401" t="str">
        <f>IFERROR(SET_RENDER_TABLE[[#This Row],[Артикул]], "")</f>
        <v/>
      </c>
      <c r="B401" s="40" t="e" cm="1">
        <f t="array" aca="1" ref="B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" s="40" t="e" cm="1">
        <f t="array" aca="1" ref="C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" t="e">
        <f ca="1">SUM(CALCULATION_TABLE[[#This Row],[МСК]:[ДВ]])</f>
        <v>#REF!</v>
      </c>
    </row>
    <row r="402" spans="1:20" x14ac:dyDescent="0.25">
      <c r="A402" t="str">
        <f>IFERROR(SET_RENDER_TABLE[[#This Row],[Артикул]], "")</f>
        <v/>
      </c>
      <c r="B402" s="40" t="e" cm="1">
        <f t="array" aca="1" ref="B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" s="40" t="e" cm="1">
        <f t="array" aca="1" ref="C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" t="e">
        <f ca="1">SUM(CALCULATION_TABLE[[#This Row],[МСК]:[ДВ]])</f>
        <v>#REF!</v>
      </c>
    </row>
    <row r="403" spans="1:20" x14ac:dyDescent="0.25">
      <c r="A403" t="str">
        <f>IFERROR(SET_RENDER_TABLE[[#This Row],[Артикул]], "")</f>
        <v/>
      </c>
      <c r="B403" s="40" t="e" cm="1">
        <f t="array" aca="1" ref="B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" s="40" t="e" cm="1">
        <f t="array" aca="1" ref="C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" t="e">
        <f ca="1">SUM(CALCULATION_TABLE[[#This Row],[МСК]:[ДВ]])</f>
        <v>#REF!</v>
      </c>
    </row>
    <row r="404" spans="1:20" x14ac:dyDescent="0.25">
      <c r="A404" t="str">
        <f>IFERROR(SET_RENDER_TABLE[[#This Row],[Артикул]], "")</f>
        <v/>
      </c>
      <c r="B404" s="40" t="e" cm="1">
        <f t="array" aca="1" ref="B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" s="40" t="e" cm="1">
        <f t="array" aca="1" ref="C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" t="e">
        <f ca="1">SUM(CALCULATION_TABLE[[#This Row],[МСК]:[ДВ]])</f>
        <v>#REF!</v>
      </c>
    </row>
    <row r="405" spans="1:20" x14ac:dyDescent="0.25">
      <c r="A405" t="str">
        <f>IFERROR(SET_RENDER_TABLE[[#This Row],[Артикул]], "")</f>
        <v/>
      </c>
      <c r="B405" s="40" t="e" cm="1">
        <f t="array" aca="1" ref="B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" s="40" t="e" cm="1">
        <f t="array" aca="1" ref="C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" t="e">
        <f ca="1">SUM(CALCULATION_TABLE[[#This Row],[МСК]:[ДВ]])</f>
        <v>#REF!</v>
      </c>
    </row>
    <row r="406" spans="1:20" x14ac:dyDescent="0.25">
      <c r="A406" t="str">
        <f>IFERROR(SET_RENDER_TABLE[[#This Row],[Артикул]], "")</f>
        <v/>
      </c>
      <c r="B406" s="40" t="e" cm="1">
        <f t="array" aca="1" ref="B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" s="40" t="e" cm="1">
        <f t="array" aca="1" ref="C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" t="e">
        <f ca="1">SUM(CALCULATION_TABLE[[#This Row],[МСК]:[ДВ]])</f>
        <v>#REF!</v>
      </c>
    </row>
    <row r="407" spans="1:20" x14ac:dyDescent="0.25">
      <c r="A407" t="str">
        <f>IFERROR(SET_RENDER_TABLE[[#This Row],[Артикул]], "")</f>
        <v/>
      </c>
      <c r="B407" s="40" t="e" cm="1">
        <f t="array" aca="1" ref="B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" s="40" t="e" cm="1">
        <f t="array" aca="1" ref="C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" t="e">
        <f ca="1">SUM(CALCULATION_TABLE[[#This Row],[МСК]:[ДВ]])</f>
        <v>#REF!</v>
      </c>
    </row>
    <row r="408" spans="1:20" x14ac:dyDescent="0.25">
      <c r="A408" t="str">
        <f>IFERROR(SET_RENDER_TABLE[[#This Row],[Артикул]], "")</f>
        <v/>
      </c>
      <c r="B408" s="40" t="e" cm="1">
        <f t="array" aca="1" ref="B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" s="40" t="e" cm="1">
        <f t="array" aca="1" ref="C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" t="e">
        <f ca="1">SUM(CALCULATION_TABLE[[#This Row],[МСК]:[ДВ]])</f>
        <v>#REF!</v>
      </c>
    </row>
    <row r="409" spans="1:20" x14ac:dyDescent="0.25">
      <c r="A409" t="str">
        <f>IFERROR(SET_RENDER_TABLE[[#This Row],[Артикул]], "")</f>
        <v/>
      </c>
      <c r="B409" s="40" t="e" cm="1">
        <f t="array" aca="1" ref="B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" s="40" t="e" cm="1">
        <f t="array" aca="1" ref="C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" t="e">
        <f ca="1">SUM(CALCULATION_TABLE[[#This Row],[МСК]:[ДВ]])</f>
        <v>#REF!</v>
      </c>
    </row>
    <row r="410" spans="1:20" x14ac:dyDescent="0.25">
      <c r="A410" t="str">
        <f>IFERROR(SET_RENDER_TABLE[[#This Row],[Артикул]], "")</f>
        <v/>
      </c>
      <c r="B410" s="40" t="e" cm="1">
        <f t="array" aca="1" ref="B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" s="40" t="e" cm="1">
        <f t="array" aca="1" ref="C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" t="e">
        <f ca="1">SUM(CALCULATION_TABLE[[#This Row],[МСК]:[ДВ]])</f>
        <v>#REF!</v>
      </c>
    </row>
    <row r="411" spans="1:20" x14ac:dyDescent="0.25">
      <c r="A411" t="str">
        <f>IFERROR(SET_RENDER_TABLE[[#This Row],[Артикул]], "")</f>
        <v/>
      </c>
      <c r="B411" s="40" t="e" cm="1">
        <f t="array" aca="1" ref="B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" s="40" t="e" cm="1">
        <f t="array" aca="1" ref="C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" t="e">
        <f ca="1">SUM(CALCULATION_TABLE[[#This Row],[МСК]:[ДВ]])</f>
        <v>#REF!</v>
      </c>
    </row>
    <row r="412" spans="1:20" x14ac:dyDescent="0.25">
      <c r="A412" t="str">
        <f>IFERROR(SET_RENDER_TABLE[[#This Row],[Артикул]], "")</f>
        <v/>
      </c>
      <c r="B412" s="40" t="e" cm="1">
        <f t="array" aca="1" ref="B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" s="40" t="e" cm="1">
        <f t="array" aca="1" ref="C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" t="e">
        <f ca="1">SUM(CALCULATION_TABLE[[#This Row],[МСК]:[ДВ]])</f>
        <v>#REF!</v>
      </c>
    </row>
    <row r="413" spans="1:20" x14ac:dyDescent="0.25">
      <c r="A413" t="str">
        <f>IFERROR(SET_RENDER_TABLE[[#This Row],[Артикул]], "")</f>
        <v/>
      </c>
      <c r="B413" s="40" t="e" cm="1">
        <f t="array" aca="1" ref="B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" s="40" t="e" cm="1">
        <f t="array" aca="1" ref="C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" t="e">
        <f ca="1">SUM(CALCULATION_TABLE[[#This Row],[МСК]:[ДВ]])</f>
        <v>#REF!</v>
      </c>
    </row>
    <row r="414" spans="1:20" x14ac:dyDescent="0.25">
      <c r="A414" t="str">
        <f>IFERROR(SET_RENDER_TABLE[[#This Row],[Артикул]], "")</f>
        <v/>
      </c>
      <c r="B414" s="40" t="e" cm="1">
        <f t="array" aca="1" ref="B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" s="40" t="e" cm="1">
        <f t="array" aca="1" ref="C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" t="e">
        <f ca="1">SUM(CALCULATION_TABLE[[#This Row],[МСК]:[ДВ]])</f>
        <v>#REF!</v>
      </c>
    </row>
    <row r="415" spans="1:20" x14ac:dyDescent="0.25">
      <c r="A415" t="str">
        <f>IFERROR(SET_RENDER_TABLE[[#This Row],[Артикул]], "")</f>
        <v/>
      </c>
      <c r="B415" s="40" t="e" cm="1">
        <f t="array" aca="1" ref="B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" s="40" t="e" cm="1">
        <f t="array" aca="1" ref="C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" t="e">
        <f ca="1">SUM(CALCULATION_TABLE[[#This Row],[МСК]:[ДВ]])</f>
        <v>#REF!</v>
      </c>
    </row>
    <row r="416" spans="1:20" x14ac:dyDescent="0.25">
      <c r="A416" t="str">
        <f>IFERROR(SET_RENDER_TABLE[[#This Row],[Артикул]], "")</f>
        <v/>
      </c>
      <c r="B416" s="40" t="e" cm="1">
        <f t="array" aca="1" ref="B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" s="40" t="e" cm="1">
        <f t="array" aca="1" ref="C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" t="e">
        <f ca="1">SUM(CALCULATION_TABLE[[#This Row],[МСК]:[ДВ]])</f>
        <v>#REF!</v>
      </c>
    </row>
    <row r="417" spans="1:20" x14ac:dyDescent="0.25">
      <c r="A417" t="str">
        <f>IFERROR(SET_RENDER_TABLE[[#This Row],[Артикул]], "")</f>
        <v/>
      </c>
      <c r="B417" s="40" t="e" cm="1">
        <f t="array" aca="1" ref="B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" s="40" t="e" cm="1">
        <f t="array" aca="1" ref="C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" t="e">
        <f ca="1">SUM(CALCULATION_TABLE[[#This Row],[МСК]:[ДВ]])</f>
        <v>#REF!</v>
      </c>
    </row>
    <row r="418" spans="1:20" x14ac:dyDescent="0.25">
      <c r="A418" t="str">
        <f>IFERROR(SET_RENDER_TABLE[[#This Row],[Артикул]], "")</f>
        <v/>
      </c>
      <c r="B418" s="40" t="e" cm="1">
        <f t="array" aca="1" ref="B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" s="40" t="e" cm="1">
        <f t="array" aca="1" ref="C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" t="e">
        <f ca="1">SUM(CALCULATION_TABLE[[#This Row],[МСК]:[ДВ]])</f>
        <v>#REF!</v>
      </c>
    </row>
    <row r="419" spans="1:20" x14ac:dyDescent="0.25">
      <c r="A419" t="str">
        <f>IFERROR(SET_RENDER_TABLE[[#This Row],[Артикул]], "")</f>
        <v/>
      </c>
      <c r="B419" s="40" t="e" cm="1">
        <f t="array" aca="1" ref="B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" s="40" t="e" cm="1">
        <f t="array" aca="1" ref="C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" t="e">
        <f ca="1">SUM(CALCULATION_TABLE[[#This Row],[МСК]:[ДВ]])</f>
        <v>#REF!</v>
      </c>
    </row>
    <row r="420" spans="1:20" x14ac:dyDescent="0.25">
      <c r="A420" t="str">
        <f>IFERROR(SET_RENDER_TABLE[[#This Row],[Артикул]], "")</f>
        <v/>
      </c>
      <c r="B420" s="40" t="e" cm="1">
        <f t="array" aca="1" ref="B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" s="40" t="e" cm="1">
        <f t="array" aca="1" ref="C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" t="e">
        <f ca="1">SUM(CALCULATION_TABLE[[#This Row],[МСК]:[ДВ]])</f>
        <v>#REF!</v>
      </c>
    </row>
    <row r="421" spans="1:20" x14ac:dyDescent="0.25">
      <c r="A421" t="str">
        <f>IFERROR(SET_RENDER_TABLE[[#This Row],[Артикул]], "")</f>
        <v/>
      </c>
      <c r="B421" s="40" t="e" cm="1">
        <f t="array" aca="1" ref="B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" s="40" t="e" cm="1">
        <f t="array" aca="1" ref="C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" t="e">
        <f ca="1">SUM(CALCULATION_TABLE[[#This Row],[МСК]:[ДВ]])</f>
        <v>#REF!</v>
      </c>
    </row>
    <row r="422" spans="1:20" x14ac:dyDescent="0.25">
      <c r="A422" t="str">
        <f>IFERROR(SET_RENDER_TABLE[[#This Row],[Артикул]], "")</f>
        <v/>
      </c>
      <c r="B422" s="40" t="e" cm="1">
        <f t="array" aca="1" ref="B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" s="40" t="e" cm="1">
        <f t="array" aca="1" ref="C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" t="e">
        <f ca="1">SUM(CALCULATION_TABLE[[#This Row],[МСК]:[ДВ]])</f>
        <v>#REF!</v>
      </c>
    </row>
    <row r="423" spans="1:20" x14ac:dyDescent="0.25">
      <c r="A423" t="str">
        <f>IFERROR(SET_RENDER_TABLE[[#This Row],[Артикул]], "")</f>
        <v/>
      </c>
      <c r="B423" s="40" t="e" cm="1">
        <f t="array" aca="1" ref="B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" s="40" t="e" cm="1">
        <f t="array" aca="1" ref="C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" t="e">
        <f ca="1">SUM(CALCULATION_TABLE[[#This Row],[МСК]:[ДВ]])</f>
        <v>#REF!</v>
      </c>
    </row>
    <row r="424" spans="1:20" x14ac:dyDescent="0.25">
      <c r="A424" t="str">
        <f>IFERROR(SET_RENDER_TABLE[[#This Row],[Артикул]], "")</f>
        <v/>
      </c>
      <c r="B424" s="40" t="e" cm="1">
        <f t="array" aca="1" ref="B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" s="40" t="e" cm="1">
        <f t="array" aca="1" ref="C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" t="e">
        <f ca="1">SUM(CALCULATION_TABLE[[#This Row],[МСК]:[ДВ]])</f>
        <v>#REF!</v>
      </c>
    </row>
    <row r="425" spans="1:20" x14ac:dyDescent="0.25">
      <c r="A425" t="str">
        <f>IFERROR(SET_RENDER_TABLE[[#This Row],[Артикул]], "")</f>
        <v/>
      </c>
      <c r="B425" s="40" t="e" cm="1">
        <f t="array" aca="1" ref="B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" s="40" t="e" cm="1">
        <f t="array" aca="1" ref="C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" t="e">
        <f ca="1">SUM(CALCULATION_TABLE[[#This Row],[МСК]:[ДВ]])</f>
        <v>#REF!</v>
      </c>
    </row>
    <row r="426" spans="1:20" x14ac:dyDescent="0.25">
      <c r="A426" t="str">
        <f>IFERROR(SET_RENDER_TABLE[[#This Row],[Артикул]], "")</f>
        <v/>
      </c>
      <c r="B426" s="40" t="e" cm="1">
        <f t="array" aca="1" ref="B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" s="40" t="e" cm="1">
        <f t="array" aca="1" ref="C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" t="e">
        <f ca="1">SUM(CALCULATION_TABLE[[#This Row],[МСК]:[ДВ]])</f>
        <v>#REF!</v>
      </c>
    </row>
    <row r="427" spans="1:20" x14ac:dyDescent="0.25">
      <c r="A427" t="str">
        <f>IFERROR(SET_RENDER_TABLE[[#This Row],[Артикул]], "")</f>
        <v/>
      </c>
      <c r="B427" s="40" t="e" cm="1">
        <f t="array" aca="1" ref="B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" s="40" t="e" cm="1">
        <f t="array" aca="1" ref="C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" t="e">
        <f ca="1">SUM(CALCULATION_TABLE[[#This Row],[МСК]:[ДВ]])</f>
        <v>#REF!</v>
      </c>
    </row>
    <row r="428" spans="1:20" x14ac:dyDescent="0.25">
      <c r="A428" t="str">
        <f>IFERROR(SET_RENDER_TABLE[[#This Row],[Артикул]], "")</f>
        <v/>
      </c>
      <c r="B428" s="40" t="e" cm="1">
        <f t="array" aca="1" ref="B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" s="40" t="e" cm="1">
        <f t="array" aca="1" ref="C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" t="e">
        <f ca="1">SUM(CALCULATION_TABLE[[#This Row],[МСК]:[ДВ]])</f>
        <v>#REF!</v>
      </c>
    </row>
    <row r="429" spans="1:20" x14ac:dyDescent="0.25">
      <c r="A429" t="str">
        <f>IFERROR(SET_RENDER_TABLE[[#This Row],[Артикул]], "")</f>
        <v/>
      </c>
      <c r="B429" s="40" t="e" cm="1">
        <f t="array" aca="1" ref="B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" s="40" t="e" cm="1">
        <f t="array" aca="1" ref="C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" t="e">
        <f ca="1">SUM(CALCULATION_TABLE[[#This Row],[МСК]:[ДВ]])</f>
        <v>#REF!</v>
      </c>
    </row>
    <row r="430" spans="1:20" x14ac:dyDescent="0.25">
      <c r="A430" t="str">
        <f>IFERROR(SET_RENDER_TABLE[[#This Row],[Артикул]], "")</f>
        <v/>
      </c>
      <c r="B430" s="40" t="e" cm="1">
        <f t="array" aca="1" ref="B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" s="40" t="e" cm="1">
        <f t="array" aca="1" ref="C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" t="e">
        <f ca="1">SUM(CALCULATION_TABLE[[#This Row],[МСК]:[ДВ]])</f>
        <v>#REF!</v>
      </c>
    </row>
    <row r="431" spans="1:20" x14ac:dyDescent="0.25">
      <c r="A431" t="str">
        <f>IFERROR(SET_RENDER_TABLE[[#This Row],[Артикул]], "")</f>
        <v/>
      </c>
      <c r="B431" s="40" t="e" cm="1">
        <f t="array" aca="1" ref="B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" s="40" t="e" cm="1">
        <f t="array" aca="1" ref="C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" t="e">
        <f ca="1">SUM(CALCULATION_TABLE[[#This Row],[МСК]:[ДВ]])</f>
        <v>#REF!</v>
      </c>
    </row>
    <row r="432" spans="1:20" x14ac:dyDescent="0.25">
      <c r="A432" t="str">
        <f>IFERROR(SET_RENDER_TABLE[[#This Row],[Артикул]], "")</f>
        <v/>
      </c>
      <c r="B432" s="40" t="e" cm="1">
        <f t="array" aca="1" ref="B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" s="40" t="e" cm="1">
        <f t="array" aca="1" ref="C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" t="e">
        <f ca="1">SUM(CALCULATION_TABLE[[#This Row],[МСК]:[ДВ]])</f>
        <v>#REF!</v>
      </c>
    </row>
    <row r="433" spans="1:20" x14ac:dyDescent="0.25">
      <c r="A433" t="str">
        <f>IFERROR(SET_RENDER_TABLE[[#This Row],[Артикул]], "")</f>
        <v/>
      </c>
      <c r="B433" s="40" t="e" cm="1">
        <f t="array" aca="1" ref="B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" s="40" t="e" cm="1">
        <f t="array" aca="1" ref="C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" t="e">
        <f ca="1">SUM(CALCULATION_TABLE[[#This Row],[МСК]:[ДВ]])</f>
        <v>#REF!</v>
      </c>
    </row>
    <row r="434" spans="1:20" x14ac:dyDescent="0.25">
      <c r="A434" t="str">
        <f>IFERROR(SET_RENDER_TABLE[[#This Row],[Артикул]], "")</f>
        <v/>
      </c>
      <c r="B434" s="40" t="e" cm="1">
        <f t="array" aca="1" ref="B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" s="40" t="e" cm="1">
        <f t="array" aca="1" ref="C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" t="e">
        <f ca="1">SUM(CALCULATION_TABLE[[#This Row],[МСК]:[ДВ]])</f>
        <v>#REF!</v>
      </c>
    </row>
    <row r="435" spans="1:20" x14ac:dyDescent="0.25">
      <c r="A435" t="str">
        <f>IFERROR(SET_RENDER_TABLE[[#This Row],[Артикул]], "")</f>
        <v/>
      </c>
      <c r="B435" s="40" t="e" cm="1">
        <f t="array" aca="1" ref="B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" s="40" t="e" cm="1">
        <f t="array" aca="1" ref="C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" t="e">
        <f ca="1">SUM(CALCULATION_TABLE[[#This Row],[МСК]:[ДВ]])</f>
        <v>#REF!</v>
      </c>
    </row>
    <row r="436" spans="1:20" x14ac:dyDescent="0.25">
      <c r="A436" t="str">
        <f>IFERROR(SET_RENDER_TABLE[[#This Row],[Артикул]], "")</f>
        <v/>
      </c>
      <c r="B436" s="40" t="e" cm="1">
        <f t="array" aca="1" ref="B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" s="40" t="e" cm="1">
        <f t="array" aca="1" ref="C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" t="e">
        <f ca="1">SUM(CALCULATION_TABLE[[#This Row],[МСК]:[ДВ]])</f>
        <v>#REF!</v>
      </c>
    </row>
    <row r="437" spans="1:20" x14ac:dyDescent="0.25">
      <c r="A437" t="str">
        <f>IFERROR(SET_RENDER_TABLE[[#This Row],[Артикул]], "")</f>
        <v/>
      </c>
      <c r="B437" s="40" t="e" cm="1">
        <f t="array" aca="1" ref="B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" s="40" t="e" cm="1">
        <f t="array" aca="1" ref="C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" t="e">
        <f ca="1">SUM(CALCULATION_TABLE[[#This Row],[МСК]:[ДВ]])</f>
        <v>#REF!</v>
      </c>
    </row>
    <row r="438" spans="1:20" x14ac:dyDescent="0.25">
      <c r="A438" t="str">
        <f>IFERROR(SET_RENDER_TABLE[[#This Row],[Артикул]], "")</f>
        <v/>
      </c>
      <c r="B438" s="40" t="e" cm="1">
        <f t="array" aca="1" ref="B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" s="40" t="e" cm="1">
        <f t="array" aca="1" ref="C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" t="e">
        <f ca="1">SUM(CALCULATION_TABLE[[#This Row],[МСК]:[ДВ]])</f>
        <v>#REF!</v>
      </c>
    </row>
    <row r="439" spans="1:20" x14ac:dyDescent="0.25">
      <c r="A439" t="str">
        <f>IFERROR(SET_RENDER_TABLE[[#This Row],[Артикул]], "")</f>
        <v/>
      </c>
      <c r="B439" s="40" t="e" cm="1">
        <f t="array" aca="1" ref="B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" s="40" t="e" cm="1">
        <f t="array" aca="1" ref="C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" t="e">
        <f ca="1">SUM(CALCULATION_TABLE[[#This Row],[МСК]:[ДВ]])</f>
        <v>#REF!</v>
      </c>
    </row>
    <row r="440" spans="1:20" x14ac:dyDescent="0.25">
      <c r="A440" t="str">
        <f>IFERROR(SET_RENDER_TABLE[[#This Row],[Артикул]], "")</f>
        <v/>
      </c>
      <c r="B440" s="40" t="e" cm="1">
        <f t="array" aca="1" ref="B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" s="40" t="e" cm="1">
        <f t="array" aca="1" ref="C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" t="e">
        <f ca="1">SUM(CALCULATION_TABLE[[#This Row],[МСК]:[ДВ]])</f>
        <v>#REF!</v>
      </c>
    </row>
    <row r="441" spans="1:20" x14ac:dyDescent="0.25">
      <c r="A441" t="str">
        <f>IFERROR(SET_RENDER_TABLE[[#This Row],[Артикул]], "")</f>
        <v/>
      </c>
      <c r="B441" s="40" t="e" cm="1">
        <f t="array" aca="1" ref="B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" s="40" t="e" cm="1">
        <f t="array" aca="1" ref="C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" t="e">
        <f ca="1">SUM(CALCULATION_TABLE[[#This Row],[МСК]:[ДВ]])</f>
        <v>#REF!</v>
      </c>
    </row>
    <row r="442" spans="1:20" x14ac:dyDescent="0.25">
      <c r="A442" t="str">
        <f>IFERROR(SET_RENDER_TABLE[[#This Row],[Артикул]], "")</f>
        <v/>
      </c>
      <c r="B442" s="40" t="e" cm="1">
        <f t="array" aca="1" ref="B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" s="40" t="e" cm="1">
        <f t="array" aca="1" ref="C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" t="e">
        <f ca="1">SUM(CALCULATION_TABLE[[#This Row],[МСК]:[ДВ]])</f>
        <v>#REF!</v>
      </c>
    </row>
    <row r="443" spans="1:20" x14ac:dyDescent="0.25">
      <c r="A443" t="str">
        <f>IFERROR(SET_RENDER_TABLE[[#This Row],[Артикул]], "")</f>
        <v/>
      </c>
      <c r="B443" s="40" t="e" cm="1">
        <f t="array" aca="1" ref="B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" s="40" t="e" cm="1">
        <f t="array" aca="1" ref="C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" t="e">
        <f ca="1">SUM(CALCULATION_TABLE[[#This Row],[МСК]:[ДВ]])</f>
        <v>#REF!</v>
      </c>
    </row>
    <row r="444" spans="1:20" x14ac:dyDescent="0.25">
      <c r="A444" t="str">
        <f>IFERROR(SET_RENDER_TABLE[[#This Row],[Артикул]], "")</f>
        <v/>
      </c>
      <c r="B444" s="40" t="e" cm="1">
        <f t="array" aca="1" ref="B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" s="40" t="e" cm="1">
        <f t="array" aca="1" ref="C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" t="e">
        <f ca="1">SUM(CALCULATION_TABLE[[#This Row],[МСК]:[ДВ]])</f>
        <v>#REF!</v>
      </c>
    </row>
    <row r="445" spans="1:20" x14ac:dyDescent="0.25">
      <c r="A445" t="str">
        <f>IFERROR(SET_RENDER_TABLE[[#This Row],[Артикул]], "")</f>
        <v/>
      </c>
      <c r="B445" s="40" t="e" cm="1">
        <f t="array" aca="1" ref="B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" s="40" t="e" cm="1">
        <f t="array" aca="1" ref="C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" t="e">
        <f ca="1">SUM(CALCULATION_TABLE[[#This Row],[МСК]:[ДВ]])</f>
        <v>#REF!</v>
      </c>
    </row>
    <row r="446" spans="1:20" x14ac:dyDescent="0.25">
      <c r="A446" t="str">
        <f>IFERROR(SET_RENDER_TABLE[[#This Row],[Артикул]], "")</f>
        <v/>
      </c>
      <c r="B446" s="40" t="e" cm="1">
        <f t="array" aca="1" ref="B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" s="40" t="e" cm="1">
        <f t="array" aca="1" ref="C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" t="e">
        <f ca="1">SUM(CALCULATION_TABLE[[#This Row],[МСК]:[ДВ]])</f>
        <v>#REF!</v>
      </c>
    </row>
    <row r="447" spans="1:20" x14ac:dyDescent="0.25">
      <c r="A447" t="str">
        <f>IFERROR(SET_RENDER_TABLE[[#This Row],[Артикул]], "")</f>
        <v/>
      </c>
      <c r="B447" s="40" t="e" cm="1">
        <f t="array" aca="1" ref="B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" s="40" t="e" cm="1">
        <f t="array" aca="1" ref="C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" t="e">
        <f ca="1">SUM(CALCULATION_TABLE[[#This Row],[МСК]:[ДВ]])</f>
        <v>#REF!</v>
      </c>
    </row>
    <row r="448" spans="1:20" x14ac:dyDescent="0.25">
      <c r="A448" t="str">
        <f>IFERROR(SET_RENDER_TABLE[[#This Row],[Артикул]], "")</f>
        <v/>
      </c>
      <c r="B448" s="40" t="e" cm="1">
        <f t="array" aca="1" ref="B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" s="40" t="e" cm="1">
        <f t="array" aca="1" ref="C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" t="e">
        <f ca="1">SUM(CALCULATION_TABLE[[#This Row],[МСК]:[ДВ]])</f>
        <v>#REF!</v>
      </c>
    </row>
    <row r="449" spans="1:20" x14ac:dyDescent="0.25">
      <c r="A449" t="str">
        <f>IFERROR(SET_RENDER_TABLE[[#This Row],[Артикул]], "")</f>
        <v/>
      </c>
      <c r="B449" s="40" t="e" cm="1">
        <f t="array" aca="1" ref="B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" s="40" t="e" cm="1">
        <f t="array" aca="1" ref="C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" t="e">
        <f ca="1">SUM(CALCULATION_TABLE[[#This Row],[МСК]:[ДВ]])</f>
        <v>#REF!</v>
      </c>
    </row>
    <row r="450" spans="1:20" x14ac:dyDescent="0.25">
      <c r="A450" t="str">
        <f>IFERROR(SET_RENDER_TABLE[[#This Row],[Артикул]], "")</f>
        <v/>
      </c>
      <c r="B450" s="40" t="e" cm="1">
        <f t="array" aca="1" ref="B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" s="40" t="e" cm="1">
        <f t="array" aca="1" ref="C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" t="e">
        <f ca="1">SUM(CALCULATION_TABLE[[#This Row],[МСК]:[ДВ]])</f>
        <v>#REF!</v>
      </c>
    </row>
    <row r="451" spans="1:20" x14ac:dyDescent="0.25">
      <c r="A451" t="str">
        <f>IFERROR(SET_RENDER_TABLE[[#This Row],[Артикул]], "")</f>
        <v/>
      </c>
      <c r="B451" s="40" t="e" cm="1">
        <f t="array" aca="1" ref="B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" s="40" t="e" cm="1">
        <f t="array" aca="1" ref="C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" t="e">
        <f ca="1">SUM(CALCULATION_TABLE[[#This Row],[МСК]:[ДВ]])</f>
        <v>#REF!</v>
      </c>
    </row>
    <row r="452" spans="1:20" x14ac:dyDescent="0.25">
      <c r="A452" t="str">
        <f>IFERROR(SET_RENDER_TABLE[[#This Row],[Артикул]], "")</f>
        <v/>
      </c>
      <c r="B452" s="40" t="e" cm="1">
        <f t="array" aca="1" ref="B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" s="40" t="e" cm="1">
        <f t="array" aca="1" ref="C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" t="e">
        <f ca="1">SUM(CALCULATION_TABLE[[#This Row],[МСК]:[ДВ]])</f>
        <v>#REF!</v>
      </c>
    </row>
    <row r="453" spans="1:20" x14ac:dyDescent="0.25">
      <c r="A453" t="str">
        <f>IFERROR(SET_RENDER_TABLE[[#This Row],[Артикул]], "")</f>
        <v/>
      </c>
      <c r="B453" s="40" t="e" cm="1">
        <f t="array" aca="1" ref="B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" s="40" t="e" cm="1">
        <f t="array" aca="1" ref="C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" t="e">
        <f ca="1">SUM(CALCULATION_TABLE[[#This Row],[МСК]:[ДВ]])</f>
        <v>#REF!</v>
      </c>
    </row>
    <row r="454" spans="1:20" x14ac:dyDescent="0.25">
      <c r="A454" t="str">
        <f>IFERROR(SET_RENDER_TABLE[[#This Row],[Артикул]], "")</f>
        <v/>
      </c>
      <c r="B454" s="40" t="e" cm="1">
        <f t="array" aca="1" ref="B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" s="40" t="e" cm="1">
        <f t="array" aca="1" ref="C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" t="e">
        <f ca="1">SUM(CALCULATION_TABLE[[#This Row],[МСК]:[ДВ]])</f>
        <v>#REF!</v>
      </c>
    </row>
    <row r="455" spans="1:20" x14ac:dyDescent="0.25">
      <c r="A455" t="str">
        <f>IFERROR(SET_RENDER_TABLE[[#This Row],[Артикул]], "")</f>
        <v/>
      </c>
      <c r="B455" s="40" t="e" cm="1">
        <f t="array" aca="1" ref="B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" s="40" t="e" cm="1">
        <f t="array" aca="1" ref="C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" t="e">
        <f ca="1">SUM(CALCULATION_TABLE[[#This Row],[МСК]:[ДВ]])</f>
        <v>#REF!</v>
      </c>
    </row>
    <row r="456" spans="1:20" x14ac:dyDescent="0.25">
      <c r="A456" t="str">
        <f>IFERROR(SET_RENDER_TABLE[[#This Row],[Артикул]], "")</f>
        <v/>
      </c>
      <c r="B456" s="40" t="e" cm="1">
        <f t="array" aca="1" ref="B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" s="40" t="e" cm="1">
        <f t="array" aca="1" ref="C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" t="e">
        <f ca="1">SUM(CALCULATION_TABLE[[#This Row],[МСК]:[ДВ]])</f>
        <v>#REF!</v>
      </c>
    </row>
    <row r="457" spans="1:20" x14ac:dyDescent="0.25">
      <c r="A457" t="str">
        <f>IFERROR(SET_RENDER_TABLE[[#This Row],[Артикул]], "")</f>
        <v/>
      </c>
      <c r="B457" s="40" t="e" cm="1">
        <f t="array" aca="1" ref="B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" s="40" t="e" cm="1">
        <f t="array" aca="1" ref="C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" t="e">
        <f ca="1">SUM(CALCULATION_TABLE[[#This Row],[МСК]:[ДВ]])</f>
        <v>#REF!</v>
      </c>
    </row>
    <row r="458" spans="1:20" x14ac:dyDescent="0.25">
      <c r="A458" t="str">
        <f>IFERROR(SET_RENDER_TABLE[[#This Row],[Артикул]], "")</f>
        <v/>
      </c>
      <c r="B458" s="40" t="e" cm="1">
        <f t="array" aca="1" ref="B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" s="40" t="e" cm="1">
        <f t="array" aca="1" ref="C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" t="e">
        <f ca="1">SUM(CALCULATION_TABLE[[#This Row],[МСК]:[ДВ]])</f>
        <v>#REF!</v>
      </c>
    </row>
    <row r="459" spans="1:20" x14ac:dyDescent="0.25">
      <c r="A459" t="str">
        <f>IFERROR(SET_RENDER_TABLE[[#This Row],[Артикул]], "")</f>
        <v/>
      </c>
      <c r="B459" s="40" t="e" cm="1">
        <f t="array" aca="1" ref="B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" s="40" t="e" cm="1">
        <f t="array" aca="1" ref="C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" t="e">
        <f ca="1">SUM(CALCULATION_TABLE[[#This Row],[МСК]:[ДВ]])</f>
        <v>#REF!</v>
      </c>
    </row>
    <row r="460" spans="1:20" x14ac:dyDescent="0.25">
      <c r="A460" t="str">
        <f>IFERROR(SET_RENDER_TABLE[[#This Row],[Артикул]], "")</f>
        <v/>
      </c>
      <c r="B460" s="40" t="e" cm="1">
        <f t="array" aca="1" ref="B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" s="40" t="e" cm="1">
        <f t="array" aca="1" ref="C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" t="e">
        <f ca="1">SUM(CALCULATION_TABLE[[#This Row],[МСК]:[ДВ]])</f>
        <v>#REF!</v>
      </c>
    </row>
    <row r="461" spans="1:20" x14ac:dyDescent="0.25">
      <c r="A461" t="str">
        <f>IFERROR(SET_RENDER_TABLE[[#This Row],[Артикул]], "")</f>
        <v/>
      </c>
      <c r="B461" s="40" t="e" cm="1">
        <f t="array" aca="1" ref="B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" s="40" t="e" cm="1">
        <f t="array" aca="1" ref="C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" t="e">
        <f ca="1">SUM(CALCULATION_TABLE[[#This Row],[МСК]:[ДВ]])</f>
        <v>#REF!</v>
      </c>
    </row>
    <row r="462" spans="1:20" x14ac:dyDescent="0.25">
      <c r="A462" t="str">
        <f>IFERROR(SET_RENDER_TABLE[[#This Row],[Артикул]], "")</f>
        <v/>
      </c>
      <c r="B462" s="40" t="e" cm="1">
        <f t="array" aca="1" ref="B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" s="40" t="e" cm="1">
        <f t="array" aca="1" ref="C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" t="e">
        <f ca="1">SUM(CALCULATION_TABLE[[#This Row],[МСК]:[ДВ]])</f>
        <v>#REF!</v>
      </c>
    </row>
    <row r="463" spans="1:20" x14ac:dyDescent="0.25">
      <c r="A463" t="str">
        <f>IFERROR(SET_RENDER_TABLE[[#This Row],[Артикул]], "")</f>
        <v/>
      </c>
      <c r="B463" s="40" t="e" cm="1">
        <f t="array" aca="1" ref="B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" s="40" t="e" cm="1">
        <f t="array" aca="1" ref="C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" t="e">
        <f ca="1">SUM(CALCULATION_TABLE[[#This Row],[МСК]:[ДВ]])</f>
        <v>#REF!</v>
      </c>
    </row>
    <row r="464" spans="1:20" x14ac:dyDescent="0.25">
      <c r="A464" t="str">
        <f>IFERROR(SET_RENDER_TABLE[[#This Row],[Артикул]], "")</f>
        <v/>
      </c>
      <c r="B464" s="40" t="e" cm="1">
        <f t="array" aca="1" ref="B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" s="40" t="e" cm="1">
        <f t="array" aca="1" ref="C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" t="e">
        <f ca="1">SUM(CALCULATION_TABLE[[#This Row],[МСК]:[ДВ]])</f>
        <v>#REF!</v>
      </c>
    </row>
    <row r="465" spans="1:20" x14ac:dyDescent="0.25">
      <c r="A465" t="str">
        <f>IFERROR(SET_RENDER_TABLE[[#This Row],[Артикул]], "")</f>
        <v/>
      </c>
      <c r="B465" s="40" t="e" cm="1">
        <f t="array" aca="1" ref="B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" s="40" t="e" cm="1">
        <f t="array" aca="1" ref="C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" t="e">
        <f ca="1">SUM(CALCULATION_TABLE[[#This Row],[МСК]:[ДВ]])</f>
        <v>#REF!</v>
      </c>
    </row>
    <row r="466" spans="1:20" x14ac:dyDescent="0.25">
      <c r="A466" t="str">
        <f>IFERROR(SET_RENDER_TABLE[[#This Row],[Артикул]], "")</f>
        <v/>
      </c>
      <c r="B466" s="40" t="e" cm="1">
        <f t="array" aca="1" ref="B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" s="40" t="e" cm="1">
        <f t="array" aca="1" ref="C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" t="e">
        <f ca="1">SUM(CALCULATION_TABLE[[#This Row],[МСК]:[ДВ]])</f>
        <v>#REF!</v>
      </c>
    </row>
    <row r="467" spans="1:20" x14ac:dyDescent="0.25">
      <c r="A467" t="str">
        <f>IFERROR(SET_RENDER_TABLE[[#This Row],[Артикул]], "")</f>
        <v/>
      </c>
      <c r="B467" s="40" t="e" cm="1">
        <f t="array" aca="1" ref="B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" s="40" t="e" cm="1">
        <f t="array" aca="1" ref="C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" t="e">
        <f ca="1">SUM(CALCULATION_TABLE[[#This Row],[МСК]:[ДВ]])</f>
        <v>#REF!</v>
      </c>
    </row>
    <row r="468" spans="1:20" x14ac:dyDescent="0.25">
      <c r="A468" t="str">
        <f>IFERROR(SET_RENDER_TABLE[[#This Row],[Артикул]], "")</f>
        <v/>
      </c>
      <c r="B468" s="40" t="e" cm="1">
        <f t="array" aca="1" ref="B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" s="40" t="e" cm="1">
        <f t="array" aca="1" ref="C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" t="e">
        <f ca="1">SUM(CALCULATION_TABLE[[#This Row],[МСК]:[ДВ]])</f>
        <v>#REF!</v>
      </c>
    </row>
    <row r="469" spans="1:20" x14ac:dyDescent="0.25">
      <c r="A469" t="str">
        <f>IFERROR(SET_RENDER_TABLE[[#This Row],[Артикул]], "")</f>
        <v/>
      </c>
      <c r="B469" s="40" t="e" cm="1">
        <f t="array" aca="1" ref="B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" s="40" t="e" cm="1">
        <f t="array" aca="1" ref="C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" t="e">
        <f ca="1">SUM(CALCULATION_TABLE[[#This Row],[МСК]:[ДВ]])</f>
        <v>#REF!</v>
      </c>
    </row>
    <row r="470" spans="1:20" x14ac:dyDescent="0.25">
      <c r="A470" t="str">
        <f>IFERROR(SET_RENDER_TABLE[[#This Row],[Артикул]], "")</f>
        <v/>
      </c>
      <c r="B470" s="40" t="e" cm="1">
        <f t="array" aca="1" ref="B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" s="40" t="e" cm="1">
        <f t="array" aca="1" ref="C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" t="e">
        <f ca="1">SUM(CALCULATION_TABLE[[#This Row],[МСК]:[ДВ]])</f>
        <v>#REF!</v>
      </c>
    </row>
    <row r="471" spans="1:20" x14ac:dyDescent="0.25">
      <c r="A471" t="str">
        <f>IFERROR(SET_RENDER_TABLE[[#This Row],[Артикул]], "")</f>
        <v/>
      </c>
      <c r="B471" s="40" t="e" cm="1">
        <f t="array" aca="1" ref="B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" s="40" t="e" cm="1">
        <f t="array" aca="1" ref="C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" t="e">
        <f ca="1">SUM(CALCULATION_TABLE[[#This Row],[МСК]:[ДВ]])</f>
        <v>#REF!</v>
      </c>
    </row>
    <row r="472" spans="1:20" x14ac:dyDescent="0.25">
      <c r="A472" t="str">
        <f>IFERROR(SET_RENDER_TABLE[[#This Row],[Артикул]], "")</f>
        <v/>
      </c>
      <c r="B472" s="40" t="e" cm="1">
        <f t="array" aca="1" ref="B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" s="40" t="e" cm="1">
        <f t="array" aca="1" ref="C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" t="e">
        <f ca="1">SUM(CALCULATION_TABLE[[#This Row],[МСК]:[ДВ]])</f>
        <v>#REF!</v>
      </c>
    </row>
    <row r="473" spans="1:20" x14ac:dyDescent="0.25">
      <c r="A473" t="str">
        <f>IFERROR(SET_RENDER_TABLE[[#This Row],[Артикул]], "")</f>
        <v/>
      </c>
      <c r="B473" s="40" t="e" cm="1">
        <f t="array" aca="1" ref="B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" s="40" t="e" cm="1">
        <f t="array" aca="1" ref="C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" t="e">
        <f ca="1">SUM(CALCULATION_TABLE[[#This Row],[МСК]:[ДВ]])</f>
        <v>#REF!</v>
      </c>
    </row>
    <row r="474" spans="1:20" x14ac:dyDescent="0.25">
      <c r="A474" t="str">
        <f>IFERROR(SET_RENDER_TABLE[[#This Row],[Артикул]], "")</f>
        <v/>
      </c>
      <c r="B474" s="40" t="e" cm="1">
        <f t="array" aca="1" ref="B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" s="40" t="e" cm="1">
        <f t="array" aca="1" ref="C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" t="e">
        <f ca="1">SUM(CALCULATION_TABLE[[#This Row],[МСК]:[ДВ]])</f>
        <v>#REF!</v>
      </c>
    </row>
    <row r="475" spans="1:20" x14ac:dyDescent="0.25">
      <c r="A475" t="str">
        <f>IFERROR(SET_RENDER_TABLE[[#This Row],[Артикул]], "")</f>
        <v/>
      </c>
      <c r="B475" s="40" t="e" cm="1">
        <f t="array" aca="1" ref="B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" s="40" t="e" cm="1">
        <f t="array" aca="1" ref="C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" t="e">
        <f ca="1">SUM(CALCULATION_TABLE[[#This Row],[МСК]:[ДВ]])</f>
        <v>#REF!</v>
      </c>
    </row>
    <row r="476" spans="1:20" x14ac:dyDescent="0.25">
      <c r="A476" t="str">
        <f>IFERROR(SET_RENDER_TABLE[[#This Row],[Артикул]], "")</f>
        <v/>
      </c>
      <c r="B476" s="40" t="e" cm="1">
        <f t="array" aca="1" ref="B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" s="40" t="e" cm="1">
        <f t="array" aca="1" ref="C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" t="e">
        <f ca="1">SUM(CALCULATION_TABLE[[#This Row],[МСК]:[ДВ]])</f>
        <v>#REF!</v>
      </c>
    </row>
    <row r="477" spans="1:20" x14ac:dyDescent="0.25">
      <c r="A477" t="str">
        <f>IFERROR(SET_RENDER_TABLE[[#This Row],[Артикул]], "")</f>
        <v/>
      </c>
      <c r="B477" s="40" t="e" cm="1">
        <f t="array" aca="1" ref="B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" s="40" t="e" cm="1">
        <f t="array" aca="1" ref="C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" t="e">
        <f ca="1">SUM(CALCULATION_TABLE[[#This Row],[МСК]:[ДВ]])</f>
        <v>#REF!</v>
      </c>
    </row>
    <row r="478" spans="1:20" x14ac:dyDescent="0.25">
      <c r="A478" t="str">
        <f>IFERROR(SET_RENDER_TABLE[[#This Row],[Артикул]], "")</f>
        <v/>
      </c>
      <c r="B478" s="40" t="e" cm="1">
        <f t="array" aca="1" ref="B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" s="40" t="e" cm="1">
        <f t="array" aca="1" ref="C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" t="e">
        <f ca="1">SUM(CALCULATION_TABLE[[#This Row],[МСК]:[ДВ]])</f>
        <v>#REF!</v>
      </c>
    </row>
    <row r="479" spans="1:20" x14ac:dyDescent="0.25">
      <c r="A479" t="str">
        <f>IFERROR(SET_RENDER_TABLE[[#This Row],[Артикул]], "")</f>
        <v/>
      </c>
      <c r="B479" s="40" t="e" cm="1">
        <f t="array" aca="1" ref="B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" s="40" t="e" cm="1">
        <f t="array" aca="1" ref="C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" t="e">
        <f ca="1">SUM(CALCULATION_TABLE[[#This Row],[МСК]:[ДВ]])</f>
        <v>#REF!</v>
      </c>
    </row>
    <row r="480" spans="1:20" x14ac:dyDescent="0.25">
      <c r="A480" t="str">
        <f>IFERROR(SET_RENDER_TABLE[[#This Row],[Артикул]], "")</f>
        <v/>
      </c>
      <c r="B480" s="40" t="e" cm="1">
        <f t="array" aca="1" ref="B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" s="40" t="e" cm="1">
        <f t="array" aca="1" ref="C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" t="e">
        <f ca="1">SUM(CALCULATION_TABLE[[#This Row],[МСК]:[ДВ]])</f>
        <v>#REF!</v>
      </c>
    </row>
    <row r="481" spans="1:20" x14ac:dyDescent="0.25">
      <c r="A481" t="str">
        <f>IFERROR(SET_RENDER_TABLE[[#This Row],[Артикул]], "")</f>
        <v/>
      </c>
      <c r="B481" s="40" t="e" cm="1">
        <f t="array" aca="1" ref="B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" s="40" t="e" cm="1">
        <f t="array" aca="1" ref="C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" t="e">
        <f ca="1">SUM(CALCULATION_TABLE[[#This Row],[МСК]:[ДВ]])</f>
        <v>#REF!</v>
      </c>
    </row>
    <row r="482" spans="1:20" x14ac:dyDescent="0.25">
      <c r="A482" t="str">
        <f>IFERROR(SET_RENDER_TABLE[[#This Row],[Артикул]], "")</f>
        <v/>
      </c>
      <c r="B482" s="40" t="e" cm="1">
        <f t="array" aca="1" ref="B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" s="40" t="e" cm="1">
        <f t="array" aca="1" ref="C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" t="e">
        <f ca="1">SUM(CALCULATION_TABLE[[#This Row],[МСК]:[ДВ]])</f>
        <v>#REF!</v>
      </c>
    </row>
    <row r="483" spans="1:20" x14ac:dyDescent="0.25">
      <c r="A483" t="str">
        <f>IFERROR(SET_RENDER_TABLE[[#This Row],[Артикул]], "")</f>
        <v/>
      </c>
      <c r="B483" s="40" t="e" cm="1">
        <f t="array" aca="1" ref="B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" s="40" t="e" cm="1">
        <f t="array" aca="1" ref="C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" t="e">
        <f ca="1">SUM(CALCULATION_TABLE[[#This Row],[МСК]:[ДВ]])</f>
        <v>#REF!</v>
      </c>
    </row>
    <row r="484" spans="1:20" x14ac:dyDescent="0.25">
      <c r="A484" t="str">
        <f>IFERROR(SET_RENDER_TABLE[[#This Row],[Артикул]], "")</f>
        <v/>
      </c>
      <c r="B484" s="40" t="e" cm="1">
        <f t="array" aca="1" ref="B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" s="40" t="e" cm="1">
        <f t="array" aca="1" ref="C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" t="e">
        <f ca="1">SUM(CALCULATION_TABLE[[#This Row],[МСК]:[ДВ]])</f>
        <v>#REF!</v>
      </c>
    </row>
    <row r="485" spans="1:20" x14ac:dyDescent="0.25">
      <c r="A485" t="str">
        <f>IFERROR(SET_RENDER_TABLE[[#This Row],[Артикул]], "")</f>
        <v/>
      </c>
      <c r="B485" s="40" t="e" cm="1">
        <f t="array" aca="1" ref="B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" s="40" t="e" cm="1">
        <f t="array" aca="1" ref="C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" t="e">
        <f ca="1">SUM(CALCULATION_TABLE[[#This Row],[МСК]:[ДВ]])</f>
        <v>#REF!</v>
      </c>
    </row>
    <row r="486" spans="1:20" x14ac:dyDescent="0.25">
      <c r="A486" t="str">
        <f>IFERROR(SET_RENDER_TABLE[[#This Row],[Артикул]], "")</f>
        <v/>
      </c>
      <c r="B486" s="40" t="e" cm="1">
        <f t="array" aca="1" ref="B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" s="40" t="e" cm="1">
        <f t="array" aca="1" ref="C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" t="e">
        <f ca="1">SUM(CALCULATION_TABLE[[#This Row],[МСК]:[ДВ]])</f>
        <v>#REF!</v>
      </c>
    </row>
    <row r="487" spans="1:20" x14ac:dyDescent="0.25">
      <c r="A487" t="str">
        <f>IFERROR(SET_RENDER_TABLE[[#This Row],[Артикул]], "")</f>
        <v/>
      </c>
      <c r="B487" s="40" t="e" cm="1">
        <f t="array" aca="1" ref="B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" s="40" t="e" cm="1">
        <f t="array" aca="1" ref="C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" t="e">
        <f ca="1">SUM(CALCULATION_TABLE[[#This Row],[МСК]:[ДВ]])</f>
        <v>#REF!</v>
      </c>
    </row>
    <row r="488" spans="1:20" x14ac:dyDescent="0.25">
      <c r="A488" t="str">
        <f>IFERROR(SET_RENDER_TABLE[[#This Row],[Артикул]], "")</f>
        <v/>
      </c>
      <c r="B488" s="40" t="e" cm="1">
        <f t="array" aca="1" ref="B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" s="40" t="e" cm="1">
        <f t="array" aca="1" ref="C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" t="e">
        <f ca="1">SUM(CALCULATION_TABLE[[#This Row],[МСК]:[ДВ]])</f>
        <v>#REF!</v>
      </c>
    </row>
    <row r="489" spans="1:20" x14ac:dyDescent="0.25">
      <c r="A489" t="str">
        <f>IFERROR(SET_RENDER_TABLE[[#This Row],[Артикул]], "")</f>
        <v/>
      </c>
      <c r="B489" s="40" t="e" cm="1">
        <f t="array" aca="1" ref="B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" s="40" t="e" cm="1">
        <f t="array" aca="1" ref="C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" t="e">
        <f ca="1">SUM(CALCULATION_TABLE[[#This Row],[МСК]:[ДВ]])</f>
        <v>#REF!</v>
      </c>
    </row>
    <row r="490" spans="1:20" x14ac:dyDescent="0.25">
      <c r="A490" t="str">
        <f>IFERROR(SET_RENDER_TABLE[[#This Row],[Артикул]], "")</f>
        <v/>
      </c>
      <c r="B490" s="40" t="e" cm="1">
        <f t="array" aca="1" ref="B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" s="40" t="e" cm="1">
        <f t="array" aca="1" ref="C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" t="e">
        <f ca="1">SUM(CALCULATION_TABLE[[#This Row],[МСК]:[ДВ]])</f>
        <v>#REF!</v>
      </c>
    </row>
    <row r="491" spans="1:20" x14ac:dyDescent="0.25">
      <c r="A491" t="str">
        <f>IFERROR(SET_RENDER_TABLE[[#This Row],[Артикул]], "")</f>
        <v/>
      </c>
      <c r="B491" s="40" t="e" cm="1">
        <f t="array" aca="1" ref="B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" s="40" t="e" cm="1">
        <f t="array" aca="1" ref="C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" t="e">
        <f ca="1">SUM(CALCULATION_TABLE[[#This Row],[МСК]:[ДВ]])</f>
        <v>#REF!</v>
      </c>
    </row>
    <row r="492" spans="1:20" x14ac:dyDescent="0.25">
      <c r="A492" t="str">
        <f>IFERROR(SET_RENDER_TABLE[[#This Row],[Артикул]], "")</f>
        <v/>
      </c>
      <c r="B492" s="40" t="e" cm="1">
        <f t="array" aca="1" ref="B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" s="40" t="e" cm="1">
        <f t="array" aca="1" ref="C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" t="e">
        <f ca="1">SUM(CALCULATION_TABLE[[#This Row],[МСК]:[ДВ]])</f>
        <v>#REF!</v>
      </c>
    </row>
    <row r="493" spans="1:20" x14ac:dyDescent="0.25">
      <c r="A493" t="str">
        <f>IFERROR(SET_RENDER_TABLE[[#This Row],[Артикул]], "")</f>
        <v/>
      </c>
      <c r="B493" s="40" t="e" cm="1">
        <f t="array" aca="1" ref="B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" s="40" t="e" cm="1">
        <f t="array" aca="1" ref="C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" t="e">
        <f ca="1">SUM(CALCULATION_TABLE[[#This Row],[МСК]:[ДВ]])</f>
        <v>#REF!</v>
      </c>
    </row>
    <row r="494" spans="1:20" x14ac:dyDescent="0.25">
      <c r="A494" t="str">
        <f>IFERROR(SET_RENDER_TABLE[[#This Row],[Артикул]], "")</f>
        <v/>
      </c>
      <c r="B494" s="40" t="e" cm="1">
        <f t="array" aca="1" ref="B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" s="40" t="e" cm="1">
        <f t="array" aca="1" ref="C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" t="e">
        <f ca="1">SUM(CALCULATION_TABLE[[#This Row],[МСК]:[ДВ]])</f>
        <v>#REF!</v>
      </c>
    </row>
    <row r="495" spans="1:20" x14ac:dyDescent="0.25">
      <c r="A495" t="str">
        <f>IFERROR(SET_RENDER_TABLE[[#This Row],[Артикул]], "")</f>
        <v/>
      </c>
      <c r="B495" s="40" t="e" cm="1">
        <f t="array" aca="1" ref="B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" s="40" t="e" cm="1">
        <f t="array" aca="1" ref="C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" t="e">
        <f ca="1">SUM(CALCULATION_TABLE[[#This Row],[МСК]:[ДВ]])</f>
        <v>#REF!</v>
      </c>
    </row>
    <row r="496" spans="1:20" x14ac:dyDescent="0.25">
      <c r="A496" t="str">
        <f>IFERROR(SET_RENDER_TABLE[[#This Row],[Артикул]], "")</f>
        <v/>
      </c>
      <c r="B496" s="40" t="e" cm="1">
        <f t="array" aca="1" ref="B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" s="40" t="e" cm="1">
        <f t="array" aca="1" ref="C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" t="e">
        <f ca="1">SUM(CALCULATION_TABLE[[#This Row],[МСК]:[ДВ]])</f>
        <v>#REF!</v>
      </c>
    </row>
    <row r="497" spans="1:20" x14ac:dyDescent="0.25">
      <c r="A497" t="str">
        <f>IFERROR(SET_RENDER_TABLE[[#This Row],[Артикул]], "")</f>
        <v/>
      </c>
      <c r="B497" s="40" t="e" cm="1">
        <f t="array" aca="1" ref="B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" s="40" t="e" cm="1">
        <f t="array" aca="1" ref="C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" t="e">
        <f ca="1">SUM(CALCULATION_TABLE[[#This Row],[МСК]:[ДВ]])</f>
        <v>#REF!</v>
      </c>
    </row>
    <row r="498" spans="1:20" x14ac:dyDescent="0.25">
      <c r="A498" t="str">
        <f>IFERROR(SET_RENDER_TABLE[[#This Row],[Артикул]], "")</f>
        <v/>
      </c>
      <c r="B498" s="40" t="e" cm="1">
        <f t="array" aca="1" ref="B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" s="40" t="e" cm="1">
        <f t="array" aca="1" ref="C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" t="e">
        <f ca="1">SUM(CALCULATION_TABLE[[#This Row],[МСК]:[ДВ]])</f>
        <v>#REF!</v>
      </c>
    </row>
    <row r="499" spans="1:20" x14ac:dyDescent="0.25">
      <c r="A499" t="str">
        <f>IFERROR(SET_RENDER_TABLE[[#This Row],[Артикул]], "")</f>
        <v/>
      </c>
      <c r="B499" s="40" t="e" cm="1">
        <f t="array" aca="1" ref="B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" s="40" t="e" cm="1">
        <f t="array" aca="1" ref="C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" t="e">
        <f ca="1">SUM(CALCULATION_TABLE[[#This Row],[МСК]:[ДВ]])</f>
        <v>#REF!</v>
      </c>
    </row>
    <row r="500" spans="1:20" x14ac:dyDescent="0.25">
      <c r="A500" t="str">
        <f>IFERROR(SET_RENDER_TABLE[[#This Row],[Артикул]], "")</f>
        <v/>
      </c>
      <c r="B500" s="40" t="e" cm="1">
        <f t="array" aca="1" ref="B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" s="40" t="e" cm="1">
        <f t="array" aca="1" ref="C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" t="e">
        <f ca="1">SUM(CALCULATION_TABLE[[#This Row],[МСК]:[ДВ]])</f>
        <v>#REF!</v>
      </c>
    </row>
    <row r="501" spans="1:20" x14ac:dyDescent="0.25">
      <c r="A501" t="str">
        <f>IFERROR(SET_RENDER_TABLE[[#This Row],[Артикул]], "")</f>
        <v/>
      </c>
      <c r="B501" s="40" t="e" cm="1">
        <f t="array" aca="1" ref="B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" s="40" t="e" cm="1">
        <f t="array" aca="1" ref="C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" t="e">
        <f ca="1">SUM(CALCULATION_TABLE[[#This Row],[МСК]:[ДВ]])</f>
        <v>#REF!</v>
      </c>
    </row>
    <row r="502" spans="1:20" x14ac:dyDescent="0.25">
      <c r="A502" t="str">
        <f>IFERROR(SET_RENDER_TABLE[[#This Row],[Артикул]], "")</f>
        <v/>
      </c>
      <c r="B502" s="40" t="e" cm="1">
        <f t="array" aca="1" ref="B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" s="40" t="e" cm="1">
        <f t="array" aca="1" ref="C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" t="e">
        <f ca="1">SUM(CALCULATION_TABLE[[#This Row],[МСК]:[ДВ]])</f>
        <v>#REF!</v>
      </c>
    </row>
    <row r="503" spans="1:20" x14ac:dyDescent="0.25">
      <c r="A503" t="str">
        <f>IFERROR(SET_RENDER_TABLE[[#This Row],[Артикул]], "")</f>
        <v/>
      </c>
      <c r="B503" s="40" t="e" cm="1">
        <f t="array" aca="1" ref="B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" s="40" t="e" cm="1">
        <f t="array" aca="1" ref="C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" t="e">
        <f ca="1">SUM(CALCULATION_TABLE[[#This Row],[МСК]:[ДВ]])</f>
        <v>#REF!</v>
      </c>
    </row>
    <row r="504" spans="1:20" x14ac:dyDescent="0.25">
      <c r="A504" t="str">
        <f>IFERROR(SET_RENDER_TABLE[[#This Row],[Артикул]], "")</f>
        <v/>
      </c>
      <c r="B504" s="40" t="e" cm="1">
        <f t="array" aca="1" ref="B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" s="40" t="e" cm="1">
        <f t="array" aca="1" ref="C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" t="e">
        <f ca="1">SUM(CALCULATION_TABLE[[#This Row],[МСК]:[ДВ]])</f>
        <v>#REF!</v>
      </c>
    </row>
    <row r="505" spans="1:20" x14ac:dyDescent="0.25">
      <c r="A505" t="str">
        <f>IFERROR(SET_RENDER_TABLE[[#This Row],[Артикул]], "")</f>
        <v/>
      </c>
      <c r="B505" s="40" t="e" cm="1">
        <f t="array" aca="1" ref="B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" s="40" t="e" cm="1">
        <f t="array" aca="1" ref="C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" t="e">
        <f ca="1">SUM(CALCULATION_TABLE[[#This Row],[МСК]:[ДВ]])</f>
        <v>#REF!</v>
      </c>
    </row>
    <row r="506" spans="1:20" x14ac:dyDescent="0.25">
      <c r="A506" t="str">
        <f>IFERROR(SET_RENDER_TABLE[[#This Row],[Артикул]], "")</f>
        <v/>
      </c>
      <c r="B506" s="40" t="e" cm="1">
        <f t="array" aca="1" ref="B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" s="40" t="e" cm="1">
        <f t="array" aca="1" ref="C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" t="e">
        <f ca="1">SUM(CALCULATION_TABLE[[#This Row],[МСК]:[ДВ]])</f>
        <v>#REF!</v>
      </c>
    </row>
    <row r="507" spans="1:20" x14ac:dyDescent="0.25">
      <c r="A507" t="str">
        <f>IFERROR(SET_RENDER_TABLE[[#This Row],[Артикул]], "")</f>
        <v/>
      </c>
      <c r="B507" s="40" t="e" cm="1">
        <f t="array" aca="1" ref="B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" s="40" t="e" cm="1">
        <f t="array" aca="1" ref="C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" t="e">
        <f ca="1">SUM(CALCULATION_TABLE[[#This Row],[МСК]:[ДВ]])</f>
        <v>#REF!</v>
      </c>
    </row>
    <row r="508" spans="1:20" x14ac:dyDescent="0.25">
      <c r="A508" t="str">
        <f>IFERROR(SET_RENDER_TABLE[[#This Row],[Артикул]], "")</f>
        <v/>
      </c>
      <c r="B508" s="40" t="e" cm="1">
        <f t="array" aca="1" ref="B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" s="40" t="e" cm="1">
        <f t="array" aca="1" ref="C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" t="e">
        <f ca="1">SUM(CALCULATION_TABLE[[#This Row],[МСК]:[ДВ]])</f>
        <v>#REF!</v>
      </c>
    </row>
    <row r="509" spans="1:20" x14ac:dyDescent="0.25">
      <c r="A509" t="str">
        <f>IFERROR(SET_RENDER_TABLE[[#This Row],[Артикул]], "")</f>
        <v/>
      </c>
      <c r="B509" s="40" t="e" cm="1">
        <f t="array" aca="1" ref="B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" s="40" t="e" cm="1">
        <f t="array" aca="1" ref="C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" t="e">
        <f ca="1">SUM(CALCULATION_TABLE[[#This Row],[МСК]:[ДВ]])</f>
        <v>#REF!</v>
      </c>
    </row>
    <row r="510" spans="1:20" x14ac:dyDescent="0.25">
      <c r="A510" t="str">
        <f>IFERROR(SET_RENDER_TABLE[[#This Row],[Артикул]], "")</f>
        <v/>
      </c>
      <c r="B510" s="40" t="e" cm="1">
        <f t="array" aca="1" ref="B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" s="40" t="e" cm="1">
        <f t="array" aca="1" ref="C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" t="e">
        <f ca="1">SUM(CALCULATION_TABLE[[#This Row],[МСК]:[ДВ]])</f>
        <v>#REF!</v>
      </c>
    </row>
    <row r="511" spans="1:20" x14ac:dyDescent="0.25">
      <c r="A511" t="str">
        <f>IFERROR(SET_RENDER_TABLE[[#This Row],[Артикул]], "")</f>
        <v/>
      </c>
      <c r="B511" s="40" t="e" cm="1">
        <f t="array" aca="1" ref="B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" s="40" t="e" cm="1">
        <f t="array" aca="1" ref="C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" t="e">
        <f ca="1">SUM(CALCULATION_TABLE[[#This Row],[МСК]:[ДВ]])</f>
        <v>#REF!</v>
      </c>
    </row>
    <row r="512" spans="1:20" x14ac:dyDescent="0.25">
      <c r="A512" t="str">
        <f>IFERROR(SET_RENDER_TABLE[[#This Row],[Артикул]], "")</f>
        <v/>
      </c>
      <c r="B512" s="40" t="e" cm="1">
        <f t="array" aca="1" ref="B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" s="40" t="e" cm="1">
        <f t="array" aca="1" ref="C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" t="e">
        <f ca="1">SUM(CALCULATION_TABLE[[#This Row],[МСК]:[ДВ]])</f>
        <v>#REF!</v>
      </c>
    </row>
    <row r="513" spans="1:20" x14ac:dyDescent="0.25">
      <c r="A513" t="str">
        <f>IFERROR(SET_RENDER_TABLE[[#This Row],[Артикул]], "")</f>
        <v/>
      </c>
      <c r="B513" s="40" t="e" cm="1">
        <f t="array" aca="1" ref="B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" s="40" t="e" cm="1">
        <f t="array" aca="1" ref="C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" t="e">
        <f ca="1">SUM(CALCULATION_TABLE[[#This Row],[МСК]:[ДВ]])</f>
        <v>#REF!</v>
      </c>
    </row>
    <row r="514" spans="1:20" x14ac:dyDescent="0.25">
      <c r="A514" t="str">
        <f>IFERROR(SET_RENDER_TABLE[[#This Row],[Артикул]], "")</f>
        <v/>
      </c>
      <c r="B514" s="40" t="e" cm="1">
        <f t="array" aca="1" ref="B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" s="40" t="e" cm="1">
        <f t="array" aca="1" ref="C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" t="e">
        <f ca="1">SUM(CALCULATION_TABLE[[#This Row],[МСК]:[ДВ]])</f>
        <v>#REF!</v>
      </c>
    </row>
    <row r="515" spans="1:20" x14ac:dyDescent="0.25">
      <c r="A515" t="str">
        <f>IFERROR(SET_RENDER_TABLE[[#This Row],[Артикул]], "")</f>
        <v/>
      </c>
      <c r="B515" s="40" t="e" cm="1">
        <f t="array" aca="1" ref="B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" s="40" t="e" cm="1">
        <f t="array" aca="1" ref="C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" t="e">
        <f ca="1">SUM(CALCULATION_TABLE[[#This Row],[МСК]:[ДВ]])</f>
        <v>#REF!</v>
      </c>
    </row>
    <row r="516" spans="1:20" x14ac:dyDescent="0.25">
      <c r="A516" t="str">
        <f>IFERROR(SET_RENDER_TABLE[[#This Row],[Артикул]], "")</f>
        <v/>
      </c>
      <c r="B516" s="40" t="e" cm="1">
        <f t="array" aca="1" ref="B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" s="40" t="e" cm="1">
        <f t="array" aca="1" ref="C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" t="e">
        <f ca="1">SUM(CALCULATION_TABLE[[#This Row],[МСК]:[ДВ]])</f>
        <v>#REF!</v>
      </c>
    </row>
    <row r="517" spans="1:20" x14ac:dyDescent="0.25">
      <c r="A517" t="str">
        <f>IFERROR(SET_RENDER_TABLE[[#This Row],[Артикул]], "")</f>
        <v/>
      </c>
      <c r="B517" s="40" t="e" cm="1">
        <f t="array" aca="1" ref="B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" s="40" t="e" cm="1">
        <f t="array" aca="1" ref="C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" t="e">
        <f ca="1">SUM(CALCULATION_TABLE[[#This Row],[МСК]:[ДВ]])</f>
        <v>#REF!</v>
      </c>
    </row>
    <row r="518" spans="1:20" x14ac:dyDescent="0.25">
      <c r="A518" t="str">
        <f>IFERROR(SET_RENDER_TABLE[[#This Row],[Артикул]], "")</f>
        <v/>
      </c>
      <c r="B518" s="40" t="e" cm="1">
        <f t="array" aca="1" ref="B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" s="40" t="e" cm="1">
        <f t="array" aca="1" ref="C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" t="e">
        <f ca="1">SUM(CALCULATION_TABLE[[#This Row],[МСК]:[ДВ]])</f>
        <v>#REF!</v>
      </c>
    </row>
    <row r="519" spans="1:20" x14ac:dyDescent="0.25">
      <c r="A519" t="str">
        <f>IFERROR(SET_RENDER_TABLE[[#This Row],[Артикул]], "")</f>
        <v/>
      </c>
      <c r="B519" s="40" t="e" cm="1">
        <f t="array" aca="1" ref="B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" s="40" t="e" cm="1">
        <f t="array" aca="1" ref="C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" t="e">
        <f ca="1">SUM(CALCULATION_TABLE[[#This Row],[МСК]:[ДВ]])</f>
        <v>#REF!</v>
      </c>
    </row>
    <row r="520" spans="1:20" x14ac:dyDescent="0.25">
      <c r="A520" t="str">
        <f>IFERROR(SET_RENDER_TABLE[[#This Row],[Артикул]], "")</f>
        <v/>
      </c>
      <c r="B520" s="40" t="e" cm="1">
        <f t="array" aca="1" ref="B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" s="40" t="e" cm="1">
        <f t="array" aca="1" ref="C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" t="e">
        <f ca="1">SUM(CALCULATION_TABLE[[#This Row],[МСК]:[ДВ]])</f>
        <v>#REF!</v>
      </c>
    </row>
    <row r="521" spans="1:20" x14ac:dyDescent="0.25">
      <c r="A521" t="str">
        <f>IFERROR(SET_RENDER_TABLE[[#This Row],[Артикул]], "")</f>
        <v/>
      </c>
      <c r="B521" s="40" t="e" cm="1">
        <f t="array" aca="1" ref="B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" s="40" t="e" cm="1">
        <f t="array" aca="1" ref="C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" t="e">
        <f ca="1">SUM(CALCULATION_TABLE[[#This Row],[МСК]:[ДВ]])</f>
        <v>#REF!</v>
      </c>
    </row>
    <row r="522" spans="1:20" x14ac:dyDescent="0.25">
      <c r="A522" t="str">
        <f>IFERROR(SET_RENDER_TABLE[[#This Row],[Артикул]], "")</f>
        <v/>
      </c>
      <c r="B522" s="40" t="e" cm="1">
        <f t="array" aca="1" ref="B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" s="40" t="e" cm="1">
        <f t="array" aca="1" ref="C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" t="e">
        <f ca="1">SUM(CALCULATION_TABLE[[#This Row],[МСК]:[ДВ]])</f>
        <v>#REF!</v>
      </c>
    </row>
    <row r="523" spans="1:20" x14ac:dyDescent="0.25">
      <c r="A523" t="str">
        <f>IFERROR(SET_RENDER_TABLE[[#This Row],[Артикул]], "")</f>
        <v/>
      </c>
      <c r="B523" s="40" t="e" cm="1">
        <f t="array" aca="1" ref="B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" s="40" t="e" cm="1">
        <f t="array" aca="1" ref="C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" t="e">
        <f ca="1">SUM(CALCULATION_TABLE[[#This Row],[МСК]:[ДВ]])</f>
        <v>#REF!</v>
      </c>
    </row>
    <row r="524" spans="1:20" x14ac:dyDescent="0.25">
      <c r="A524" t="str">
        <f>IFERROR(SET_RENDER_TABLE[[#This Row],[Артикул]], "")</f>
        <v/>
      </c>
      <c r="B524" s="40" t="e" cm="1">
        <f t="array" aca="1" ref="B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" s="40" t="e" cm="1">
        <f t="array" aca="1" ref="C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" t="e">
        <f ca="1">SUM(CALCULATION_TABLE[[#This Row],[МСК]:[ДВ]])</f>
        <v>#REF!</v>
      </c>
    </row>
    <row r="525" spans="1:20" x14ac:dyDescent="0.25">
      <c r="A525" t="str">
        <f>IFERROR(SET_RENDER_TABLE[[#This Row],[Артикул]], "")</f>
        <v/>
      </c>
      <c r="B525" s="40" t="e" cm="1">
        <f t="array" aca="1" ref="B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" s="40" t="e" cm="1">
        <f t="array" aca="1" ref="C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" t="e">
        <f ca="1">SUM(CALCULATION_TABLE[[#This Row],[МСК]:[ДВ]])</f>
        <v>#REF!</v>
      </c>
    </row>
    <row r="526" spans="1:20" x14ac:dyDescent="0.25">
      <c r="A526" t="str">
        <f>IFERROR(SET_RENDER_TABLE[[#This Row],[Артикул]], "")</f>
        <v/>
      </c>
      <c r="B526" s="40" t="e" cm="1">
        <f t="array" aca="1" ref="B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" s="40" t="e" cm="1">
        <f t="array" aca="1" ref="C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" t="e">
        <f ca="1">SUM(CALCULATION_TABLE[[#This Row],[МСК]:[ДВ]])</f>
        <v>#REF!</v>
      </c>
    </row>
    <row r="527" spans="1:20" x14ac:dyDescent="0.25">
      <c r="A527" t="str">
        <f>IFERROR(SET_RENDER_TABLE[[#This Row],[Артикул]], "")</f>
        <v/>
      </c>
      <c r="B527" s="40" t="e" cm="1">
        <f t="array" aca="1" ref="B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" s="40" t="e" cm="1">
        <f t="array" aca="1" ref="C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" t="e">
        <f ca="1">SUM(CALCULATION_TABLE[[#This Row],[МСК]:[ДВ]])</f>
        <v>#REF!</v>
      </c>
    </row>
    <row r="528" spans="1:20" x14ac:dyDescent="0.25">
      <c r="A528" t="str">
        <f>IFERROR(SET_RENDER_TABLE[[#This Row],[Артикул]], "")</f>
        <v/>
      </c>
      <c r="B528" s="40" t="e" cm="1">
        <f t="array" aca="1" ref="B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" s="40" t="e" cm="1">
        <f t="array" aca="1" ref="C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" t="e">
        <f ca="1">SUM(CALCULATION_TABLE[[#This Row],[МСК]:[ДВ]])</f>
        <v>#REF!</v>
      </c>
    </row>
    <row r="529" spans="1:20" x14ac:dyDescent="0.25">
      <c r="A529" t="str">
        <f>IFERROR(SET_RENDER_TABLE[[#This Row],[Артикул]], "")</f>
        <v/>
      </c>
      <c r="B529" s="40" t="e" cm="1">
        <f t="array" aca="1" ref="B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" s="40" t="e" cm="1">
        <f t="array" aca="1" ref="C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" t="e">
        <f ca="1">SUM(CALCULATION_TABLE[[#This Row],[МСК]:[ДВ]])</f>
        <v>#REF!</v>
      </c>
    </row>
    <row r="530" spans="1:20" x14ac:dyDescent="0.25">
      <c r="A530" t="str">
        <f>IFERROR(SET_RENDER_TABLE[[#This Row],[Артикул]], "")</f>
        <v/>
      </c>
      <c r="B530" s="40" t="e" cm="1">
        <f t="array" aca="1" ref="B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" s="40" t="e" cm="1">
        <f t="array" aca="1" ref="C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" t="e">
        <f ca="1">SUM(CALCULATION_TABLE[[#This Row],[МСК]:[ДВ]])</f>
        <v>#REF!</v>
      </c>
    </row>
    <row r="531" spans="1:20" x14ac:dyDescent="0.25">
      <c r="A531" t="str">
        <f>IFERROR(SET_RENDER_TABLE[[#This Row],[Артикул]], "")</f>
        <v/>
      </c>
      <c r="B531" s="40" t="e" cm="1">
        <f t="array" aca="1" ref="B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" s="40" t="e" cm="1">
        <f t="array" aca="1" ref="C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" t="e">
        <f ca="1">SUM(CALCULATION_TABLE[[#This Row],[МСК]:[ДВ]])</f>
        <v>#REF!</v>
      </c>
    </row>
    <row r="532" spans="1:20" x14ac:dyDescent="0.25">
      <c r="A532" t="str">
        <f>IFERROR(SET_RENDER_TABLE[[#This Row],[Артикул]], "")</f>
        <v/>
      </c>
      <c r="B532" s="40" t="e" cm="1">
        <f t="array" aca="1" ref="B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" s="40" t="e" cm="1">
        <f t="array" aca="1" ref="C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" t="e">
        <f ca="1">SUM(CALCULATION_TABLE[[#This Row],[МСК]:[ДВ]])</f>
        <v>#REF!</v>
      </c>
    </row>
    <row r="533" spans="1:20" x14ac:dyDescent="0.25">
      <c r="A533" t="str">
        <f>IFERROR(SET_RENDER_TABLE[[#This Row],[Артикул]], "")</f>
        <v/>
      </c>
      <c r="B533" s="40" t="e" cm="1">
        <f t="array" aca="1" ref="B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" s="40" t="e" cm="1">
        <f t="array" aca="1" ref="C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" t="e">
        <f ca="1">SUM(CALCULATION_TABLE[[#This Row],[МСК]:[ДВ]])</f>
        <v>#REF!</v>
      </c>
    </row>
    <row r="534" spans="1:20" x14ac:dyDescent="0.25">
      <c r="A534" t="str">
        <f>IFERROR(SET_RENDER_TABLE[[#This Row],[Артикул]], "")</f>
        <v/>
      </c>
      <c r="B534" s="40" t="e" cm="1">
        <f t="array" aca="1" ref="B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" s="40" t="e" cm="1">
        <f t="array" aca="1" ref="C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" t="e">
        <f ca="1">SUM(CALCULATION_TABLE[[#This Row],[МСК]:[ДВ]])</f>
        <v>#REF!</v>
      </c>
    </row>
    <row r="535" spans="1:20" x14ac:dyDescent="0.25">
      <c r="A535" t="str">
        <f>IFERROR(SET_RENDER_TABLE[[#This Row],[Артикул]], "")</f>
        <v/>
      </c>
      <c r="B535" s="40" t="e" cm="1">
        <f t="array" aca="1" ref="B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" s="40" t="e" cm="1">
        <f t="array" aca="1" ref="C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" t="e">
        <f ca="1">SUM(CALCULATION_TABLE[[#This Row],[МСК]:[ДВ]])</f>
        <v>#REF!</v>
      </c>
    </row>
    <row r="536" spans="1:20" x14ac:dyDescent="0.25">
      <c r="A536" t="str">
        <f>IFERROR(SET_RENDER_TABLE[[#This Row],[Артикул]], "")</f>
        <v/>
      </c>
      <c r="B536" s="40" t="e" cm="1">
        <f t="array" aca="1" ref="B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" s="40" t="e" cm="1">
        <f t="array" aca="1" ref="C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" t="e">
        <f ca="1">SUM(CALCULATION_TABLE[[#This Row],[МСК]:[ДВ]])</f>
        <v>#REF!</v>
      </c>
    </row>
    <row r="537" spans="1:20" x14ac:dyDescent="0.25">
      <c r="A537" t="str">
        <f>IFERROR(SET_RENDER_TABLE[[#This Row],[Артикул]], "")</f>
        <v/>
      </c>
      <c r="B537" s="40" t="e" cm="1">
        <f t="array" aca="1" ref="B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" s="40" t="e" cm="1">
        <f t="array" aca="1" ref="C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" t="e">
        <f ca="1">SUM(CALCULATION_TABLE[[#This Row],[МСК]:[ДВ]])</f>
        <v>#REF!</v>
      </c>
    </row>
    <row r="538" spans="1:20" x14ac:dyDescent="0.25">
      <c r="A538" t="str">
        <f>IFERROR(SET_RENDER_TABLE[[#This Row],[Артикул]], "")</f>
        <v/>
      </c>
      <c r="B538" s="40" t="e" cm="1">
        <f t="array" aca="1" ref="B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" s="40" t="e" cm="1">
        <f t="array" aca="1" ref="C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" t="e">
        <f ca="1">SUM(CALCULATION_TABLE[[#This Row],[МСК]:[ДВ]])</f>
        <v>#REF!</v>
      </c>
    </row>
    <row r="539" spans="1:20" x14ac:dyDescent="0.25">
      <c r="A539" t="str">
        <f>IFERROR(SET_RENDER_TABLE[[#This Row],[Артикул]], "")</f>
        <v/>
      </c>
      <c r="B539" s="40" t="e" cm="1">
        <f t="array" aca="1" ref="B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" s="40" t="e" cm="1">
        <f t="array" aca="1" ref="C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" t="e">
        <f ca="1">SUM(CALCULATION_TABLE[[#This Row],[МСК]:[ДВ]])</f>
        <v>#REF!</v>
      </c>
    </row>
    <row r="540" spans="1:20" x14ac:dyDescent="0.25">
      <c r="A540" t="str">
        <f>IFERROR(SET_RENDER_TABLE[[#This Row],[Артикул]], "")</f>
        <v/>
      </c>
      <c r="B540" s="40" t="e" cm="1">
        <f t="array" aca="1" ref="B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" s="40" t="e" cm="1">
        <f t="array" aca="1" ref="C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" t="e">
        <f ca="1">SUM(CALCULATION_TABLE[[#This Row],[МСК]:[ДВ]])</f>
        <v>#REF!</v>
      </c>
    </row>
    <row r="541" spans="1:20" x14ac:dyDescent="0.25">
      <c r="A541" t="str">
        <f>IFERROR(SET_RENDER_TABLE[[#This Row],[Артикул]], "")</f>
        <v/>
      </c>
      <c r="B541" s="40" t="e" cm="1">
        <f t="array" aca="1" ref="B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" s="40" t="e" cm="1">
        <f t="array" aca="1" ref="C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" t="e">
        <f ca="1">SUM(CALCULATION_TABLE[[#This Row],[МСК]:[ДВ]])</f>
        <v>#REF!</v>
      </c>
    </row>
    <row r="542" spans="1:20" x14ac:dyDescent="0.25">
      <c r="A542" t="str">
        <f>IFERROR(SET_RENDER_TABLE[[#This Row],[Артикул]], "")</f>
        <v/>
      </c>
      <c r="B542" s="40" t="e" cm="1">
        <f t="array" aca="1" ref="B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" s="40" t="e" cm="1">
        <f t="array" aca="1" ref="C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" t="e">
        <f ca="1">SUM(CALCULATION_TABLE[[#This Row],[МСК]:[ДВ]])</f>
        <v>#REF!</v>
      </c>
    </row>
    <row r="543" spans="1:20" x14ac:dyDescent="0.25">
      <c r="A543" t="str">
        <f>IFERROR(SET_RENDER_TABLE[[#This Row],[Артикул]], "")</f>
        <v/>
      </c>
      <c r="B543" s="40" t="e" cm="1">
        <f t="array" aca="1" ref="B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" s="40" t="e" cm="1">
        <f t="array" aca="1" ref="C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" t="e">
        <f ca="1">SUM(CALCULATION_TABLE[[#This Row],[МСК]:[ДВ]])</f>
        <v>#REF!</v>
      </c>
    </row>
    <row r="544" spans="1:20" x14ac:dyDescent="0.25">
      <c r="A544" t="str">
        <f>IFERROR(SET_RENDER_TABLE[[#This Row],[Артикул]], "")</f>
        <v/>
      </c>
      <c r="B544" s="40" t="e" cm="1">
        <f t="array" aca="1" ref="B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" s="40" t="e" cm="1">
        <f t="array" aca="1" ref="C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" t="e">
        <f ca="1">SUM(CALCULATION_TABLE[[#This Row],[МСК]:[ДВ]])</f>
        <v>#REF!</v>
      </c>
    </row>
    <row r="545" spans="1:20" x14ac:dyDescent="0.25">
      <c r="A545" t="str">
        <f>IFERROR(SET_RENDER_TABLE[[#This Row],[Артикул]], "")</f>
        <v/>
      </c>
      <c r="B545" s="40" t="e" cm="1">
        <f t="array" aca="1" ref="B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" s="40" t="e" cm="1">
        <f t="array" aca="1" ref="C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" t="e">
        <f ca="1">SUM(CALCULATION_TABLE[[#This Row],[МСК]:[ДВ]])</f>
        <v>#REF!</v>
      </c>
    </row>
    <row r="546" spans="1:20" x14ac:dyDescent="0.25">
      <c r="A546" t="str">
        <f>IFERROR(SET_RENDER_TABLE[[#This Row],[Артикул]], "")</f>
        <v/>
      </c>
      <c r="B546" s="40" t="e" cm="1">
        <f t="array" aca="1" ref="B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" s="40" t="e" cm="1">
        <f t="array" aca="1" ref="C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" t="e">
        <f ca="1">SUM(CALCULATION_TABLE[[#This Row],[МСК]:[ДВ]])</f>
        <v>#REF!</v>
      </c>
    </row>
    <row r="547" spans="1:20" x14ac:dyDescent="0.25">
      <c r="A547" t="str">
        <f>IFERROR(SET_RENDER_TABLE[[#This Row],[Артикул]], "")</f>
        <v/>
      </c>
      <c r="B547" s="40" t="e" cm="1">
        <f t="array" aca="1" ref="B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" s="40" t="e" cm="1">
        <f t="array" aca="1" ref="C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" t="e">
        <f ca="1">SUM(CALCULATION_TABLE[[#This Row],[МСК]:[ДВ]])</f>
        <v>#REF!</v>
      </c>
    </row>
    <row r="548" spans="1:20" x14ac:dyDescent="0.25">
      <c r="A548" t="str">
        <f>IFERROR(SET_RENDER_TABLE[[#This Row],[Артикул]], "")</f>
        <v/>
      </c>
      <c r="B548" s="40" t="e" cm="1">
        <f t="array" aca="1" ref="B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" s="40" t="e" cm="1">
        <f t="array" aca="1" ref="C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" t="e">
        <f ca="1">SUM(CALCULATION_TABLE[[#This Row],[МСК]:[ДВ]])</f>
        <v>#REF!</v>
      </c>
    </row>
    <row r="549" spans="1:20" x14ac:dyDescent="0.25">
      <c r="A549" t="str">
        <f>IFERROR(SET_RENDER_TABLE[[#This Row],[Артикул]], "")</f>
        <v/>
      </c>
      <c r="B549" s="40" t="e" cm="1">
        <f t="array" aca="1" ref="B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" s="40" t="e" cm="1">
        <f t="array" aca="1" ref="C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" t="e">
        <f ca="1">SUM(CALCULATION_TABLE[[#This Row],[МСК]:[ДВ]])</f>
        <v>#REF!</v>
      </c>
    </row>
    <row r="550" spans="1:20" x14ac:dyDescent="0.25">
      <c r="A550" t="str">
        <f>IFERROR(SET_RENDER_TABLE[[#This Row],[Артикул]], "")</f>
        <v/>
      </c>
      <c r="B550" s="40" t="e" cm="1">
        <f t="array" aca="1" ref="B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" s="40" t="e" cm="1">
        <f t="array" aca="1" ref="C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" t="e">
        <f ca="1">SUM(CALCULATION_TABLE[[#This Row],[МСК]:[ДВ]])</f>
        <v>#REF!</v>
      </c>
    </row>
    <row r="551" spans="1:20" x14ac:dyDescent="0.25">
      <c r="A551" t="str">
        <f>IFERROR(SET_RENDER_TABLE[[#This Row],[Артикул]], "")</f>
        <v/>
      </c>
      <c r="B551" s="40" t="e" cm="1">
        <f t="array" aca="1" ref="B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" s="40" t="e" cm="1">
        <f t="array" aca="1" ref="C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" t="e">
        <f ca="1">SUM(CALCULATION_TABLE[[#This Row],[МСК]:[ДВ]])</f>
        <v>#REF!</v>
      </c>
    </row>
    <row r="552" spans="1:20" x14ac:dyDescent="0.25">
      <c r="A552" t="str">
        <f>IFERROR(SET_RENDER_TABLE[[#This Row],[Артикул]], "")</f>
        <v/>
      </c>
      <c r="B552" s="40" t="e" cm="1">
        <f t="array" aca="1" ref="B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" s="40" t="e" cm="1">
        <f t="array" aca="1" ref="C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" t="e">
        <f ca="1">SUM(CALCULATION_TABLE[[#This Row],[МСК]:[ДВ]])</f>
        <v>#REF!</v>
      </c>
    </row>
    <row r="553" spans="1:20" x14ac:dyDescent="0.25">
      <c r="A553" t="str">
        <f>IFERROR(SET_RENDER_TABLE[[#This Row],[Артикул]], "")</f>
        <v/>
      </c>
      <c r="B553" s="40" t="e" cm="1">
        <f t="array" aca="1" ref="B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" s="40" t="e" cm="1">
        <f t="array" aca="1" ref="C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" t="e">
        <f ca="1">SUM(CALCULATION_TABLE[[#This Row],[МСК]:[ДВ]])</f>
        <v>#REF!</v>
      </c>
    </row>
    <row r="554" spans="1:20" x14ac:dyDescent="0.25">
      <c r="A554" t="str">
        <f>IFERROR(SET_RENDER_TABLE[[#This Row],[Артикул]], "")</f>
        <v/>
      </c>
      <c r="B554" s="40" t="e" cm="1">
        <f t="array" aca="1" ref="B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" s="40" t="e" cm="1">
        <f t="array" aca="1" ref="C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" t="e">
        <f ca="1">SUM(CALCULATION_TABLE[[#This Row],[МСК]:[ДВ]])</f>
        <v>#REF!</v>
      </c>
    </row>
    <row r="555" spans="1:20" x14ac:dyDescent="0.25">
      <c r="A555" t="str">
        <f>IFERROR(SET_RENDER_TABLE[[#This Row],[Артикул]], "")</f>
        <v/>
      </c>
      <c r="B555" s="40" t="e" cm="1">
        <f t="array" aca="1" ref="B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" s="40" t="e" cm="1">
        <f t="array" aca="1" ref="C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" t="e">
        <f ca="1">SUM(CALCULATION_TABLE[[#This Row],[МСК]:[ДВ]])</f>
        <v>#REF!</v>
      </c>
    </row>
    <row r="556" spans="1:20" x14ac:dyDescent="0.25">
      <c r="A556" t="str">
        <f>IFERROR(SET_RENDER_TABLE[[#This Row],[Артикул]], "")</f>
        <v/>
      </c>
      <c r="B556" s="40" t="e" cm="1">
        <f t="array" aca="1" ref="B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" s="40" t="e" cm="1">
        <f t="array" aca="1" ref="C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" t="e">
        <f ca="1">SUM(CALCULATION_TABLE[[#This Row],[МСК]:[ДВ]])</f>
        <v>#REF!</v>
      </c>
    </row>
    <row r="557" spans="1:20" x14ac:dyDescent="0.25">
      <c r="A557" t="str">
        <f>IFERROR(SET_RENDER_TABLE[[#This Row],[Артикул]], "")</f>
        <v/>
      </c>
      <c r="B557" s="40" t="e" cm="1">
        <f t="array" aca="1" ref="B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" s="40" t="e" cm="1">
        <f t="array" aca="1" ref="C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" t="e">
        <f ca="1">SUM(CALCULATION_TABLE[[#This Row],[МСК]:[ДВ]])</f>
        <v>#REF!</v>
      </c>
    </row>
    <row r="558" spans="1:20" x14ac:dyDescent="0.25">
      <c r="A558" t="str">
        <f>IFERROR(SET_RENDER_TABLE[[#This Row],[Артикул]], "")</f>
        <v/>
      </c>
      <c r="B558" s="40" t="e" cm="1">
        <f t="array" aca="1" ref="B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" s="40" t="e" cm="1">
        <f t="array" aca="1" ref="C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" t="e">
        <f ca="1">SUM(CALCULATION_TABLE[[#This Row],[МСК]:[ДВ]])</f>
        <v>#REF!</v>
      </c>
    </row>
    <row r="559" spans="1:20" x14ac:dyDescent="0.25">
      <c r="A559" t="str">
        <f>IFERROR(SET_RENDER_TABLE[[#This Row],[Артикул]], "")</f>
        <v/>
      </c>
      <c r="B559" s="40" t="e" cm="1">
        <f t="array" aca="1" ref="B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" s="40" t="e" cm="1">
        <f t="array" aca="1" ref="C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" t="e">
        <f ca="1">SUM(CALCULATION_TABLE[[#This Row],[МСК]:[ДВ]])</f>
        <v>#REF!</v>
      </c>
    </row>
    <row r="560" spans="1:20" x14ac:dyDescent="0.25">
      <c r="A560" t="str">
        <f>IFERROR(SET_RENDER_TABLE[[#This Row],[Артикул]], "")</f>
        <v/>
      </c>
      <c r="B560" s="40" t="e" cm="1">
        <f t="array" aca="1" ref="B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" s="40" t="e" cm="1">
        <f t="array" aca="1" ref="C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" t="e">
        <f ca="1">SUM(CALCULATION_TABLE[[#This Row],[МСК]:[ДВ]])</f>
        <v>#REF!</v>
      </c>
    </row>
    <row r="561" spans="1:20" x14ac:dyDescent="0.25">
      <c r="A561" t="str">
        <f>IFERROR(SET_RENDER_TABLE[[#This Row],[Артикул]], "")</f>
        <v/>
      </c>
      <c r="B561" s="40" t="e" cm="1">
        <f t="array" aca="1" ref="B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" s="40" t="e" cm="1">
        <f t="array" aca="1" ref="C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" t="e">
        <f ca="1">SUM(CALCULATION_TABLE[[#This Row],[МСК]:[ДВ]])</f>
        <v>#REF!</v>
      </c>
    </row>
    <row r="562" spans="1:20" x14ac:dyDescent="0.25">
      <c r="A562" t="str">
        <f>IFERROR(SET_RENDER_TABLE[[#This Row],[Артикул]], "")</f>
        <v/>
      </c>
      <c r="B562" s="40" t="e" cm="1">
        <f t="array" aca="1" ref="B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" s="40" t="e" cm="1">
        <f t="array" aca="1" ref="C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" t="e">
        <f ca="1">SUM(CALCULATION_TABLE[[#This Row],[МСК]:[ДВ]])</f>
        <v>#REF!</v>
      </c>
    </row>
    <row r="563" spans="1:20" x14ac:dyDescent="0.25">
      <c r="A563" t="str">
        <f>IFERROR(SET_RENDER_TABLE[[#This Row],[Артикул]], "")</f>
        <v/>
      </c>
      <c r="B563" s="40" t="e" cm="1">
        <f t="array" aca="1" ref="B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" s="40" t="e" cm="1">
        <f t="array" aca="1" ref="C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" t="e">
        <f ca="1">SUM(CALCULATION_TABLE[[#This Row],[МСК]:[ДВ]])</f>
        <v>#REF!</v>
      </c>
    </row>
    <row r="564" spans="1:20" x14ac:dyDescent="0.25">
      <c r="A564" t="str">
        <f>IFERROR(SET_RENDER_TABLE[[#This Row],[Артикул]], "")</f>
        <v/>
      </c>
      <c r="B564" s="40" t="e" cm="1">
        <f t="array" aca="1" ref="B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" s="40" t="e" cm="1">
        <f t="array" aca="1" ref="C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" t="e">
        <f ca="1">SUM(CALCULATION_TABLE[[#This Row],[МСК]:[ДВ]])</f>
        <v>#REF!</v>
      </c>
    </row>
    <row r="565" spans="1:20" x14ac:dyDescent="0.25">
      <c r="A565" t="str">
        <f>IFERROR(SET_RENDER_TABLE[[#This Row],[Артикул]], "")</f>
        <v/>
      </c>
      <c r="B565" s="40" t="e" cm="1">
        <f t="array" aca="1" ref="B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" s="40" t="e" cm="1">
        <f t="array" aca="1" ref="C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" t="e">
        <f ca="1">SUM(CALCULATION_TABLE[[#This Row],[МСК]:[ДВ]])</f>
        <v>#REF!</v>
      </c>
    </row>
    <row r="566" spans="1:20" x14ac:dyDescent="0.25">
      <c r="A566" t="str">
        <f>IFERROR(SET_RENDER_TABLE[[#This Row],[Артикул]], "")</f>
        <v/>
      </c>
      <c r="B566" s="40" t="e" cm="1">
        <f t="array" aca="1" ref="B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" s="40" t="e" cm="1">
        <f t="array" aca="1" ref="C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" t="e">
        <f ca="1">SUM(CALCULATION_TABLE[[#This Row],[МСК]:[ДВ]])</f>
        <v>#REF!</v>
      </c>
    </row>
    <row r="567" spans="1:20" x14ac:dyDescent="0.25">
      <c r="A567" t="str">
        <f>IFERROR(SET_RENDER_TABLE[[#This Row],[Артикул]], "")</f>
        <v/>
      </c>
      <c r="B567" s="40" t="e" cm="1">
        <f t="array" aca="1" ref="B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" s="40" t="e" cm="1">
        <f t="array" aca="1" ref="C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" t="e">
        <f ca="1">SUM(CALCULATION_TABLE[[#This Row],[МСК]:[ДВ]])</f>
        <v>#REF!</v>
      </c>
    </row>
    <row r="568" spans="1:20" x14ac:dyDescent="0.25">
      <c r="A568" t="str">
        <f>IFERROR(SET_RENDER_TABLE[[#This Row],[Артикул]], "")</f>
        <v/>
      </c>
      <c r="B568" s="40" t="e" cm="1">
        <f t="array" aca="1" ref="B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" s="40" t="e" cm="1">
        <f t="array" aca="1" ref="C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" t="e">
        <f ca="1">SUM(CALCULATION_TABLE[[#This Row],[МСК]:[ДВ]])</f>
        <v>#REF!</v>
      </c>
    </row>
    <row r="569" spans="1:20" x14ac:dyDescent="0.25">
      <c r="A569" t="str">
        <f>IFERROR(SET_RENDER_TABLE[[#This Row],[Артикул]], "")</f>
        <v/>
      </c>
      <c r="B569" s="40" t="e" cm="1">
        <f t="array" aca="1" ref="B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" s="40" t="e" cm="1">
        <f t="array" aca="1" ref="C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" t="e">
        <f ca="1">SUM(CALCULATION_TABLE[[#This Row],[МСК]:[ДВ]])</f>
        <v>#REF!</v>
      </c>
    </row>
    <row r="570" spans="1:20" x14ac:dyDescent="0.25">
      <c r="A570" t="str">
        <f>IFERROR(SET_RENDER_TABLE[[#This Row],[Артикул]], "")</f>
        <v/>
      </c>
      <c r="B570" s="40" t="e" cm="1">
        <f t="array" aca="1" ref="B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" s="40" t="e" cm="1">
        <f t="array" aca="1" ref="C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" t="e">
        <f ca="1">SUM(CALCULATION_TABLE[[#This Row],[МСК]:[ДВ]])</f>
        <v>#REF!</v>
      </c>
    </row>
    <row r="571" spans="1:20" x14ac:dyDescent="0.25">
      <c r="A571" t="str">
        <f>IFERROR(SET_RENDER_TABLE[[#This Row],[Артикул]], "")</f>
        <v/>
      </c>
      <c r="B571" s="40" t="e" cm="1">
        <f t="array" aca="1" ref="B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" s="40" t="e" cm="1">
        <f t="array" aca="1" ref="C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" t="e">
        <f ca="1">SUM(CALCULATION_TABLE[[#This Row],[МСК]:[ДВ]])</f>
        <v>#REF!</v>
      </c>
    </row>
    <row r="572" spans="1:20" x14ac:dyDescent="0.25">
      <c r="A572" t="str">
        <f>IFERROR(SET_RENDER_TABLE[[#This Row],[Артикул]], "")</f>
        <v/>
      </c>
      <c r="B572" s="40" t="e" cm="1">
        <f t="array" aca="1" ref="B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" s="40" t="e" cm="1">
        <f t="array" aca="1" ref="C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" t="e">
        <f ca="1">SUM(CALCULATION_TABLE[[#This Row],[МСК]:[ДВ]])</f>
        <v>#REF!</v>
      </c>
    </row>
    <row r="573" spans="1:20" x14ac:dyDescent="0.25">
      <c r="A573" t="str">
        <f>IFERROR(SET_RENDER_TABLE[[#This Row],[Артикул]], "")</f>
        <v/>
      </c>
      <c r="B573" s="40" t="e" cm="1">
        <f t="array" aca="1" ref="B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" s="40" t="e" cm="1">
        <f t="array" aca="1" ref="C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" t="e">
        <f ca="1">SUM(CALCULATION_TABLE[[#This Row],[МСК]:[ДВ]])</f>
        <v>#REF!</v>
      </c>
    </row>
    <row r="574" spans="1:20" x14ac:dyDescent="0.25">
      <c r="A574" t="str">
        <f>IFERROR(SET_RENDER_TABLE[[#This Row],[Артикул]], "")</f>
        <v/>
      </c>
      <c r="B574" s="40" t="e" cm="1">
        <f t="array" aca="1" ref="B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" s="40" t="e" cm="1">
        <f t="array" aca="1" ref="C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" t="e">
        <f ca="1">SUM(CALCULATION_TABLE[[#This Row],[МСК]:[ДВ]])</f>
        <v>#REF!</v>
      </c>
    </row>
    <row r="575" spans="1:20" x14ac:dyDescent="0.25">
      <c r="A575" t="str">
        <f>IFERROR(SET_RENDER_TABLE[[#This Row],[Артикул]], "")</f>
        <v/>
      </c>
      <c r="B575" s="40" t="e" cm="1">
        <f t="array" aca="1" ref="B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" s="40" t="e" cm="1">
        <f t="array" aca="1" ref="C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" t="e">
        <f ca="1">SUM(CALCULATION_TABLE[[#This Row],[МСК]:[ДВ]])</f>
        <v>#REF!</v>
      </c>
    </row>
    <row r="576" spans="1:20" x14ac:dyDescent="0.25">
      <c r="A576" t="str">
        <f>IFERROR(SET_RENDER_TABLE[[#This Row],[Артикул]], "")</f>
        <v/>
      </c>
      <c r="B576" s="40" t="e" cm="1">
        <f t="array" aca="1" ref="B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" s="40" t="e" cm="1">
        <f t="array" aca="1" ref="C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" t="e">
        <f ca="1">SUM(CALCULATION_TABLE[[#This Row],[МСК]:[ДВ]])</f>
        <v>#REF!</v>
      </c>
    </row>
    <row r="577" spans="1:20" x14ac:dyDescent="0.25">
      <c r="A577" t="str">
        <f>IFERROR(SET_RENDER_TABLE[[#This Row],[Артикул]], "")</f>
        <v/>
      </c>
      <c r="B577" s="40" t="e" cm="1">
        <f t="array" aca="1" ref="B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" s="40" t="e" cm="1">
        <f t="array" aca="1" ref="C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" t="e">
        <f ca="1">SUM(CALCULATION_TABLE[[#This Row],[МСК]:[ДВ]])</f>
        <v>#REF!</v>
      </c>
    </row>
    <row r="578" spans="1:20" x14ac:dyDescent="0.25">
      <c r="A578" t="str">
        <f>IFERROR(SET_RENDER_TABLE[[#This Row],[Артикул]], "")</f>
        <v/>
      </c>
      <c r="B578" s="40" t="e" cm="1">
        <f t="array" aca="1" ref="B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" s="40" t="e" cm="1">
        <f t="array" aca="1" ref="C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" t="e">
        <f ca="1">SUM(CALCULATION_TABLE[[#This Row],[МСК]:[ДВ]])</f>
        <v>#REF!</v>
      </c>
    </row>
    <row r="579" spans="1:20" x14ac:dyDescent="0.25">
      <c r="A579" t="str">
        <f>IFERROR(SET_RENDER_TABLE[[#This Row],[Артикул]], "")</f>
        <v/>
      </c>
      <c r="B579" s="40" t="e" cm="1">
        <f t="array" aca="1" ref="B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" s="40" t="e" cm="1">
        <f t="array" aca="1" ref="C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" t="e">
        <f ca="1">SUM(CALCULATION_TABLE[[#This Row],[МСК]:[ДВ]])</f>
        <v>#REF!</v>
      </c>
    </row>
    <row r="580" spans="1:20" x14ac:dyDescent="0.25">
      <c r="A580" t="str">
        <f>IFERROR(SET_RENDER_TABLE[[#This Row],[Артикул]], "")</f>
        <v/>
      </c>
      <c r="B580" s="40" t="e" cm="1">
        <f t="array" aca="1" ref="B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" s="40" t="e" cm="1">
        <f t="array" aca="1" ref="C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" t="e">
        <f ca="1">SUM(CALCULATION_TABLE[[#This Row],[МСК]:[ДВ]])</f>
        <v>#REF!</v>
      </c>
    </row>
    <row r="581" spans="1:20" x14ac:dyDescent="0.25">
      <c r="A581" t="str">
        <f>IFERROR(SET_RENDER_TABLE[[#This Row],[Артикул]], "")</f>
        <v/>
      </c>
      <c r="B581" s="40" t="e" cm="1">
        <f t="array" aca="1" ref="B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" s="40" t="e" cm="1">
        <f t="array" aca="1" ref="C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" t="e">
        <f ca="1">SUM(CALCULATION_TABLE[[#This Row],[МСК]:[ДВ]])</f>
        <v>#REF!</v>
      </c>
    </row>
    <row r="582" spans="1:20" x14ac:dyDescent="0.25">
      <c r="A582" t="str">
        <f>IFERROR(SET_RENDER_TABLE[[#This Row],[Артикул]], "")</f>
        <v/>
      </c>
      <c r="B582" s="40" t="e" cm="1">
        <f t="array" aca="1" ref="B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" s="40" t="e" cm="1">
        <f t="array" aca="1" ref="C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" t="e">
        <f ca="1">SUM(CALCULATION_TABLE[[#This Row],[МСК]:[ДВ]])</f>
        <v>#REF!</v>
      </c>
    </row>
    <row r="583" spans="1:20" x14ac:dyDescent="0.25">
      <c r="A583" t="str">
        <f>IFERROR(SET_RENDER_TABLE[[#This Row],[Артикул]], "")</f>
        <v/>
      </c>
      <c r="B583" s="40" t="e" cm="1">
        <f t="array" aca="1" ref="B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" s="40" t="e" cm="1">
        <f t="array" aca="1" ref="C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" t="e">
        <f ca="1">SUM(CALCULATION_TABLE[[#This Row],[МСК]:[ДВ]])</f>
        <v>#REF!</v>
      </c>
    </row>
    <row r="584" spans="1:20" x14ac:dyDescent="0.25">
      <c r="A584" t="str">
        <f>IFERROR(SET_RENDER_TABLE[[#This Row],[Артикул]], "")</f>
        <v/>
      </c>
      <c r="B584" s="40" t="e" cm="1">
        <f t="array" aca="1" ref="B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" s="40" t="e" cm="1">
        <f t="array" aca="1" ref="C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" t="e">
        <f ca="1">SUM(CALCULATION_TABLE[[#This Row],[МСК]:[ДВ]])</f>
        <v>#REF!</v>
      </c>
    </row>
    <row r="585" spans="1:20" x14ac:dyDescent="0.25">
      <c r="A585" t="str">
        <f>IFERROR(SET_RENDER_TABLE[[#This Row],[Артикул]], "")</f>
        <v/>
      </c>
      <c r="B585" s="40" t="e" cm="1">
        <f t="array" aca="1" ref="B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" s="40" t="e" cm="1">
        <f t="array" aca="1" ref="C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" t="e">
        <f ca="1">SUM(CALCULATION_TABLE[[#This Row],[МСК]:[ДВ]])</f>
        <v>#REF!</v>
      </c>
    </row>
    <row r="586" spans="1:20" x14ac:dyDescent="0.25">
      <c r="A586" t="str">
        <f>IFERROR(SET_RENDER_TABLE[[#This Row],[Артикул]], "")</f>
        <v/>
      </c>
      <c r="B586" s="40" t="e" cm="1">
        <f t="array" aca="1" ref="B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" s="40" t="e" cm="1">
        <f t="array" aca="1" ref="C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" t="e">
        <f ca="1">SUM(CALCULATION_TABLE[[#This Row],[МСК]:[ДВ]])</f>
        <v>#REF!</v>
      </c>
    </row>
    <row r="587" spans="1:20" x14ac:dyDescent="0.25">
      <c r="A587" t="str">
        <f>IFERROR(SET_RENDER_TABLE[[#This Row],[Артикул]], "")</f>
        <v/>
      </c>
      <c r="B587" s="40" t="e" cm="1">
        <f t="array" aca="1" ref="B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" s="40" t="e" cm="1">
        <f t="array" aca="1" ref="C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" t="e">
        <f ca="1">SUM(CALCULATION_TABLE[[#This Row],[МСК]:[ДВ]])</f>
        <v>#REF!</v>
      </c>
    </row>
    <row r="588" spans="1:20" x14ac:dyDescent="0.25">
      <c r="A588" t="str">
        <f>IFERROR(SET_RENDER_TABLE[[#This Row],[Артикул]], "")</f>
        <v/>
      </c>
      <c r="B588" s="40" t="e" cm="1">
        <f t="array" aca="1" ref="B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" s="40" t="e" cm="1">
        <f t="array" aca="1" ref="C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" t="e">
        <f ca="1">SUM(CALCULATION_TABLE[[#This Row],[МСК]:[ДВ]])</f>
        <v>#REF!</v>
      </c>
    </row>
    <row r="589" spans="1:20" x14ac:dyDescent="0.25">
      <c r="A589" t="str">
        <f>IFERROR(SET_RENDER_TABLE[[#This Row],[Артикул]], "")</f>
        <v/>
      </c>
      <c r="B589" s="40" t="e" cm="1">
        <f t="array" aca="1" ref="B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" s="40" t="e" cm="1">
        <f t="array" aca="1" ref="C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" t="e">
        <f ca="1">SUM(CALCULATION_TABLE[[#This Row],[МСК]:[ДВ]])</f>
        <v>#REF!</v>
      </c>
    </row>
    <row r="590" spans="1:20" x14ac:dyDescent="0.25">
      <c r="A590" t="str">
        <f>IFERROR(SET_RENDER_TABLE[[#This Row],[Артикул]], "")</f>
        <v/>
      </c>
      <c r="B590" s="40" t="e" cm="1">
        <f t="array" aca="1" ref="B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" s="40" t="e" cm="1">
        <f t="array" aca="1" ref="C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" t="e">
        <f ca="1">SUM(CALCULATION_TABLE[[#This Row],[МСК]:[ДВ]])</f>
        <v>#REF!</v>
      </c>
    </row>
    <row r="591" spans="1:20" x14ac:dyDescent="0.25">
      <c r="A591" t="str">
        <f>IFERROR(SET_RENDER_TABLE[[#This Row],[Артикул]], "")</f>
        <v/>
      </c>
      <c r="B591" s="40" t="e" cm="1">
        <f t="array" aca="1" ref="B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" s="40" t="e" cm="1">
        <f t="array" aca="1" ref="C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" t="e">
        <f ca="1">SUM(CALCULATION_TABLE[[#This Row],[МСК]:[ДВ]])</f>
        <v>#REF!</v>
      </c>
    </row>
    <row r="592" spans="1:20" x14ac:dyDescent="0.25">
      <c r="A592" t="str">
        <f>IFERROR(SET_RENDER_TABLE[[#This Row],[Артикул]], "")</f>
        <v/>
      </c>
      <c r="B592" s="40" t="e" cm="1">
        <f t="array" aca="1" ref="B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" s="40" t="e" cm="1">
        <f t="array" aca="1" ref="C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" t="e">
        <f ca="1">SUM(CALCULATION_TABLE[[#This Row],[МСК]:[ДВ]])</f>
        <v>#REF!</v>
      </c>
    </row>
    <row r="593" spans="1:20" x14ac:dyDescent="0.25">
      <c r="A593" t="str">
        <f>IFERROR(SET_RENDER_TABLE[[#This Row],[Артикул]], "")</f>
        <v/>
      </c>
      <c r="B593" s="40" t="e" cm="1">
        <f t="array" aca="1" ref="B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" s="40" t="e" cm="1">
        <f t="array" aca="1" ref="C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" t="e">
        <f ca="1">SUM(CALCULATION_TABLE[[#This Row],[МСК]:[ДВ]])</f>
        <v>#REF!</v>
      </c>
    </row>
    <row r="594" spans="1:20" x14ac:dyDescent="0.25">
      <c r="A594" t="str">
        <f>IFERROR(SET_RENDER_TABLE[[#This Row],[Артикул]], "")</f>
        <v/>
      </c>
      <c r="B594" s="40" t="e" cm="1">
        <f t="array" aca="1" ref="B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" s="40" t="e" cm="1">
        <f t="array" aca="1" ref="C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" t="e">
        <f ca="1">SUM(CALCULATION_TABLE[[#This Row],[МСК]:[ДВ]])</f>
        <v>#REF!</v>
      </c>
    </row>
    <row r="595" spans="1:20" x14ac:dyDescent="0.25">
      <c r="A595" t="str">
        <f>IFERROR(SET_RENDER_TABLE[[#This Row],[Артикул]], "")</f>
        <v/>
      </c>
      <c r="B595" s="40" t="e" cm="1">
        <f t="array" aca="1" ref="B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" s="40" t="e" cm="1">
        <f t="array" aca="1" ref="C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" t="e">
        <f ca="1">SUM(CALCULATION_TABLE[[#This Row],[МСК]:[ДВ]])</f>
        <v>#REF!</v>
      </c>
    </row>
    <row r="596" spans="1:20" x14ac:dyDescent="0.25">
      <c r="A596" t="str">
        <f>IFERROR(SET_RENDER_TABLE[[#This Row],[Артикул]], "")</f>
        <v/>
      </c>
      <c r="B596" s="40" t="e" cm="1">
        <f t="array" aca="1" ref="B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" s="40" t="e" cm="1">
        <f t="array" aca="1" ref="C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" t="e">
        <f ca="1">SUM(CALCULATION_TABLE[[#This Row],[МСК]:[ДВ]])</f>
        <v>#REF!</v>
      </c>
    </row>
    <row r="597" spans="1:20" x14ac:dyDescent="0.25">
      <c r="A597" t="str">
        <f>IFERROR(SET_RENDER_TABLE[[#This Row],[Артикул]], "")</f>
        <v/>
      </c>
      <c r="B597" s="40" t="e" cm="1">
        <f t="array" aca="1" ref="B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" s="40" t="e" cm="1">
        <f t="array" aca="1" ref="C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" t="e">
        <f ca="1">SUM(CALCULATION_TABLE[[#This Row],[МСК]:[ДВ]])</f>
        <v>#REF!</v>
      </c>
    </row>
    <row r="598" spans="1:20" x14ac:dyDescent="0.25">
      <c r="A598" t="str">
        <f>IFERROR(SET_RENDER_TABLE[[#This Row],[Артикул]], "")</f>
        <v/>
      </c>
      <c r="B598" s="40" t="e" cm="1">
        <f t="array" aca="1" ref="B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" s="40" t="e" cm="1">
        <f t="array" aca="1" ref="C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" t="e">
        <f ca="1">SUM(CALCULATION_TABLE[[#This Row],[МСК]:[ДВ]])</f>
        <v>#REF!</v>
      </c>
    </row>
    <row r="599" spans="1:20" x14ac:dyDescent="0.25">
      <c r="A599" t="str">
        <f>IFERROR(SET_RENDER_TABLE[[#This Row],[Артикул]], "")</f>
        <v/>
      </c>
      <c r="B599" s="40" t="e" cm="1">
        <f t="array" aca="1" ref="B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" s="40" t="e" cm="1">
        <f t="array" aca="1" ref="C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" t="e">
        <f ca="1">SUM(CALCULATION_TABLE[[#This Row],[МСК]:[ДВ]])</f>
        <v>#REF!</v>
      </c>
    </row>
    <row r="600" spans="1:20" x14ac:dyDescent="0.25">
      <c r="A600" t="str">
        <f>IFERROR(SET_RENDER_TABLE[[#This Row],[Артикул]], "")</f>
        <v/>
      </c>
      <c r="B600" s="40" t="e" cm="1">
        <f t="array" aca="1" ref="B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" s="40" t="e" cm="1">
        <f t="array" aca="1" ref="C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" t="e">
        <f ca="1">SUM(CALCULATION_TABLE[[#This Row],[МСК]:[ДВ]])</f>
        <v>#REF!</v>
      </c>
    </row>
    <row r="601" spans="1:20" x14ac:dyDescent="0.25">
      <c r="A601" t="str">
        <f>IFERROR(SET_RENDER_TABLE[[#This Row],[Артикул]], "")</f>
        <v/>
      </c>
      <c r="B601" s="40" t="e" cm="1">
        <f t="array" aca="1" ref="B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" s="40" t="e" cm="1">
        <f t="array" aca="1" ref="C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" t="e">
        <f ca="1">SUM(CALCULATION_TABLE[[#This Row],[МСК]:[ДВ]])</f>
        <v>#REF!</v>
      </c>
    </row>
    <row r="602" spans="1:20" x14ac:dyDescent="0.25">
      <c r="A602" t="str">
        <f>IFERROR(SET_RENDER_TABLE[[#This Row],[Артикул]], "")</f>
        <v/>
      </c>
      <c r="B602" s="40" t="e" cm="1">
        <f t="array" aca="1" ref="B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" s="40" t="e" cm="1">
        <f t="array" aca="1" ref="C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" t="e">
        <f ca="1">SUM(CALCULATION_TABLE[[#This Row],[МСК]:[ДВ]])</f>
        <v>#REF!</v>
      </c>
    </row>
    <row r="603" spans="1:20" x14ac:dyDescent="0.25">
      <c r="A603" t="str">
        <f>IFERROR(SET_RENDER_TABLE[[#This Row],[Артикул]], "")</f>
        <v/>
      </c>
      <c r="B603" s="40" t="e" cm="1">
        <f t="array" aca="1" ref="B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" s="40" t="e" cm="1">
        <f t="array" aca="1" ref="C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" t="e">
        <f ca="1">SUM(CALCULATION_TABLE[[#This Row],[МСК]:[ДВ]])</f>
        <v>#REF!</v>
      </c>
    </row>
    <row r="604" spans="1:20" x14ac:dyDescent="0.25">
      <c r="A604" t="str">
        <f>IFERROR(SET_RENDER_TABLE[[#This Row],[Артикул]], "")</f>
        <v/>
      </c>
      <c r="B604" s="40" t="e" cm="1">
        <f t="array" aca="1" ref="B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" s="40" t="e" cm="1">
        <f t="array" aca="1" ref="C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" t="e">
        <f ca="1">SUM(CALCULATION_TABLE[[#This Row],[МСК]:[ДВ]])</f>
        <v>#REF!</v>
      </c>
    </row>
    <row r="605" spans="1:20" x14ac:dyDescent="0.25">
      <c r="A605" t="str">
        <f>IFERROR(SET_RENDER_TABLE[[#This Row],[Артикул]], "")</f>
        <v/>
      </c>
      <c r="B605" s="40" t="e" cm="1">
        <f t="array" aca="1" ref="B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" s="40" t="e" cm="1">
        <f t="array" aca="1" ref="C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" t="e">
        <f ca="1">SUM(CALCULATION_TABLE[[#This Row],[МСК]:[ДВ]])</f>
        <v>#REF!</v>
      </c>
    </row>
    <row r="606" spans="1:20" x14ac:dyDescent="0.25">
      <c r="A606" t="str">
        <f>IFERROR(SET_RENDER_TABLE[[#This Row],[Артикул]], "")</f>
        <v/>
      </c>
      <c r="B606" s="40" t="e" cm="1">
        <f t="array" aca="1" ref="B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" s="40" t="e" cm="1">
        <f t="array" aca="1" ref="C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" t="e">
        <f ca="1">SUM(CALCULATION_TABLE[[#This Row],[МСК]:[ДВ]])</f>
        <v>#REF!</v>
      </c>
    </row>
    <row r="607" spans="1:20" x14ac:dyDescent="0.25">
      <c r="A607" t="str">
        <f>IFERROR(SET_RENDER_TABLE[[#This Row],[Артикул]], "")</f>
        <v/>
      </c>
      <c r="B607" s="40" t="e" cm="1">
        <f t="array" aca="1" ref="B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" s="40" t="e" cm="1">
        <f t="array" aca="1" ref="C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" t="e">
        <f ca="1">SUM(CALCULATION_TABLE[[#This Row],[МСК]:[ДВ]])</f>
        <v>#REF!</v>
      </c>
    </row>
    <row r="608" spans="1:20" x14ac:dyDescent="0.25">
      <c r="A608" t="str">
        <f>IFERROR(SET_RENDER_TABLE[[#This Row],[Артикул]], "")</f>
        <v/>
      </c>
      <c r="B608" s="40" t="e" cm="1">
        <f t="array" aca="1" ref="B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" s="40" t="e" cm="1">
        <f t="array" aca="1" ref="C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" t="e">
        <f ca="1">SUM(CALCULATION_TABLE[[#This Row],[МСК]:[ДВ]])</f>
        <v>#REF!</v>
      </c>
    </row>
    <row r="609" spans="1:20" x14ac:dyDescent="0.25">
      <c r="A609" t="str">
        <f>IFERROR(SET_RENDER_TABLE[[#This Row],[Артикул]], "")</f>
        <v/>
      </c>
      <c r="B609" s="40" t="e" cm="1">
        <f t="array" aca="1" ref="B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" s="40" t="e" cm="1">
        <f t="array" aca="1" ref="C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" t="e">
        <f ca="1">SUM(CALCULATION_TABLE[[#This Row],[МСК]:[ДВ]])</f>
        <v>#REF!</v>
      </c>
    </row>
    <row r="610" spans="1:20" x14ac:dyDescent="0.25">
      <c r="A610" t="str">
        <f>IFERROR(SET_RENDER_TABLE[[#This Row],[Артикул]], "")</f>
        <v/>
      </c>
      <c r="B610" s="40" t="e" cm="1">
        <f t="array" aca="1" ref="B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" s="40" t="e" cm="1">
        <f t="array" aca="1" ref="C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" t="e">
        <f ca="1">SUM(CALCULATION_TABLE[[#This Row],[МСК]:[ДВ]])</f>
        <v>#REF!</v>
      </c>
    </row>
    <row r="611" spans="1:20" x14ac:dyDescent="0.25">
      <c r="A611" t="str">
        <f>IFERROR(SET_RENDER_TABLE[[#This Row],[Артикул]], "")</f>
        <v/>
      </c>
      <c r="B611" s="40" t="e" cm="1">
        <f t="array" aca="1" ref="B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" s="40" t="e" cm="1">
        <f t="array" aca="1" ref="C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" t="e">
        <f ca="1">SUM(CALCULATION_TABLE[[#This Row],[МСК]:[ДВ]])</f>
        <v>#REF!</v>
      </c>
    </row>
    <row r="612" spans="1:20" x14ac:dyDescent="0.25">
      <c r="A612" t="str">
        <f>IFERROR(SET_RENDER_TABLE[[#This Row],[Артикул]], "")</f>
        <v/>
      </c>
      <c r="B612" s="40" t="e" cm="1">
        <f t="array" aca="1" ref="B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" s="40" t="e" cm="1">
        <f t="array" aca="1" ref="C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" t="e">
        <f ca="1">SUM(CALCULATION_TABLE[[#This Row],[МСК]:[ДВ]])</f>
        <v>#REF!</v>
      </c>
    </row>
    <row r="613" spans="1:20" x14ac:dyDescent="0.25">
      <c r="A613" t="str">
        <f>IFERROR(SET_RENDER_TABLE[[#This Row],[Артикул]], "")</f>
        <v/>
      </c>
      <c r="B613" s="40" t="e" cm="1">
        <f t="array" aca="1" ref="B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" s="40" t="e" cm="1">
        <f t="array" aca="1" ref="C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" t="e">
        <f ca="1">SUM(CALCULATION_TABLE[[#This Row],[МСК]:[ДВ]])</f>
        <v>#REF!</v>
      </c>
    </row>
    <row r="614" spans="1:20" x14ac:dyDescent="0.25">
      <c r="A614" t="str">
        <f>IFERROR(SET_RENDER_TABLE[[#This Row],[Артикул]], "")</f>
        <v/>
      </c>
      <c r="B614" s="40" t="e" cm="1">
        <f t="array" aca="1" ref="B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" s="40" t="e" cm="1">
        <f t="array" aca="1" ref="C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" t="e">
        <f ca="1">SUM(CALCULATION_TABLE[[#This Row],[МСК]:[ДВ]])</f>
        <v>#REF!</v>
      </c>
    </row>
    <row r="615" spans="1:20" x14ac:dyDescent="0.25">
      <c r="A615" t="str">
        <f>IFERROR(SET_RENDER_TABLE[[#This Row],[Артикул]], "")</f>
        <v/>
      </c>
      <c r="B615" s="40" t="e" cm="1">
        <f t="array" aca="1" ref="B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" s="40" t="e" cm="1">
        <f t="array" aca="1" ref="C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" t="e">
        <f ca="1">SUM(CALCULATION_TABLE[[#This Row],[МСК]:[ДВ]])</f>
        <v>#REF!</v>
      </c>
    </row>
    <row r="616" spans="1:20" x14ac:dyDescent="0.25">
      <c r="A616" t="str">
        <f>IFERROR(SET_RENDER_TABLE[[#This Row],[Артикул]], "")</f>
        <v/>
      </c>
      <c r="B616" s="40" t="e" cm="1">
        <f t="array" aca="1" ref="B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" s="40" t="e" cm="1">
        <f t="array" aca="1" ref="C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" t="e">
        <f ca="1">SUM(CALCULATION_TABLE[[#This Row],[МСК]:[ДВ]])</f>
        <v>#REF!</v>
      </c>
    </row>
    <row r="617" spans="1:20" x14ac:dyDescent="0.25">
      <c r="A617" t="str">
        <f>IFERROR(SET_RENDER_TABLE[[#This Row],[Артикул]], "")</f>
        <v/>
      </c>
      <c r="B617" s="40" t="e" cm="1">
        <f t="array" aca="1" ref="B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" s="40" t="e" cm="1">
        <f t="array" aca="1" ref="C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" t="e">
        <f ca="1">SUM(CALCULATION_TABLE[[#This Row],[МСК]:[ДВ]])</f>
        <v>#REF!</v>
      </c>
    </row>
    <row r="618" spans="1:20" x14ac:dyDescent="0.25">
      <c r="A618" t="str">
        <f>IFERROR(SET_RENDER_TABLE[[#This Row],[Артикул]], "")</f>
        <v/>
      </c>
      <c r="B618" s="40" t="e" cm="1">
        <f t="array" aca="1" ref="B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" s="40" t="e" cm="1">
        <f t="array" aca="1" ref="C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" t="e">
        <f ca="1">SUM(CALCULATION_TABLE[[#This Row],[МСК]:[ДВ]])</f>
        <v>#REF!</v>
      </c>
    </row>
    <row r="619" spans="1:20" x14ac:dyDescent="0.25">
      <c r="A619" t="str">
        <f>IFERROR(SET_RENDER_TABLE[[#This Row],[Артикул]], "")</f>
        <v/>
      </c>
      <c r="B619" s="40" t="e" cm="1">
        <f t="array" aca="1" ref="B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" s="40" t="e" cm="1">
        <f t="array" aca="1" ref="C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" t="e">
        <f ca="1">SUM(CALCULATION_TABLE[[#This Row],[МСК]:[ДВ]])</f>
        <v>#REF!</v>
      </c>
    </row>
    <row r="620" spans="1:20" x14ac:dyDescent="0.25">
      <c r="A620" t="str">
        <f>IFERROR(SET_RENDER_TABLE[[#This Row],[Артикул]], "")</f>
        <v/>
      </c>
      <c r="B620" s="40" t="e" cm="1">
        <f t="array" aca="1" ref="B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" s="40" t="e" cm="1">
        <f t="array" aca="1" ref="C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" t="e">
        <f ca="1">SUM(CALCULATION_TABLE[[#This Row],[МСК]:[ДВ]])</f>
        <v>#REF!</v>
      </c>
    </row>
    <row r="621" spans="1:20" x14ac:dyDescent="0.25">
      <c r="A621" t="str">
        <f>IFERROR(SET_RENDER_TABLE[[#This Row],[Артикул]], "")</f>
        <v/>
      </c>
      <c r="B621" s="40" t="e" cm="1">
        <f t="array" aca="1" ref="B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" s="40" t="e" cm="1">
        <f t="array" aca="1" ref="C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" t="e">
        <f ca="1">SUM(CALCULATION_TABLE[[#This Row],[МСК]:[ДВ]])</f>
        <v>#REF!</v>
      </c>
    </row>
    <row r="622" spans="1:20" x14ac:dyDescent="0.25">
      <c r="A622" t="str">
        <f>IFERROR(SET_RENDER_TABLE[[#This Row],[Артикул]], "")</f>
        <v/>
      </c>
      <c r="B622" s="40" t="e" cm="1">
        <f t="array" aca="1" ref="B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" s="40" t="e" cm="1">
        <f t="array" aca="1" ref="C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" t="e">
        <f ca="1">SUM(CALCULATION_TABLE[[#This Row],[МСК]:[ДВ]])</f>
        <v>#REF!</v>
      </c>
    </row>
    <row r="623" spans="1:20" x14ac:dyDescent="0.25">
      <c r="A623" t="str">
        <f>IFERROR(SET_RENDER_TABLE[[#This Row],[Артикул]], "")</f>
        <v/>
      </c>
      <c r="B623" s="40" t="e" cm="1">
        <f t="array" aca="1" ref="B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" s="40" t="e" cm="1">
        <f t="array" aca="1" ref="C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" t="e">
        <f ca="1">SUM(CALCULATION_TABLE[[#This Row],[МСК]:[ДВ]])</f>
        <v>#REF!</v>
      </c>
    </row>
    <row r="624" spans="1:20" x14ac:dyDescent="0.25">
      <c r="A624" t="str">
        <f>IFERROR(SET_RENDER_TABLE[[#This Row],[Артикул]], "")</f>
        <v/>
      </c>
      <c r="B624" s="40" t="e" cm="1">
        <f t="array" aca="1" ref="B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" s="40" t="e" cm="1">
        <f t="array" aca="1" ref="C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" t="e">
        <f ca="1">SUM(CALCULATION_TABLE[[#This Row],[МСК]:[ДВ]])</f>
        <v>#REF!</v>
      </c>
    </row>
    <row r="625" spans="1:20" x14ac:dyDescent="0.25">
      <c r="A625" t="str">
        <f>IFERROR(SET_RENDER_TABLE[[#This Row],[Артикул]], "")</f>
        <v/>
      </c>
      <c r="B625" s="40" t="e" cm="1">
        <f t="array" aca="1" ref="B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" s="40" t="e" cm="1">
        <f t="array" aca="1" ref="C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" t="e">
        <f ca="1">SUM(CALCULATION_TABLE[[#This Row],[МСК]:[ДВ]])</f>
        <v>#REF!</v>
      </c>
    </row>
    <row r="626" spans="1:20" x14ac:dyDescent="0.25">
      <c r="A626" t="str">
        <f>IFERROR(SET_RENDER_TABLE[[#This Row],[Артикул]], "")</f>
        <v/>
      </c>
      <c r="B626" s="40" t="e" cm="1">
        <f t="array" aca="1" ref="B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" s="40" t="e" cm="1">
        <f t="array" aca="1" ref="C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" t="e">
        <f ca="1">SUM(CALCULATION_TABLE[[#This Row],[МСК]:[ДВ]])</f>
        <v>#REF!</v>
      </c>
    </row>
    <row r="627" spans="1:20" x14ac:dyDescent="0.25">
      <c r="A627" t="str">
        <f>IFERROR(SET_RENDER_TABLE[[#This Row],[Артикул]], "")</f>
        <v/>
      </c>
      <c r="B627" s="40" t="e" cm="1">
        <f t="array" aca="1" ref="B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" s="40" t="e" cm="1">
        <f t="array" aca="1" ref="C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" t="e">
        <f ca="1">SUM(CALCULATION_TABLE[[#This Row],[МСК]:[ДВ]])</f>
        <v>#REF!</v>
      </c>
    </row>
    <row r="628" spans="1:20" x14ac:dyDescent="0.25">
      <c r="A628" t="str">
        <f>IFERROR(SET_RENDER_TABLE[[#This Row],[Артикул]], "")</f>
        <v/>
      </c>
      <c r="B628" s="40" t="e" cm="1">
        <f t="array" aca="1" ref="B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" s="40" t="e" cm="1">
        <f t="array" aca="1" ref="C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" t="e">
        <f ca="1">SUM(CALCULATION_TABLE[[#This Row],[МСК]:[ДВ]])</f>
        <v>#REF!</v>
      </c>
    </row>
    <row r="629" spans="1:20" x14ac:dyDescent="0.25">
      <c r="A629" t="str">
        <f>IFERROR(SET_RENDER_TABLE[[#This Row],[Артикул]], "")</f>
        <v/>
      </c>
      <c r="B629" s="40" t="e" cm="1">
        <f t="array" aca="1" ref="B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" s="40" t="e" cm="1">
        <f t="array" aca="1" ref="C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" t="e">
        <f ca="1">SUM(CALCULATION_TABLE[[#This Row],[МСК]:[ДВ]])</f>
        <v>#REF!</v>
      </c>
    </row>
    <row r="630" spans="1:20" x14ac:dyDescent="0.25">
      <c r="A630" t="str">
        <f>IFERROR(SET_RENDER_TABLE[[#This Row],[Артикул]], "")</f>
        <v/>
      </c>
      <c r="B630" s="40" t="e" cm="1">
        <f t="array" aca="1" ref="B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" s="40" t="e" cm="1">
        <f t="array" aca="1" ref="C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" t="e">
        <f ca="1">SUM(CALCULATION_TABLE[[#This Row],[МСК]:[ДВ]])</f>
        <v>#REF!</v>
      </c>
    </row>
    <row r="631" spans="1:20" x14ac:dyDescent="0.25">
      <c r="A631" t="str">
        <f>IFERROR(SET_RENDER_TABLE[[#This Row],[Артикул]], "")</f>
        <v/>
      </c>
      <c r="B631" s="40" t="e" cm="1">
        <f t="array" aca="1" ref="B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" s="40" t="e" cm="1">
        <f t="array" aca="1" ref="C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" t="e">
        <f ca="1">SUM(CALCULATION_TABLE[[#This Row],[МСК]:[ДВ]])</f>
        <v>#REF!</v>
      </c>
    </row>
    <row r="632" spans="1:20" x14ac:dyDescent="0.25">
      <c r="A632" t="str">
        <f>IFERROR(SET_RENDER_TABLE[[#This Row],[Артикул]], "")</f>
        <v/>
      </c>
      <c r="B632" s="40" t="e" cm="1">
        <f t="array" aca="1" ref="B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" s="40" t="e" cm="1">
        <f t="array" aca="1" ref="C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" t="e">
        <f ca="1">SUM(CALCULATION_TABLE[[#This Row],[МСК]:[ДВ]])</f>
        <v>#REF!</v>
      </c>
    </row>
    <row r="633" spans="1:20" x14ac:dyDescent="0.25">
      <c r="A633" t="str">
        <f>IFERROR(SET_RENDER_TABLE[[#This Row],[Артикул]], "")</f>
        <v/>
      </c>
      <c r="B633" s="40" t="e" cm="1">
        <f t="array" aca="1" ref="B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" s="40" t="e" cm="1">
        <f t="array" aca="1" ref="C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" t="e">
        <f ca="1">SUM(CALCULATION_TABLE[[#This Row],[МСК]:[ДВ]])</f>
        <v>#REF!</v>
      </c>
    </row>
    <row r="634" spans="1:20" x14ac:dyDescent="0.25">
      <c r="A634" t="str">
        <f>IFERROR(SET_RENDER_TABLE[[#This Row],[Артикул]], "")</f>
        <v/>
      </c>
      <c r="B634" s="40" t="e" cm="1">
        <f t="array" aca="1" ref="B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" s="40" t="e" cm="1">
        <f t="array" aca="1" ref="C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" t="e">
        <f ca="1">SUM(CALCULATION_TABLE[[#This Row],[МСК]:[ДВ]])</f>
        <v>#REF!</v>
      </c>
    </row>
    <row r="635" spans="1:20" x14ac:dyDescent="0.25">
      <c r="A635" t="str">
        <f>IFERROR(SET_RENDER_TABLE[[#This Row],[Артикул]], "")</f>
        <v/>
      </c>
      <c r="B635" s="40" t="e" cm="1">
        <f t="array" aca="1" ref="B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" s="40" t="e" cm="1">
        <f t="array" aca="1" ref="C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" t="e">
        <f ca="1">SUM(CALCULATION_TABLE[[#This Row],[МСК]:[ДВ]])</f>
        <v>#REF!</v>
      </c>
    </row>
    <row r="636" spans="1:20" x14ac:dyDescent="0.25">
      <c r="A636" t="str">
        <f>IFERROR(SET_RENDER_TABLE[[#This Row],[Артикул]], "")</f>
        <v/>
      </c>
      <c r="B636" s="40" t="e" cm="1">
        <f t="array" aca="1" ref="B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" s="40" t="e" cm="1">
        <f t="array" aca="1" ref="C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" t="e">
        <f ca="1">SUM(CALCULATION_TABLE[[#This Row],[МСК]:[ДВ]])</f>
        <v>#REF!</v>
      </c>
    </row>
    <row r="637" spans="1:20" x14ac:dyDescent="0.25">
      <c r="A637" t="str">
        <f>IFERROR(SET_RENDER_TABLE[[#This Row],[Артикул]], "")</f>
        <v/>
      </c>
      <c r="B637" s="40" t="e" cm="1">
        <f t="array" aca="1" ref="B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" s="40" t="e" cm="1">
        <f t="array" aca="1" ref="C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" t="e">
        <f ca="1">SUM(CALCULATION_TABLE[[#This Row],[МСК]:[ДВ]])</f>
        <v>#REF!</v>
      </c>
    </row>
    <row r="638" spans="1:20" x14ac:dyDescent="0.25">
      <c r="A638" t="str">
        <f>IFERROR(SET_RENDER_TABLE[[#This Row],[Артикул]], "")</f>
        <v/>
      </c>
      <c r="B638" s="40" t="e" cm="1">
        <f t="array" aca="1" ref="B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" s="40" t="e" cm="1">
        <f t="array" aca="1" ref="C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" t="e">
        <f ca="1">SUM(CALCULATION_TABLE[[#This Row],[МСК]:[ДВ]])</f>
        <v>#REF!</v>
      </c>
    </row>
    <row r="639" spans="1:20" x14ac:dyDescent="0.25">
      <c r="A639" t="str">
        <f>IFERROR(SET_RENDER_TABLE[[#This Row],[Артикул]], "")</f>
        <v/>
      </c>
      <c r="B639" s="40" t="e" cm="1">
        <f t="array" aca="1" ref="B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" s="40" t="e" cm="1">
        <f t="array" aca="1" ref="C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" t="e">
        <f ca="1">SUM(CALCULATION_TABLE[[#This Row],[МСК]:[ДВ]])</f>
        <v>#REF!</v>
      </c>
    </row>
    <row r="640" spans="1:20" x14ac:dyDescent="0.25">
      <c r="A640" t="str">
        <f>IFERROR(SET_RENDER_TABLE[[#This Row],[Артикул]], "")</f>
        <v/>
      </c>
      <c r="B640" s="40" t="e" cm="1">
        <f t="array" aca="1" ref="B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" s="40" t="e" cm="1">
        <f t="array" aca="1" ref="C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" t="e">
        <f ca="1">SUM(CALCULATION_TABLE[[#This Row],[МСК]:[ДВ]])</f>
        <v>#REF!</v>
      </c>
    </row>
    <row r="641" spans="1:20" x14ac:dyDescent="0.25">
      <c r="A641" t="str">
        <f>IFERROR(SET_RENDER_TABLE[[#This Row],[Артикул]], "")</f>
        <v/>
      </c>
      <c r="B641" s="40" t="e" cm="1">
        <f t="array" aca="1" ref="B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" s="40" t="e" cm="1">
        <f t="array" aca="1" ref="C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" t="e">
        <f ca="1">SUM(CALCULATION_TABLE[[#This Row],[МСК]:[ДВ]])</f>
        <v>#REF!</v>
      </c>
    </row>
    <row r="642" spans="1:20" x14ac:dyDescent="0.25">
      <c r="A642" t="str">
        <f>IFERROR(SET_RENDER_TABLE[[#This Row],[Артикул]], "")</f>
        <v/>
      </c>
      <c r="B642" s="40" t="e" cm="1">
        <f t="array" aca="1" ref="B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" s="40" t="e" cm="1">
        <f t="array" aca="1" ref="C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" t="e">
        <f ca="1">SUM(CALCULATION_TABLE[[#This Row],[МСК]:[ДВ]])</f>
        <v>#REF!</v>
      </c>
    </row>
    <row r="643" spans="1:20" x14ac:dyDescent="0.25">
      <c r="A643" t="str">
        <f>IFERROR(SET_RENDER_TABLE[[#This Row],[Артикул]], "")</f>
        <v/>
      </c>
      <c r="B643" s="40" t="e" cm="1">
        <f t="array" aca="1" ref="B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" s="40" t="e" cm="1">
        <f t="array" aca="1" ref="C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" t="e">
        <f ca="1">SUM(CALCULATION_TABLE[[#This Row],[МСК]:[ДВ]])</f>
        <v>#REF!</v>
      </c>
    </row>
    <row r="644" spans="1:20" x14ac:dyDescent="0.25">
      <c r="A644" t="str">
        <f>IFERROR(SET_RENDER_TABLE[[#This Row],[Артикул]], "")</f>
        <v/>
      </c>
      <c r="B644" s="40" t="e" cm="1">
        <f t="array" aca="1" ref="B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" s="40" t="e" cm="1">
        <f t="array" aca="1" ref="C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" t="e">
        <f ca="1">SUM(CALCULATION_TABLE[[#This Row],[МСК]:[ДВ]])</f>
        <v>#REF!</v>
      </c>
    </row>
    <row r="645" spans="1:20" x14ac:dyDescent="0.25">
      <c r="A645" t="str">
        <f>IFERROR(SET_RENDER_TABLE[[#This Row],[Артикул]], "")</f>
        <v/>
      </c>
      <c r="B645" s="40" t="e" cm="1">
        <f t="array" aca="1" ref="B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" s="40" t="e" cm="1">
        <f t="array" aca="1" ref="C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" t="e">
        <f ca="1">SUM(CALCULATION_TABLE[[#This Row],[МСК]:[ДВ]])</f>
        <v>#REF!</v>
      </c>
    </row>
    <row r="646" spans="1:20" x14ac:dyDescent="0.25">
      <c r="A646" t="str">
        <f>IFERROR(SET_RENDER_TABLE[[#This Row],[Артикул]], "")</f>
        <v/>
      </c>
      <c r="B646" s="40" t="e" cm="1">
        <f t="array" aca="1" ref="B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" s="40" t="e" cm="1">
        <f t="array" aca="1" ref="C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" t="e">
        <f ca="1">SUM(CALCULATION_TABLE[[#This Row],[МСК]:[ДВ]])</f>
        <v>#REF!</v>
      </c>
    </row>
    <row r="647" spans="1:20" x14ac:dyDescent="0.25">
      <c r="A647" t="str">
        <f>IFERROR(SET_RENDER_TABLE[[#This Row],[Артикул]], "")</f>
        <v/>
      </c>
      <c r="B647" s="40" t="e" cm="1">
        <f t="array" aca="1" ref="B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" s="40" t="e" cm="1">
        <f t="array" aca="1" ref="C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" t="e">
        <f ca="1">SUM(CALCULATION_TABLE[[#This Row],[МСК]:[ДВ]])</f>
        <v>#REF!</v>
      </c>
    </row>
    <row r="648" spans="1:20" x14ac:dyDescent="0.25">
      <c r="A648" t="str">
        <f>IFERROR(SET_RENDER_TABLE[[#This Row],[Артикул]], "")</f>
        <v/>
      </c>
      <c r="B648" s="40" t="e" cm="1">
        <f t="array" aca="1" ref="B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" s="40" t="e" cm="1">
        <f t="array" aca="1" ref="C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" t="e">
        <f ca="1">SUM(CALCULATION_TABLE[[#This Row],[МСК]:[ДВ]])</f>
        <v>#REF!</v>
      </c>
    </row>
    <row r="649" spans="1:20" x14ac:dyDescent="0.25">
      <c r="A649" t="str">
        <f>IFERROR(SET_RENDER_TABLE[[#This Row],[Артикул]], "")</f>
        <v/>
      </c>
      <c r="B649" s="40" t="e" cm="1">
        <f t="array" aca="1" ref="B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" s="40" t="e" cm="1">
        <f t="array" aca="1" ref="C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" t="e">
        <f ca="1">SUM(CALCULATION_TABLE[[#This Row],[МСК]:[ДВ]])</f>
        <v>#REF!</v>
      </c>
    </row>
    <row r="650" spans="1:20" x14ac:dyDescent="0.25">
      <c r="A650" t="str">
        <f>IFERROR(SET_RENDER_TABLE[[#This Row],[Артикул]], "")</f>
        <v/>
      </c>
      <c r="B650" s="40" t="e" cm="1">
        <f t="array" aca="1" ref="B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" s="40" t="e" cm="1">
        <f t="array" aca="1" ref="C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" t="e">
        <f ca="1">SUM(CALCULATION_TABLE[[#This Row],[МСК]:[ДВ]])</f>
        <v>#REF!</v>
      </c>
    </row>
    <row r="651" spans="1:20" x14ac:dyDescent="0.25">
      <c r="A651" t="str">
        <f>IFERROR(SET_RENDER_TABLE[[#This Row],[Артикул]], "")</f>
        <v/>
      </c>
      <c r="B651" s="40" t="e" cm="1">
        <f t="array" aca="1" ref="B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" s="40" t="e" cm="1">
        <f t="array" aca="1" ref="C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" t="e">
        <f ca="1">SUM(CALCULATION_TABLE[[#This Row],[МСК]:[ДВ]])</f>
        <v>#REF!</v>
      </c>
    </row>
    <row r="652" spans="1:20" x14ac:dyDescent="0.25">
      <c r="A652" t="str">
        <f>IFERROR(SET_RENDER_TABLE[[#This Row],[Артикул]], "")</f>
        <v/>
      </c>
      <c r="B652" s="40" t="e" cm="1">
        <f t="array" aca="1" ref="B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" s="40" t="e" cm="1">
        <f t="array" aca="1" ref="C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" t="e">
        <f ca="1">SUM(CALCULATION_TABLE[[#This Row],[МСК]:[ДВ]])</f>
        <v>#REF!</v>
      </c>
    </row>
    <row r="653" spans="1:20" x14ac:dyDescent="0.25">
      <c r="A653" t="str">
        <f>IFERROR(SET_RENDER_TABLE[[#This Row],[Артикул]], "")</f>
        <v/>
      </c>
      <c r="B653" s="40" t="e" cm="1">
        <f t="array" aca="1" ref="B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" s="40" t="e" cm="1">
        <f t="array" aca="1" ref="C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" t="e">
        <f ca="1">SUM(CALCULATION_TABLE[[#This Row],[МСК]:[ДВ]])</f>
        <v>#REF!</v>
      </c>
    </row>
    <row r="654" spans="1:20" x14ac:dyDescent="0.25">
      <c r="A654" t="str">
        <f>IFERROR(SET_RENDER_TABLE[[#This Row],[Артикул]], "")</f>
        <v/>
      </c>
      <c r="B654" s="40" t="e" cm="1">
        <f t="array" aca="1" ref="B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" s="40" t="e" cm="1">
        <f t="array" aca="1" ref="C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" t="e">
        <f ca="1">SUM(CALCULATION_TABLE[[#This Row],[МСК]:[ДВ]])</f>
        <v>#REF!</v>
      </c>
    </row>
    <row r="655" spans="1:20" x14ac:dyDescent="0.25">
      <c r="A655" t="str">
        <f>IFERROR(SET_RENDER_TABLE[[#This Row],[Артикул]], "")</f>
        <v/>
      </c>
      <c r="B655" s="40" t="e" cm="1">
        <f t="array" aca="1" ref="B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" s="40" t="e" cm="1">
        <f t="array" aca="1" ref="C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" t="e">
        <f ca="1">SUM(CALCULATION_TABLE[[#This Row],[МСК]:[ДВ]])</f>
        <v>#REF!</v>
      </c>
    </row>
    <row r="656" spans="1:20" x14ac:dyDescent="0.25">
      <c r="A656" t="str">
        <f>IFERROR(SET_RENDER_TABLE[[#This Row],[Артикул]], "")</f>
        <v/>
      </c>
      <c r="B656" s="40" t="e" cm="1">
        <f t="array" aca="1" ref="B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" s="40" t="e" cm="1">
        <f t="array" aca="1" ref="C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" t="e">
        <f ca="1">SUM(CALCULATION_TABLE[[#This Row],[МСК]:[ДВ]])</f>
        <v>#REF!</v>
      </c>
    </row>
    <row r="657" spans="1:20" x14ac:dyDescent="0.25">
      <c r="A657" t="str">
        <f>IFERROR(SET_RENDER_TABLE[[#This Row],[Артикул]], "")</f>
        <v/>
      </c>
      <c r="B657" s="40" t="e" cm="1">
        <f t="array" aca="1" ref="B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" s="40" t="e" cm="1">
        <f t="array" aca="1" ref="C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" t="e">
        <f ca="1">SUM(CALCULATION_TABLE[[#This Row],[МСК]:[ДВ]])</f>
        <v>#REF!</v>
      </c>
    </row>
    <row r="658" spans="1:20" x14ac:dyDescent="0.25">
      <c r="A658" t="str">
        <f>IFERROR(SET_RENDER_TABLE[[#This Row],[Артикул]], "")</f>
        <v/>
      </c>
      <c r="B658" s="40" t="e" cm="1">
        <f t="array" aca="1" ref="B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" s="40" t="e" cm="1">
        <f t="array" aca="1" ref="C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" t="e">
        <f ca="1">SUM(CALCULATION_TABLE[[#This Row],[МСК]:[ДВ]])</f>
        <v>#REF!</v>
      </c>
    </row>
    <row r="659" spans="1:20" x14ac:dyDescent="0.25">
      <c r="A659" t="str">
        <f>IFERROR(SET_RENDER_TABLE[[#This Row],[Артикул]], "")</f>
        <v/>
      </c>
      <c r="B659" s="40" t="e" cm="1">
        <f t="array" aca="1" ref="B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" s="40" t="e" cm="1">
        <f t="array" aca="1" ref="C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" t="e">
        <f ca="1">SUM(CALCULATION_TABLE[[#This Row],[МСК]:[ДВ]])</f>
        <v>#REF!</v>
      </c>
    </row>
    <row r="660" spans="1:20" x14ac:dyDescent="0.25">
      <c r="A660" t="str">
        <f>IFERROR(SET_RENDER_TABLE[[#This Row],[Артикул]], "")</f>
        <v/>
      </c>
      <c r="B660" s="40" t="e" cm="1">
        <f t="array" aca="1" ref="B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" s="40" t="e" cm="1">
        <f t="array" aca="1" ref="C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" t="e">
        <f ca="1">SUM(CALCULATION_TABLE[[#This Row],[МСК]:[ДВ]])</f>
        <v>#REF!</v>
      </c>
    </row>
    <row r="661" spans="1:20" x14ac:dyDescent="0.25">
      <c r="A661" t="str">
        <f>IFERROR(SET_RENDER_TABLE[[#This Row],[Артикул]], "")</f>
        <v/>
      </c>
      <c r="B661" s="40" t="e" cm="1">
        <f t="array" aca="1" ref="B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" s="40" t="e" cm="1">
        <f t="array" aca="1" ref="C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" t="e">
        <f ca="1">SUM(CALCULATION_TABLE[[#This Row],[МСК]:[ДВ]])</f>
        <v>#REF!</v>
      </c>
    </row>
    <row r="662" spans="1:20" x14ac:dyDescent="0.25">
      <c r="A662" t="str">
        <f>IFERROR(SET_RENDER_TABLE[[#This Row],[Артикул]], "")</f>
        <v/>
      </c>
      <c r="B662" s="40" t="e" cm="1">
        <f t="array" aca="1" ref="B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" s="40" t="e" cm="1">
        <f t="array" aca="1" ref="C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" t="e">
        <f ca="1">SUM(CALCULATION_TABLE[[#This Row],[МСК]:[ДВ]])</f>
        <v>#REF!</v>
      </c>
    </row>
    <row r="663" spans="1:20" x14ac:dyDescent="0.25">
      <c r="A663" t="str">
        <f>IFERROR(SET_RENDER_TABLE[[#This Row],[Артикул]], "")</f>
        <v/>
      </c>
      <c r="B663" s="40" t="e" cm="1">
        <f t="array" aca="1" ref="B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" s="40" t="e" cm="1">
        <f t="array" aca="1" ref="C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" t="e">
        <f ca="1">SUM(CALCULATION_TABLE[[#This Row],[МСК]:[ДВ]])</f>
        <v>#REF!</v>
      </c>
    </row>
    <row r="664" spans="1:20" x14ac:dyDescent="0.25">
      <c r="A664" t="str">
        <f>IFERROR(SET_RENDER_TABLE[[#This Row],[Артикул]], "")</f>
        <v/>
      </c>
      <c r="B664" s="40" t="e" cm="1">
        <f t="array" aca="1" ref="B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" s="40" t="e" cm="1">
        <f t="array" aca="1" ref="C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" t="e">
        <f ca="1">SUM(CALCULATION_TABLE[[#This Row],[МСК]:[ДВ]])</f>
        <v>#REF!</v>
      </c>
    </row>
    <row r="665" spans="1:20" x14ac:dyDescent="0.25">
      <c r="A665" t="str">
        <f>IFERROR(SET_RENDER_TABLE[[#This Row],[Артикул]], "")</f>
        <v/>
      </c>
      <c r="B665" s="40" t="e" cm="1">
        <f t="array" aca="1" ref="B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" s="40" t="e" cm="1">
        <f t="array" aca="1" ref="C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" t="e">
        <f ca="1">SUM(CALCULATION_TABLE[[#This Row],[МСК]:[ДВ]])</f>
        <v>#REF!</v>
      </c>
    </row>
    <row r="666" spans="1:20" x14ac:dyDescent="0.25">
      <c r="A666" t="str">
        <f>IFERROR(SET_RENDER_TABLE[[#This Row],[Артикул]], "")</f>
        <v/>
      </c>
      <c r="B666" s="40" t="e" cm="1">
        <f t="array" aca="1" ref="B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" s="40" t="e" cm="1">
        <f t="array" aca="1" ref="C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" t="e">
        <f ca="1">SUM(CALCULATION_TABLE[[#This Row],[МСК]:[ДВ]])</f>
        <v>#REF!</v>
      </c>
    </row>
    <row r="667" spans="1:20" x14ac:dyDescent="0.25">
      <c r="A667" t="str">
        <f>IFERROR(SET_RENDER_TABLE[[#This Row],[Артикул]], "")</f>
        <v/>
      </c>
      <c r="B667" s="40" t="e" cm="1">
        <f t="array" aca="1" ref="B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" s="40" t="e" cm="1">
        <f t="array" aca="1" ref="C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" t="e">
        <f ca="1">SUM(CALCULATION_TABLE[[#This Row],[МСК]:[ДВ]])</f>
        <v>#REF!</v>
      </c>
    </row>
    <row r="668" spans="1:20" x14ac:dyDescent="0.25">
      <c r="A668" t="str">
        <f>IFERROR(SET_RENDER_TABLE[[#This Row],[Артикул]], "")</f>
        <v/>
      </c>
      <c r="B668" s="40" t="e" cm="1">
        <f t="array" aca="1" ref="B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" s="40" t="e" cm="1">
        <f t="array" aca="1" ref="C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" t="e">
        <f ca="1">SUM(CALCULATION_TABLE[[#This Row],[МСК]:[ДВ]])</f>
        <v>#REF!</v>
      </c>
    </row>
    <row r="669" spans="1:20" x14ac:dyDescent="0.25">
      <c r="A669" t="str">
        <f>IFERROR(SET_RENDER_TABLE[[#This Row],[Артикул]], "")</f>
        <v/>
      </c>
      <c r="B669" s="40" t="e" cm="1">
        <f t="array" aca="1" ref="B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" s="40" t="e" cm="1">
        <f t="array" aca="1" ref="C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" t="e">
        <f ca="1">SUM(CALCULATION_TABLE[[#This Row],[МСК]:[ДВ]])</f>
        <v>#REF!</v>
      </c>
    </row>
    <row r="670" spans="1:20" x14ac:dyDescent="0.25">
      <c r="A670" t="str">
        <f>IFERROR(SET_RENDER_TABLE[[#This Row],[Артикул]], "")</f>
        <v/>
      </c>
      <c r="B670" s="40" t="e" cm="1">
        <f t="array" aca="1" ref="B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" s="40" t="e" cm="1">
        <f t="array" aca="1" ref="C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" t="e">
        <f ca="1">SUM(CALCULATION_TABLE[[#This Row],[МСК]:[ДВ]])</f>
        <v>#REF!</v>
      </c>
    </row>
    <row r="671" spans="1:20" x14ac:dyDescent="0.25">
      <c r="A671" t="str">
        <f>IFERROR(SET_RENDER_TABLE[[#This Row],[Артикул]], "")</f>
        <v/>
      </c>
      <c r="B671" s="40" t="e" cm="1">
        <f t="array" aca="1" ref="B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" s="40" t="e" cm="1">
        <f t="array" aca="1" ref="C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" t="e">
        <f ca="1">SUM(CALCULATION_TABLE[[#This Row],[МСК]:[ДВ]])</f>
        <v>#REF!</v>
      </c>
    </row>
    <row r="672" spans="1:20" x14ac:dyDescent="0.25">
      <c r="A672" t="str">
        <f>IFERROR(SET_RENDER_TABLE[[#This Row],[Артикул]], "")</f>
        <v/>
      </c>
      <c r="B672" s="40" t="e" cm="1">
        <f t="array" aca="1" ref="B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" s="40" t="e" cm="1">
        <f t="array" aca="1" ref="C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" t="e">
        <f ca="1">SUM(CALCULATION_TABLE[[#This Row],[МСК]:[ДВ]])</f>
        <v>#REF!</v>
      </c>
    </row>
    <row r="673" spans="1:20" x14ac:dyDescent="0.25">
      <c r="A673" t="str">
        <f>IFERROR(SET_RENDER_TABLE[[#This Row],[Артикул]], "")</f>
        <v/>
      </c>
      <c r="B673" s="40" t="e" cm="1">
        <f t="array" aca="1" ref="B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" s="40" t="e" cm="1">
        <f t="array" aca="1" ref="C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" t="e">
        <f ca="1">SUM(CALCULATION_TABLE[[#This Row],[МСК]:[ДВ]])</f>
        <v>#REF!</v>
      </c>
    </row>
    <row r="674" spans="1:20" x14ac:dyDescent="0.25">
      <c r="A674" t="str">
        <f>IFERROR(SET_RENDER_TABLE[[#This Row],[Артикул]], "")</f>
        <v/>
      </c>
      <c r="B674" s="40" t="e" cm="1">
        <f t="array" aca="1" ref="B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" s="40" t="e" cm="1">
        <f t="array" aca="1" ref="C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" t="e">
        <f ca="1">SUM(CALCULATION_TABLE[[#This Row],[МСК]:[ДВ]])</f>
        <v>#REF!</v>
      </c>
    </row>
    <row r="675" spans="1:20" x14ac:dyDescent="0.25">
      <c r="A675" t="str">
        <f>IFERROR(SET_RENDER_TABLE[[#This Row],[Артикул]], "")</f>
        <v/>
      </c>
      <c r="B675" s="40" t="e" cm="1">
        <f t="array" aca="1" ref="B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" s="40" t="e" cm="1">
        <f t="array" aca="1" ref="C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" t="e">
        <f ca="1">SUM(CALCULATION_TABLE[[#This Row],[МСК]:[ДВ]])</f>
        <v>#REF!</v>
      </c>
    </row>
    <row r="676" spans="1:20" x14ac:dyDescent="0.25">
      <c r="A676" t="str">
        <f>IFERROR(SET_RENDER_TABLE[[#This Row],[Артикул]], "")</f>
        <v/>
      </c>
      <c r="B676" s="40" t="e" cm="1">
        <f t="array" aca="1" ref="B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" s="40" t="e" cm="1">
        <f t="array" aca="1" ref="C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" t="e">
        <f ca="1">SUM(CALCULATION_TABLE[[#This Row],[МСК]:[ДВ]])</f>
        <v>#REF!</v>
      </c>
    </row>
    <row r="677" spans="1:20" x14ac:dyDescent="0.25">
      <c r="A677" t="str">
        <f>IFERROR(SET_RENDER_TABLE[[#This Row],[Артикул]], "")</f>
        <v/>
      </c>
      <c r="B677" s="40" t="e" cm="1">
        <f t="array" aca="1" ref="B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" s="40" t="e" cm="1">
        <f t="array" aca="1" ref="C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" t="e">
        <f ca="1">SUM(CALCULATION_TABLE[[#This Row],[МСК]:[ДВ]])</f>
        <v>#REF!</v>
      </c>
    </row>
    <row r="678" spans="1:20" x14ac:dyDescent="0.25">
      <c r="A678" t="str">
        <f>IFERROR(SET_RENDER_TABLE[[#This Row],[Артикул]], "")</f>
        <v/>
      </c>
      <c r="B678" s="40" t="e" cm="1">
        <f t="array" aca="1" ref="B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" s="40" t="e" cm="1">
        <f t="array" aca="1" ref="C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" t="e">
        <f ca="1">SUM(CALCULATION_TABLE[[#This Row],[МСК]:[ДВ]])</f>
        <v>#REF!</v>
      </c>
    </row>
    <row r="679" spans="1:20" x14ac:dyDescent="0.25">
      <c r="A679" t="str">
        <f>IFERROR(SET_RENDER_TABLE[[#This Row],[Артикул]], "")</f>
        <v/>
      </c>
      <c r="B679" s="40" t="e" cm="1">
        <f t="array" aca="1" ref="B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" s="40" t="e" cm="1">
        <f t="array" aca="1" ref="C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" t="e">
        <f ca="1">SUM(CALCULATION_TABLE[[#This Row],[МСК]:[ДВ]])</f>
        <v>#REF!</v>
      </c>
    </row>
    <row r="680" spans="1:20" x14ac:dyDescent="0.25">
      <c r="A680" t="str">
        <f>IFERROR(SET_RENDER_TABLE[[#This Row],[Артикул]], "")</f>
        <v/>
      </c>
      <c r="B680" s="40" t="e" cm="1">
        <f t="array" aca="1" ref="B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" s="40" t="e" cm="1">
        <f t="array" aca="1" ref="C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" t="e">
        <f ca="1">SUM(CALCULATION_TABLE[[#This Row],[МСК]:[ДВ]])</f>
        <v>#REF!</v>
      </c>
    </row>
    <row r="681" spans="1:20" x14ac:dyDescent="0.25">
      <c r="A681" t="str">
        <f>IFERROR(SET_RENDER_TABLE[[#This Row],[Артикул]], "")</f>
        <v/>
      </c>
      <c r="B681" s="40" t="e" cm="1">
        <f t="array" aca="1" ref="B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" s="40" t="e" cm="1">
        <f t="array" aca="1" ref="C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" t="e">
        <f ca="1">SUM(CALCULATION_TABLE[[#This Row],[МСК]:[ДВ]])</f>
        <v>#REF!</v>
      </c>
    </row>
    <row r="682" spans="1:20" x14ac:dyDescent="0.25">
      <c r="A682" t="str">
        <f>IFERROR(SET_RENDER_TABLE[[#This Row],[Артикул]], "")</f>
        <v/>
      </c>
      <c r="B682" s="40" t="e" cm="1">
        <f t="array" aca="1" ref="B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" s="40" t="e" cm="1">
        <f t="array" aca="1" ref="C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" t="e">
        <f ca="1">SUM(CALCULATION_TABLE[[#This Row],[МСК]:[ДВ]])</f>
        <v>#REF!</v>
      </c>
    </row>
    <row r="683" spans="1:20" x14ac:dyDescent="0.25">
      <c r="A683" t="str">
        <f>IFERROR(SET_RENDER_TABLE[[#This Row],[Артикул]], "")</f>
        <v/>
      </c>
      <c r="B683" s="40" t="e" cm="1">
        <f t="array" aca="1" ref="B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" s="40" t="e" cm="1">
        <f t="array" aca="1" ref="C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" t="e">
        <f ca="1">SUM(CALCULATION_TABLE[[#This Row],[МСК]:[ДВ]])</f>
        <v>#REF!</v>
      </c>
    </row>
    <row r="684" spans="1:20" x14ac:dyDescent="0.25">
      <c r="A684" t="str">
        <f>IFERROR(SET_RENDER_TABLE[[#This Row],[Артикул]], "")</f>
        <v/>
      </c>
      <c r="B684" s="40" t="e" cm="1">
        <f t="array" aca="1" ref="B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" s="40" t="e" cm="1">
        <f t="array" aca="1" ref="C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" t="e">
        <f ca="1">SUM(CALCULATION_TABLE[[#This Row],[МСК]:[ДВ]])</f>
        <v>#REF!</v>
      </c>
    </row>
    <row r="685" spans="1:20" x14ac:dyDescent="0.25">
      <c r="A685" t="str">
        <f>IFERROR(SET_RENDER_TABLE[[#This Row],[Артикул]], "")</f>
        <v/>
      </c>
      <c r="B685" s="40" t="e" cm="1">
        <f t="array" aca="1" ref="B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" s="40" t="e" cm="1">
        <f t="array" aca="1" ref="C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" t="e">
        <f ca="1">SUM(CALCULATION_TABLE[[#This Row],[МСК]:[ДВ]])</f>
        <v>#REF!</v>
      </c>
    </row>
    <row r="686" spans="1:20" x14ac:dyDescent="0.25">
      <c r="A686" t="str">
        <f>IFERROR(SET_RENDER_TABLE[[#This Row],[Артикул]], "")</f>
        <v/>
      </c>
      <c r="B686" s="40" t="e" cm="1">
        <f t="array" aca="1" ref="B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" s="40" t="e" cm="1">
        <f t="array" aca="1" ref="C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" t="e">
        <f ca="1">SUM(CALCULATION_TABLE[[#This Row],[МСК]:[ДВ]])</f>
        <v>#REF!</v>
      </c>
    </row>
    <row r="687" spans="1:20" x14ac:dyDescent="0.25">
      <c r="A687" t="str">
        <f>IFERROR(SET_RENDER_TABLE[[#This Row],[Артикул]], "")</f>
        <v/>
      </c>
      <c r="B687" s="40" t="e" cm="1">
        <f t="array" aca="1" ref="B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" s="40" t="e" cm="1">
        <f t="array" aca="1" ref="C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" t="e">
        <f ca="1">SUM(CALCULATION_TABLE[[#This Row],[МСК]:[ДВ]])</f>
        <v>#REF!</v>
      </c>
    </row>
    <row r="688" spans="1:20" x14ac:dyDescent="0.25">
      <c r="A688" t="str">
        <f>IFERROR(SET_RENDER_TABLE[[#This Row],[Артикул]], "")</f>
        <v/>
      </c>
      <c r="B688" s="40" t="e" cm="1">
        <f t="array" aca="1" ref="B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" s="40" t="e" cm="1">
        <f t="array" aca="1" ref="C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" t="e">
        <f ca="1">SUM(CALCULATION_TABLE[[#This Row],[МСК]:[ДВ]])</f>
        <v>#REF!</v>
      </c>
    </row>
    <row r="689" spans="1:20" x14ac:dyDescent="0.25">
      <c r="A689" t="str">
        <f>IFERROR(SET_RENDER_TABLE[[#This Row],[Артикул]], "")</f>
        <v/>
      </c>
      <c r="B689" s="40" t="e" cm="1">
        <f t="array" aca="1" ref="B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" s="40" t="e" cm="1">
        <f t="array" aca="1" ref="C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" t="e">
        <f ca="1">SUM(CALCULATION_TABLE[[#This Row],[МСК]:[ДВ]])</f>
        <v>#REF!</v>
      </c>
    </row>
    <row r="690" spans="1:20" x14ac:dyDescent="0.25">
      <c r="A690" t="str">
        <f>IFERROR(SET_RENDER_TABLE[[#This Row],[Артикул]], "")</f>
        <v/>
      </c>
      <c r="B690" s="40" t="e" cm="1">
        <f t="array" aca="1" ref="B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" s="40" t="e" cm="1">
        <f t="array" aca="1" ref="C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" t="e">
        <f ca="1">SUM(CALCULATION_TABLE[[#This Row],[МСК]:[ДВ]])</f>
        <v>#REF!</v>
      </c>
    </row>
    <row r="691" spans="1:20" x14ac:dyDescent="0.25">
      <c r="A691" t="str">
        <f>IFERROR(SET_RENDER_TABLE[[#This Row],[Артикул]], "")</f>
        <v/>
      </c>
      <c r="B691" s="40" t="e" cm="1">
        <f t="array" aca="1" ref="B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" s="40" t="e" cm="1">
        <f t="array" aca="1" ref="C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" t="e">
        <f ca="1">SUM(CALCULATION_TABLE[[#This Row],[МСК]:[ДВ]])</f>
        <v>#REF!</v>
      </c>
    </row>
    <row r="692" spans="1:20" x14ac:dyDescent="0.25">
      <c r="A692" t="str">
        <f>IFERROR(SET_RENDER_TABLE[[#This Row],[Артикул]], "")</f>
        <v/>
      </c>
      <c r="B692" s="40" t="e" cm="1">
        <f t="array" aca="1" ref="B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" s="40" t="e" cm="1">
        <f t="array" aca="1" ref="C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" t="e">
        <f ca="1">SUM(CALCULATION_TABLE[[#This Row],[МСК]:[ДВ]])</f>
        <v>#REF!</v>
      </c>
    </row>
    <row r="693" spans="1:20" x14ac:dyDescent="0.25">
      <c r="A693" t="str">
        <f>IFERROR(SET_RENDER_TABLE[[#This Row],[Артикул]], "")</f>
        <v/>
      </c>
      <c r="B693" s="40" t="e" cm="1">
        <f t="array" aca="1" ref="B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" s="40" t="e" cm="1">
        <f t="array" aca="1" ref="C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" t="e">
        <f ca="1">SUM(CALCULATION_TABLE[[#This Row],[МСК]:[ДВ]])</f>
        <v>#REF!</v>
      </c>
    </row>
    <row r="694" spans="1:20" x14ac:dyDescent="0.25">
      <c r="A694" t="str">
        <f>IFERROR(SET_RENDER_TABLE[[#This Row],[Артикул]], "")</f>
        <v/>
      </c>
      <c r="B694" s="40" t="e" cm="1">
        <f t="array" aca="1" ref="B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" s="40" t="e" cm="1">
        <f t="array" aca="1" ref="C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" t="e">
        <f ca="1">SUM(CALCULATION_TABLE[[#This Row],[МСК]:[ДВ]])</f>
        <v>#REF!</v>
      </c>
    </row>
    <row r="695" spans="1:20" x14ac:dyDescent="0.25">
      <c r="A695" t="str">
        <f>IFERROR(SET_RENDER_TABLE[[#This Row],[Артикул]], "")</f>
        <v/>
      </c>
      <c r="B695" s="40" t="e" cm="1">
        <f t="array" aca="1" ref="B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" s="40" t="e" cm="1">
        <f t="array" aca="1" ref="C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" t="e">
        <f ca="1">SUM(CALCULATION_TABLE[[#This Row],[МСК]:[ДВ]])</f>
        <v>#REF!</v>
      </c>
    </row>
    <row r="696" spans="1:20" x14ac:dyDescent="0.25">
      <c r="A696" t="str">
        <f>IFERROR(SET_RENDER_TABLE[[#This Row],[Артикул]], "")</f>
        <v/>
      </c>
      <c r="B696" s="40" t="e" cm="1">
        <f t="array" aca="1" ref="B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" s="40" t="e" cm="1">
        <f t="array" aca="1" ref="C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" t="e">
        <f ca="1">SUM(CALCULATION_TABLE[[#This Row],[МСК]:[ДВ]])</f>
        <v>#REF!</v>
      </c>
    </row>
    <row r="697" spans="1:20" x14ac:dyDescent="0.25">
      <c r="A697" t="str">
        <f>IFERROR(SET_RENDER_TABLE[[#This Row],[Артикул]], "")</f>
        <v/>
      </c>
      <c r="B697" s="40" t="e" cm="1">
        <f t="array" aca="1" ref="B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" s="40" t="e" cm="1">
        <f t="array" aca="1" ref="C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" t="e">
        <f ca="1">SUM(CALCULATION_TABLE[[#This Row],[МСК]:[ДВ]])</f>
        <v>#REF!</v>
      </c>
    </row>
    <row r="698" spans="1:20" x14ac:dyDescent="0.25">
      <c r="A698" t="str">
        <f>IFERROR(SET_RENDER_TABLE[[#This Row],[Артикул]], "")</f>
        <v/>
      </c>
      <c r="B698" s="40" t="e" cm="1">
        <f t="array" aca="1" ref="B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" s="40" t="e" cm="1">
        <f t="array" aca="1" ref="C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" t="e">
        <f ca="1">SUM(CALCULATION_TABLE[[#This Row],[МСК]:[ДВ]])</f>
        <v>#REF!</v>
      </c>
    </row>
    <row r="699" spans="1:20" x14ac:dyDescent="0.25">
      <c r="A699" t="str">
        <f>IFERROR(SET_RENDER_TABLE[[#This Row],[Артикул]], "")</f>
        <v/>
      </c>
      <c r="B699" s="40" t="e" cm="1">
        <f t="array" aca="1" ref="B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" s="40" t="e" cm="1">
        <f t="array" aca="1" ref="C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" t="e">
        <f ca="1">SUM(CALCULATION_TABLE[[#This Row],[МСК]:[ДВ]])</f>
        <v>#REF!</v>
      </c>
    </row>
    <row r="700" spans="1:20" x14ac:dyDescent="0.25">
      <c r="A700" t="str">
        <f>IFERROR(SET_RENDER_TABLE[[#This Row],[Артикул]], "")</f>
        <v/>
      </c>
      <c r="B700" s="40" t="e" cm="1">
        <f t="array" aca="1" ref="B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" s="40" t="e" cm="1">
        <f t="array" aca="1" ref="C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" t="e">
        <f ca="1">SUM(CALCULATION_TABLE[[#This Row],[МСК]:[ДВ]])</f>
        <v>#REF!</v>
      </c>
    </row>
    <row r="701" spans="1:20" x14ac:dyDescent="0.25">
      <c r="A701" t="str">
        <f>IFERROR(SET_RENDER_TABLE[[#This Row],[Артикул]], "")</f>
        <v/>
      </c>
      <c r="B701" s="40" t="e" cm="1">
        <f t="array" aca="1" ref="B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" s="40" t="e" cm="1">
        <f t="array" aca="1" ref="C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" t="e">
        <f ca="1">SUM(CALCULATION_TABLE[[#This Row],[МСК]:[ДВ]])</f>
        <v>#REF!</v>
      </c>
    </row>
    <row r="702" spans="1:20" x14ac:dyDescent="0.25">
      <c r="A702" t="str">
        <f>IFERROR(SET_RENDER_TABLE[[#This Row],[Артикул]], "")</f>
        <v/>
      </c>
      <c r="B702" s="40" t="e" cm="1">
        <f t="array" aca="1" ref="B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" s="40" t="e" cm="1">
        <f t="array" aca="1" ref="C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" t="e">
        <f ca="1">SUM(CALCULATION_TABLE[[#This Row],[МСК]:[ДВ]])</f>
        <v>#REF!</v>
      </c>
    </row>
    <row r="703" spans="1:20" x14ac:dyDescent="0.25">
      <c r="A703" t="str">
        <f>IFERROR(SET_RENDER_TABLE[[#This Row],[Артикул]], "")</f>
        <v/>
      </c>
      <c r="B703" s="40" t="e" cm="1">
        <f t="array" aca="1" ref="B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" s="40" t="e" cm="1">
        <f t="array" aca="1" ref="C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" t="e">
        <f ca="1">SUM(CALCULATION_TABLE[[#This Row],[МСК]:[ДВ]])</f>
        <v>#REF!</v>
      </c>
    </row>
    <row r="704" spans="1:20" x14ac:dyDescent="0.25">
      <c r="A704" t="str">
        <f>IFERROR(SET_RENDER_TABLE[[#This Row],[Артикул]], "")</f>
        <v/>
      </c>
      <c r="B704" s="40" t="e" cm="1">
        <f t="array" aca="1" ref="B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" s="40" t="e" cm="1">
        <f t="array" aca="1" ref="C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" t="e">
        <f ca="1">SUM(CALCULATION_TABLE[[#This Row],[МСК]:[ДВ]])</f>
        <v>#REF!</v>
      </c>
    </row>
    <row r="705" spans="1:20" x14ac:dyDescent="0.25">
      <c r="A705" t="str">
        <f>IFERROR(SET_RENDER_TABLE[[#This Row],[Артикул]], "")</f>
        <v/>
      </c>
      <c r="B705" s="40" t="e" cm="1">
        <f t="array" aca="1" ref="B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" s="40" t="e" cm="1">
        <f t="array" aca="1" ref="C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" t="e">
        <f ca="1">SUM(CALCULATION_TABLE[[#This Row],[МСК]:[ДВ]])</f>
        <v>#REF!</v>
      </c>
    </row>
    <row r="706" spans="1:20" x14ac:dyDescent="0.25">
      <c r="A706" t="str">
        <f>IFERROR(SET_RENDER_TABLE[[#This Row],[Артикул]], "")</f>
        <v/>
      </c>
      <c r="B706" s="40" t="e" cm="1">
        <f t="array" aca="1" ref="B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" s="40" t="e" cm="1">
        <f t="array" aca="1" ref="C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" t="e">
        <f ca="1">SUM(CALCULATION_TABLE[[#This Row],[МСК]:[ДВ]])</f>
        <v>#REF!</v>
      </c>
    </row>
    <row r="707" spans="1:20" x14ac:dyDescent="0.25">
      <c r="A707" t="str">
        <f>IFERROR(SET_RENDER_TABLE[[#This Row],[Артикул]], "")</f>
        <v/>
      </c>
      <c r="B707" s="40" t="e" cm="1">
        <f t="array" aca="1" ref="B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" s="40" t="e" cm="1">
        <f t="array" aca="1" ref="C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" t="e">
        <f ca="1">SUM(CALCULATION_TABLE[[#This Row],[МСК]:[ДВ]])</f>
        <v>#REF!</v>
      </c>
    </row>
    <row r="708" spans="1:20" x14ac:dyDescent="0.25">
      <c r="A708" t="str">
        <f>IFERROR(SET_RENDER_TABLE[[#This Row],[Артикул]], "")</f>
        <v/>
      </c>
      <c r="B708" s="40" t="e" cm="1">
        <f t="array" aca="1" ref="B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" s="40" t="e" cm="1">
        <f t="array" aca="1" ref="C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" t="e">
        <f ca="1">SUM(CALCULATION_TABLE[[#This Row],[МСК]:[ДВ]])</f>
        <v>#REF!</v>
      </c>
    </row>
    <row r="709" spans="1:20" x14ac:dyDescent="0.25">
      <c r="A709" t="str">
        <f>IFERROR(SET_RENDER_TABLE[[#This Row],[Артикул]], "")</f>
        <v/>
      </c>
      <c r="B709" s="40" t="e" cm="1">
        <f t="array" aca="1" ref="B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" s="40" t="e" cm="1">
        <f t="array" aca="1" ref="C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" t="e">
        <f ca="1">SUM(CALCULATION_TABLE[[#This Row],[МСК]:[ДВ]])</f>
        <v>#REF!</v>
      </c>
    </row>
    <row r="710" spans="1:20" x14ac:dyDescent="0.25">
      <c r="A710" t="str">
        <f>IFERROR(SET_RENDER_TABLE[[#This Row],[Артикул]], "")</f>
        <v/>
      </c>
      <c r="B710" s="40" t="e" cm="1">
        <f t="array" aca="1" ref="B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" s="40" t="e" cm="1">
        <f t="array" aca="1" ref="C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" t="e">
        <f ca="1">SUM(CALCULATION_TABLE[[#This Row],[МСК]:[ДВ]])</f>
        <v>#REF!</v>
      </c>
    </row>
    <row r="711" spans="1:20" x14ac:dyDescent="0.25">
      <c r="A711" t="str">
        <f>IFERROR(SET_RENDER_TABLE[[#This Row],[Артикул]], "")</f>
        <v/>
      </c>
      <c r="B711" s="40" t="e" cm="1">
        <f t="array" aca="1" ref="B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" s="40" t="e" cm="1">
        <f t="array" aca="1" ref="C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" t="e">
        <f ca="1">SUM(CALCULATION_TABLE[[#This Row],[МСК]:[ДВ]])</f>
        <v>#REF!</v>
      </c>
    </row>
    <row r="712" spans="1:20" x14ac:dyDescent="0.25">
      <c r="A712" t="str">
        <f>IFERROR(SET_RENDER_TABLE[[#This Row],[Артикул]], "")</f>
        <v/>
      </c>
      <c r="B712" s="40" t="e" cm="1">
        <f t="array" aca="1" ref="B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" s="40" t="e" cm="1">
        <f t="array" aca="1" ref="C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" t="e">
        <f ca="1">SUM(CALCULATION_TABLE[[#This Row],[МСК]:[ДВ]])</f>
        <v>#REF!</v>
      </c>
    </row>
    <row r="713" spans="1:20" x14ac:dyDescent="0.25">
      <c r="A713" t="str">
        <f>IFERROR(SET_RENDER_TABLE[[#This Row],[Артикул]], "")</f>
        <v/>
      </c>
      <c r="B713" s="40" t="e" cm="1">
        <f t="array" aca="1" ref="B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" s="40" t="e" cm="1">
        <f t="array" aca="1" ref="C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" t="e">
        <f ca="1">SUM(CALCULATION_TABLE[[#This Row],[МСК]:[ДВ]])</f>
        <v>#REF!</v>
      </c>
    </row>
    <row r="714" spans="1:20" x14ac:dyDescent="0.25">
      <c r="A714" t="str">
        <f>IFERROR(SET_RENDER_TABLE[[#This Row],[Артикул]], "")</f>
        <v/>
      </c>
      <c r="B714" s="40" t="e" cm="1">
        <f t="array" aca="1" ref="B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" s="40" t="e" cm="1">
        <f t="array" aca="1" ref="C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" t="e">
        <f ca="1">SUM(CALCULATION_TABLE[[#This Row],[МСК]:[ДВ]])</f>
        <v>#REF!</v>
      </c>
    </row>
    <row r="715" spans="1:20" x14ac:dyDescent="0.25">
      <c r="A715" t="str">
        <f>IFERROR(SET_RENDER_TABLE[[#This Row],[Артикул]], "")</f>
        <v/>
      </c>
      <c r="B715" s="40" t="e" cm="1">
        <f t="array" aca="1" ref="B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" s="40" t="e" cm="1">
        <f t="array" aca="1" ref="C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" t="e">
        <f ca="1">SUM(CALCULATION_TABLE[[#This Row],[МСК]:[ДВ]])</f>
        <v>#REF!</v>
      </c>
    </row>
    <row r="716" spans="1:20" x14ac:dyDescent="0.25">
      <c r="A716" t="str">
        <f>IFERROR(SET_RENDER_TABLE[[#This Row],[Артикул]], "")</f>
        <v/>
      </c>
      <c r="B716" s="40" t="e" cm="1">
        <f t="array" aca="1" ref="B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" s="40" t="e" cm="1">
        <f t="array" aca="1" ref="C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" t="e">
        <f ca="1">SUM(CALCULATION_TABLE[[#This Row],[МСК]:[ДВ]])</f>
        <v>#REF!</v>
      </c>
    </row>
    <row r="717" spans="1:20" x14ac:dyDescent="0.25">
      <c r="A717" t="str">
        <f>IFERROR(SET_RENDER_TABLE[[#This Row],[Артикул]], "")</f>
        <v/>
      </c>
      <c r="B717" s="40" t="e" cm="1">
        <f t="array" aca="1" ref="B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" s="40" t="e" cm="1">
        <f t="array" aca="1" ref="C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" t="e">
        <f ca="1">SUM(CALCULATION_TABLE[[#This Row],[МСК]:[ДВ]])</f>
        <v>#REF!</v>
      </c>
    </row>
    <row r="718" spans="1:20" x14ac:dyDescent="0.25">
      <c r="A718" t="str">
        <f>IFERROR(SET_RENDER_TABLE[[#This Row],[Артикул]], "")</f>
        <v/>
      </c>
      <c r="B718" s="40" t="e" cm="1">
        <f t="array" aca="1" ref="B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" s="40" t="e" cm="1">
        <f t="array" aca="1" ref="C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" t="e">
        <f ca="1">SUM(CALCULATION_TABLE[[#This Row],[МСК]:[ДВ]])</f>
        <v>#REF!</v>
      </c>
    </row>
    <row r="719" spans="1:20" x14ac:dyDescent="0.25">
      <c r="A719" t="str">
        <f>IFERROR(SET_RENDER_TABLE[[#This Row],[Артикул]], "")</f>
        <v/>
      </c>
      <c r="B719" s="40" t="e" cm="1">
        <f t="array" aca="1" ref="B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" s="40" t="e" cm="1">
        <f t="array" aca="1" ref="C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" t="e">
        <f ca="1">SUM(CALCULATION_TABLE[[#This Row],[МСК]:[ДВ]])</f>
        <v>#REF!</v>
      </c>
    </row>
    <row r="720" spans="1:20" x14ac:dyDescent="0.25">
      <c r="A720" t="str">
        <f>IFERROR(SET_RENDER_TABLE[[#This Row],[Артикул]], "")</f>
        <v/>
      </c>
      <c r="B720" s="40" t="e" cm="1">
        <f t="array" aca="1" ref="B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" s="40" t="e" cm="1">
        <f t="array" aca="1" ref="C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" t="e">
        <f ca="1">SUM(CALCULATION_TABLE[[#This Row],[МСК]:[ДВ]])</f>
        <v>#REF!</v>
      </c>
    </row>
    <row r="721" spans="1:20" x14ac:dyDescent="0.25">
      <c r="A721" t="str">
        <f>IFERROR(SET_RENDER_TABLE[[#This Row],[Артикул]], "")</f>
        <v/>
      </c>
      <c r="B721" s="40" t="e" cm="1">
        <f t="array" aca="1" ref="B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" s="40" t="e" cm="1">
        <f t="array" aca="1" ref="C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" t="e">
        <f ca="1">SUM(CALCULATION_TABLE[[#This Row],[МСК]:[ДВ]])</f>
        <v>#REF!</v>
      </c>
    </row>
    <row r="722" spans="1:20" x14ac:dyDescent="0.25">
      <c r="A722" t="str">
        <f>IFERROR(SET_RENDER_TABLE[[#This Row],[Артикул]], "")</f>
        <v/>
      </c>
      <c r="B722" s="40" t="e" cm="1">
        <f t="array" aca="1" ref="B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" s="40" t="e" cm="1">
        <f t="array" aca="1" ref="C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" t="e">
        <f ca="1">SUM(CALCULATION_TABLE[[#This Row],[МСК]:[ДВ]])</f>
        <v>#REF!</v>
      </c>
    </row>
    <row r="723" spans="1:20" x14ac:dyDescent="0.25">
      <c r="A723" t="str">
        <f>IFERROR(SET_RENDER_TABLE[[#This Row],[Артикул]], "")</f>
        <v/>
      </c>
      <c r="B723" s="40" t="e" cm="1">
        <f t="array" aca="1" ref="B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" s="40" t="e" cm="1">
        <f t="array" aca="1" ref="C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" t="e">
        <f ca="1">SUM(CALCULATION_TABLE[[#This Row],[МСК]:[ДВ]])</f>
        <v>#REF!</v>
      </c>
    </row>
    <row r="724" spans="1:20" x14ac:dyDescent="0.25">
      <c r="A724" t="str">
        <f>IFERROR(SET_RENDER_TABLE[[#This Row],[Артикул]], "")</f>
        <v/>
      </c>
      <c r="B724" s="40" t="e" cm="1">
        <f t="array" aca="1" ref="B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" s="40" t="e" cm="1">
        <f t="array" aca="1" ref="C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" t="e">
        <f ca="1">SUM(CALCULATION_TABLE[[#This Row],[МСК]:[ДВ]])</f>
        <v>#REF!</v>
      </c>
    </row>
    <row r="725" spans="1:20" x14ac:dyDescent="0.25">
      <c r="A725" t="str">
        <f>IFERROR(SET_RENDER_TABLE[[#This Row],[Артикул]], "")</f>
        <v/>
      </c>
      <c r="B725" s="40" t="e" cm="1">
        <f t="array" aca="1" ref="B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" s="40" t="e" cm="1">
        <f t="array" aca="1" ref="C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" t="e">
        <f ca="1">SUM(CALCULATION_TABLE[[#This Row],[МСК]:[ДВ]])</f>
        <v>#REF!</v>
      </c>
    </row>
    <row r="726" spans="1:20" x14ac:dyDescent="0.25">
      <c r="A726" t="str">
        <f>IFERROR(SET_RENDER_TABLE[[#This Row],[Артикул]], "")</f>
        <v/>
      </c>
      <c r="B726" s="40" t="e" cm="1">
        <f t="array" aca="1" ref="B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" s="40" t="e" cm="1">
        <f t="array" aca="1" ref="C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" t="e">
        <f ca="1">SUM(CALCULATION_TABLE[[#This Row],[МСК]:[ДВ]])</f>
        <v>#REF!</v>
      </c>
    </row>
    <row r="727" spans="1:20" x14ac:dyDescent="0.25">
      <c r="A727" t="str">
        <f>IFERROR(SET_RENDER_TABLE[[#This Row],[Артикул]], "")</f>
        <v/>
      </c>
      <c r="B727" s="40" t="e" cm="1">
        <f t="array" aca="1" ref="B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" s="40" t="e" cm="1">
        <f t="array" aca="1" ref="C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" t="e">
        <f ca="1">SUM(CALCULATION_TABLE[[#This Row],[МСК]:[ДВ]])</f>
        <v>#REF!</v>
      </c>
    </row>
    <row r="728" spans="1:20" x14ac:dyDescent="0.25">
      <c r="A728" t="str">
        <f>IFERROR(SET_RENDER_TABLE[[#This Row],[Артикул]], "")</f>
        <v/>
      </c>
      <c r="B728" s="40" t="e" cm="1">
        <f t="array" aca="1" ref="B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" s="40" t="e" cm="1">
        <f t="array" aca="1" ref="C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" t="e">
        <f ca="1">SUM(CALCULATION_TABLE[[#This Row],[МСК]:[ДВ]])</f>
        <v>#REF!</v>
      </c>
    </row>
    <row r="729" spans="1:20" x14ac:dyDescent="0.25">
      <c r="A729" t="str">
        <f>IFERROR(SET_RENDER_TABLE[[#This Row],[Артикул]], "")</f>
        <v/>
      </c>
      <c r="B729" s="40" t="e" cm="1">
        <f t="array" aca="1" ref="B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" s="40" t="e" cm="1">
        <f t="array" aca="1" ref="C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" t="e">
        <f ca="1">SUM(CALCULATION_TABLE[[#This Row],[МСК]:[ДВ]])</f>
        <v>#REF!</v>
      </c>
    </row>
    <row r="730" spans="1:20" x14ac:dyDescent="0.25">
      <c r="A730" t="str">
        <f>IFERROR(SET_RENDER_TABLE[[#This Row],[Артикул]], "")</f>
        <v/>
      </c>
      <c r="B730" s="40" t="e" cm="1">
        <f t="array" aca="1" ref="B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" s="40" t="e" cm="1">
        <f t="array" aca="1" ref="C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" t="e">
        <f ca="1">SUM(CALCULATION_TABLE[[#This Row],[МСК]:[ДВ]])</f>
        <v>#REF!</v>
      </c>
    </row>
    <row r="731" spans="1:20" x14ac:dyDescent="0.25">
      <c r="A731" t="str">
        <f>IFERROR(SET_RENDER_TABLE[[#This Row],[Артикул]], "")</f>
        <v/>
      </c>
      <c r="B731" s="40" t="e" cm="1">
        <f t="array" aca="1" ref="B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" s="40" t="e" cm="1">
        <f t="array" aca="1" ref="C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" t="e">
        <f ca="1">SUM(CALCULATION_TABLE[[#This Row],[МСК]:[ДВ]])</f>
        <v>#REF!</v>
      </c>
    </row>
    <row r="732" spans="1:20" x14ac:dyDescent="0.25">
      <c r="A732" t="str">
        <f>IFERROR(SET_RENDER_TABLE[[#This Row],[Артикул]], "")</f>
        <v/>
      </c>
      <c r="B732" s="40" t="e" cm="1">
        <f t="array" aca="1" ref="B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" s="40" t="e" cm="1">
        <f t="array" aca="1" ref="C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" t="e">
        <f ca="1">SUM(CALCULATION_TABLE[[#This Row],[МСК]:[ДВ]])</f>
        <v>#REF!</v>
      </c>
    </row>
    <row r="733" spans="1:20" x14ac:dyDescent="0.25">
      <c r="A733" t="str">
        <f>IFERROR(SET_RENDER_TABLE[[#This Row],[Артикул]], "")</f>
        <v/>
      </c>
      <c r="B733" s="40" t="e" cm="1">
        <f t="array" aca="1" ref="B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" s="40" t="e" cm="1">
        <f t="array" aca="1" ref="C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" t="e">
        <f ca="1">SUM(CALCULATION_TABLE[[#This Row],[МСК]:[ДВ]])</f>
        <v>#REF!</v>
      </c>
    </row>
    <row r="734" spans="1:20" x14ac:dyDescent="0.25">
      <c r="A734" t="str">
        <f>IFERROR(SET_RENDER_TABLE[[#This Row],[Артикул]], "")</f>
        <v/>
      </c>
      <c r="B734" s="40" t="e" cm="1">
        <f t="array" aca="1" ref="B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" s="40" t="e" cm="1">
        <f t="array" aca="1" ref="C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" t="e">
        <f ca="1">SUM(CALCULATION_TABLE[[#This Row],[МСК]:[ДВ]])</f>
        <v>#REF!</v>
      </c>
    </row>
    <row r="735" spans="1:20" x14ac:dyDescent="0.25">
      <c r="A735" t="str">
        <f>IFERROR(SET_RENDER_TABLE[[#This Row],[Артикул]], "")</f>
        <v/>
      </c>
      <c r="B735" s="40" t="e" cm="1">
        <f t="array" aca="1" ref="B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" s="40" t="e" cm="1">
        <f t="array" aca="1" ref="C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" t="e">
        <f ca="1">SUM(CALCULATION_TABLE[[#This Row],[МСК]:[ДВ]])</f>
        <v>#REF!</v>
      </c>
    </row>
    <row r="736" spans="1:20" x14ac:dyDescent="0.25">
      <c r="A736" t="str">
        <f>IFERROR(SET_RENDER_TABLE[[#This Row],[Артикул]], "")</f>
        <v/>
      </c>
      <c r="B736" s="40" t="e" cm="1">
        <f t="array" aca="1" ref="B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" s="40" t="e" cm="1">
        <f t="array" aca="1" ref="C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" t="e">
        <f ca="1">SUM(CALCULATION_TABLE[[#This Row],[МСК]:[ДВ]])</f>
        <v>#REF!</v>
      </c>
    </row>
    <row r="737" spans="1:20" x14ac:dyDescent="0.25">
      <c r="A737" t="str">
        <f>IFERROR(SET_RENDER_TABLE[[#This Row],[Артикул]], "")</f>
        <v/>
      </c>
      <c r="B737" s="40" t="e" cm="1">
        <f t="array" aca="1" ref="B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" s="40" t="e" cm="1">
        <f t="array" aca="1" ref="C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" t="e">
        <f ca="1">SUM(CALCULATION_TABLE[[#This Row],[МСК]:[ДВ]])</f>
        <v>#REF!</v>
      </c>
    </row>
    <row r="738" spans="1:20" x14ac:dyDescent="0.25">
      <c r="A738" t="str">
        <f>IFERROR(SET_RENDER_TABLE[[#This Row],[Артикул]], "")</f>
        <v/>
      </c>
      <c r="B738" s="40" t="e" cm="1">
        <f t="array" aca="1" ref="B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" s="40" t="e" cm="1">
        <f t="array" aca="1" ref="C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" t="e">
        <f ca="1">SUM(CALCULATION_TABLE[[#This Row],[МСК]:[ДВ]])</f>
        <v>#REF!</v>
      </c>
    </row>
    <row r="739" spans="1:20" x14ac:dyDescent="0.25">
      <c r="A739" t="str">
        <f>IFERROR(SET_RENDER_TABLE[[#This Row],[Артикул]], "")</f>
        <v/>
      </c>
      <c r="B739" s="40" t="e" cm="1">
        <f t="array" aca="1" ref="B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" s="40" t="e" cm="1">
        <f t="array" aca="1" ref="C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" t="e">
        <f ca="1">SUM(CALCULATION_TABLE[[#This Row],[МСК]:[ДВ]])</f>
        <v>#REF!</v>
      </c>
    </row>
    <row r="740" spans="1:20" x14ac:dyDescent="0.25">
      <c r="A740" t="str">
        <f>IFERROR(SET_RENDER_TABLE[[#This Row],[Артикул]], "")</f>
        <v/>
      </c>
      <c r="B740" s="40" t="e" cm="1">
        <f t="array" aca="1" ref="B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" s="40" t="e" cm="1">
        <f t="array" aca="1" ref="C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" t="e">
        <f ca="1">SUM(CALCULATION_TABLE[[#This Row],[МСК]:[ДВ]])</f>
        <v>#REF!</v>
      </c>
    </row>
    <row r="741" spans="1:20" x14ac:dyDescent="0.25">
      <c r="A741" t="str">
        <f>IFERROR(SET_RENDER_TABLE[[#This Row],[Артикул]], "")</f>
        <v/>
      </c>
      <c r="B741" s="40" t="e" cm="1">
        <f t="array" aca="1" ref="B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" s="40" t="e" cm="1">
        <f t="array" aca="1" ref="C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" t="e">
        <f ca="1">SUM(CALCULATION_TABLE[[#This Row],[МСК]:[ДВ]])</f>
        <v>#REF!</v>
      </c>
    </row>
    <row r="742" spans="1:20" x14ac:dyDescent="0.25">
      <c r="A742" t="str">
        <f>IFERROR(SET_RENDER_TABLE[[#This Row],[Артикул]], "")</f>
        <v/>
      </c>
      <c r="B742" s="40" t="e" cm="1">
        <f t="array" aca="1" ref="B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" s="40" t="e" cm="1">
        <f t="array" aca="1" ref="C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" t="e">
        <f ca="1">SUM(CALCULATION_TABLE[[#This Row],[МСК]:[ДВ]])</f>
        <v>#REF!</v>
      </c>
    </row>
    <row r="743" spans="1:20" x14ac:dyDescent="0.25">
      <c r="A743" t="str">
        <f>IFERROR(SET_RENDER_TABLE[[#This Row],[Артикул]], "")</f>
        <v/>
      </c>
      <c r="B743" s="40" t="e" cm="1">
        <f t="array" aca="1" ref="B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" s="40" t="e" cm="1">
        <f t="array" aca="1" ref="C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" t="e">
        <f ca="1">SUM(CALCULATION_TABLE[[#This Row],[МСК]:[ДВ]])</f>
        <v>#REF!</v>
      </c>
    </row>
    <row r="744" spans="1:20" x14ac:dyDescent="0.25">
      <c r="A744" t="str">
        <f>IFERROR(SET_RENDER_TABLE[[#This Row],[Артикул]], "")</f>
        <v/>
      </c>
      <c r="B744" s="40" t="e" cm="1">
        <f t="array" aca="1" ref="B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" s="40" t="e" cm="1">
        <f t="array" aca="1" ref="C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" t="e">
        <f ca="1">SUM(CALCULATION_TABLE[[#This Row],[МСК]:[ДВ]])</f>
        <v>#REF!</v>
      </c>
    </row>
    <row r="745" spans="1:20" x14ac:dyDescent="0.25">
      <c r="A745" t="str">
        <f>IFERROR(SET_RENDER_TABLE[[#This Row],[Артикул]], "")</f>
        <v/>
      </c>
      <c r="B745" s="40" t="e" cm="1">
        <f t="array" aca="1" ref="B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" s="40" t="e" cm="1">
        <f t="array" aca="1" ref="C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" t="e">
        <f ca="1">SUM(CALCULATION_TABLE[[#This Row],[МСК]:[ДВ]])</f>
        <v>#REF!</v>
      </c>
    </row>
    <row r="746" spans="1:20" x14ac:dyDescent="0.25">
      <c r="A746" t="str">
        <f>IFERROR(SET_RENDER_TABLE[[#This Row],[Артикул]], "")</f>
        <v/>
      </c>
      <c r="B746" s="40" t="e" cm="1">
        <f t="array" aca="1" ref="B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" s="40" t="e" cm="1">
        <f t="array" aca="1" ref="C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" t="e">
        <f ca="1">SUM(CALCULATION_TABLE[[#This Row],[МСК]:[ДВ]])</f>
        <v>#REF!</v>
      </c>
    </row>
    <row r="747" spans="1:20" x14ac:dyDescent="0.25">
      <c r="A747" t="str">
        <f>IFERROR(SET_RENDER_TABLE[[#This Row],[Артикул]], "")</f>
        <v/>
      </c>
      <c r="B747" s="40" t="e" cm="1">
        <f t="array" aca="1" ref="B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" s="40" t="e" cm="1">
        <f t="array" aca="1" ref="C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" t="e">
        <f ca="1">SUM(CALCULATION_TABLE[[#This Row],[МСК]:[ДВ]])</f>
        <v>#REF!</v>
      </c>
    </row>
    <row r="748" spans="1:20" x14ac:dyDescent="0.25">
      <c r="A748" t="str">
        <f>IFERROR(SET_RENDER_TABLE[[#This Row],[Артикул]], "")</f>
        <v/>
      </c>
      <c r="B748" s="40" t="e" cm="1">
        <f t="array" aca="1" ref="B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" s="40" t="e" cm="1">
        <f t="array" aca="1" ref="C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" t="e">
        <f ca="1">SUM(CALCULATION_TABLE[[#This Row],[МСК]:[ДВ]])</f>
        <v>#REF!</v>
      </c>
    </row>
    <row r="749" spans="1:20" x14ac:dyDescent="0.25">
      <c r="A749" t="str">
        <f>IFERROR(SET_RENDER_TABLE[[#This Row],[Артикул]], "")</f>
        <v/>
      </c>
      <c r="B749" s="40" t="e" cm="1">
        <f t="array" aca="1" ref="B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" s="40" t="e" cm="1">
        <f t="array" aca="1" ref="C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" t="e">
        <f ca="1">SUM(CALCULATION_TABLE[[#This Row],[МСК]:[ДВ]])</f>
        <v>#REF!</v>
      </c>
    </row>
    <row r="750" spans="1:20" x14ac:dyDescent="0.25">
      <c r="A750" t="str">
        <f>IFERROR(SET_RENDER_TABLE[[#This Row],[Артикул]], "")</f>
        <v/>
      </c>
      <c r="B750" s="40" t="e" cm="1">
        <f t="array" aca="1" ref="B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" s="40" t="e" cm="1">
        <f t="array" aca="1" ref="C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" t="e">
        <f ca="1">SUM(CALCULATION_TABLE[[#This Row],[МСК]:[ДВ]])</f>
        <v>#REF!</v>
      </c>
    </row>
    <row r="751" spans="1:20" x14ac:dyDescent="0.25">
      <c r="A751" t="str">
        <f>IFERROR(SET_RENDER_TABLE[[#This Row],[Артикул]], "")</f>
        <v/>
      </c>
      <c r="B751" s="40" t="e" cm="1">
        <f t="array" aca="1" ref="B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" s="40" t="e" cm="1">
        <f t="array" aca="1" ref="C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" t="e">
        <f ca="1">SUM(CALCULATION_TABLE[[#This Row],[МСК]:[ДВ]])</f>
        <v>#REF!</v>
      </c>
    </row>
    <row r="752" spans="1:20" x14ac:dyDescent="0.25">
      <c r="A752" t="str">
        <f>IFERROR(SET_RENDER_TABLE[[#This Row],[Артикул]], "")</f>
        <v/>
      </c>
      <c r="B752" s="40" t="e" cm="1">
        <f t="array" aca="1" ref="B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" s="40" t="e" cm="1">
        <f t="array" aca="1" ref="C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" t="e">
        <f ca="1">SUM(CALCULATION_TABLE[[#This Row],[МСК]:[ДВ]])</f>
        <v>#REF!</v>
      </c>
    </row>
    <row r="753" spans="1:20" x14ac:dyDescent="0.25">
      <c r="A753" t="str">
        <f>IFERROR(SET_RENDER_TABLE[[#This Row],[Артикул]], "")</f>
        <v/>
      </c>
      <c r="B753" s="40" t="e" cm="1">
        <f t="array" aca="1" ref="B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" s="40" t="e" cm="1">
        <f t="array" aca="1" ref="C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" t="e">
        <f ca="1">SUM(CALCULATION_TABLE[[#This Row],[МСК]:[ДВ]])</f>
        <v>#REF!</v>
      </c>
    </row>
    <row r="754" spans="1:20" x14ac:dyDescent="0.25">
      <c r="A754" t="str">
        <f>IFERROR(SET_RENDER_TABLE[[#This Row],[Артикул]], "")</f>
        <v/>
      </c>
      <c r="B754" s="40" t="e" cm="1">
        <f t="array" aca="1" ref="B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" s="40" t="e" cm="1">
        <f t="array" aca="1" ref="C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" t="e">
        <f ca="1">SUM(CALCULATION_TABLE[[#This Row],[МСК]:[ДВ]])</f>
        <v>#REF!</v>
      </c>
    </row>
    <row r="755" spans="1:20" x14ac:dyDescent="0.25">
      <c r="A755" t="str">
        <f>IFERROR(SET_RENDER_TABLE[[#This Row],[Артикул]], "")</f>
        <v/>
      </c>
      <c r="B755" s="40" t="e" cm="1">
        <f t="array" aca="1" ref="B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" s="40" t="e" cm="1">
        <f t="array" aca="1" ref="C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" t="e">
        <f ca="1">SUM(CALCULATION_TABLE[[#This Row],[МСК]:[ДВ]])</f>
        <v>#REF!</v>
      </c>
    </row>
    <row r="756" spans="1:20" x14ac:dyDescent="0.25">
      <c r="A756" t="str">
        <f>IFERROR(SET_RENDER_TABLE[[#This Row],[Артикул]], "")</f>
        <v/>
      </c>
      <c r="B756" s="40" t="e" cm="1">
        <f t="array" aca="1" ref="B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" s="40" t="e" cm="1">
        <f t="array" aca="1" ref="C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" t="e">
        <f ca="1">SUM(CALCULATION_TABLE[[#This Row],[МСК]:[ДВ]])</f>
        <v>#REF!</v>
      </c>
    </row>
    <row r="757" spans="1:20" x14ac:dyDescent="0.25">
      <c r="A757" t="str">
        <f>IFERROR(SET_RENDER_TABLE[[#This Row],[Артикул]], "")</f>
        <v/>
      </c>
      <c r="B757" s="40" t="e" cm="1">
        <f t="array" aca="1" ref="B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" s="40" t="e" cm="1">
        <f t="array" aca="1" ref="C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" t="e">
        <f ca="1">SUM(CALCULATION_TABLE[[#This Row],[МСК]:[ДВ]])</f>
        <v>#REF!</v>
      </c>
    </row>
    <row r="758" spans="1:20" x14ac:dyDescent="0.25">
      <c r="A758" t="str">
        <f>IFERROR(SET_RENDER_TABLE[[#This Row],[Артикул]], "")</f>
        <v/>
      </c>
      <c r="B758" s="40" t="e" cm="1">
        <f t="array" aca="1" ref="B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" s="40" t="e" cm="1">
        <f t="array" aca="1" ref="C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" t="e">
        <f ca="1">SUM(CALCULATION_TABLE[[#This Row],[МСК]:[ДВ]])</f>
        <v>#REF!</v>
      </c>
    </row>
    <row r="759" spans="1:20" x14ac:dyDescent="0.25">
      <c r="A759" t="str">
        <f>IFERROR(SET_RENDER_TABLE[[#This Row],[Артикул]], "")</f>
        <v/>
      </c>
      <c r="B759" s="40" t="e" cm="1">
        <f t="array" aca="1" ref="B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" s="40" t="e" cm="1">
        <f t="array" aca="1" ref="C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" t="e">
        <f ca="1">SUM(CALCULATION_TABLE[[#This Row],[МСК]:[ДВ]])</f>
        <v>#REF!</v>
      </c>
    </row>
    <row r="760" spans="1:20" x14ac:dyDescent="0.25">
      <c r="A760" t="str">
        <f>IFERROR(SET_RENDER_TABLE[[#This Row],[Артикул]], "")</f>
        <v/>
      </c>
      <c r="B760" s="40" t="e" cm="1">
        <f t="array" aca="1" ref="B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" s="40" t="e" cm="1">
        <f t="array" aca="1" ref="C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" t="e">
        <f ca="1">SUM(CALCULATION_TABLE[[#This Row],[МСК]:[ДВ]])</f>
        <v>#REF!</v>
      </c>
    </row>
    <row r="761" spans="1:20" x14ac:dyDescent="0.25">
      <c r="A761" t="str">
        <f>IFERROR(SET_RENDER_TABLE[[#This Row],[Артикул]], "")</f>
        <v/>
      </c>
      <c r="B761" s="40" t="e" cm="1">
        <f t="array" aca="1" ref="B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" s="40" t="e" cm="1">
        <f t="array" aca="1" ref="C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" t="e">
        <f ca="1">SUM(CALCULATION_TABLE[[#This Row],[МСК]:[ДВ]])</f>
        <v>#REF!</v>
      </c>
    </row>
    <row r="762" spans="1:20" x14ac:dyDescent="0.25">
      <c r="A762" t="str">
        <f>IFERROR(SET_RENDER_TABLE[[#This Row],[Артикул]], "")</f>
        <v/>
      </c>
      <c r="B762" s="40" t="e" cm="1">
        <f t="array" aca="1" ref="B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" s="40" t="e" cm="1">
        <f t="array" aca="1" ref="C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" t="e">
        <f ca="1">SUM(CALCULATION_TABLE[[#This Row],[МСК]:[ДВ]])</f>
        <v>#REF!</v>
      </c>
    </row>
    <row r="763" spans="1:20" x14ac:dyDescent="0.25">
      <c r="A763" t="str">
        <f>IFERROR(SET_RENDER_TABLE[[#This Row],[Артикул]], "")</f>
        <v/>
      </c>
      <c r="B763" s="40" t="e" cm="1">
        <f t="array" aca="1" ref="B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" s="40" t="e" cm="1">
        <f t="array" aca="1" ref="C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" t="e">
        <f ca="1">SUM(CALCULATION_TABLE[[#This Row],[МСК]:[ДВ]])</f>
        <v>#REF!</v>
      </c>
    </row>
    <row r="764" spans="1:20" x14ac:dyDescent="0.25">
      <c r="A764" t="str">
        <f>IFERROR(SET_RENDER_TABLE[[#This Row],[Артикул]], "")</f>
        <v/>
      </c>
      <c r="B764" s="40" t="e" cm="1">
        <f t="array" aca="1" ref="B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" s="40" t="e" cm="1">
        <f t="array" aca="1" ref="C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" t="e">
        <f ca="1">SUM(CALCULATION_TABLE[[#This Row],[МСК]:[ДВ]])</f>
        <v>#REF!</v>
      </c>
    </row>
    <row r="765" spans="1:20" x14ac:dyDescent="0.25">
      <c r="A765" t="str">
        <f>IFERROR(SET_RENDER_TABLE[[#This Row],[Артикул]], "")</f>
        <v/>
      </c>
      <c r="B765" s="40" t="e" cm="1">
        <f t="array" aca="1" ref="B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" s="40" t="e" cm="1">
        <f t="array" aca="1" ref="C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" t="e">
        <f ca="1">SUM(CALCULATION_TABLE[[#This Row],[МСК]:[ДВ]])</f>
        <v>#REF!</v>
      </c>
    </row>
    <row r="766" spans="1:20" x14ac:dyDescent="0.25">
      <c r="A766" t="str">
        <f>IFERROR(SET_RENDER_TABLE[[#This Row],[Артикул]], "")</f>
        <v/>
      </c>
      <c r="B766" s="40" t="e" cm="1">
        <f t="array" aca="1" ref="B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" s="40" t="e" cm="1">
        <f t="array" aca="1" ref="C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" t="e">
        <f ca="1">SUM(CALCULATION_TABLE[[#This Row],[МСК]:[ДВ]])</f>
        <v>#REF!</v>
      </c>
    </row>
    <row r="767" spans="1:20" x14ac:dyDescent="0.25">
      <c r="A767" t="str">
        <f>IFERROR(SET_RENDER_TABLE[[#This Row],[Артикул]], "")</f>
        <v/>
      </c>
      <c r="B767" s="40" t="e" cm="1">
        <f t="array" aca="1" ref="B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" s="40" t="e" cm="1">
        <f t="array" aca="1" ref="C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" t="e">
        <f ca="1">SUM(CALCULATION_TABLE[[#This Row],[МСК]:[ДВ]])</f>
        <v>#REF!</v>
      </c>
    </row>
    <row r="768" spans="1:20" x14ac:dyDescent="0.25">
      <c r="A768" t="str">
        <f>IFERROR(SET_RENDER_TABLE[[#This Row],[Артикул]], "")</f>
        <v/>
      </c>
      <c r="B768" s="40" t="e" cm="1">
        <f t="array" aca="1" ref="B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" s="40" t="e" cm="1">
        <f t="array" aca="1" ref="C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" t="e">
        <f ca="1">SUM(CALCULATION_TABLE[[#This Row],[МСК]:[ДВ]])</f>
        <v>#REF!</v>
      </c>
    </row>
    <row r="769" spans="1:20" x14ac:dyDescent="0.25">
      <c r="A769" t="str">
        <f>IFERROR(SET_RENDER_TABLE[[#This Row],[Артикул]], "")</f>
        <v/>
      </c>
      <c r="B769" s="40" t="e" cm="1">
        <f t="array" aca="1" ref="B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" s="40" t="e" cm="1">
        <f t="array" aca="1" ref="C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" t="e">
        <f ca="1">SUM(CALCULATION_TABLE[[#This Row],[МСК]:[ДВ]])</f>
        <v>#REF!</v>
      </c>
    </row>
    <row r="770" spans="1:20" x14ac:dyDescent="0.25">
      <c r="A770" t="str">
        <f>IFERROR(SET_RENDER_TABLE[[#This Row],[Артикул]], "")</f>
        <v/>
      </c>
      <c r="B770" s="40" t="e" cm="1">
        <f t="array" aca="1" ref="B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" s="40" t="e" cm="1">
        <f t="array" aca="1" ref="C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" t="e">
        <f ca="1">SUM(CALCULATION_TABLE[[#This Row],[МСК]:[ДВ]])</f>
        <v>#REF!</v>
      </c>
    </row>
    <row r="771" spans="1:20" x14ac:dyDescent="0.25">
      <c r="A771" t="str">
        <f>IFERROR(SET_RENDER_TABLE[[#This Row],[Артикул]], "")</f>
        <v/>
      </c>
      <c r="B771" s="40" t="e" cm="1">
        <f t="array" aca="1" ref="B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" s="40" t="e" cm="1">
        <f t="array" aca="1" ref="C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" t="e">
        <f ca="1">SUM(CALCULATION_TABLE[[#This Row],[МСК]:[ДВ]])</f>
        <v>#REF!</v>
      </c>
    </row>
    <row r="772" spans="1:20" x14ac:dyDescent="0.25">
      <c r="A772" t="str">
        <f>IFERROR(SET_RENDER_TABLE[[#This Row],[Артикул]], "")</f>
        <v/>
      </c>
      <c r="B772" s="40" t="e" cm="1">
        <f t="array" aca="1" ref="B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" s="40" t="e" cm="1">
        <f t="array" aca="1" ref="C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" t="e">
        <f ca="1">SUM(CALCULATION_TABLE[[#This Row],[МСК]:[ДВ]])</f>
        <v>#REF!</v>
      </c>
    </row>
    <row r="773" spans="1:20" x14ac:dyDescent="0.25">
      <c r="A773" t="str">
        <f>IFERROR(SET_RENDER_TABLE[[#This Row],[Артикул]], "")</f>
        <v/>
      </c>
      <c r="B773" s="40" t="e" cm="1">
        <f t="array" aca="1" ref="B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" s="40" t="e" cm="1">
        <f t="array" aca="1" ref="C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" t="e">
        <f ca="1">SUM(CALCULATION_TABLE[[#This Row],[МСК]:[ДВ]])</f>
        <v>#REF!</v>
      </c>
    </row>
    <row r="774" spans="1:20" x14ac:dyDescent="0.25">
      <c r="A774" t="str">
        <f>IFERROR(SET_RENDER_TABLE[[#This Row],[Артикул]], "")</f>
        <v/>
      </c>
      <c r="B774" s="40" t="e" cm="1">
        <f t="array" aca="1" ref="B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" s="40" t="e" cm="1">
        <f t="array" aca="1" ref="C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" t="e">
        <f ca="1">SUM(CALCULATION_TABLE[[#This Row],[МСК]:[ДВ]])</f>
        <v>#REF!</v>
      </c>
    </row>
    <row r="775" spans="1:20" x14ac:dyDescent="0.25">
      <c r="A775" t="str">
        <f>IFERROR(SET_RENDER_TABLE[[#This Row],[Артикул]], "")</f>
        <v/>
      </c>
      <c r="B775" s="40" t="e" cm="1">
        <f t="array" aca="1" ref="B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" s="40" t="e" cm="1">
        <f t="array" aca="1" ref="C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" t="e">
        <f ca="1">SUM(CALCULATION_TABLE[[#This Row],[МСК]:[ДВ]])</f>
        <v>#REF!</v>
      </c>
    </row>
    <row r="776" spans="1:20" x14ac:dyDescent="0.25">
      <c r="A776" t="str">
        <f>IFERROR(SET_RENDER_TABLE[[#This Row],[Артикул]], "")</f>
        <v/>
      </c>
      <c r="B776" s="40" t="e" cm="1">
        <f t="array" aca="1" ref="B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" s="40" t="e" cm="1">
        <f t="array" aca="1" ref="C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" t="e">
        <f ca="1">SUM(CALCULATION_TABLE[[#This Row],[МСК]:[ДВ]])</f>
        <v>#REF!</v>
      </c>
    </row>
    <row r="777" spans="1:20" x14ac:dyDescent="0.25">
      <c r="A777" t="str">
        <f>IFERROR(SET_RENDER_TABLE[[#This Row],[Артикул]], "")</f>
        <v/>
      </c>
      <c r="B777" s="40" t="e" cm="1">
        <f t="array" aca="1" ref="B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" s="40" t="e" cm="1">
        <f t="array" aca="1" ref="C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" t="e">
        <f ca="1">SUM(CALCULATION_TABLE[[#This Row],[МСК]:[ДВ]])</f>
        <v>#REF!</v>
      </c>
    </row>
    <row r="778" spans="1:20" x14ac:dyDescent="0.25">
      <c r="A778" t="str">
        <f>IFERROR(SET_RENDER_TABLE[[#This Row],[Артикул]], "")</f>
        <v/>
      </c>
      <c r="B778" s="40" t="e" cm="1">
        <f t="array" aca="1" ref="B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" s="40" t="e" cm="1">
        <f t="array" aca="1" ref="C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" t="e">
        <f ca="1">SUM(CALCULATION_TABLE[[#This Row],[МСК]:[ДВ]])</f>
        <v>#REF!</v>
      </c>
    </row>
    <row r="779" spans="1:20" x14ac:dyDescent="0.25">
      <c r="A779" t="str">
        <f>IFERROR(SET_RENDER_TABLE[[#This Row],[Артикул]], "")</f>
        <v/>
      </c>
      <c r="B779" s="40" t="e" cm="1">
        <f t="array" aca="1" ref="B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" s="40" t="e" cm="1">
        <f t="array" aca="1" ref="C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" t="e">
        <f ca="1">SUM(CALCULATION_TABLE[[#This Row],[МСК]:[ДВ]])</f>
        <v>#REF!</v>
      </c>
    </row>
    <row r="780" spans="1:20" x14ac:dyDescent="0.25">
      <c r="A780" t="str">
        <f>IFERROR(SET_RENDER_TABLE[[#This Row],[Артикул]], "")</f>
        <v/>
      </c>
      <c r="B780" s="40" t="e" cm="1">
        <f t="array" aca="1" ref="B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" s="40" t="e" cm="1">
        <f t="array" aca="1" ref="C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" t="e">
        <f ca="1">SUM(CALCULATION_TABLE[[#This Row],[МСК]:[ДВ]])</f>
        <v>#REF!</v>
      </c>
    </row>
    <row r="781" spans="1:20" x14ac:dyDescent="0.25">
      <c r="A781" t="str">
        <f>IFERROR(SET_RENDER_TABLE[[#This Row],[Артикул]], "")</f>
        <v/>
      </c>
      <c r="B781" s="40" t="e" cm="1">
        <f t="array" aca="1" ref="B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" s="40" t="e" cm="1">
        <f t="array" aca="1" ref="C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" t="e">
        <f ca="1">SUM(CALCULATION_TABLE[[#This Row],[МСК]:[ДВ]])</f>
        <v>#REF!</v>
      </c>
    </row>
    <row r="782" spans="1:20" x14ac:dyDescent="0.25">
      <c r="A782" t="str">
        <f>IFERROR(SET_RENDER_TABLE[[#This Row],[Артикул]], "")</f>
        <v/>
      </c>
      <c r="B782" s="40" t="e" cm="1">
        <f t="array" aca="1" ref="B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" s="40" t="e" cm="1">
        <f t="array" aca="1" ref="C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" t="e">
        <f ca="1">SUM(CALCULATION_TABLE[[#This Row],[МСК]:[ДВ]])</f>
        <v>#REF!</v>
      </c>
    </row>
    <row r="783" spans="1:20" x14ac:dyDescent="0.25">
      <c r="A783" t="str">
        <f>IFERROR(SET_RENDER_TABLE[[#This Row],[Артикул]], "")</f>
        <v/>
      </c>
      <c r="B783" s="40" t="e" cm="1">
        <f t="array" aca="1" ref="B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" s="40" t="e" cm="1">
        <f t="array" aca="1" ref="C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" t="e">
        <f ca="1">SUM(CALCULATION_TABLE[[#This Row],[МСК]:[ДВ]])</f>
        <v>#REF!</v>
      </c>
    </row>
    <row r="784" spans="1:20" x14ac:dyDescent="0.25">
      <c r="A784" t="str">
        <f>IFERROR(SET_RENDER_TABLE[[#This Row],[Артикул]], "")</f>
        <v/>
      </c>
      <c r="B784" s="40" t="e" cm="1">
        <f t="array" aca="1" ref="B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" s="40" t="e" cm="1">
        <f t="array" aca="1" ref="C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" t="e">
        <f ca="1">SUM(CALCULATION_TABLE[[#This Row],[МСК]:[ДВ]])</f>
        <v>#REF!</v>
      </c>
    </row>
    <row r="785" spans="1:20" x14ac:dyDescent="0.25">
      <c r="A785" t="str">
        <f>IFERROR(SET_RENDER_TABLE[[#This Row],[Артикул]], "")</f>
        <v/>
      </c>
      <c r="B785" s="40" t="e" cm="1">
        <f t="array" aca="1" ref="B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" s="40" t="e" cm="1">
        <f t="array" aca="1" ref="C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" t="e">
        <f ca="1">SUM(CALCULATION_TABLE[[#This Row],[МСК]:[ДВ]])</f>
        <v>#REF!</v>
      </c>
    </row>
    <row r="786" spans="1:20" x14ac:dyDescent="0.25">
      <c r="A786" t="str">
        <f>IFERROR(SET_RENDER_TABLE[[#This Row],[Артикул]], "")</f>
        <v/>
      </c>
      <c r="B786" s="40" t="e" cm="1">
        <f t="array" aca="1" ref="B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" s="40" t="e" cm="1">
        <f t="array" aca="1" ref="C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" t="e">
        <f ca="1">SUM(CALCULATION_TABLE[[#This Row],[МСК]:[ДВ]])</f>
        <v>#REF!</v>
      </c>
    </row>
    <row r="787" spans="1:20" x14ac:dyDescent="0.25">
      <c r="A787" t="str">
        <f>IFERROR(SET_RENDER_TABLE[[#This Row],[Артикул]], "")</f>
        <v/>
      </c>
      <c r="B787" s="40" t="e" cm="1">
        <f t="array" aca="1" ref="B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" s="40" t="e" cm="1">
        <f t="array" aca="1" ref="C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" t="e">
        <f ca="1">SUM(CALCULATION_TABLE[[#This Row],[МСК]:[ДВ]])</f>
        <v>#REF!</v>
      </c>
    </row>
    <row r="788" spans="1:20" x14ac:dyDescent="0.25">
      <c r="A788" t="str">
        <f>IFERROR(SET_RENDER_TABLE[[#This Row],[Артикул]], "")</f>
        <v/>
      </c>
      <c r="B788" s="40" t="e" cm="1">
        <f t="array" aca="1" ref="B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" s="40" t="e" cm="1">
        <f t="array" aca="1" ref="C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" t="e">
        <f ca="1">SUM(CALCULATION_TABLE[[#This Row],[МСК]:[ДВ]])</f>
        <v>#REF!</v>
      </c>
    </row>
    <row r="789" spans="1:20" x14ac:dyDescent="0.25">
      <c r="A789" t="str">
        <f>IFERROR(SET_RENDER_TABLE[[#This Row],[Артикул]], "")</f>
        <v/>
      </c>
      <c r="B789" s="40" t="e" cm="1">
        <f t="array" aca="1" ref="B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" s="40" t="e" cm="1">
        <f t="array" aca="1" ref="C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" t="e">
        <f ca="1">SUM(CALCULATION_TABLE[[#This Row],[МСК]:[ДВ]])</f>
        <v>#REF!</v>
      </c>
    </row>
    <row r="790" spans="1:20" x14ac:dyDescent="0.25">
      <c r="A790" t="str">
        <f>IFERROR(SET_RENDER_TABLE[[#This Row],[Артикул]], "")</f>
        <v/>
      </c>
      <c r="B790" s="40" t="e" cm="1">
        <f t="array" aca="1" ref="B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" s="40" t="e" cm="1">
        <f t="array" aca="1" ref="C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" t="e">
        <f ca="1">SUM(CALCULATION_TABLE[[#This Row],[МСК]:[ДВ]])</f>
        <v>#REF!</v>
      </c>
    </row>
    <row r="791" spans="1:20" x14ac:dyDescent="0.25">
      <c r="A791" t="str">
        <f>IFERROR(SET_RENDER_TABLE[[#This Row],[Артикул]], "")</f>
        <v/>
      </c>
      <c r="B791" s="40" t="e" cm="1">
        <f t="array" aca="1" ref="B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" s="40" t="e" cm="1">
        <f t="array" aca="1" ref="C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" t="e">
        <f ca="1">SUM(CALCULATION_TABLE[[#This Row],[МСК]:[ДВ]])</f>
        <v>#REF!</v>
      </c>
    </row>
    <row r="792" spans="1:20" x14ac:dyDescent="0.25">
      <c r="A792" t="str">
        <f>IFERROR(SET_RENDER_TABLE[[#This Row],[Артикул]], "")</f>
        <v/>
      </c>
      <c r="B792" s="40" t="e" cm="1">
        <f t="array" aca="1" ref="B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" s="40" t="e" cm="1">
        <f t="array" aca="1" ref="C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" t="e">
        <f ca="1">SUM(CALCULATION_TABLE[[#This Row],[МСК]:[ДВ]])</f>
        <v>#REF!</v>
      </c>
    </row>
    <row r="793" spans="1:20" x14ac:dyDescent="0.25">
      <c r="A793" t="str">
        <f>IFERROR(SET_RENDER_TABLE[[#This Row],[Артикул]], "")</f>
        <v/>
      </c>
      <c r="B793" s="40" t="e" cm="1">
        <f t="array" aca="1" ref="B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" s="40" t="e" cm="1">
        <f t="array" aca="1" ref="C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" t="e">
        <f ca="1">SUM(CALCULATION_TABLE[[#This Row],[МСК]:[ДВ]])</f>
        <v>#REF!</v>
      </c>
    </row>
    <row r="794" spans="1:20" x14ac:dyDescent="0.25">
      <c r="A794" t="str">
        <f>IFERROR(SET_RENDER_TABLE[[#This Row],[Артикул]], "")</f>
        <v/>
      </c>
      <c r="B794" s="40" t="e" cm="1">
        <f t="array" aca="1" ref="B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" s="40" t="e" cm="1">
        <f t="array" aca="1" ref="C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" t="e">
        <f ca="1">SUM(CALCULATION_TABLE[[#This Row],[МСК]:[ДВ]])</f>
        <v>#REF!</v>
      </c>
    </row>
    <row r="795" spans="1:20" x14ac:dyDescent="0.25">
      <c r="A795" t="str">
        <f>IFERROR(SET_RENDER_TABLE[[#This Row],[Артикул]], "")</f>
        <v/>
      </c>
      <c r="B795" s="40" t="e" cm="1">
        <f t="array" aca="1" ref="B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" s="40" t="e" cm="1">
        <f t="array" aca="1" ref="C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" t="e">
        <f ca="1">SUM(CALCULATION_TABLE[[#This Row],[МСК]:[ДВ]])</f>
        <v>#REF!</v>
      </c>
    </row>
    <row r="796" spans="1:20" x14ac:dyDescent="0.25">
      <c r="A796" t="str">
        <f>IFERROR(SET_RENDER_TABLE[[#This Row],[Артикул]], "")</f>
        <v/>
      </c>
      <c r="B796" s="40" t="e" cm="1">
        <f t="array" aca="1" ref="B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" s="40" t="e" cm="1">
        <f t="array" aca="1" ref="C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" t="e">
        <f ca="1">SUM(CALCULATION_TABLE[[#This Row],[МСК]:[ДВ]])</f>
        <v>#REF!</v>
      </c>
    </row>
    <row r="797" spans="1:20" x14ac:dyDescent="0.25">
      <c r="A797" t="str">
        <f>IFERROR(SET_RENDER_TABLE[[#This Row],[Артикул]], "")</f>
        <v/>
      </c>
      <c r="B797" s="40" t="e" cm="1">
        <f t="array" aca="1" ref="B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" s="40" t="e" cm="1">
        <f t="array" aca="1" ref="C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" t="e">
        <f ca="1">SUM(CALCULATION_TABLE[[#This Row],[МСК]:[ДВ]])</f>
        <v>#REF!</v>
      </c>
    </row>
    <row r="798" spans="1:20" x14ac:dyDescent="0.25">
      <c r="A798" t="str">
        <f>IFERROR(SET_RENDER_TABLE[[#This Row],[Артикул]], "")</f>
        <v/>
      </c>
      <c r="B798" s="40" t="e" cm="1">
        <f t="array" aca="1" ref="B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" s="40" t="e" cm="1">
        <f t="array" aca="1" ref="C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" t="e">
        <f ca="1">SUM(CALCULATION_TABLE[[#This Row],[МСК]:[ДВ]])</f>
        <v>#REF!</v>
      </c>
    </row>
    <row r="799" spans="1:20" x14ac:dyDescent="0.25">
      <c r="A799" t="str">
        <f>IFERROR(SET_RENDER_TABLE[[#This Row],[Артикул]], "")</f>
        <v/>
      </c>
      <c r="B799" s="40" t="e" cm="1">
        <f t="array" aca="1" ref="B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" s="40" t="e" cm="1">
        <f t="array" aca="1" ref="C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" t="e">
        <f ca="1">SUM(CALCULATION_TABLE[[#This Row],[МСК]:[ДВ]])</f>
        <v>#REF!</v>
      </c>
    </row>
    <row r="800" spans="1:20" x14ac:dyDescent="0.25">
      <c r="A800" t="str">
        <f>IFERROR(SET_RENDER_TABLE[[#This Row],[Артикул]], "")</f>
        <v/>
      </c>
      <c r="B800" s="40" t="e" cm="1">
        <f t="array" aca="1" ref="B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" s="40" t="e" cm="1">
        <f t="array" aca="1" ref="C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" t="e">
        <f ca="1">SUM(CALCULATION_TABLE[[#This Row],[МСК]:[ДВ]])</f>
        <v>#REF!</v>
      </c>
    </row>
    <row r="801" spans="1:20" x14ac:dyDescent="0.25">
      <c r="A801" t="str">
        <f>IFERROR(SET_RENDER_TABLE[[#This Row],[Артикул]], "")</f>
        <v/>
      </c>
      <c r="B801" s="40" t="e" cm="1">
        <f t="array" aca="1" ref="B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" s="40" t="e" cm="1">
        <f t="array" aca="1" ref="C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" t="e">
        <f ca="1">SUM(CALCULATION_TABLE[[#This Row],[МСК]:[ДВ]])</f>
        <v>#REF!</v>
      </c>
    </row>
    <row r="802" spans="1:20" x14ac:dyDescent="0.25">
      <c r="A802" t="str">
        <f>IFERROR(SET_RENDER_TABLE[[#This Row],[Артикул]], "")</f>
        <v/>
      </c>
      <c r="B802" s="40" t="e" cm="1">
        <f t="array" aca="1" ref="B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" s="40" t="e" cm="1">
        <f t="array" aca="1" ref="C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" t="e">
        <f ca="1">SUM(CALCULATION_TABLE[[#This Row],[МСК]:[ДВ]])</f>
        <v>#REF!</v>
      </c>
    </row>
    <row r="803" spans="1:20" x14ac:dyDescent="0.25">
      <c r="A803" t="str">
        <f>IFERROR(SET_RENDER_TABLE[[#This Row],[Артикул]], "")</f>
        <v/>
      </c>
      <c r="B803" s="40" t="e" cm="1">
        <f t="array" aca="1" ref="B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" s="40" t="e" cm="1">
        <f t="array" aca="1" ref="C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" t="e">
        <f ca="1">SUM(CALCULATION_TABLE[[#This Row],[МСК]:[ДВ]])</f>
        <v>#REF!</v>
      </c>
    </row>
    <row r="804" spans="1:20" x14ac:dyDescent="0.25">
      <c r="A804" t="str">
        <f>IFERROR(SET_RENDER_TABLE[[#This Row],[Артикул]], "")</f>
        <v/>
      </c>
      <c r="B804" s="40" t="e" cm="1">
        <f t="array" aca="1" ref="B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" s="40" t="e" cm="1">
        <f t="array" aca="1" ref="C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" t="e">
        <f ca="1">SUM(CALCULATION_TABLE[[#This Row],[МСК]:[ДВ]])</f>
        <v>#REF!</v>
      </c>
    </row>
    <row r="805" spans="1:20" x14ac:dyDescent="0.25">
      <c r="A805" t="str">
        <f>IFERROR(SET_RENDER_TABLE[[#This Row],[Артикул]], "")</f>
        <v/>
      </c>
      <c r="B805" s="40" t="e" cm="1">
        <f t="array" aca="1" ref="B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" s="40" t="e" cm="1">
        <f t="array" aca="1" ref="C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" t="e">
        <f ca="1">SUM(CALCULATION_TABLE[[#This Row],[МСК]:[ДВ]])</f>
        <v>#REF!</v>
      </c>
    </row>
    <row r="806" spans="1:20" x14ac:dyDescent="0.25">
      <c r="A806" t="str">
        <f>IFERROR(SET_RENDER_TABLE[[#This Row],[Артикул]], "")</f>
        <v/>
      </c>
      <c r="B806" s="40" t="e" cm="1">
        <f t="array" aca="1" ref="B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" s="40" t="e" cm="1">
        <f t="array" aca="1" ref="C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" t="e">
        <f ca="1">SUM(CALCULATION_TABLE[[#This Row],[МСК]:[ДВ]])</f>
        <v>#REF!</v>
      </c>
    </row>
    <row r="807" spans="1:20" x14ac:dyDescent="0.25">
      <c r="A807" t="str">
        <f>IFERROR(SET_RENDER_TABLE[[#This Row],[Артикул]], "")</f>
        <v/>
      </c>
      <c r="B807" s="40" t="e" cm="1">
        <f t="array" aca="1" ref="B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" s="40" t="e" cm="1">
        <f t="array" aca="1" ref="C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" t="e">
        <f ca="1">SUM(CALCULATION_TABLE[[#This Row],[МСК]:[ДВ]])</f>
        <v>#REF!</v>
      </c>
    </row>
    <row r="808" spans="1:20" x14ac:dyDescent="0.25">
      <c r="A808" t="str">
        <f>IFERROR(SET_RENDER_TABLE[[#This Row],[Артикул]], "")</f>
        <v/>
      </c>
      <c r="B808" s="40" t="e" cm="1">
        <f t="array" aca="1" ref="B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" s="40" t="e" cm="1">
        <f t="array" aca="1" ref="C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" t="e">
        <f ca="1">SUM(CALCULATION_TABLE[[#This Row],[МСК]:[ДВ]])</f>
        <v>#REF!</v>
      </c>
    </row>
    <row r="809" spans="1:20" x14ac:dyDescent="0.25">
      <c r="A809" t="str">
        <f>IFERROR(SET_RENDER_TABLE[[#This Row],[Артикул]], "")</f>
        <v/>
      </c>
      <c r="B809" s="40" t="e" cm="1">
        <f t="array" aca="1" ref="B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" s="40" t="e" cm="1">
        <f t="array" aca="1" ref="C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" t="e">
        <f ca="1">SUM(CALCULATION_TABLE[[#This Row],[МСК]:[ДВ]])</f>
        <v>#REF!</v>
      </c>
    </row>
    <row r="810" spans="1:20" x14ac:dyDescent="0.25">
      <c r="A810" t="str">
        <f>IFERROR(SET_RENDER_TABLE[[#This Row],[Артикул]], "")</f>
        <v/>
      </c>
      <c r="B810" s="40" t="e" cm="1">
        <f t="array" aca="1" ref="B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" s="40" t="e" cm="1">
        <f t="array" aca="1" ref="C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" t="e">
        <f ca="1">SUM(CALCULATION_TABLE[[#This Row],[МСК]:[ДВ]])</f>
        <v>#REF!</v>
      </c>
    </row>
    <row r="811" spans="1:20" x14ac:dyDescent="0.25">
      <c r="A811" t="str">
        <f>IFERROR(SET_RENDER_TABLE[[#This Row],[Артикул]], "")</f>
        <v/>
      </c>
      <c r="B811" s="40" t="e" cm="1">
        <f t="array" aca="1" ref="B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" s="40" t="e" cm="1">
        <f t="array" aca="1" ref="C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" t="e">
        <f ca="1">SUM(CALCULATION_TABLE[[#This Row],[МСК]:[ДВ]])</f>
        <v>#REF!</v>
      </c>
    </row>
    <row r="812" spans="1:20" x14ac:dyDescent="0.25">
      <c r="A812" t="str">
        <f>IFERROR(SET_RENDER_TABLE[[#This Row],[Артикул]], "")</f>
        <v/>
      </c>
      <c r="B812" s="40" t="e" cm="1">
        <f t="array" aca="1" ref="B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" s="40" t="e" cm="1">
        <f t="array" aca="1" ref="C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" t="e">
        <f ca="1">SUM(CALCULATION_TABLE[[#This Row],[МСК]:[ДВ]])</f>
        <v>#REF!</v>
      </c>
    </row>
    <row r="813" spans="1:20" x14ac:dyDescent="0.25">
      <c r="A813" t="str">
        <f>IFERROR(SET_RENDER_TABLE[[#This Row],[Артикул]], "")</f>
        <v/>
      </c>
      <c r="B813" s="40" t="e" cm="1">
        <f t="array" aca="1" ref="B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" s="40" t="e" cm="1">
        <f t="array" aca="1" ref="C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" t="e">
        <f ca="1">SUM(CALCULATION_TABLE[[#This Row],[МСК]:[ДВ]])</f>
        <v>#REF!</v>
      </c>
    </row>
    <row r="814" spans="1:20" x14ac:dyDescent="0.25">
      <c r="A814" t="str">
        <f>IFERROR(SET_RENDER_TABLE[[#This Row],[Артикул]], "")</f>
        <v/>
      </c>
      <c r="B814" s="40" t="e" cm="1">
        <f t="array" aca="1" ref="B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" s="40" t="e" cm="1">
        <f t="array" aca="1" ref="C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" t="e">
        <f ca="1">SUM(CALCULATION_TABLE[[#This Row],[МСК]:[ДВ]])</f>
        <v>#REF!</v>
      </c>
    </row>
    <row r="815" spans="1:20" x14ac:dyDescent="0.25">
      <c r="A815" t="str">
        <f>IFERROR(SET_RENDER_TABLE[[#This Row],[Артикул]], "")</f>
        <v/>
      </c>
      <c r="B815" s="40" t="e" cm="1">
        <f t="array" aca="1" ref="B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" s="40" t="e" cm="1">
        <f t="array" aca="1" ref="C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" t="e">
        <f ca="1">SUM(CALCULATION_TABLE[[#This Row],[МСК]:[ДВ]])</f>
        <v>#REF!</v>
      </c>
    </row>
    <row r="816" spans="1:20" x14ac:dyDescent="0.25">
      <c r="A816" t="str">
        <f>IFERROR(SET_RENDER_TABLE[[#This Row],[Артикул]], "")</f>
        <v/>
      </c>
      <c r="B816" s="40" t="e" cm="1">
        <f t="array" aca="1" ref="B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" s="40" t="e" cm="1">
        <f t="array" aca="1" ref="C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" t="e">
        <f ca="1">SUM(CALCULATION_TABLE[[#This Row],[МСК]:[ДВ]])</f>
        <v>#REF!</v>
      </c>
    </row>
    <row r="817" spans="1:20" x14ac:dyDescent="0.25">
      <c r="A817" t="str">
        <f>IFERROR(SET_RENDER_TABLE[[#This Row],[Артикул]], "")</f>
        <v/>
      </c>
      <c r="B817" s="40" t="e" cm="1">
        <f t="array" aca="1" ref="B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" s="40" t="e" cm="1">
        <f t="array" aca="1" ref="C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" t="e">
        <f ca="1">SUM(CALCULATION_TABLE[[#This Row],[МСК]:[ДВ]])</f>
        <v>#REF!</v>
      </c>
    </row>
    <row r="818" spans="1:20" x14ac:dyDescent="0.25">
      <c r="A818" t="str">
        <f>IFERROR(SET_RENDER_TABLE[[#This Row],[Артикул]], "")</f>
        <v/>
      </c>
      <c r="B818" s="40" t="e" cm="1">
        <f t="array" aca="1" ref="B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" s="40" t="e" cm="1">
        <f t="array" aca="1" ref="C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" t="e">
        <f ca="1">SUM(CALCULATION_TABLE[[#This Row],[МСК]:[ДВ]])</f>
        <v>#REF!</v>
      </c>
    </row>
    <row r="819" spans="1:20" x14ac:dyDescent="0.25">
      <c r="A819" t="str">
        <f>IFERROR(SET_RENDER_TABLE[[#This Row],[Артикул]], "")</f>
        <v/>
      </c>
      <c r="B819" s="40" t="e" cm="1">
        <f t="array" aca="1" ref="B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" s="40" t="e" cm="1">
        <f t="array" aca="1" ref="C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" t="e">
        <f ca="1">SUM(CALCULATION_TABLE[[#This Row],[МСК]:[ДВ]])</f>
        <v>#REF!</v>
      </c>
    </row>
    <row r="820" spans="1:20" x14ac:dyDescent="0.25">
      <c r="A820" t="str">
        <f>IFERROR(SET_RENDER_TABLE[[#This Row],[Артикул]], "")</f>
        <v/>
      </c>
      <c r="B820" s="40" t="e" cm="1">
        <f t="array" aca="1" ref="B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" s="40" t="e" cm="1">
        <f t="array" aca="1" ref="C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" t="e">
        <f ca="1">SUM(CALCULATION_TABLE[[#This Row],[МСК]:[ДВ]])</f>
        <v>#REF!</v>
      </c>
    </row>
    <row r="821" spans="1:20" x14ac:dyDescent="0.25">
      <c r="A821" t="str">
        <f>IFERROR(SET_RENDER_TABLE[[#This Row],[Артикул]], "")</f>
        <v/>
      </c>
      <c r="B821" s="40" t="e" cm="1">
        <f t="array" aca="1" ref="B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" s="40" t="e" cm="1">
        <f t="array" aca="1" ref="C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" t="e">
        <f ca="1">SUM(CALCULATION_TABLE[[#This Row],[МСК]:[ДВ]])</f>
        <v>#REF!</v>
      </c>
    </row>
    <row r="822" spans="1:20" x14ac:dyDescent="0.25">
      <c r="A822" t="str">
        <f>IFERROR(SET_RENDER_TABLE[[#This Row],[Артикул]], "")</f>
        <v/>
      </c>
      <c r="B822" s="40" t="e" cm="1">
        <f t="array" aca="1" ref="B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" s="40" t="e" cm="1">
        <f t="array" aca="1" ref="C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" t="e">
        <f ca="1">SUM(CALCULATION_TABLE[[#This Row],[МСК]:[ДВ]])</f>
        <v>#REF!</v>
      </c>
    </row>
    <row r="823" spans="1:20" x14ac:dyDescent="0.25">
      <c r="A823" t="str">
        <f>IFERROR(SET_RENDER_TABLE[[#This Row],[Артикул]], "")</f>
        <v/>
      </c>
      <c r="B823" s="40" t="e" cm="1">
        <f t="array" aca="1" ref="B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" s="40" t="e" cm="1">
        <f t="array" aca="1" ref="C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" t="e">
        <f ca="1">SUM(CALCULATION_TABLE[[#This Row],[МСК]:[ДВ]])</f>
        <v>#REF!</v>
      </c>
    </row>
    <row r="824" spans="1:20" x14ac:dyDescent="0.25">
      <c r="A824" t="str">
        <f>IFERROR(SET_RENDER_TABLE[[#This Row],[Артикул]], "")</f>
        <v/>
      </c>
      <c r="B824" s="40" t="e" cm="1">
        <f t="array" aca="1" ref="B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" s="40" t="e" cm="1">
        <f t="array" aca="1" ref="C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" t="e">
        <f ca="1">SUM(CALCULATION_TABLE[[#This Row],[МСК]:[ДВ]])</f>
        <v>#REF!</v>
      </c>
    </row>
    <row r="825" spans="1:20" x14ac:dyDescent="0.25">
      <c r="A825" t="str">
        <f>IFERROR(SET_RENDER_TABLE[[#This Row],[Артикул]], "")</f>
        <v/>
      </c>
      <c r="B825" s="40" t="e" cm="1">
        <f t="array" aca="1" ref="B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" s="40" t="e" cm="1">
        <f t="array" aca="1" ref="C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" t="e">
        <f ca="1">SUM(CALCULATION_TABLE[[#This Row],[МСК]:[ДВ]])</f>
        <v>#REF!</v>
      </c>
    </row>
    <row r="826" spans="1:20" x14ac:dyDescent="0.25">
      <c r="A826" t="str">
        <f>IFERROR(SET_RENDER_TABLE[[#This Row],[Артикул]], "")</f>
        <v/>
      </c>
      <c r="B826" s="40" t="e" cm="1">
        <f t="array" aca="1" ref="B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" s="40" t="e" cm="1">
        <f t="array" aca="1" ref="C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" t="e">
        <f ca="1">SUM(CALCULATION_TABLE[[#This Row],[МСК]:[ДВ]])</f>
        <v>#REF!</v>
      </c>
    </row>
    <row r="827" spans="1:20" x14ac:dyDescent="0.25">
      <c r="A827" t="str">
        <f>IFERROR(SET_RENDER_TABLE[[#This Row],[Артикул]], "")</f>
        <v/>
      </c>
      <c r="B827" s="40" t="e" cm="1">
        <f t="array" aca="1" ref="B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" s="40" t="e" cm="1">
        <f t="array" aca="1" ref="C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" t="e">
        <f ca="1">SUM(CALCULATION_TABLE[[#This Row],[МСК]:[ДВ]])</f>
        <v>#REF!</v>
      </c>
    </row>
    <row r="828" spans="1:20" x14ac:dyDescent="0.25">
      <c r="A828" t="str">
        <f>IFERROR(SET_RENDER_TABLE[[#This Row],[Артикул]], "")</f>
        <v/>
      </c>
      <c r="B828" s="40" t="e" cm="1">
        <f t="array" aca="1" ref="B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" s="40" t="e" cm="1">
        <f t="array" aca="1" ref="C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" t="e">
        <f ca="1">SUM(CALCULATION_TABLE[[#This Row],[МСК]:[ДВ]])</f>
        <v>#REF!</v>
      </c>
    </row>
    <row r="829" spans="1:20" x14ac:dyDescent="0.25">
      <c r="A829" t="str">
        <f>IFERROR(SET_RENDER_TABLE[[#This Row],[Артикул]], "")</f>
        <v/>
      </c>
      <c r="B829" s="40" t="e" cm="1">
        <f t="array" aca="1" ref="B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" s="40" t="e" cm="1">
        <f t="array" aca="1" ref="C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" t="e">
        <f ca="1">SUM(CALCULATION_TABLE[[#This Row],[МСК]:[ДВ]])</f>
        <v>#REF!</v>
      </c>
    </row>
    <row r="830" spans="1:20" x14ac:dyDescent="0.25">
      <c r="A830" t="str">
        <f>IFERROR(SET_RENDER_TABLE[[#This Row],[Артикул]], "")</f>
        <v/>
      </c>
      <c r="B830" s="40" t="e" cm="1">
        <f t="array" aca="1" ref="B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" s="40" t="e" cm="1">
        <f t="array" aca="1" ref="C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" t="e">
        <f ca="1">SUM(CALCULATION_TABLE[[#This Row],[МСК]:[ДВ]])</f>
        <v>#REF!</v>
      </c>
    </row>
    <row r="831" spans="1:20" x14ac:dyDescent="0.25">
      <c r="A831" t="str">
        <f>IFERROR(SET_RENDER_TABLE[[#This Row],[Артикул]], "")</f>
        <v/>
      </c>
      <c r="B831" s="40" t="e" cm="1">
        <f t="array" aca="1" ref="B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" s="40" t="e" cm="1">
        <f t="array" aca="1" ref="C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" t="e">
        <f ca="1">SUM(CALCULATION_TABLE[[#This Row],[МСК]:[ДВ]])</f>
        <v>#REF!</v>
      </c>
    </row>
    <row r="832" spans="1:20" x14ac:dyDescent="0.25">
      <c r="A832" t="str">
        <f>IFERROR(SET_RENDER_TABLE[[#This Row],[Артикул]], "")</f>
        <v/>
      </c>
      <c r="B832" s="40" t="e" cm="1">
        <f t="array" aca="1" ref="B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" s="40" t="e" cm="1">
        <f t="array" aca="1" ref="C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" t="e">
        <f ca="1">SUM(CALCULATION_TABLE[[#This Row],[МСК]:[ДВ]])</f>
        <v>#REF!</v>
      </c>
    </row>
    <row r="833" spans="1:20" x14ac:dyDescent="0.25">
      <c r="A833" t="str">
        <f>IFERROR(SET_RENDER_TABLE[[#This Row],[Артикул]], "")</f>
        <v/>
      </c>
      <c r="B833" s="40" t="e" cm="1">
        <f t="array" aca="1" ref="B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" s="40" t="e" cm="1">
        <f t="array" aca="1" ref="C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" t="e">
        <f ca="1">SUM(CALCULATION_TABLE[[#This Row],[МСК]:[ДВ]])</f>
        <v>#REF!</v>
      </c>
    </row>
    <row r="834" spans="1:20" x14ac:dyDescent="0.25">
      <c r="A834" t="str">
        <f>IFERROR(SET_RENDER_TABLE[[#This Row],[Артикул]], "")</f>
        <v/>
      </c>
      <c r="B834" s="40" t="e" cm="1">
        <f t="array" aca="1" ref="B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" s="40" t="e" cm="1">
        <f t="array" aca="1" ref="C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" t="e">
        <f ca="1">SUM(CALCULATION_TABLE[[#This Row],[МСК]:[ДВ]])</f>
        <v>#REF!</v>
      </c>
    </row>
    <row r="835" spans="1:20" x14ac:dyDescent="0.25">
      <c r="A835" t="str">
        <f>IFERROR(SET_RENDER_TABLE[[#This Row],[Артикул]], "")</f>
        <v/>
      </c>
      <c r="B835" s="40" t="e" cm="1">
        <f t="array" aca="1" ref="B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" s="40" t="e" cm="1">
        <f t="array" aca="1" ref="C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" t="e">
        <f ca="1">SUM(CALCULATION_TABLE[[#This Row],[МСК]:[ДВ]])</f>
        <v>#REF!</v>
      </c>
    </row>
    <row r="836" spans="1:20" x14ac:dyDescent="0.25">
      <c r="A836" t="str">
        <f>IFERROR(SET_RENDER_TABLE[[#This Row],[Артикул]], "")</f>
        <v/>
      </c>
      <c r="B836" s="40" t="e" cm="1">
        <f t="array" aca="1" ref="B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" s="40" t="e" cm="1">
        <f t="array" aca="1" ref="C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" t="e">
        <f ca="1">SUM(CALCULATION_TABLE[[#This Row],[МСК]:[ДВ]])</f>
        <v>#REF!</v>
      </c>
    </row>
    <row r="837" spans="1:20" x14ac:dyDescent="0.25">
      <c r="A837" t="str">
        <f>IFERROR(SET_RENDER_TABLE[[#This Row],[Артикул]], "")</f>
        <v/>
      </c>
      <c r="B837" s="40" t="e" cm="1">
        <f t="array" aca="1" ref="B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" s="40" t="e" cm="1">
        <f t="array" aca="1" ref="C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" t="e">
        <f ca="1">SUM(CALCULATION_TABLE[[#This Row],[МСК]:[ДВ]])</f>
        <v>#REF!</v>
      </c>
    </row>
    <row r="838" spans="1:20" x14ac:dyDescent="0.25">
      <c r="A838" t="str">
        <f>IFERROR(SET_RENDER_TABLE[[#This Row],[Артикул]], "")</f>
        <v/>
      </c>
      <c r="B838" s="40" t="e" cm="1">
        <f t="array" aca="1" ref="B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" s="40" t="e" cm="1">
        <f t="array" aca="1" ref="C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" t="e">
        <f ca="1">SUM(CALCULATION_TABLE[[#This Row],[МСК]:[ДВ]])</f>
        <v>#REF!</v>
      </c>
    </row>
    <row r="839" spans="1:20" x14ac:dyDescent="0.25">
      <c r="A839" t="str">
        <f>IFERROR(SET_RENDER_TABLE[[#This Row],[Артикул]], "")</f>
        <v/>
      </c>
      <c r="B839" s="40" t="e" cm="1">
        <f t="array" aca="1" ref="B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" s="40" t="e" cm="1">
        <f t="array" aca="1" ref="C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" t="e">
        <f ca="1">SUM(CALCULATION_TABLE[[#This Row],[МСК]:[ДВ]])</f>
        <v>#REF!</v>
      </c>
    </row>
    <row r="840" spans="1:20" x14ac:dyDescent="0.25">
      <c r="A840" t="str">
        <f>IFERROR(SET_RENDER_TABLE[[#This Row],[Артикул]], "")</f>
        <v/>
      </c>
      <c r="B840" s="40" t="e" cm="1">
        <f t="array" aca="1" ref="B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" s="40" t="e" cm="1">
        <f t="array" aca="1" ref="C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" t="e">
        <f ca="1">SUM(CALCULATION_TABLE[[#This Row],[МСК]:[ДВ]])</f>
        <v>#REF!</v>
      </c>
    </row>
    <row r="841" spans="1:20" x14ac:dyDescent="0.25">
      <c r="A841" t="str">
        <f>IFERROR(SET_RENDER_TABLE[[#This Row],[Артикул]], "")</f>
        <v/>
      </c>
      <c r="B841" s="40" t="e" cm="1">
        <f t="array" aca="1" ref="B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" s="40" t="e" cm="1">
        <f t="array" aca="1" ref="C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" t="e">
        <f ca="1">SUM(CALCULATION_TABLE[[#This Row],[МСК]:[ДВ]])</f>
        <v>#REF!</v>
      </c>
    </row>
    <row r="842" spans="1:20" x14ac:dyDescent="0.25">
      <c r="A842" t="str">
        <f>IFERROR(SET_RENDER_TABLE[[#This Row],[Артикул]], "")</f>
        <v/>
      </c>
      <c r="B842" s="40" t="e" cm="1">
        <f t="array" aca="1" ref="B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" s="40" t="e" cm="1">
        <f t="array" aca="1" ref="C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" t="e">
        <f ca="1">SUM(CALCULATION_TABLE[[#This Row],[МСК]:[ДВ]])</f>
        <v>#REF!</v>
      </c>
    </row>
    <row r="843" spans="1:20" x14ac:dyDescent="0.25">
      <c r="A843" t="str">
        <f>IFERROR(SET_RENDER_TABLE[[#This Row],[Артикул]], "")</f>
        <v/>
      </c>
      <c r="B843" s="40" t="e" cm="1">
        <f t="array" aca="1" ref="B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" s="40" t="e" cm="1">
        <f t="array" aca="1" ref="C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" t="e">
        <f ca="1">SUM(CALCULATION_TABLE[[#This Row],[МСК]:[ДВ]])</f>
        <v>#REF!</v>
      </c>
    </row>
    <row r="844" spans="1:20" x14ac:dyDescent="0.25">
      <c r="A844" t="str">
        <f>IFERROR(SET_RENDER_TABLE[[#This Row],[Артикул]], "")</f>
        <v/>
      </c>
      <c r="B844" s="40" t="e" cm="1">
        <f t="array" aca="1" ref="B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" s="40" t="e" cm="1">
        <f t="array" aca="1" ref="C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" t="e">
        <f ca="1">SUM(CALCULATION_TABLE[[#This Row],[МСК]:[ДВ]])</f>
        <v>#REF!</v>
      </c>
    </row>
    <row r="845" spans="1:20" x14ac:dyDescent="0.25">
      <c r="A845" t="str">
        <f>IFERROR(SET_RENDER_TABLE[[#This Row],[Артикул]], "")</f>
        <v/>
      </c>
      <c r="B845" s="40" t="e" cm="1">
        <f t="array" aca="1" ref="B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" s="40" t="e" cm="1">
        <f t="array" aca="1" ref="C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" t="e">
        <f ca="1">SUM(CALCULATION_TABLE[[#This Row],[МСК]:[ДВ]])</f>
        <v>#REF!</v>
      </c>
    </row>
    <row r="846" spans="1:20" x14ac:dyDescent="0.25">
      <c r="A846" t="str">
        <f>IFERROR(SET_RENDER_TABLE[[#This Row],[Артикул]], "")</f>
        <v/>
      </c>
      <c r="B846" s="40" t="e" cm="1">
        <f t="array" aca="1" ref="B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" s="40" t="e" cm="1">
        <f t="array" aca="1" ref="C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" t="e">
        <f ca="1">SUM(CALCULATION_TABLE[[#This Row],[МСК]:[ДВ]])</f>
        <v>#REF!</v>
      </c>
    </row>
    <row r="847" spans="1:20" x14ac:dyDescent="0.25">
      <c r="A847" t="str">
        <f>IFERROR(SET_RENDER_TABLE[[#This Row],[Артикул]], "")</f>
        <v/>
      </c>
      <c r="B847" s="40" t="e" cm="1">
        <f t="array" aca="1" ref="B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" s="40" t="e" cm="1">
        <f t="array" aca="1" ref="C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" t="e">
        <f ca="1">SUM(CALCULATION_TABLE[[#This Row],[МСК]:[ДВ]])</f>
        <v>#REF!</v>
      </c>
    </row>
    <row r="848" spans="1:20" x14ac:dyDescent="0.25">
      <c r="A848" t="str">
        <f>IFERROR(SET_RENDER_TABLE[[#This Row],[Артикул]], "")</f>
        <v/>
      </c>
      <c r="B848" s="40" t="e" cm="1">
        <f t="array" aca="1" ref="B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" s="40" t="e" cm="1">
        <f t="array" aca="1" ref="C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" t="e">
        <f ca="1">SUM(CALCULATION_TABLE[[#This Row],[МСК]:[ДВ]])</f>
        <v>#REF!</v>
      </c>
    </row>
    <row r="849" spans="1:20" x14ac:dyDescent="0.25">
      <c r="A849" t="str">
        <f>IFERROR(SET_RENDER_TABLE[[#This Row],[Артикул]], "")</f>
        <v/>
      </c>
      <c r="B849" s="40" t="e" cm="1">
        <f t="array" aca="1" ref="B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" s="40" t="e" cm="1">
        <f t="array" aca="1" ref="C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" t="e">
        <f ca="1">SUM(CALCULATION_TABLE[[#This Row],[МСК]:[ДВ]])</f>
        <v>#REF!</v>
      </c>
    </row>
    <row r="850" spans="1:20" x14ac:dyDescent="0.25">
      <c r="A850" t="str">
        <f>IFERROR(SET_RENDER_TABLE[[#This Row],[Артикул]], "")</f>
        <v/>
      </c>
      <c r="B850" s="40" t="e" cm="1">
        <f t="array" aca="1" ref="B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" s="40" t="e" cm="1">
        <f t="array" aca="1" ref="C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" t="e">
        <f ca="1">SUM(CALCULATION_TABLE[[#This Row],[МСК]:[ДВ]])</f>
        <v>#REF!</v>
      </c>
    </row>
    <row r="851" spans="1:20" x14ac:dyDescent="0.25">
      <c r="A851" t="str">
        <f>IFERROR(SET_RENDER_TABLE[[#This Row],[Артикул]], "")</f>
        <v/>
      </c>
      <c r="B851" s="40" t="e" cm="1">
        <f t="array" aca="1" ref="B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" s="40" t="e" cm="1">
        <f t="array" aca="1" ref="C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" t="e">
        <f ca="1">SUM(CALCULATION_TABLE[[#This Row],[МСК]:[ДВ]])</f>
        <v>#REF!</v>
      </c>
    </row>
    <row r="852" spans="1:20" x14ac:dyDescent="0.25">
      <c r="A852" t="str">
        <f>IFERROR(SET_RENDER_TABLE[[#This Row],[Артикул]], "")</f>
        <v/>
      </c>
      <c r="B852" s="40" t="e" cm="1">
        <f t="array" aca="1" ref="B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" s="40" t="e" cm="1">
        <f t="array" aca="1" ref="C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" t="e">
        <f ca="1">SUM(CALCULATION_TABLE[[#This Row],[МСК]:[ДВ]])</f>
        <v>#REF!</v>
      </c>
    </row>
    <row r="853" spans="1:20" x14ac:dyDescent="0.25">
      <c r="A853" t="str">
        <f>IFERROR(SET_RENDER_TABLE[[#This Row],[Артикул]], "")</f>
        <v/>
      </c>
      <c r="B853" s="40" t="e" cm="1">
        <f t="array" aca="1" ref="B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" s="40" t="e" cm="1">
        <f t="array" aca="1" ref="C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" t="e">
        <f ca="1">SUM(CALCULATION_TABLE[[#This Row],[МСК]:[ДВ]])</f>
        <v>#REF!</v>
      </c>
    </row>
    <row r="854" spans="1:20" x14ac:dyDescent="0.25">
      <c r="A854" t="str">
        <f>IFERROR(SET_RENDER_TABLE[[#This Row],[Артикул]], "")</f>
        <v/>
      </c>
      <c r="B854" s="40" t="e" cm="1">
        <f t="array" aca="1" ref="B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" s="40" t="e" cm="1">
        <f t="array" aca="1" ref="C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" t="e">
        <f ca="1">SUM(CALCULATION_TABLE[[#This Row],[МСК]:[ДВ]])</f>
        <v>#REF!</v>
      </c>
    </row>
    <row r="855" spans="1:20" x14ac:dyDescent="0.25">
      <c r="A855" t="str">
        <f>IFERROR(SET_RENDER_TABLE[[#This Row],[Артикул]], "")</f>
        <v/>
      </c>
      <c r="B855" s="40" t="e" cm="1">
        <f t="array" aca="1" ref="B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" s="40" t="e" cm="1">
        <f t="array" aca="1" ref="C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" t="e">
        <f ca="1">SUM(CALCULATION_TABLE[[#This Row],[МСК]:[ДВ]])</f>
        <v>#REF!</v>
      </c>
    </row>
    <row r="856" spans="1:20" x14ac:dyDescent="0.25">
      <c r="A856" t="str">
        <f>IFERROR(SET_RENDER_TABLE[[#This Row],[Артикул]], "")</f>
        <v/>
      </c>
      <c r="B856" s="40" t="e" cm="1">
        <f t="array" aca="1" ref="B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" s="40" t="e" cm="1">
        <f t="array" aca="1" ref="C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" t="e">
        <f ca="1">SUM(CALCULATION_TABLE[[#This Row],[МСК]:[ДВ]])</f>
        <v>#REF!</v>
      </c>
    </row>
    <row r="857" spans="1:20" x14ac:dyDescent="0.25">
      <c r="A857" t="str">
        <f>IFERROR(SET_RENDER_TABLE[[#This Row],[Артикул]], "")</f>
        <v/>
      </c>
      <c r="B857" s="40" t="e" cm="1">
        <f t="array" aca="1" ref="B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" s="40" t="e" cm="1">
        <f t="array" aca="1" ref="C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" t="e">
        <f ca="1">SUM(CALCULATION_TABLE[[#This Row],[МСК]:[ДВ]])</f>
        <v>#REF!</v>
      </c>
    </row>
    <row r="858" spans="1:20" x14ac:dyDescent="0.25">
      <c r="A858" t="str">
        <f>IFERROR(SET_RENDER_TABLE[[#This Row],[Артикул]], "")</f>
        <v/>
      </c>
      <c r="B858" s="40" t="e" cm="1">
        <f t="array" aca="1" ref="B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" s="40" t="e" cm="1">
        <f t="array" aca="1" ref="C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" t="e">
        <f ca="1">SUM(CALCULATION_TABLE[[#This Row],[МСК]:[ДВ]])</f>
        <v>#REF!</v>
      </c>
    </row>
    <row r="859" spans="1:20" x14ac:dyDescent="0.25">
      <c r="A859" t="str">
        <f>IFERROR(SET_RENDER_TABLE[[#This Row],[Артикул]], "")</f>
        <v/>
      </c>
      <c r="B859" s="40" t="e" cm="1">
        <f t="array" aca="1" ref="B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" s="40" t="e" cm="1">
        <f t="array" aca="1" ref="C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" t="e">
        <f ca="1">SUM(CALCULATION_TABLE[[#This Row],[МСК]:[ДВ]])</f>
        <v>#REF!</v>
      </c>
    </row>
    <row r="860" spans="1:20" x14ac:dyDescent="0.25">
      <c r="A860" t="str">
        <f>IFERROR(SET_RENDER_TABLE[[#This Row],[Артикул]], "")</f>
        <v/>
      </c>
      <c r="B860" s="40" t="e" cm="1">
        <f t="array" aca="1" ref="B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" s="40" t="e" cm="1">
        <f t="array" aca="1" ref="C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" t="e">
        <f ca="1">SUM(CALCULATION_TABLE[[#This Row],[МСК]:[ДВ]])</f>
        <v>#REF!</v>
      </c>
    </row>
    <row r="861" spans="1:20" x14ac:dyDescent="0.25">
      <c r="A861" t="str">
        <f>IFERROR(SET_RENDER_TABLE[[#This Row],[Артикул]], "")</f>
        <v/>
      </c>
      <c r="B861" s="40" t="e" cm="1">
        <f t="array" aca="1" ref="B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" s="40" t="e" cm="1">
        <f t="array" aca="1" ref="C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" t="e">
        <f ca="1">SUM(CALCULATION_TABLE[[#This Row],[МСК]:[ДВ]])</f>
        <v>#REF!</v>
      </c>
    </row>
    <row r="862" spans="1:20" x14ac:dyDescent="0.25">
      <c r="A862" t="str">
        <f>IFERROR(SET_RENDER_TABLE[[#This Row],[Артикул]], "")</f>
        <v/>
      </c>
      <c r="B862" s="40" t="e" cm="1">
        <f t="array" aca="1" ref="B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" s="40" t="e" cm="1">
        <f t="array" aca="1" ref="C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" t="e">
        <f ca="1">SUM(CALCULATION_TABLE[[#This Row],[МСК]:[ДВ]])</f>
        <v>#REF!</v>
      </c>
    </row>
    <row r="863" spans="1:20" x14ac:dyDescent="0.25">
      <c r="A863" t="str">
        <f>IFERROR(SET_RENDER_TABLE[[#This Row],[Артикул]], "")</f>
        <v/>
      </c>
      <c r="B863" s="40" t="e" cm="1">
        <f t="array" aca="1" ref="B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" s="40" t="e" cm="1">
        <f t="array" aca="1" ref="C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" t="e">
        <f ca="1">SUM(CALCULATION_TABLE[[#This Row],[МСК]:[ДВ]])</f>
        <v>#REF!</v>
      </c>
    </row>
    <row r="864" spans="1:20" x14ac:dyDescent="0.25">
      <c r="A864" t="str">
        <f>IFERROR(SET_RENDER_TABLE[[#This Row],[Артикул]], "")</f>
        <v/>
      </c>
      <c r="B864" s="40" t="e" cm="1">
        <f t="array" aca="1" ref="B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" s="40" t="e" cm="1">
        <f t="array" aca="1" ref="C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" t="e">
        <f ca="1">SUM(CALCULATION_TABLE[[#This Row],[МСК]:[ДВ]])</f>
        <v>#REF!</v>
      </c>
    </row>
    <row r="865" spans="1:20" x14ac:dyDescent="0.25">
      <c r="A865" t="str">
        <f>IFERROR(SET_RENDER_TABLE[[#This Row],[Артикул]], "")</f>
        <v/>
      </c>
      <c r="B865" s="40" t="e" cm="1">
        <f t="array" aca="1" ref="B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" s="40" t="e" cm="1">
        <f t="array" aca="1" ref="C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" t="e">
        <f ca="1">SUM(CALCULATION_TABLE[[#This Row],[МСК]:[ДВ]])</f>
        <v>#REF!</v>
      </c>
    </row>
    <row r="866" spans="1:20" x14ac:dyDescent="0.25">
      <c r="A866" t="str">
        <f>IFERROR(SET_RENDER_TABLE[[#This Row],[Артикул]], "")</f>
        <v/>
      </c>
      <c r="B866" s="40" t="e" cm="1">
        <f t="array" aca="1" ref="B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" s="40" t="e" cm="1">
        <f t="array" aca="1" ref="C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" t="e">
        <f ca="1">SUM(CALCULATION_TABLE[[#This Row],[МСК]:[ДВ]])</f>
        <v>#REF!</v>
      </c>
    </row>
    <row r="867" spans="1:20" x14ac:dyDescent="0.25">
      <c r="A867" t="str">
        <f>IFERROR(SET_RENDER_TABLE[[#This Row],[Артикул]], "")</f>
        <v/>
      </c>
      <c r="B867" s="40" t="e" cm="1">
        <f t="array" aca="1" ref="B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" s="40" t="e" cm="1">
        <f t="array" aca="1" ref="C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" t="e">
        <f ca="1">SUM(CALCULATION_TABLE[[#This Row],[МСК]:[ДВ]])</f>
        <v>#REF!</v>
      </c>
    </row>
    <row r="868" spans="1:20" x14ac:dyDescent="0.25">
      <c r="A868" t="str">
        <f>IFERROR(SET_RENDER_TABLE[[#This Row],[Артикул]], "")</f>
        <v/>
      </c>
      <c r="B868" s="40" t="e" cm="1">
        <f t="array" aca="1" ref="B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" s="40" t="e" cm="1">
        <f t="array" aca="1" ref="C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" t="e">
        <f ca="1">SUM(CALCULATION_TABLE[[#This Row],[МСК]:[ДВ]])</f>
        <v>#REF!</v>
      </c>
    </row>
    <row r="869" spans="1:20" x14ac:dyDescent="0.25">
      <c r="A869" t="str">
        <f>IFERROR(SET_RENDER_TABLE[[#This Row],[Артикул]], "")</f>
        <v/>
      </c>
      <c r="B869" s="40" t="e" cm="1">
        <f t="array" aca="1" ref="B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" s="40" t="e" cm="1">
        <f t="array" aca="1" ref="C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" t="e">
        <f ca="1">SUM(CALCULATION_TABLE[[#This Row],[МСК]:[ДВ]])</f>
        <v>#REF!</v>
      </c>
    </row>
    <row r="870" spans="1:20" x14ac:dyDescent="0.25">
      <c r="A870" t="str">
        <f>IFERROR(SET_RENDER_TABLE[[#This Row],[Артикул]], "")</f>
        <v/>
      </c>
      <c r="B870" s="40" t="e" cm="1">
        <f t="array" aca="1" ref="B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" s="40" t="e" cm="1">
        <f t="array" aca="1" ref="C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" t="e">
        <f ca="1">SUM(CALCULATION_TABLE[[#This Row],[МСК]:[ДВ]])</f>
        <v>#REF!</v>
      </c>
    </row>
    <row r="871" spans="1:20" x14ac:dyDescent="0.25">
      <c r="A871" t="str">
        <f>IFERROR(SET_RENDER_TABLE[[#This Row],[Артикул]], "")</f>
        <v/>
      </c>
      <c r="B871" s="40" t="e" cm="1">
        <f t="array" aca="1" ref="B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" s="40" t="e" cm="1">
        <f t="array" aca="1" ref="C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" t="e">
        <f ca="1">SUM(CALCULATION_TABLE[[#This Row],[МСК]:[ДВ]])</f>
        <v>#REF!</v>
      </c>
    </row>
    <row r="872" spans="1:20" x14ac:dyDescent="0.25">
      <c r="A872" t="str">
        <f>IFERROR(SET_RENDER_TABLE[[#This Row],[Артикул]], "")</f>
        <v/>
      </c>
      <c r="B872" s="40" t="e" cm="1">
        <f t="array" aca="1" ref="B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" s="40" t="e" cm="1">
        <f t="array" aca="1" ref="C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" t="e">
        <f ca="1">SUM(CALCULATION_TABLE[[#This Row],[МСК]:[ДВ]])</f>
        <v>#REF!</v>
      </c>
    </row>
    <row r="873" spans="1:20" x14ac:dyDescent="0.25">
      <c r="A873" t="str">
        <f>IFERROR(SET_RENDER_TABLE[[#This Row],[Артикул]], "")</f>
        <v/>
      </c>
      <c r="B873" s="40" t="e" cm="1">
        <f t="array" aca="1" ref="B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" s="40" t="e" cm="1">
        <f t="array" aca="1" ref="C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" t="e">
        <f ca="1">SUM(CALCULATION_TABLE[[#This Row],[МСК]:[ДВ]])</f>
        <v>#REF!</v>
      </c>
    </row>
    <row r="874" spans="1:20" x14ac:dyDescent="0.25">
      <c r="A874" t="str">
        <f>IFERROR(SET_RENDER_TABLE[[#This Row],[Артикул]], "")</f>
        <v/>
      </c>
      <c r="B874" s="40" t="e" cm="1">
        <f t="array" aca="1" ref="B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" s="40" t="e" cm="1">
        <f t="array" aca="1" ref="C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" t="e">
        <f ca="1">SUM(CALCULATION_TABLE[[#This Row],[МСК]:[ДВ]])</f>
        <v>#REF!</v>
      </c>
    </row>
    <row r="875" spans="1:20" x14ac:dyDescent="0.25">
      <c r="A875" t="str">
        <f>IFERROR(SET_RENDER_TABLE[[#This Row],[Артикул]], "")</f>
        <v/>
      </c>
      <c r="B875" s="40" t="e" cm="1">
        <f t="array" aca="1" ref="B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" s="40" t="e" cm="1">
        <f t="array" aca="1" ref="C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" t="e">
        <f ca="1">SUM(CALCULATION_TABLE[[#This Row],[МСК]:[ДВ]])</f>
        <v>#REF!</v>
      </c>
    </row>
    <row r="876" spans="1:20" x14ac:dyDescent="0.25">
      <c r="A876" t="str">
        <f>IFERROR(SET_RENDER_TABLE[[#This Row],[Артикул]], "")</f>
        <v/>
      </c>
      <c r="B876" s="40" t="e" cm="1">
        <f t="array" aca="1" ref="B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" s="40" t="e" cm="1">
        <f t="array" aca="1" ref="C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" t="e">
        <f ca="1">SUM(CALCULATION_TABLE[[#This Row],[МСК]:[ДВ]])</f>
        <v>#REF!</v>
      </c>
    </row>
    <row r="877" spans="1:20" x14ac:dyDescent="0.25">
      <c r="A877" t="str">
        <f>IFERROR(SET_RENDER_TABLE[[#This Row],[Артикул]], "")</f>
        <v/>
      </c>
      <c r="B877" s="40" t="e" cm="1">
        <f t="array" aca="1" ref="B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" s="40" t="e" cm="1">
        <f t="array" aca="1" ref="C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" t="e">
        <f ca="1">SUM(CALCULATION_TABLE[[#This Row],[МСК]:[ДВ]])</f>
        <v>#REF!</v>
      </c>
    </row>
    <row r="878" spans="1:20" x14ac:dyDescent="0.25">
      <c r="A878" t="str">
        <f>IFERROR(SET_RENDER_TABLE[[#This Row],[Артикул]], "")</f>
        <v/>
      </c>
      <c r="B878" s="40" t="e" cm="1">
        <f t="array" aca="1" ref="B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" s="40" t="e" cm="1">
        <f t="array" aca="1" ref="C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" t="e">
        <f ca="1">SUM(CALCULATION_TABLE[[#This Row],[МСК]:[ДВ]])</f>
        <v>#REF!</v>
      </c>
    </row>
    <row r="879" spans="1:20" x14ac:dyDescent="0.25">
      <c r="A879" t="str">
        <f>IFERROR(SET_RENDER_TABLE[[#This Row],[Артикул]], "")</f>
        <v/>
      </c>
      <c r="B879" s="40" t="e" cm="1">
        <f t="array" aca="1" ref="B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" s="40" t="e" cm="1">
        <f t="array" aca="1" ref="C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" t="e">
        <f ca="1">SUM(CALCULATION_TABLE[[#This Row],[МСК]:[ДВ]])</f>
        <v>#REF!</v>
      </c>
    </row>
    <row r="880" spans="1:20" x14ac:dyDescent="0.25">
      <c r="A880" t="str">
        <f>IFERROR(SET_RENDER_TABLE[[#This Row],[Артикул]], "")</f>
        <v/>
      </c>
      <c r="B880" s="40" t="e" cm="1">
        <f t="array" aca="1" ref="B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" s="40" t="e" cm="1">
        <f t="array" aca="1" ref="C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" t="e">
        <f ca="1">SUM(CALCULATION_TABLE[[#This Row],[МСК]:[ДВ]])</f>
        <v>#REF!</v>
      </c>
    </row>
    <row r="881" spans="1:20" x14ac:dyDescent="0.25">
      <c r="A881" t="str">
        <f>IFERROR(SET_RENDER_TABLE[[#This Row],[Артикул]], "")</f>
        <v/>
      </c>
      <c r="B881" s="40" t="e" cm="1">
        <f t="array" aca="1" ref="B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" s="40" t="e" cm="1">
        <f t="array" aca="1" ref="C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" t="e">
        <f ca="1">SUM(CALCULATION_TABLE[[#This Row],[МСК]:[ДВ]])</f>
        <v>#REF!</v>
      </c>
    </row>
    <row r="882" spans="1:20" x14ac:dyDescent="0.25">
      <c r="A882" t="str">
        <f>IFERROR(SET_RENDER_TABLE[[#This Row],[Артикул]], "")</f>
        <v/>
      </c>
      <c r="B882" s="40" t="e" cm="1">
        <f t="array" aca="1" ref="B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" s="40" t="e" cm="1">
        <f t="array" aca="1" ref="C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" t="e">
        <f ca="1">SUM(CALCULATION_TABLE[[#This Row],[МСК]:[ДВ]])</f>
        <v>#REF!</v>
      </c>
    </row>
    <row r="883" spans="1:20" x14ac:dyDescent="0.25">
      <c r="A883" t="str">
        <f>IFERROR(SET_RENDER_TABLE[[#This Row],[Артикул]], "")</f>
        <v/>
      </c>
      <c r="B883" s="40" t="e" cm="1">
        <f t="array" aca="1" ref="B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" s="40" t="e" cm="1">
        <f t="array" aca="1" ref="C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" t="e">
        <f ca="1">SUM(CALCULATION_TABLE[[#This Row],[МСК]:[ДВ]])</f>
        <v>#REF!</v>
      </c>
    </row>
    <row r="884" spans="1:20" x14ac:dyDescent="0.25">
      <c r="A884" t="str">
        <f>IFERROR(SET_RENDER_TABLE[[#This Row],[Артикул]], "")</f>
        <v/>
      </c>
      <c r="B884" s="40" t="e" cm="1">
        <f t="array" aca="1" ref="B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" s="40" t="e" cm="1">
        <f t="array" aca="1" ref="C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" t="e">
        <f ca="1">SUM(CALCULATION_TABLE[[#This Row],[МСК]:[ДВ]])</f>
        <v>#REF!</v>
      </c>
    </row>
    <row r="885" spans="1:20" x14ac:dyDescent="0.25">
      <c r="A885" t="str">
        <f>IFERROR(SET_RENDER_TABLE[[#This Row],[Артикул]], "")</f>
        <v/>
      </c>
      <c r="B885" s="40" t="e" cm="1">
        <f t="array" aca="1" ref="B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" s="40" t="e" cm="1">
        <f t="array" aca="1" ref="C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" t="e">
        <f ca="1">SUM(CALCULATION_TABLE[[#This Row],[МСК]:[ДВ]])</f>
        <v>#REF!</v>
      </c>
    </row>
    <row r="886" spans="1:20" x14ac:dyDescent="0.25">
      <c r="A886" t="str">
        <f>IFERROR(SET_RENDER_TABLE[[#This Row],[Артикул]], "")</f>
        <v/>
      </c>
      <c r="B886" s="40" t="e" cm="1">
        <f t="array" aca="1" ref="B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" s="40" t="e" cm="1">
        <f t="array" aca="1" ref="C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" t="e">
        <f ca="1">SUM(CALCULATION_TABLE[[#This Row],[МСК]:[ДВ]])</f>
        <v>#REF!</v>
      </c>
    </row>
    <row r="887" spans="1:20" x14ac:dyDescent="0.25">
      <c r="A887" t="str">
        <f>IFERROR(SET_RENDER_TABLE[[#This Row],[Артикул]], "")</f>
        <v/>
      </c>
      <c r="B887" s="40" t="e" cm="1">
        <f t="array" aca="1" ref="B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" s="40" t="e" cm="1">
        <f t="array" aca="1" ref="C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" t="e">
        <f ca="1">SUM(CALCULATION_TABLE[[#This Row],[МСК]:[ДВ]])</f>
        <v>#REF!</v>
      </c>
    </row>
    <row r="888" spans="1:20" x14ac:dyDescent="0.25">
      <c r="A888" t="str">
        <f>IFERROR(SET_RENDER_TABLE[[#This Row],[Артикул]], "")</f>
        <v/>
      </c>
      <c r="B888" s="40" t="e" cm="1">
        <f t="array" aca="1" ref="B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" s="40" t="e" cm="1">
        <f t="array" aca="1" ref="C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" t="e">
        <f ca="1">SUM(CALCULATION_TABLE[[#This Row],[МСК]:[ДВ]])</f>
        <v>#REF!</v>
      </c>
    </row>
    <row r="889" spans="1:20" x14ac:dyDescent="0.25">
      <c r="A889" t="str">
        <f>IFERROR(SET_RENDER_TABLE[[#This Row],[Артикул]], "")</f>
        <v/>
      </c>
      <c r="B889" s="40" t="e" cm="1">
        <f t="array" aca="1" ref="B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" s="40" t="e" cm="1">
        <f t="array" aca="1" ref="C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" t="e">
        <f ca="1">SUM(CALCULATION_TABLE[[#This Row],[МСК]:[ДВ]])</f>
        <v>#REF!</v>
      </c>
    </row>
    <row r="890" spans="1:20" x14ac:dyDescent="0.25">
      <c r="A890" t="str">
        <f>IFERROR(SET_RENDER_TABLE[[#This Row],[Артикул]], "")</f>
        <v/>
      </c>
      <c r="B890" s="40" t="e" cm="1">
        <f t="array" aca="1" ref="B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" s="40" t="e" cm="1">
        <f t="array" aca="1" ref="C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" t="e">
        <f ca="1">SUM(CALCULATION_TABLE[[#This Row],[МСК]:[ДВ]])</f>
        <v>#REF!</v>
      </c>
    </row>
    <row r="891" spans="1:20" x14ac:dyDescent="0.25">
      <c r="A891" t="str">
        <f>IFERROR(SET_RENDER_TABLE[[#This Row],[Артикул]], "")</f>
        <v/>
      </c>
      <c r="B891" s="40" t="e" cm="1">
        <f t="array" aca="1" ref="B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" s="40" t="e" cm="1">
        <f t="array" aca="1" ref="C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" t="e">
        <f ca="1">SUM(CALCULATION_TABLE[[#This Row],[МСК]:[ДВ]])</f>
        <v>#REF!</v>
      </c>
    </row>
    <row r="892" spans="1:20" x14ac:dyDescent="0.25">
      <c r="A892" t="str">
        <f>IFERROR(SET_RENDER_TABLE[[#This Row],[Артикул]], "")</f>
        <v/>
      </c>
      <c r="B892" s="40" t="e" cm="1">
        <f t="array" aca="1" ref="B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" s="40" t="e" cm="1">
        <f t="array" aca="1" ref="C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" t="e">
        <f ca="1">SUM(CALCULATION_TABLE[[#This Row],[МСК]:[ДВ]])</f>
        <v>#REF!</v>
      </c>
    </row>
    <row r="893" spans="1:20" x14ac:dyDescent="0.25">
      <c r="A893" t="str">
        <f>IFERROR(SET_RENDER_TABLE[[#This Row],[Артикул]], "")</f>
        <v/>
      </c>
      <c r="B893" s="40" t="e" cm="1">
        <f t="array" aca="1" ref="B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" s="40" t="e" cm="1">
        <f t="array" aca="1" ref="C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" t="e">
        <f ca="1">SUM(CALCULATION_TABLE[[#This Row],[МСК]:[ДВ]])</f>
        <v>#REF!</v>
      </c>
    </row>
    <row r="894" spans="1:20" x14ac:dyDescent="0.25">
      <c r="A894" t="str">
        <f>IFERROR(SET_RENDER_TABLE[[#This Row],[Артикул]], "")</f>
        <v/>
      </c>
      <c r="B894" s="40" t="e" cm="1">
        <f t="array" aca="1" ref="B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" s="40" t="e" cm="1">
        <f t="array" aca="1" ref="C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" t="e">
        <f ca="1">SUM(CALCULATION_TABLE[[#This Row],[МСК]:[ДВ]])</f>
        <v>#REF!</v>
      </c>
    </row>
    <row r="895" spans="1:20" x14ac:dyDescent="0.25">
      <c r="A895" t="str">
        <f>IFERROR(SET_RENDER_TABLE[[#This Row],[Артикул]], "")</f>
        <v/>
      </c>
      <c r="B895" s="40" t="e" cm="1">
        <f t="array" aca="1" ref="B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" s="40" t="e" cm="1">
        <f t="array" aca="1" ref="C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" t="e">
        <f ca="1">SUM(CALCULATION_TABLE[[#This Row],[МСК]:[ДВ]])</f>
        <v>#REF!</v>
      </c>
    </row>
    <row r="896" spans="1:20" x14ac:dyDescent="0.25">
      <c r="A896" t="str">
        <f>IFERROR(SET_RENDER_TABLE[[#This Row],[Артикул]], "")</f>
        <v/>
      </c>
      <c r="B896" s="40" t="e" cm="1">
        <f t="array" aca="1" ref="B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" s="40" t="e" cm="1">
        <f t="array" aca="1" ref="C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" t="e">
        <f ca="1">SUM(CALCULATION_TABLE[[#This Row],[МСК]:[ДВ]])</f>
        <v>#REF!</v>
      </c>
    </row>
    <row r="897" spans="1:20" x14ac:dyDescent="0.25">
      <c r="A897" t="str">
        <f>IFERROR(SET_RENDER_TABLE[[#This Row],[Артикул]], "")</f>
        <v/>
      </c>
      <c r="B897" s="40" t="e" cm="1">
        <f t="array" aca="1" ref="B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" s="40" t="e" cm="1">
        <f t="array" aca="1" ref="C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" t="e">
        <f ca="1">SUM(CALCULATION_TABLE[[#This Row],[МСК]:[ДВ]])</f>
        <v>#REF!</v>
      </c>
    </row>
    <row r="898" spans="1:20" x14ac:dyDescent="0.25">
      <c r="A898" t="str">
        <f>IFERROR(SET_RENDER_TABLE[[#This Row],[Артикул]], "")</f>
        <v/>
      </c>
      <c r="B898" s="40" t="e" cm="1">
        <f t="array" aca="1" ref="B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" s="40" t="e" cm="1">
        <f t="array" aca="1" ref="C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" t="e">
        <f ca="1">SUM(CALCULATION_TABLE[[#This Row],[МСК]:[ДВ]])</f>
        <v>#REF!</v>
      </c>
    </row>
    <row r="899" spans="1:20" x14ac:dyDescent="0.25">
      <c r="A899" t="str">
        <f>IFERROR(SET_RENDER_TABLE[[#This Row],[Артикул]], "")</f>
        <v/>
      </c>
      <c r="B899" s="40" t="e" cm="1">
        <f t="array" aca="1" ref="B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" s="40" t="e" cm="1">
        <f t="array" aca="1" ref="C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" t="e">
        <f ca="1">SUM(CALCULATION_TABLE[[#This Row],[МСК]:[ДВ]])</f>
        <v>#REF!</v>
      </c>
    </row>
    <row r="900" spans="1:20" x14ac:dyDescent="0.25">
      <c r="A900" t="str">
        <f>IFERROR(SET_RENDER_TABLE[[#This Row],[Артикул]], "")</f>
        <v/>
      </c>
      <c r="B900" s="40" t="e" cm="1">
        <f t="array" aca="1" ref="B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" s="40" t="e" cm="1">
        <f t="array" aca="1" ref="C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" t="e">
        <f ca="1">SUM(CALCULATION_TABLE[[#This Row],[МСК]:[ДВ]])</f>
        <v>#REF!</v>
      </c>
    </row>
    <row r="901" spans="1:20" x14ac:dyDescent="0.25">
      <c r="A901" t="str">
        <f>IFERROR(SET_RENDER_TABLE[[#This Row],[Артикул]], "")</f>
        <v/>
      </c>
      <c r="B901" s="40" t="e" cm="1">
        <f t="array" aca="1" ref="B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" s="40" t="e" cm="1">
        <f t="array" aca="1" ref="C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" t="e">
        <f ca="1">SUM(CALCULATION_TABLE[[#This Row],[МСК]:[ДВ]])</f>
        <v>#REF!</v>
      </c>
    </row>
    <row r="902" spans="1:20" x14ac:dyDescent="0.25">
      <c r="A902" t="str">
        <f>IFERROR(SET_RENDER_TABLE[[#This Row],[Артикул]], "")</f>
        <v/>
      </c>
      <c r="B902" s="40" t="e" cm="1">
        <f t="array" aca="1" ref="B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" s="40" t="e" cm="1">
        <f t="array" aca="1" ref="C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" t="e">
        <f ca="1">SUM(CALCULATION_TABLE[[#This Row],[МСК]:[ДВ]])</f>
        <v>#REF!</v>
      </c>
    </row>
    <row r="903" spans="1:20" x14ac:dyDescent="0.25">
      <c r="A903" t="str">
        <f>IFERROR(SET_RENDER_TABLE[[#This Row],[Артикул]], "")</f>
        <v/>
      </c>
      <c r="B903" s="40" t="e" cm="1">
        <f t="array" aca="1" ref="B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" s="40" t="e" cm="1">
        <f t="array" aca="1" ref="C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" t="e">
        <f ca="1">SUM(CALCULATION_TABLE[[#This Row],[МСК]:[ДВ]])</f>
        <v>#REF!</v>
      </c>
    </row>
    <row r="904" spans="1:20" x14ac:dyDescent="0.25">
      <c r="A904" t="str">
        <f>IFERROR(SET_RENDER_TABLE[[#This Row],[Артикул]], "")</f>
        <v/>
      </c>
      <c r="B904" s="40" t="e" cm="1">
        <f t="array" aca="1" ref="B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" s="40" t="e" cm="1">
        <f t="array" aca="1" ref="C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" t="e">
        <f ca="1">SUM(CALCULATION_TABLE[[#This Row],[МСК]:[ДВ]])</f>
        <v>#REF!</v>
      </c>
    </row>
    <row r="905" spans="1:20" x14ac:dyDescent="0.25">
      <c r="A905" t="str">
        <f>IFERROR(SET_RENDER_TABLE[[#This Row],[Артикул]], "")</f>
        <v/>
      </c>
      <c r="B905" s="40" t="e" cm="1">
        <f t="array" aca="1" ref="B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" s="40" t="e" cm="1">
        <f t="array" aca="1" ref="C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" t="e">
        <f ca="1">SUM(CALCULATION_TABLE[[#This Row],[МСК]:[ДВ]])</f>
        <v>#REF!</v>
      </c>
    </row>
    <row r="906" spans="1:20" x14ac:dyDescent="0.25">
      <c r="A906" t="str">
        <f>IFERROR(SET_RENDER_TABLE[[#This Row],[Артикул]], "")</f>
        <v/>
      </c>
      <c r="B906" s="40" t="e" cm="1">
        <f t="array" aca="1" ref="B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" s="40" t="e" cm="1">
        <f t="array" aca="1" ref="C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" t="e">
        <f ca="1">SUM(CALCULATION_TABLE[[#This Row],[МСК]:[ДВ]])</f>
        <v>#REF!</v>
      </c>
    </row>
    <row r="907" spans="1:20" x14ac:dyDescent="0.25">
      <c r="A907" t="str">
        <f>IFERROR(SET_RENDER_TABLE[[#This Row],[Артикул]], "")</f>
        <v/>
      </c>
      <c r="B907" s="40" t="e" cm="1">
        <f t="array" aca="1" ref="B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" s="40" t="e" cm="1">
        <f t="array" aca="1" ref="C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" t="e">
        <f ca="1">SUM(CALCULATION_TABLE[[#This Row],[МСК]:[ДВ]])</f>
        <v>#REF!</v>
      </c>
    </row>
    <row r="908" spans="1:20" x14ac:dyDescent="0.25">
      <c r="A908" t="str">
        <f>IFERROR(SET_RENDER_TABLE[[#This Row],[Артикул]], "")</f>
        <v/>
      </c>
      <c r="B908" s="40" t="e" cm="1">
        <f t="array" aca="1" ref="B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" s="40" t="e" cm="1">
        <f t="array" aca="1" ref="C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" t="e">
        <f ca="1">SUM(CALCULATION_TABLE[[#This Row],[МСК]:[ДВ]])</f>
        <v>#REF!</v>
      </c>
    </row>
    <row r="909" spans="1:20" x14ac:dyDescent="0.25">
      <c r="A909" t="str">
        <f>IFERROR(SET_RENDER_TABLE[[#This Row],[Артикул]], "")</f>
        <v/>
      </c>
      <c r="B909" s="40" t="e" cm="1">
        <f t="array" aca="1" ref="B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" s="40" t="e" cm="1">
        <f t="array" aca="1" ref="C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" t="e">
        <f ca="1">SUM(CALCULATION_TABLE[[#This Row],[МСК]:[ДВ]])</f>
        <v>#REF!</v>
      </c>
    </row>
    <row r="910" spans="1:20" x14ac:dyDescent="0.25">
      <c r="A910" t="str">
        <f>IFERROR(SET_RENDER_TABLE[[#This Row],[Артикул]], "")</f>
        <v/>
      </c>
      <c r="B910" s="40" t="e" cm="1">
        <f t="array" aca="1" ref="B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" s="40" t="e" cm="1">
        <f t="array" aca="1" ref="C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" t="e">
        <f ca="1">SUM(CALCULATION_TABLE[[#This Row],[МСК]:[ДВ]])</f>
        <v>#REF!</v>
      </c>
    </row>
    <row r="911" spans="1:20" x14ac:dyDescent="0.25">
      <c r="A911" t="str">
        <f>IFERROR(SET_RENDER_TABLE[[#This Row],[Артикул]], "")</f>
        <v/>
      </c>
      <c r="B911" s="40" t="e" cm="1">
        <f t="array" aca="1" ref="B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" s="40" t="e" cm="1">
        <f t="array" aca="1" ref="C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" t="e">
        <f ca="1">SUM(CALCULATION_TABLE[[#This Row],[МСК]:[ДВ]])</f>
        <v>#REF!</v>
      </c>
    </row>
    <row r="912" spans="1:20" x14ac:dyDescent="0.25">
      <c r="A912" t="str">
        <f>IFERROR(SET_RENDER_TABLE[[#This Row],[Артикул]], "")</f>
        <v/>
      </c>
      <c r="B912" s="40" t="e" cm="1">
        <f t="array" aca="1" ref="B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" s="40" t="e" cm="1">
        <f t="array" aca="1" ref="C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" t="e">
        <f ca="1">SUM(CALCULATION_TABLE[[#This Row],[МСК]:[ДВ]])</f>
        <v>#REF!</v>
      </c>
    </row>
    <row r="913" spans="1:20" x14ac:dyDescent="0.25">
      <c r="A913" t="str">
        <f>IFERROR(SET_RENDER_TABLE[[#This Row],[Артикул]], "")</f>
        <v/>
      </c>
      <c r="B913" s="40" t="e" cm="1">
        <f t="array" aca="1" ref="B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" s="40" t="e" cm="1">
        <f t="array" aca="1" ref="C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" t="e">
        <f ca="1">SUM(CALCULATION_TABLE[[#This Row],[МСК]:[ДВ]])</f>
        <v>#REF!</v>
      </c>
    </row>
    <row r="914" spans="1:20" x14ac:dyDescent="0.25">
      <c r="A914" t="str">
        <f>IFERROR(SET_RENDER_TABLE[[#This Row],[Артикул]], "")</f>
        <v/>
      </c>
      <c r="B914" s="40" t="e" cm="1">
        <f t="array" aca="1" ref="B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" s="40" t="e" cm="1">
        <f t="array" aca="1" ref="C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" t="e">
        <f ca="1">SUM(CALCULATION_TABLE[[#This Row],[МСК]:[ДВ]])</f>
        <v>#REF!</v>
      </c>
    </row>
    <row r="915" spans="1:20" x14ac:dyDescent="0.25">
      <c r="A915" t="str">
        <f>IFERROR(SET_RENDER_TABLE[[#This Row],[Артикул]], "")</f>
        <v/>
      </c>
      <c r="B915" s="40" t="e" cm="1">
        <f t="array" aca="1" ref="B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" s="40" t="e" cm="1">
        <f t="array" aca="1" ref="C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" t="e">
        <f ca="1">SUM(CALCULATION_TABLE[[#This Row],[МСК]:[ДВ]])</f>
        <v>#REF!</v>
      </c>
    </row>
    <row r="916" spans="1:20" x14ac:dyDescent="0.25">
      <c r="A916" t="str">
        <f>IFERROR(SET_RENDER_TABLE[[#This Row],[Артикул]], "")</f>
        <v/>
      </c>
      <c r="B916" s="40" t="e" cm="1">
        <f t="array" aca="1" ref="B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" s="40" t="e" cm="1">
        <f t="array" aca="1" ref="C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" t="e">
        <f ca="1">SUM(CALCULATION_TABLE[[#This Row],[МСК]:[ДВ]])</f>
        <v>#REF!</v>
      </c>
    </row>
    <row r="917" spans="1:20" x14ac:dyDescent="0.25">
      <c r="A917" t="str">
        <f>IFERROR(SET_RENDER_TABLE[[#This Row],[Артикул]], "")</f>
        <v/>
      </c>
      <c r="B917" s="40" t="e" cm="1">
        <f t="array" aca="1" ref="B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" s="40" t="e" cm="1">
        <f t="array" aca="1" ref="C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" t="e">
        <f ca="1">SUM(CALCULATION_TABLE[[#This Row],[МСК]:[ДВ]])</f>
        <v>#REF!</v>
      </c>
    </row>
    <row r="918" spans="1:20" x14ac:dyDescent="0.25">
      <c r="A918" t="str">
        <f>IFERROR(SET_RENDER_TABLE[[#This Row],[Артикул]], "")</f>
        <v/>
      </c>
      <c r="B918" s="40" t="e" cm="1">
        <f t="array" aca="1" ref="B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" s="40" t="e" cm="1">
        <f t="array" aca="1" ref="C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" t="e">
        <f ca="1">SUM(CALCULATION_TABLE[[#This Row],[МСК]:[ДВ]])</f>
        <v>#REF!</v>
      </c>
    </row>
    <row r="919" spans="1:20" x14ac:dyDescent="0.25">
      <c r="A919" t="str">
        <f>IFERROR(SET_RENDER_TABLE[[#This Row],[Артикул]], "")</f>
        <v/>
      </c>
      <c r="B919" s="40" t="e" cm="1">
        <f t="array" aca="1" ref="B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" s="40" t="e" cm="1">
        <f t="array" aca="1" ref="C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" t="e">
        <f ca="1">SUM(CALCULATION_TABLE[[#This Row],[МСК]:[ДВ]])</f>
        <v>#REF!</v>
      </c>
    </row>
    <row r="920" spans="1:20" x14ac:dyDescent="0.25">
      <c r="A920" t="str">
        <f>IFERROR(SET_RENDER_TABLE[[#This Row],[Артикул]], "")</f>
        <v/>
      </c>
      <c r="B920" s="40" t="e" cm="1">
        <f t="array" aca="1" ref="B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" s="40" t="e" cm="1">
        <f t="array" aca="1" ref="C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" t="e">
        <f ca="1">SUM(CALCULATION_TABLE[[#This Row],[МСК]:[ДВ]])</f>
        <v>#REF!</v>
      </c>
    </row>
    <row r="921" spans="1:20" x14ac:dyDescent="0.25">
      <c r="A921" t="str">
        <f>IFERROR(SET_RENDER_TABLE[[#This Row],[Артикул]], "")</f>
        <v/>
      </c>
      <c r="B921" s="40" t="e" cm="1">
        <f t="array" aca="1" ref="B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" s="40" t="e" cm="1">
        <f t="array" aca="1" ref="C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" t="e">
        <f ca="1">SUM(CALCULATION_TABLE[[#This Row],[МСК]:[ДВ]])</f>
        <v>#REF!</v>
      </c>
    </row>
    <row r="922" spans="1:20" x14ac:dyDescent="0.25">
      <c r="A922" t="str">
        <f>IFERROR(SET_RENDER_TABLE[[#This Row],[Артикул]], "")</f>
        <v/>
      </c>
      <c r="B922" s="40" t="e" cm="1">
        <f t="array" aca="1" ref="B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" s="40" t="e" cm="1">
        <f t="array" aca="1" ref="C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" t="e">
        <f ca="1">SUM(CALCULATION_TABLE[[#This Row],[МСК]:[ДВ]])</f>
        <v>#REF!</v>
      </c>
    </row>
    <row r="923" spans="1:20" x14ac:dyDescent="0.25">
      <c r="A923" t="str">
        <f>IFERROR(SET_RENDER_TABLE[[#This Row],[Артикул]], "")</f>
        <v/>
      </c>
      <c r="B923" s="40" t="e" cm="1">
        <f t="array" aca="1" ref="B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" s="40" t="e" cm="1">
        <f t="array" aca="1" ref="C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" t="e">
        <f ca="1">SUM(CALCULATION_TABLE[[#This Row],[МСК]:[ДВ]])</f>
        <v>#REF!</v>
      </c>
    </row>
    <row r="924" spans="1:20" x14ac:dyDescent="0.25">
      <c r="A924" t="str">
        <f>IFERROR(SET_RENDER_TABLE[[#This Row],[Артикул]], "")</f>
        <v/>
      </c>
      <c r="B924" s="40" t="e" cm="1">
        <f t="array" aca="1" ref="B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" s="40" t="e" cm="1">
        <f t="array" aca="1" ref="C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" t="e">
        <f ca="1">SUM(CALCULATION_TABLE[[#This Row],[МСК]:[ДВ]])</f>
        <v>#REF!</v>
      </c>
    </row>
    <row r="925" spans="1:20" x14ac:dyDescent="0.25">
      <c r="A925" t="str">
        <f>IFERROR(SET_RENDER_TABLE[[#This Row],[Артикул]], "")</f>
        <v/>
      </c>
      <c r="B925" s="40" t="e" cm="1">
        <f t="array" aca="1" ref="B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" s="40" t="e" cm="1">
        <f t="array" aca="1" ref="C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" t="e">
        <f ca="1">SUM(CALCULATION_TABLE[[#This Row],[МСК]:[ДВ]])</f>
        <v>#REF!</v>
      </c>
    </row>
    <row r="926" spans="1:20" x14ac:dyDescent="0.25">
      <c r="A926" t="str">
        <f>IFERROR(SET_RENDER_TABLE[[#This Row],[Артикул]], "")</f>
        <v/>
      </c>
      <c r="B926" s="40" t="e" cm="1">
        <f t="array" aca="1" ref="B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" s="40" t="e" cm="1">
        <f t="array" aca="1" ref="C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" t="e">
        <f ca="1">SUM(CALCULATION_TABLE[[#This Row],[МСК]:[ДВ]])</f>
        <v>#REF!</v>
      </c>
    </row>
    <row r="927" spans="1:20" x14ac:dyDescent="0.25">
      <c r="A927" t="str">
        <f>IFERROR(SET_RENDER_TABLE[[#This Row],[Артикул]], "")</f>
        <v/>
      </c>
      <c r="B927" s="40" t="e" cm="1">
        <f t="array" aca="1" ref="B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" s="40" t="e" cm="1">
        <f t="array" aca="1" ref="C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" t="e">
        <f ca="1">SUM(CALCULATION_TABLE[[#This Row],[МСК]:[ДВ]])</f>
        <v>#REF!</v>
      </c>
    </row>
    <row r="928" spans="1:20" x14ac:dyDescent="0.25">
      <c r="A928" t="str">
        <f>IFERROR(SET_RENDER_TABLE[[#This Row],[Артикул]], "")</f>
        <v/>
      </c>
      <c r="B928" s="40" t="e" cm="1">
        <f t="array" aca="1" ref="B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" s="40" t="e" cm="1">
        <f t="array" aca="1" ref="C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" t="e">
        <f ca="1">SUM(CALCULATION_TABLE[[#This Row],[МСК]:[ДВ]])</f>
        <v>#REF!</v>
      </c>
    </row>
    <row r="929" spans="1:20" x14ac:dyDescent="0.25">
      <c r="A929" t="str">
        <f>IFERROR(SET_RENDER_TABLE[[#This Row],[Артикул]], "")</f>
        <v/>
      </c>
      <c r="B929" s="40" t="e" cm="1">
        <f t="array" aca="1" ref="B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" s="40" t="e" cm="1">
        <f t="array" aca="1" ref="C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" t="e">
        <f ca="1">SUM(CALCULATION_TABLE[[#This Row],[МСК]:[ДВ]])</f>
        <v>#REF!</v>
      </c>
    </row>
    <row r="930" spans="1:20" x14ac:dyDescent="0.25">
      <c r="A930" t="str">
        <f>IFERROR(SET_RENDER_TABLE[[#This Row],[Артикул]], "")</f>
        <v/>
      </c>
      <c r="B930" s="40" t="e" cm="1">
        <f t="array" aca="1" ref="B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" s="40" t="e" cm="1">
        <f t="array" aca="1" ref="C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" t="e">
        <f ca="1">SUM(CALCULATION_TABLE[[#This Row],[МСК]:[ДВ]])</f>
        <v>#REF!</v>
      </c>
    </row>
    <row r="931" spans="1:20" x14ac:dyDescent="0.25">
      <c r="A931" t="str">
        <f>IFERROR(SET_RENDER_TABLE[[#This Row],[Артикул]], "")</f>
        <v/>
      </c>
      <c r="B931" s="40" t="e" cm="1">
        <f t="array" aca="1" ref="B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" s="40" t="e" cm="1">
        <f t="array" aca="1" ref="C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" t="e">
        <f ca="1">SUM(CALCULATION_TABLE[[#This Row],[МСК]:[ДВ]])</f>
        <v>#REF!</v>
      </c>
    </row>
    <row r="932" spans="1:20" x14ac:dyDescent="0.25">
      <c r="A932" t="str">
        <f>IFERROR(SET_RENDER_TABLE[[#This Row],[Артикул]], "")</f>
        <v/>
      </c>
      <c r="B932" s="40" t="e" cm="1">
        <f t="array" aca="1" ref="B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" s="40" t="e" cm="1">
        <f t="array" aca="1" ref="C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" t="e">
        <f ca="1">SUM(CALCULATION_TABLE[[#This Row],[МСК]:[ДВ]])</f>
        <v>#REF!</v>
      </c>
    </row>
    <row r="933" spans="1:20" x14ac:dyDescent="0.25">
      <c r="A933" t="str">
        <f>IFERROR(SET_RENDER_TABLE[[#This Row],[Артикул]], "")</f>
        <v/>
      </c>
      <c r="B933" s="40" t="e" cm="1">
        <f t="array" aca="1" ref="B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" s="40" t="e" cm="1">
        <f t="array" aca="1" ref="C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" t="e">
        <f ca="1">SUM(CALCULATION_TABLE[[#This Row],[МСК]:[ДВ]])</f>
        <v>#REF!</v>
      </c>
    </row>
    <row r="934" spans="1:20" x14ac:dyDescent="0.25">
      <c r="A934" t="str">
        <f>IFERROR(SET_RENDER_TABLE[[#This Row],[Артикул]], "")</f>
        <v/>
      </c>
      <c r="B934" s="40" t="e" cm="1">
        <f t="array" aca="1" ref="B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" s="40" t="e" cm="1">
        <f t="array" aca="1" ref="C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" t="e">
        <f ca="1">SUM(CALCULATION_TABLE[[#This Row],[МСК]:[ДВ]])</f>
        <v>#REF!</v>
      </c>
    </row>
    <row r="935" spans="1:20" x14ac:dyDescent="0.25">
      <c r="A935" t="str">
        <f>IFERROR(SET_RENDER_TABLE[[#This Row],[Артикул]], "")</f>
        <v/>
      </c>
      <c r="B935" s="40" t="e" cm="1">
        <f t="array" aca="1" ref="B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" s="40" t="e" cm="1">
        <f t="array" aca="1" ref="C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" t="e">
        <f ca="1">SUM(CALCULATION_TABLE[[#This Row],[МСК]:[ДВ]])</f>
        <v>#REF!</v>
      </c>
    </row>
    <row r="936" spans="1:20" x14ac:dyDescent="0.25">
      <c r="A936" t="str">
        <f>IFERROR(SET_RENDER_TABLE[[#This Row],[Артикул]], "")</f>
        <v/>
      </c>
      <c r="B936" s="40" t="e" cm="1">
        <f t="array" aca="1" ref="B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" s="40" t="e" cm="1">
        <f t="array" aca="1" ref="C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" t="e">
        <f ca="1">SUM(CALCULATION_TABLE[[#This Row],[МСК]:[ДВ]])</f>
        <v>#REF!</v>
      </c>
    </row>
    <row r="937" spans="1:20" x14ac:dyDescent="0.25">
      <c r="A937" t="str">
        <f>IFERROR(SET_RENDER_TABLE[[#This Row],[Артикул]], "")</f>
        <v/>
      </c>
      <c r="B937" s="40" t="e" cm="1">
        <f t="array" aca="1" ref="B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" s="40" t="e" cm="1">
        <f t="array" aca="1" ref="C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" t="e">
        <f ca="1">SUM(CALCULATION_TABLE[[#This Row],[МСК]:[ДВ]])</f>
        <v>#REF!</v>
      </c>
    </row>
    <row r="938" spans="1:20" x14ac:dyDescent="0.25">
      <c r="A938" t="str">
        <f>IFERROR(SET_RENDER_TABLE[[#This Row],[Артикул]], "")</f>
        <v/>
      </c>
      <c r="B938" s="40" t="e" cm="1">
        <f t="array" aca="1" ref="B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" s="40" t="e" cm="1">
        <f t="array" aca="1" ref="C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" t="e">
        <f ca="1">SUM(CALCULATION_TABLE[[#This Row],[МСК]:[ДВ]])</f>
        <v>#REF!</v>
      </c>
    </row>
    <row r="939" spans="1:20" x14ac:dyDescent="0.25">
      <c r="A939" t="str">
        <f>IFERROR(SET_RENDER_TABLE[[#This Row],[Артикул]], "")</f>
        <v/>
      </c>
      <c r="B939" s="40" t="e" cm="1">
        <f t="array" aca="1" ref="B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" s="40" t="e" cm="1">
        <f t="array" aca="1" ref="C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" t="e">
        <f ca="1">SUM(CALCULATION_TABLE[[#This Row],[МСК]:[ДВ]])</f>
        <v>#REF!</v>
      </c>
    </row>
    <row r="940" spans="1:20" x14ac:dyDescent="0.25">
      <c r="A940" t="str">
        <f>IFERROR(SET_RENDER_TABLE[[#This Row],[Артикул]], "")</f>
        <v/>
      </c>
      <c r="B940" s="40" t="e" cm="1">
        <f t="array" aca="1" ref="B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" s="40" t="e" cm="1">
        <f t="array" aca="1" ref="C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" t="e">
        <f ca="1">SUM(CALCULATION_TABLE[[#This Row],[МСК]:[ДВ]])</f>
        <v>#REF!</v>
      </c>
    </row>
    <row r="941" spans="1:20" x14ac:dyDescent="0.25">
      <c r="A941" t="str">
        <f>IFERROR(SET_RENDER_TABLE[[#This Row],[Артикул]], "")</f>
        <v/>
      </c>
      <c r="B941" s="40" t="e" cm="1">
        <f t="array" aca="1" ref="B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" s="40" t="e" cm="1">
        <f t="array" aca="1" ref="C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" t="e">
        <f ca="1">SUM(CALCULATION_TABLE[[#This Row],[МСК]:[ДВ]])</f>
        <v>#REF!</v>
      </c>
    </row>
    <row r="942" spans="1:20" x14ac:dyDescent="0.25">
      <c r="A942" t="str">
        <f>IFERROR(SET_RENDER_TABLE[[#This Row],[Артикул]], "")</f>
        <v/>
      </c>
      <c r="B942" s="40" t="e" cm="1">
        <f t="array" aca="1" ref="B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" s="40" t="e" cm="1">
        <f t="array" aca="1" ref="C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" t="e">
        <f ca="1">SUM(CALCULATION_TABLE[[#This Row],[МСК]:[ДВ]])</f>
        <v>#REF!</v>
      </c>
    </row>
    <row r="943" spans="1:20" x14ac:dyDescent="0.25">
      <c r="A943" t="str">
        <f>IFERROR(SET_RENDER_TABLE[[#This Row],[Артикул]], "")</f>
        <v/>
      </c>
      <c r="B943" s="40" t="e" cm="1">
        <f t="array" aca="1" ref="B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" s="40" t="e" cm="1">
        <f t="array" aca="1" ref="C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" t="e">
        <f ca="1">SUM(CALCULATION_TABLE[[#This Row],[МСК]:[ДВ]])</f>
        <v>#REF!</v>
      </c>
    </row>
    <row r="944" spans="1:20" x14ac:dyDescent="0.25">
      <c r="A944" t="str">
        <f>IFERROR(SET_RENDER_TABLE[[#This Row],[Артикул]], "")</f>
        <v/>
      </c>
      <c r="B944" s="40" t="e" cm="1">
        <f t="array" aca="1" ref="B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" s="40" t="e" cm="1">
        <f t="array" aca="1" ref="C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" t="e">
        <f ca="1">SUM(CALCULATION_TABLE[[#This Row],[МСК]:[ДВ]])</f>
        <v>#REF!</v>
      </c>
    </row>
    <row r="945" spans="1:20" x14ac:dyDescent="0.25">
      <c r="A945" t="str">
        <f>IFERROR(SET_RENDER_TABLE[[#This Row],[Артикул]], "")</f>
        <v/>
      </c>
      <c r="B945" s="40" t="e" cm="1">
        <f t="array" aca="1" ref="B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" s="40" t="e" cm="1">
        <f t="array" aca="1" ref="C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" t="e">
        <f ca="1">SUM(CALCULATION_TABLE[[#This Row],[МСК]:[ДВ]])</f>
        <v>#REF!</v>
      </c>
    </row>
    <row r="946" spans="1:20" x14ac:dyDescent="0.25">
      <c r="A946" t="str">
        <f>IFERROR(SET_RENDER_TABLE[[#This Row],[Артикул]], "")</f>
        <v/>
      </c>
      <c r="B946" s="40" t="e" cm="1">
        <f t="array" aca="1" ref="B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" s="40" t="e" cm="1">
        <f t="array" aca="1" ref="C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" t="e">
        <f ca="1">SUM(CALCULATION_TABLE[[#This Row],[МСК]:[ДВ]])</f>
        <v>#REF!</v>
      </c>
    </row>
    <row r="947" spans="1:20" x14ac:dyDescent="0.25">
      <c r="A947" t="str">
        <f>IFERROR(SET_RENDER_TABLE[[#This Row],[Артикул]], "")</f>
        <v/>
      </c>
      <c r="B947" s="40" t="e" cm="1">
        <f t="array" aca="1" ref="B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" s="40" t="e" cm="1">
        <f t="array" aca="1" ref="C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" t="e">
        <f ca="1">SUM(CALCULATION_TABLE[[#This Row],[МСК]:[ДВ]])</f>
        <v>#REF!</v>
      </c>
    </row>
    <row r="948" spans="1:20" x14ac:dyDescent="0.25">
      <c r="A948" t="str">
        <f>IFERROR(SET_RENDER_TABLE[[#This Row],[Артикул]], "")</f>
        <v/>
      </c>
      <c r="B948" s="40" t="e" cm="1">
        <f t="array" aca="1" ref="B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" s="40" t="e" cm="1">
        <f t="array" aca="1" ref="C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" t="e">
        <f ca="1">SUM(CALCULATION_TABLE[[#This Row],[МСК]:[ДВ]])</f>
        <v>#REF!</v>
      </c>
    </row>
    <row r="949" spans="1:20" x14ac:dyDescent="0.25">
      <c r="A949" t="str">
        <f>IFERROR(SET_RENDER_TABLE[[#This Row],[Артикул]], "")</f>
        <v/>
      </c>
      <c r="B949" s="40" t="e" cm="1">
        <f t="array" aca="1" ref="B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" s="40" t="e" cm="1">
        <f t="array" aca="1" ref="C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" t="e">
        <f ca="1">SUM(CALCULATION_TABLE[[#This Row],[МСК]:[ДВ]])</f>
        <v>#REF!</v>
      </c>
    </row>
    <row r="950" spans="1:20" x14ac:dyDescent="0.25">
      <c r="A950" t="str">
        <f>IFERROR(SET_RENDER_TABLE[[#This Row],[Артикул]], "")</f>
        <v/>
      </c>
      <c r="B950" s="40" t="e" cm="1">
        <f t="array" aca="1" ref="B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" s="40" t="e" cm="1">
        <f t="array" aca="1" ref="C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" t="e">
        <f ca="1">SUM(CALCULATION_TABLE[[#This Row],[МСК]:[ДВ]])</f>
        <v>#REF!</v>
      </c>
    </row>
    <row r="951" spans="1:20" x14ac:dyDescent="0.25">
      <c r="A951" t="str">
        <f>IFERROR(SET_RENDER_TABLE[[#This Row],[Артикул]], "")</f>
        <v/>
      </c>
      <c r="B951" s="40" t="e" cm="1">
        <f t="array" aca="1" ref="B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" s="40" t="e" cm="1">
        <f t="array" aca="1" ref="C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" t="e">
        <f ca="1">SUM(CALCULATION_TABLE[[#This Row],[МСК]:[ДВ]])</f>
        <v>#REF!</v>
      </c>
    </row>
    <row r="952" spans="1:20" x14ac:dyDescent="0.25">
      <c r="A952" t="str">
        <f>IFERROR(SET_RENDER_TABLE[[#This Row],[Артикул]], "")</f>
        <v/>
      </c>
      <c r="B952" s="40" t="e" cm="1">
        <f t="array" aca="1" ref="B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" s="40" t="e" cm="1">
        <f t="array" aca="1" ref="C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" t="e">
        <f ca="1">SUM(CALCULATION_TABLE[[#This Row],[МСК]:[ДВ]])</f>
        <v>#REF!</v>
      </c>
    </row>
    <row r="953" spans="1:20" x14ac:dyDescent="0.25">
      <c r="A953" t="str">
        <f>IFERROR(SET_RENDER_TABLE[[#This Row],[Артикул]], "")</f>
        <v/>
      </c>
      <c r="B953" s="40" t="e" cm="1">
        <f t="array" aca="1" ref="B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" s="40" t="e" cm="1">
        <f t="array" aca="1" ref="C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" t="e">
        <f ca="1">SUM(CALCULATION_TABLE[[#This Row],[МСК]:[ДВ]])</f>
        <v>#REF!</v>
      </c>
    </row>
    <row r="954" spans="1:20" x14ac:dyDescent="0.25">
      <c r="A954" t="str">
        <f>IFERROR(SET_RENDER_TABLE[[#This Row],[Артикул]], "")</f>
        <v/>
      </c>
      <c r="B954" s="40" t="e" cm="1">
        <f t="array" aca="1" ref="B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" s="40" t="e" cm="1">
        <f t="array" aca="1" ref="C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" t="e">
        <f ca="1">SUM(CALCULATION_TABLE[[#This Row],[МСК]:[ДВ]])</f>
        <v>#REF!</v>
      </c>
    </row>
    <row r="955" spans="1:20" x14ac:dyDescent="0.25">
      <c r="A955" t="str">
        <f>IFERROR(SET_RENDER_TABLE[[#This Row],[Артикул]], "")</f>
        <v/>
      </c>
      <c r="B955" s="40" t="e" cm="1">
        <f t="array" aca="1" ref="B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" s="40" t="e" cm="1">
        <f t="array" aca="1" ref="C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" t="e">
        <f ca="1">SUM(CALCULATION_TABLE[[#This Row],[МСК]:[ДВ]])</f>
        <v>#REF!</v>
      </c>
    </row>
    <row r="956" spans="1:20" x14ac:dyDescent="0.25">
      <c r="A956" t="str">
        <f>IFERROR(SET_RENDER_TABLE[[#This Row],[Артикул]], "")</f>
        <v/>
      </c>
      <c r="B956" s="40" t="e" cm="1">
        <f t="array" aca="1" ref="B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" s="40" t="e" cm="1">
        <f t="array" aca="1" ref="C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" t="e">
        <f ca="1">SUM(CALCULATION_TABLE[[#This Row],[МСК]:[ДВ]])</f>
        <v>#REF!</v>
      </c>
    </row>
    <row r="957" spans="1:20" x14ac:dyDescent="0.25">
      <c r="A957" t="str">
        <f>IFERROR(SET_RENDER_TABLE[[#This Row],[Артикул]], "")</f>
        <v/>
      </c>
      <c r="B957" s="40" t="e" cm="1">
        <f t="array" aca="1" ref="B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" s="40" t="e" cm="1">
        <f t="array" aca="1" ref="C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" t="e">
        <f ca="1">SUM(CALCULATION_TABLE[[#This Row],[МСК]:[ДВ]])</f>
        <v>#REF!</v>
      </c>
    </row>
    <row r="958" spans="1:20" x14ac:dyDescent="0.25">
      <c r="A958" t="str">
        <f>IFERROR(SET_RENDER_TABLE[[#This Row],[Артикул]], "")</f>
        <v/>
      </c>
      <c r="B958" s="40" t="e" cm="1">
        <f t="array" aca="1" ref="B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" s="40" t="e" cm="1">
        <f t="array" aca="1" ref="C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" t="e">
        <f ca="1">SUM(CALCULATION_TABLE[[#This Row],[МСК]:[ДВ]])</f>
        <v>#REF!</v>
      </c>
    </row>
    <row r="959" spans="1:20" x14ac:dyDescent="0.25">
      <c r="A959" t="str">
        <f>IFERROR(SET_RENDER_TABLE[[#This Row],[Артикул]], "")</f>
        <v/>
      </c>
      <c r="B959" s="40" t="e" cm="1">
        <f t="array" aca="1" ref="B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" s="40" t="e" cm="1">
        <f t="array" aca="1" ref="C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" t="e">
        <f ca="1">SUM(CALCULATION_TABLE[[#This Row],[МСК]:[ДВ]])</f>
        <v>#REF!</v>
      </c>
    </row>
    <row r="960" spans="1:20" x14ac:dyDescent="0.25">
      <c r="A960" t="str">
        <f>IFERROR(SET_RENDER_TABLE[[#This Row],[Артикул]], "")</f>
        <v/>
      </c>
      <c r="B960" s="40" t="e" cm="1">
        <f t="array" aca="1" ref="B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" s="40" t="e" cm="1">
        <f t="array" aca="1" ref="C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" t="e">
        <f ca="1">SUM(CALCULATION_TABLE[[#This Row],[МСК]:[ДВ]])</f>
        <v>#REF!</v>
      </c>
    </row>
    <row r="961" spans="1:20" x14ac:dyDescent="0.25">
      <c r="A961" t="str">
        <f>IFERROR(SET_RENDER_TABLE[[#This Row],[Артикул]], "")</f>
        <v/>
      </c>
      <c r="B961" s="40" t="e" cm="1">
        <f t="array" aca="1" ref="B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" s="40" t="e" cm="1">
        <f t="array" aca="1" ref="C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" t="e">
        <f ca="1">SUM(CALCULATION_TABLE[[#This Row],[МСК]:[ДВ]])</f>
        <v>#REF!</v>
      </c>
    </row>
    <row r="962" spans="1:20" x14ac:dyDescent="0.25">
      <c r="A962" t="str">
        <f>IFERROR(SET_RENDER_TABLE[[#This Row],[Артикул]], "")</f>
        <v/>
      </c>
      <c r="B962" s="40" t="e" cm="1">
        <f t="array" aca="1" ref="B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" s="40" t="e" cm="1">
        <f t="array" aca="1" ref="C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" t="e">
        <f ca="1">SUM(CALCULATION_TABLE[[#This Row],[МСК]:[ДВ]])</f>
        <v>#REF!</v>
      </c>
    </row>
    <row r="963" spans="1:20" x14ac:dyDescent="0.25">
      <c r="A963" t="str">
        <f>IFERROR(SET_RENDER_TABLE[[#This Row],[Артикул]], "")</f>
        <v/>
      </c>
      <c r="B963" s="40" t="e" cm="1">
        <f t="array" aca="1" ref="B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" s="40" t="e" cm="1">
        <f t="array" aca="1" ref="C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" t="e">
        <f ca="1">SUM(CALCULATION_TABLE[[#This Row],[МСК]:[ДВ]])</f>
        <v>#REF!</v>
      </c>
    </row>
    <row r="964" spans="1:20" x14ac:dyDescent="0.25">
      <c r="A964" t="str">
        <f>IFERROR(SET_RENDER_TABLE[[#This Row],[Артикул]], "")</f>
        <v/>
      </c>
      <c r="B964" s="40" t="e" cm="1">
        <f t="array" aca="1" ref="B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" s="40" t="e" cm="1">
        <f t="array" aca="1" ref="C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" t="e">
        <f ca="1">SUM(CALCULATION_TABLE[[#This Row],[МСК]:[ДВ]])</f>
        <v>#REF!</v>
      </c>
    </row>
    <row r="965" spans="1:20" x14ac:dyDescent="0.25">
      <c r="A965" t="str">
        <f>IFERROR(SET_RENDER_TABLE[[#This Row],[Артикул]], "")</f>
        <v/>
      </c>
      <c r="B965" s="40" t="e" cm="1">
        <f t="array" aca="1" ref="B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" s="40" t="e" cm="1">
        <f t="array" aca="1" ref="C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" t="e">
        <f ca="1">SUM(CALCULATION_TABLE[[#This Row],[МСК]:[ДВ]])</f>
        <v>#REF!</v>
      </c>
    </row>
    <row r="966" spans="1:20" x14ac:dyDescent="0.25">
      <c r="A966" t="str">
        <f>IFERROR(SET_RENDER_TABLE[[#This Row],[Артикул]], "")</f>
        <v/>
      </c>
      <c r="B966" s="40" t="e" cm="1">
        <f t="array" aca="1" ref="B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" s="40" t="e" cm="1">
        <f t="array" aca="1" ref="C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" t="e">
        <f ca="1">SUM(CALCULATION_TABLE[[#This Row],[МСК]:[ДВ]])</f>
        <v>#REF!</v>
      </c>
    </row>
    <row r="967" spans="1:20" x14ac:dyDescent="0.25">
      <c r="A967" t="str">
        <f>IFERROR(SET_RENDER_TABLE[[#This Row],[Артикул]], "")</f>
        <v/>
      </c>
      <c r="B967" s="40" t="e" cm="1">
        <f t="array" aca="1" ref="B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" s="40" t="e" cm="1">
        <f t="array" aca="1" ref="C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" t="e">
        <f ca="1">SUM(CALCULATION_TABLE[[#This Row],[МСК]:[ДВ]])</f>
        <v>#REF!</v>
      </c>
    </row>
    <row r="968" spans="1:20" x14ac:dyDescent="0.25">
      <c r="A968" t="str">
        <f>IFERROR(SET_RENDER_TABLE[[#This Row],[Артикул]], "")</f>
        <v/>
      </c>
      <c r="B968" s="40" t="e" cm="1">
        <f t="array" aca="1" ref="B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" s="40" t="e" cm="1">
        <f t="array" aca="1" ref="C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" t="e">
        <f ca="1">SUM(CALCULATION_TABLE[[#This Row],[МСК]:[ДВ]])</f>
        <v>#REF!</v>
      </c>
    </row>
    <row r="969" spans="1:20" x14ac:dyDescent="0.25">
      <c r="A969" t="str">
        <f>IFERROR(SET_RENDER_TABLE[[#This Row],[Артикул]], "")</f>
        <v/>
      </c>
      <c r="B969" s="40" t="e" cm="1">
        <f t="array" aca="1" ref="B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" s="40" t="e" cm="1">
        <f t="array" aca="1" ref="C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" t="e">
        <f ca="1">SUM(CALCULATION_TABLE[[#This Row],[МСК]:[ДВ]])</f>
        <v>#REF!</v>
      </c>
    </row>
    <row r="970" spans="1:20" x14ac:dyDescent="0.25">
      <c r="A970" t="str">
        <f>IFERROR(SET_RENDER_TABLE[[#This Row],[Артикул]], "")</f>
        <v/>
      </c>
      <c r="B970" s="40" t="e" cm="1">
        <f t="array" aca="1" ref="B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" s="40" t="e" cm="1">
        <f t="array" aca="1" ref="C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" t="e">
        <f ca="1">SUM(CALCULATION_TABLE[[#This Row],[МСК]:[ДВ]])</f>
        <v>#REF!</v>
      </c>
    </row>
    <row r="971" spans="1:20" x14ac:dyDescent="0.25">
      <c r="A971" t="str">
        <f>IFERROR(SET_RENDER_TABLE[[#This Row],[Артикул]], "")</f>
        <v/>
      </c>
      <c r="B971" s="40" t="e" cm="1">
        <f t="array" aca="1" ref="B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" s="40" t="e" cm="1">
        <f t="array" aca="1" ref="C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" t="e">
        <f ca="1">SUM(CALCULATION_TABLE[[#This Row],[МСК]:[ДВ]])</f>
        <v>#REF!</v>
      </c>
    </row>
    <row r="972" spans="1:20" x14ac:dyDescent="0.25">
      <c r="A972" t="str">
        <f>IFERROR(SET_RENDER_TABLE[[#This Row],[Артикул]], "")</f>
        <v/>
      </c>
      <c r="B972" s="40" t="e" cm="1">
        <f t="array" aca="1" ref="B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" s="40" t="e" cm="1">
        <f t="array" aca="1" ref="C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" t="e">
        <f ca="1">SUM(CALCULATION_TABLE[[#This Row],[МСК]:[ДВ]])</f>
        <v>#REF!</v>
      </c>
    </row>
    <row r="973" spans="1:20" x14ac:dyDescent="0.25">
      <c r="A973" t="str">
        <f>IFERROR(SET_RENDER_TABLE[[#This Row],[Артикул]], "")</f>
        <v/>
      </c>
      <c r="B973" s="40" t="e" cm="1">
        <f t="array" aca="1" ref="B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" s="40" t="e" cm="1">
        <f t="array" aca="1" ref="C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" t="e">
        <f ca="1">SUM(CALCULATION_TABLE[[#This Row],[МСК]:[ДВ]])</f>
        <v>#REF!</v>
      </c>
    </row>
    <row r="974" spans="1:20" x14ac:dyDescent="0.25">
      <c r="A974" t="str">
        <f>IFERROR(SET_RENDER_TABLE[[#This Row],[Артикул]], "")</f>
        <v/>
      </c>
      <c r="B974" s="40" t="e" cm="1">
        <f t="array" aca="1" ref="B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" s="40" t="e" cm="1">
        <f t="array" aca="1" ref="C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" t="e">
        <f ca="1">SUM(CALCULATION_TABLE[[#This Row],[МСК]:[ДВ]])</f>
        <v>#REF!</v>
      </c>
    </row>
    <row r="975" spans="1:20" x14ac:dyDescent="0.25">
      <c r="A975" t="str">
        <f>IFERROR(SET_RENDER_TABLE[[#This Row],[Артикул]], "")</f>
        <v/>
      </c>
      <c r="B975" s="40" t="e" cm="1">
        <f t="array" aca="1" ref="B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" s="40" t="e" cm="1">
        <f t="array" aca="1" ref="C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" t="e">
        <f ca="1">SUM(CALCULATION_TABLE[[#This Row],[МСК]:[ДВ]])</f>
        <v>#REF!</v>
      </c>
    </row>
    <row r="976" spans="1:20" x14ac:dyDescent="0.25">
      <c r="A976" t="str">
        <f>IFERROR(SET_RENDER_TABLE[[#This Row],[Артикул]], "")</f>
        <v/>
      </c>
      <c r="B976" s="40" t="e" cm="1">
        <f t="array" aca="1" ref="B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" s="40" t="e" cm="1">
        <f t="array" aca="1" ref="C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" t="e">
        <f ca="1">SUM(CALCULATION_TABLE[[#This Row],[МСК]:[ДВ]])</f>
        <v>#REF!</v>
      </c>
    </row>
    <row r="977" spans="1:20" x14ac:dyDescent="0.25">
      <c r="A977" t="str">
        <f>IFERROR(SET_RENDER_TABLE[[#This Row],[Артикул]], "")</f>
        <v/>
      </c>
      <c r="B977" s="40" t="e" cm="1">
        <f t="array" aca="1" ref="B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" s="40" t="e" cm="1">
        <f t="array" aca="1" ref="C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" t="e">
        <f ca="1">SUM(CALCULATION_TABLE[[#This Row],[МСК]:[ДВ]])</f>
        <v>#REF!</v>
      </c>
    </row>
    <row r="978" spans="1:20" x14ac:dyDescent="0.25">
      <c r="A978" t="str">
        <f>IFERROR(SET_RENDER_TABLE[[#This Row],[Артикул]], "")</f>
        <v/>
      </c>
      <c r="B978" s="40" t="e" cm="1">
        <f t="array" aca="1" ref="B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" s="40" t="e" cm="1">
        <f t="array" aca="1" ref="C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" t="e">
        <f ca="1">SUM(CALCULATION_TABLE[[#This Row],[МСК]:[ДВ]])</f>
        <v>#REF!</v>
      </c>
    </row>
    <row r="979" spans="1:20" x14ac:dyDescent="0.25">
      <c r="A979" t="str">
        <f>IFERROR(SET_RENDER_TABLE[[#This Row],[Артикул]], "")</f>
        <v/>
      </c>
      <c r="B979" s="40" t="e" cm="1">
        <f t="array" aca="1" ref="B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" s="40" t="e" cm="1">
        <f t="array" aca="1" ref="C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" t="e">
        <f ca="1">SUM(CALCULATION_TABLE[[#This Row],[МСК]:[ДВ]])</f>
        <v>#REF!</v>
      </c>
    </row>
    <row r="980" spans="1:20" x14ac:dyDescent="0.25">
      <c r="A980" t="str">
        <f>IFERROR(SET_RENDER_TABLE[[#This Row],[Артикул]], "")</f>
        <v/>
      </c>
      <c r="B980" s="40" t="e" cm="1">
        <f t="array" aca="1" ref="B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" s="40" t="e" cm="1">
        <f t="array" aca="1" ref="C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" t="e">
        <f ca="1">SUM(CALCULATION_TABLE[[#This Row],[МСК]:[ДВ]])</f>
        <v>#REF!</v>
      </c>
    </row>
    <row r="981" spans="1:20" x14ac:dyDescent="0.25">
      <c r="A981" t="str">
        <f>IFERROR(SET_RENDER_TABLE[[#This Row],[Артикул]], "")</f>
        <v/>
      </c>
      <c r="B981" s="40" t="e" cm="1">
        <f t="array" aca="1" ref="B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" s="40" t="e" cm="1">
        <f t="array" aca="1" ref="C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" t="e">
        <f ca="1">SUM(CALCULATION_TABLE[[#This Row],[МСК]:[ДВ]])</f>
        <v>#REF!</v>
      </c>
    </row>
    <row r="982" spans="1:20" x14ac:dyDescent="0.25">
      <c r="A982" t="str">
        <f>IFERROR(SET_RENDER_TABLE[[#This Row],[Артикул]], "")</f>
        <v/>
      </c>
      <c r="B982" s="40" t="e" cm="1">
        <f t="array" aca="1" ref="B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" s="40" t="e" cm="1">
        <f t="array" aca="1" ref="C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" t="e">
        <f ca="1">SUM(CALCULATION_TABLE[[#This Row],[МСК]:[ДВ]])</f>
        <v>#REF!</v>
      </c>
    </row>
    <row r="983" spans="1:20" x14ac:dyDescent="0.25">
      <c r="A983" t="str">
        <f>IFERROR(SET_RENDER_TABLE[[#This Row],[Артикул]], "")</f>
        <v/>
      </c>
      <c r="B983" s="40" t="e" cm="1">
        <f t="array" aca="1" ref="B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" s="40" t="e" cm="1">
        <f t="array" aca="1" ref="C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" t="e">
        <f ca="1">SUM(CALCULATION_TABLE[[#This Row],[МСК]:[ДВ]])</f>
        <v>#REF!</v>
      </c>
    </row>
    <row r="984" spans="1:20" x14ac:dyDescent="0.25">
      <c r="A984" t="str">
        <f>IFERROR(SET_RENDER_TABLE[[#This Row],[Артикул]], "")</f>
        <v/>
      </c>
      <c r="B984" s="40" t="e" cm="1">
        <f t="array" aca="1" ref="B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" s="40" t="e" cm="1">
        <f t="array" aca="1" ref="C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" t="e">
        <f ca="1">SUM(CALCULATION_TABLE[[#This Row],[МСК]:[ДВ]])</f>
        <v>#REF!</v>
      </c>
    </row>
    <row r="985" spans="1:20" x14ac:dyDescent="0.25">
      <c r="A985" t="str">
        <f>IFERROR(SET_RENDER_TABLE[[#This Row],[Артикул]], "")</f>
        <v/>
      </c>
      <c r="B985" s="40" t="e" cm="1">
        <f t="array" aca="1" ref="B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" s="40" t="e" cm="1">
        <f t="array" aca="1" ref="C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" t="e">
        <f ca="1">SUM(CALCULATION_TABLE[[#This Row],[МСК]:[ДВ]])</f>
        <v>#REF!</v>
      </c>
    </row>
    <row r="986" spans="1:20" x14ac:dyDescent="0.25">
      <c r="A986" t="str">
        <f>IFERROR(SET_RENDER_TABLE[[#This Row],[Артикул]], "")</f>
        <v/>
      </c>
      <c r="B986" s="40" t="e" cm="1">
        <f t="array" aca="1" ref="B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" s="40" t="e" cm="1">
        <f t="array" aca="1" ref="C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" t="e">
        <f ca="1">SUM(CALCULATION_TABLE[[#This Row],[МСК]:[ДВ]])</f>
        <v>#REF!</v>
      </c>
    </row>
    <row r="987" spans="1:20" x14ac:dyDescent="0.25">
      <c r="A987" t="str">
        <f>IFERROR(SET_RENDER_TABLE[[#This Row],[Артикул]], "")</f>
        <v/>
      </c>
      <c r="B987" s="40" t="e" cm="1">
        <f t="array" aca="1" ref="B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" s="40" t="e" cm="1">
        <f t="array" aca="1" ref="C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" t="e">
        <f ca="1">SUM(CALCULATION_TABLE[[#This Row],[МСК]:[ДВ]])</f>
        <v>#REF!</v>
      </c>
    </row>
    <row r="988" spans="1:20" x14ac:dyDescent="0.25">
      <c r="A988" t="str">
        <f>IFERROR(SET_RENDER_TABLE[[#This Row],[Артикул]], "")</f>
        <v/>
      </c>
      <c r="B988" s="40" t="e" cm="1">
        <f t="array" aca="1" ref="B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" s="40" t="e" cm="1">
        <f t="array" aca="1" ref="C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" t="e">
        <f ca="1">SUM(CALCULATION_TABLE[[#This Row],[МСК]:[ДВ]])</f>
        <v>#REF!</v>
      </c>
    </row>
    <row r="989" spans="1:20" x14ac:dyDescent="0.25">
      <c r="A989" t="str">
        <f>IFERROR(SET_RENDER_TABLE[[#This Row],[Артикул]], "")</f>
        <v/>
      </c>
      <c r="B989" s="40" t="e" cm="1">
        <f t="array" aca="1" ref="B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" s="40" t="e" cm="1">
        <f t="array" aca="1" ref="C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" t="e">
        <f ca="1">SUM(CALCULATION_TABLE[[#This Row],[МСК]:[ДВ]])</f>
        <v>#REF!</v>
      </c>
    </row>
    <row r="990" spans="1:20" x14ac:dyDescent="0.25">
      <c r="A990" t="str">
        <f>IFERROR(SET_RENDER_TABLE[[#This Row],[Артикул]], "")</f>
        <v/>
      </c>
      <c r="B990" s="40" t="e" cm="1">
        <f t="array" aca="1" ref="B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" s="40" t="e" cm="1">
        <f t="array" aca="1" ref="C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" t="e">
        <f ca="1">SUM(CALCULATION_TABLE[[#This Row],[МСК]:[ДВ]])</f>
        <v>#REF!</v>
      </c>
    </row>
    <row r="991" spans="1:20" x14ac:dyDescent="0.25">
      <c r="A991" t="str">
        <f>IFERROR(SET_RENDER_TABLE[[#This Row],[Артикул]], "")</f>
        <v/>
      </c>
      <c r="B991" s="40" t="e" cm="1">
        <f t="array" aca="1" ref="B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" s="40" t="e" cm="1">
        <f t="array" aca="1" ref="C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" t="e">
        <f ca="1">SUM(CALCULATION_TABLE[[#This Row],[МСК]:[ДВ]])</f>
        <v>#REF!</v>
      </c>
    </row>
    <row r="992" spans="1:20" x14ac:dyDescent="0.25">
      <c r="A992" t="str">
        <f>IFERROR(SET_RENDER_TABLE[[#This Row],[Артикул]], "")</f>
        <v/>
      </c>
      <c r="B992" s="40" t="e" cm="1">
        <f t="array" aca="1" ref="B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" s="40" t="e" cm="1">
        <f t="array" aca="1" ref="C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" t="e">
        <f ca="1">SUM(CALCULATION_TABLE[[#This Row],[МСК]:[ДВ]])</f>
        <v>#REF!</v>
      </c>
    </row>
    <row r="993" spans="1:20" x14ac:dyDescent="0.25">
      <c r="A993" t="str">
        <f>IFERROR(SET_RENDER_TABLE[[#This Row],[Артикул]], "")</f>
        <v/>
      </c>
      <c r="B993" s="40" t="e" cm="1">
        <f t="array" aca="1" ref="B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" s="40" t="e" cm="1">
        <f t="array" aca="1" ref="C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" t="e">
        <f ca="1">SUM(CALCULATION_TABLE[[#This Row],[МСК]:[ДВ]])</f>
        <v>#REF!</v>
      </c>
    </row>
    <row r="994" spans="1:20" x14ac:dyDescent="0.25">
      <c r="A994" t="str">
        <f>IFERROR(SET_RENDER_TABLE[[#This Row],[Артикул]], "")</f>
        <v/>
      </c>
      <c r="B994" s="40" t="e" cm="1">
        <f t="array" aca="1" ref="B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" s="40" t="e" cm="1">
        <f t="array" aca="1" ref="C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" t="e">
        <f ca="1">SUM(CALCULATION_TABLE[[#This Row],[МСК]:[ДВ]])</f>
        <v>#REF!</v>
      </c>
    </row>
    <row r="995" spans="1:20" x14ac:dyDescent="0.25">
      <c r="A995" t="str">
        <f>IFERROR(SET_RENDER_TABLE[[#This Row],[Артикул]], "")</f>
        <v/>
      </c>
      <c r="B995" s="40" t="e" cm="1">
        <f t="array" aca="1" ref="B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" s="40" t="e" cm="1">
        <f t="array" aca="1" ref="C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" t="e">
        <f ca="1">SUM(CALCULATION_TABLE[[#This Row],[МСК]:[ДВ]])</f>
        <v>#REF!</v>
      </c>
    </row>
    <row r="996" spans="1:20" x14ac:dyDescent="0.25">
      <c r="A996" t="str">
        <f>IFERROR(SET_RENDER_TABLE[[#This Row],[Артикул]], "")</f>
        <v/>
      </c>
      <c r="B996" s="40" t="e" cm="1">
        <f t="array" aca="1" ref="B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" s="40" t="e" cm="1">
        <f t="array" aca="1" ref="C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" t="e">
        <f ca="1">SUM(CALCULATION_TABLE[[#This Row],[МСК]:[ДВ]])</f>
        <v>#REF!</v>
      </c>
    </row>
    <row r="997" spans="1:20" x14ac:dyDescent="0.25">
      <c r="A997" t="str">
        <f>IFERROR(SET_RENDER_TABLE[[#This Row],[Артикул]], "")</f>
        <v/>
      </c>
      <c r="B997" s="40" t="e" cm="1">
        <f t="array" aca="1" ref="B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" s="40" t="e" cm="1">
        <f t="array" aca="1" ref="C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" t="e">
        <f ca="1">SUM(CALCULATION_TABLE[[#This Row],[МСК]:[ДВ]])</f>
        <v>#REF!</v>
      </c>
    </row>
    <row r="998" spans="1:20" x14ac:dyDescent="0.25">
      <c r="A998" t="str">
        <f>IFERROR(SET_RENDER_TABLE[[#This Row],[Артикул]], "")</f>
        <v/>
      </c>
      <c r="B998" s="40" t="e" cm="1">
        <f t="array" aca="1" ref="B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" s="40" t="e" cm="1">
        <f t="array" aca="1" ref="C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" t="e">
        <f ca="1">SUM(CALCULATION_TABLE[[#This Row],[МСК]:[ДВ]])</f>
        <v>#REF!</v>
      </c>
    </row>
    <row r="999" spans="1:20" x14ac:dyDescent="0.25">
      <c r="A999" t="str">
        <f>IFERROR(SET_RENDER_TABLE[[#This Row],[Артикул]], "")</f>
        <v/>
      </c>
      <c r="B999" s="40" t="e" cm="1">
        <f t="array" aca="1" ref="B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" s="40" t="e" cm="1">
        <f t="array" aca="1" ref="C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" t="e">
        <f ca="1">SUM(CALCULATION_TABLE[[#This Row],[МСК]:[ДВ]])</f>
        <v>#REF!</v>
      </c>
    </row>
    <row r="1000" spans="1:20" x14ac:dyDescent="0.25">
      <c r="A1000" t="str">
        <f>IFERROR(SET_RENDER_TABLE[[#This Row],[Артикул]], "")</f>
        <v/>
      </c>
      <c r="B1000" s="40" t="e" cm="1">
        <f t="array" aca="1" ref="B1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0" s="40" t="e" cm="1">
        <f t="array" aca="1" ref="C1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0" t="e">
        <f ca="1">SUM(CALCULATION_TABLE[[#This Row],[МСК]:[ДВ]])</f>
        <v>#REF!</v>
      </c>
    </row>
    <row r="1001" spans="1:20" x14ac:dyDescent="0.25">
      <c r="A1001" t="str">
        <f>IFERROR(SET_RENDER_TABLE[[#This Row],[Артикул]], "")</f>
        <v/>
      </c>
      <c r="B1001" s="40" t="e" cm="1">
        <f t="array" aca="1" ref="B10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1" s="40" t="e" cm="1">
        <f t="array" aca="1" ref="C10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1" t="e">
        <f ca="1">SUM(CALCULATION_TABLE[[#This Row],[МСК]:[ДВ]])</f>
        <v>#REF!</v>
      </c>
    </row>
    <row r="1002" spans="1:20" x14ac:dyDescent="0.25">
      <c r="A1002" t="str">
        <f>IFERROR(SET_RENDER_TABLE[[#This Row],[Артикул]], "")</f>
        <v/>
      </c>
      <c r="B1002" s="40" t="e" cm="1">
        <f t="array" aca="1" ref="B10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2" s="40" t="e" cm="1">
        <f t="array" aca="1" ref="C10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2" t="e">
        <f ca="1">SUM(CALCULATION_TABLE[[#This Row],[МСК]:[ДВ]])</f>
        <v>#REF!</v>
      </c>
    </row>
    <row r="1003" spans="1:20" x14ac:dyDescent="0.25">
      <c r="A1003" t="str">
        <f>IFERROR(SET_RENDER_TABLE[[#This Row],[Артикул]], "")</f>
        <v/>
      </c>
      <c r="B1003" s="40" t="e" cm="1">
        <f t="array" aca="1" ref="B10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3" s="40" t="e" cm="1">
        <f t="array" aca="1" ref="C10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3" t="e">
        <f ca="1">SUM(CALCULATION_TABLE[[#This Row],[МСК]:[ДВ]])</f>
        <v>#REF!</v>
      </c>
    </row>
    <row r="1004" spans="1:20" x14ac:dyDescent="0.25">
      <c r="A1004" t="str">
        <f>IFERROR(SET_RENDER_TABLE[[#This Row],[Артикул]], "")</f>
        <v/>
      </c>
      <c r="B1004" s="40" t="e" cm="1">
        <f t="array" aca="1" ref="B10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4" s="40" t="e" cm="1">
        <f t="array" aca="1" ref="C10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4" t="e">
        <f ca="1">SUM(CALCULATION_TABLE[[#This Row],[МСК]:[ДВ]])</f>
        <v>#REF!</v>
      </c>
    </row>
    <row r="1005" spans="1:20" x14ac:dyDescent="0.25">
      <c r="A1005" t="str">
        <f>IFERROR(SET_RENDER_TABLE[[#This Row],[Артикул]], "")</f>
        <v/>
      </c>
      <c r="B1005" s="40" t="e" cm="1">
        <f t="array" aca="1" ref="B10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5" s="40" t="e" cm="1">
        <f t="array" aca="1" ref="C10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5" t="e">
        <f ca="1">SUM(CALCULATION_TABLE[[#This Row],[МСК]:[ДВ]])</f>
        <v>#REF!</v>
      </c>
    </row>
    <row r="1006" spans="1:20" x14ac:dyDescent="0.25">
      <c r="A1006" t="str">
        <f>IFERROR(SET_RENDER_TABLE[[#This Row],[Артикул]], "")</f>
        <v/>
      </c>
      <c r="B1006" s="40" t="e" cm="1">
        <f t="array" aca="1" ref="B10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6" s="40" t="e" cm="1">
        <f t="array" aca="1" ref="C10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6" t="e">
        <f ca="1">SUM(CALCULATION_TABLE[[#This Row],[МСК]:[ДВ]])</f>
        <v>#REF!</v>
      </c>
    </row>
    <row r="1007" spans="1:20" x14ac:dyDescent="0.25">
      <c r="A1007" t="str">
        <f>IFERROR(SET_RENDER_TABLE[[#This Row],[Артикул]], "")</f>
        <v/>
      </c>
      <c r="B1007" s="40" t="e" cm="1">
        <f t="array" aca="1" ref="B10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7" s="40" t="e" cm="1">
        <f t="array" aca="1" ref="C10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7" t="e">
        <f ca="1">SUM(CALCULATION_TABLE[[#This Row],[МСК]:[ДВ]])</f>
        <v>#REF!</v>
      </c>
    </row>
    <row r="1008" spans="1:20" x14ac:dyDescent="0.25">
      <c r="A1008" t="str">
        <f>IFERROR(SET_RENDER_TABLE[[#This Row],[Артикул]], "")</f>
        <v/>
      </c>
      <c r="B1008" s="40" t="e" cm="1">
        <f t="array" aca="1" ref="B10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8" s="40" t="e" cm="1">
        <f t="array" aca="1" ref="C10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8" t="e">
        <f ca="1">SUM(CALCULATION_TABLE[[#This Row],[МСК]:[ДВ]])</f>
        <v>#REF!</v>
      </c>
    </row>
    <row r="1009" spans="1:20" x14ac:dyDescent="0.25">
      <c r="A1009" t="str">
        <f>IFERROR(SET_RENDER_TABLE[[#This Row],[Артикул]], "")</f>
        <v/>
      </c>
      <c r="B1009" s="40" t="e" cm="1">
        <f t="array" aca="1" ref="B10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9" s="40" t="e" cm="1">
        <f t="array" aca="1" ref="C10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9" t="e">
        <f ca="1">SUM(CALCULATION_TABLE[[#This Row],[МСК]:[ДВ]])</f>
        <v>#REF!</v>
      </c>
    </row>
    <row r="1010" spans="1:20" x14ac:dyDescent="0.25">
      <c r="A1010" t="str">
        <f>IFERROR(SET_RENDER_TABLE[[#This Row],[Артикул]], "")</f>
        <v/>
      </c>
      <c r="B1010" s="40" t="e" cm="1">
        <f t="array" aca="1" ref="B10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0" s="40" t="e" cm="1">
        <f t="array" aca="1" ref="C10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0" t="e">
        <f ca="1">SUM(CALCULATION_TABLE[[#This Row],[МСК]:[ДВ]])</f>
        <v>#REF!</v>
      </c>
    </row>
    <row r="1011" spans="1:20" x14ac:dyDescent="0.25">
      <c r="A1011" t="str">
        <f>IFERROR(SET_RENDER_TABLE[[#This Row],[Артикул]], "")</f>
        <v/>
      </c>
      <c r="B1011" s="40" t="e" cm="1">
        <f t="array" aca="1" ref="B10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1" s="40" t="e" cm="1">
        <f t="array" aca="1" ref="C10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1" t="e">
        <f ca="1">SUM(CALCULATION_TABLE[[#This Row],[МСК]:[ДВ]])</f>
        <v>#REF!</v>
      </c>
    </row>
    <row r="1012" spans="1:20" x14ac:dyDescent="0.25">
      <c r="A1012" t="str">
        <f>IFERROR(SET_RENDER_TABLE[[#This Row],[Артикул]], "")</f>
        <v/>
      </c>
      <c r="B1012" s="40" t="e" cm="1">
        <f t="array" aca="1" ref="B10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2" s="40" t="e" cm="1">
        <f t="array" aca="1" ref="C10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2" t="e">
        <f ca="1">SUM(CALCULATION_TABLE[[#This Row],[МСК]:[ДВ]])</f>
        <v>#REF!</v>
      </c>
    </row>
    <row r="1013" spans="1:20" x14ac:dyDescent="0.25">
      <c r="A1013" t="str">
        <f>IFERROR(SET_RENDER_TABLE[[#This Row],[Артикул]], "")</f>
        <v/>
      </c>
      <c r="B1013" s="40" t="e" cm="1">
        <f t="array" aca="1" ref="B10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3" s="40" t="e" cm="1">
        <f t="array" aca="1" ref="C10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3" t="e">
        <f ca="1">SUM(CALCULATION_TABLE[[#This Row],[МСК]:[ДВ]])</f>
        <v>#REF!</v>
      </c>
    </row>
    <row r="1014" spans="1:20" x14ac:dyDescent="0.25">
      <c r="A1014" t="str">
        <f>IFERROR(SET_RENDER_TABLE[[#This Row],[Артикул]], "")</f>
        <v/>
      </c>
      <c r="B1014" s="40" t="e" cm="1">
        <f t="array" aca="1" ref="B10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4" s="40" t="e" cm="1">
        <f t="array" aca="1" ref="C10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4" t="e">
        <f ca="1">SUM(CALCULATION_TABLE[[#This Row],[МСК]:[ДВ]])</f>
        <v>#REF!</v>
      </c>
    </row>
    <row r="1015" spans="1:20" x14ac:dyDescent="0.25">
      <c r="A1015" t="str">
        <f>IFERROR(SET_RENDER_TABLE[[#This Row],[Артикул]], "")</f>
        <v/>
      </c>
      <c r="B1015" s="40" t="e" cm="1">
        <f t="array" aca="1" ref="B10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5" s="40" t="e" cm="1">
        <f t="array" aca="1" ref="C10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5" t="e">
        <f ca="1">SUM(CALCULATION_TABLE[[#This Row],[МСК]:[ДВ]])</f>
        <v>#REF!</v>
      </c>
    </row>
    <row r="1016" spans="1:20" x14ac:dyDescent="0.25">
      <c r="A1016" t="str">
        <f>IFERROR(SET_RENDER_TABLE[[#This Row],[Артикул]], "")</f>
        <v/>
      </c>
      <c r="B1016" s="40" t="e" cm="1">
        <f t="array" aca="1" ref="B10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6" s="40" t="e" cm="1">
        <f t="array" aca="1" ref="C10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6" t="e">
        <f ca="1">SUM(CALCULATION_TABLE[[#This Row],[МСК]:[ДВ]])</f>
        <v>#REF!</v>
      </c>
    </row>
    <row r="1017" spans="1:20" x14ac:dyDescent="0.25">
      <c r="A1017" t="str">
        <f>IFERROR(SET_RENDER_TABLE[[#This Row],[Артикул]], "")</f>
        <v/>
      </c>
      <c r="B1017" s="40" t="e" cm="1">
        <f t="array" aca="1" ref="B10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7" s="40" t="e" cm="1">
        <f t="array" aca="1" ref="C10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7" t="e">
        <f ca="1">SUM(CALCULATION_TABLE[[#This Row],[МСК]:[ДВ]])</f>
        <v>#REF!</v>
      </c>
    </row>
    <row r="1018" spans="1:20" x14ac:dyDescent="0.25">
      <c r="A1018" t="str">
        <f>IFERROR(SET_RENDER_TABLE[[#This Row],[Артикул]], "")</f>
        <v/>
      </c>
      <c r="B1018" s="40" t="e" cm="1">
        <f t="array" aca="1" ref="B10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8" s="40" t="e" cm="1">
        <f t="array" aca="1" ref="C10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8" t="e">
        <f ca="1">SUM(CALCULATION_TABLE[[#This Row],[МСК]:[ДВ]])</f>
        <v>#REF!</v>
      </c>
    </row>
    <row r="1019" spans="1:20" x14ac:dyDescent="0.25">
      <c r="A1019" t="str">
        <f>IFERROR(SET_RENDER_TABLE[[#This Row],[Артикул]], "")</f>
        <v/>
      </c>
      <c r="B1019" s="40" t="e" cm="1">
        <f t="array" aca="1" ref="B10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19" s="40" t="e" cm="1">
        <f t="array" aca="1" ref="C10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19" t="e">
        <f ca="1">SUM(CALCULATION_TABLE[[#This Row],[МСК]:[ДВ]])</f>
        <v>#REF!</v>
      </c>
    </row>
    <row r="1020" spans="1:20" x14ac:dyDescent="0.25">
      <c r="A1020" t="str">
        <f>IFERROR(SET_RENDER_TABLE[[#This Row],[Артикул]], "")</f>
        <v/>
      </c>
      <c r="B1020" s="40" t="e" cm="1">
        <f t="array" aca="1" ref="B10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0" s="40" t="e" cm="1">
        <f t="array" aca="1" ref="C10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0" t="e">
        <f ca="1">SUM(CALCULATION_TABLE[[#This Row],[МСК]:[ДВ]])</f>
        <v>#REF!</v>
      </c>
    </row>
    <row r="1021" spans="1:20" x14ac:dyDescent="0.25">
      <c r="A1021" t="str">
        <f>IFERROR(SET_RENDER_TABLE[[#This Row],[Артикул]], "")</f>
        <v/>
      </c>
      <c r="B1021" s="40" t="e" cm="1">
        <f t="array" aca="1" ref="B10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1" s="40" t="e" cm="1">
        <f t="array" aca="1" ref="C10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1" t="e">
        <f ca="1">SUM(CALCULATION_TABLE[[#This Row],[МСК]:[ДВ]])</f>
        <v>#REF!</v>
      </c>
    </row>
    <row r="1022" spans="1:20" x14ac:dyDescent="0.25">
      <c r="A1022" t="str">
        <f>IFERROR(SET_RENDER_TABLE[[#This Row],[Артикул]], "")</f>
        <v/>
      </c>
      <c r="B1022" s="40" t="e" cm="1">
        <f t="array" aca="1" ref="B10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2" s="40" t="e" cm="1">
        <f t="array" aca="1" ref="C10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2" t="e">
        <f ca="1">SUM(CALCULATION_TABLE[[#This Row],[МСК]:[ДВ]])</f>
        <v>#REF!</v>
      </c>
    </row>
    <row r="1023" spans="1:20" x14ac:dyDescent="0.25">
      <c r="A1023" t="str">
        <f>IFERROR(SET_RENDER_TABLE[[#This Row],[Артикул]], "")</f>
        <v/>
      </c>
      <c r="B1023" s="40" t="e" cm="1">
        <f t="array" aca="1" ref="B10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3" s="40" t="e" cm="1">
        <f t="array" aca="1" ref="C10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3" t="e">
        <f ca="1">SUM(CALCULATION_TABLE[[#This Row],[МСК]:[ДВ]])</f>
        <v>#REF!</v>
      </c>
    </row>
    <row r="1024" spans="1:20" x14ac:dyDescent="0.25">
      <c r="A1024" t="str">
        <f>IFERROR(SET_RENDER_TABLE[[#This Row],[Артикул]], "")</f>
        <v/>
      </c>
      <c r="B1024" s="40" t="e" cm="1">
        <f t="array" aca="1" ref="B10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4" s="40" t="e" cm="1">
        <f t="array" aca="1" ref="C10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4" t="e">
        <f ca="1">SUM(CALCULATION_TABLE[[#This Row],[МСК]:[ДВ]])</f>
        <v>#REF!</v>
      </c>
    </row>
    <row r="1025" spans="1:20" x14ac:dyDescent="0.25">
      <c r="A1025" t="str">
        <f>IFERROR(SET_RENDER_TABLE[[#This Row],[Артикул]], "")</f>
        <v/>
      </c>
      <c r="B1025" s="40" t="e" cm="1">
        <f t="array" aca="1" ref="B10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5" s="40" t="e" cm="1">
        <f t="array" aca="1" ref="C10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5" t="e">
        <f ca="1">SUM(CALCULATION_TABLE[[#This Row],[МСК]:[ДВ]])</f>
        <v>#REF!</v>
      </c>
    </row>
    <row r="1026" spans="1:20" x14ac:dyDescent="0.25">
      <c r="A1026" t="str">
        <f>IFERROR(SET_RENDER_TABLE[[#This Row],[Артикул]], "")</f>
        <v/>
      </c>
      <c r="B1026" s="40" t="e" cm="1">
        <f t="array" aca="1" ref="B10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6" s="40" t="e" cm="1">
        <f t="array" aca="1" ref="C10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6" t="e">
        <f ca="1">SUM(CALCULATION_TABLE[[#This Row],[МСК]:[ДВ]])</f>
        <v>#REF!</v>
      </c>
    </row>
    <row r="1027" spans="1:20" x14ac:dyDescent="0.25">
      <c r="A1027" t="str">
        <f>IFERROR(SET_RENDER_TABLE[[#This Row],[Артикул]], "")</f>
        <v/>
      </c>
      <c r="B1027" s="40" t="e" cm="1">
        <f t="array" aca="1" ref="B10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7" s="40" t="e" cm="1">
        <f t="array" aca="1" ref="C10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7" t="e">
        <f ca="1">SUM(CALCULATION_TABLE[[#This Row],[МСК]:[ДВ]])</f>
        <v>#REF!</v>
      </c>
    </row>
    <row r="1028" spans="1:20" x14ac:dyDescent="0.25">
      <c r="A1028" t="str">
        <f>IFERROR(SET_RENDER_TABLE[[#This Row],[Артикул]], "")</f>
        <v/>
      </c>
      <c r="B1028" s="40" t="e" cm="1">
        <f t="array" aca="1" ref="B10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8" s="40" t="e" cm="1">
        <f t="array" aca="1" ref="C10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8" t="e">
        <f ca="1">SUM(CALCULATION_TABLE[[#This Row],[МСК]:[ДВ]])</f>
        <v>#REF!</v>
      </c>
    </row>
    <row r="1029" spans="1:20" x14ac:dyDescent="0.25">
      <c r="A1029" t="str">
        <f>IFERROR(SET_RENDER_TABLE[[#This Row],[Артикул]], "")</f>
        <v/>
      </c>
      <c r="B1029" s="40" t="e" cm="1">
        <f t="array" aca="1" ref="B10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29" s="40" t="e" cm="1">
        <f t="array" aca="1" ref="C10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29" t="e">
        <f ca="1">SUM(CALCULATION_TABLE[[#This Row],[МСК]:[ДВ]])</f>
        <v>#REF!</v>
      </c>
    </row>
    <row r="1030" spans="1:20" x14ac:dyDescent="0.25">
      <c r="A1030" t="str">
        <f>IFERROR(SET_RENDER_TABLE[[#This Row],[Артикул]], "")</f>
        <v/>
      </c>
      <c r="B1030" s="40" t="e" cm="1">
        <f t="array" aca="1" ref="B10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0" s="40" t="e" cm="1">
        <f t="array" aca="1" ref="C10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0" t="e">
        <f ca="1">SUM(CALCULATION_TABLE[[#This Row],[МСК]:[ДВ]])</f>
        <v>#REF!</v>
      </c>
    </row>
    <row r="1031" spans="1:20" x14ac:dyDescent="0.25">
      <c r="A1031" t="str">
        <f>IFERROR(SET_RENDER_TABLE[[#This Row],[Артикул]], "")</f>
        <v/>
      </c>
      <c r="B1031" s="40" t="e" cm="1">
        <f t="array" aca="1" ref="B10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1" s="40" t="e" cm="1">
        <f t="array" aca="1" ref="C10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1" t="e">
        <f ca="1">SUM(CALCULATION_TABLE[[#This Row],[МСК]:[ДВ]])</f>
        <v>#REF!</v>
      </c>
    </row>
    <row r="1032" spans="1:20" x14ac:dyDescent="0.25">
      <c r="A1032" t="str">
        <f>IFERROR(SET_RENDER_TABLE[[#This Row],[Артикул]], "")</f>
        <v/>
      </c>
      <c r="B1032" s="40" t="e" cm="1">
        <f t="array" aca="1" ref="B10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2" s="40" t="e" cm="1">
        <f t="array" aca="1" ref="C10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2" t="e">
        <f ca="1">SUM(CALCULATION_TABLE[[#This Row],[МСК]:[ДВ]])</f>
        <v>#REF!</v>
      </c>
    </row>
    <row r="1033" spans="1:20" x14ac:dyDescent="0.25">
      <c r="A1033" t="str">
        <f>IFERROR(SET_RENDER_TABLE[[#This Row],[Артикул]], "")</f>
        <v/>
      </c>
      <c r="B1033" s="40" t="e" cm="1">
        <f t="array" aca="1" ref="B10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3" s="40" t="e" cm="1">
        <f t="array" aca="1" ref="C10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3" t="e">
        <f ca="1">SUM(CALCULATION_TABLE[[#This Row],[МСК]:[ДВ]])</f>
        <v>#REF!</v>
      </c>
    </row>
    <row r="1034" spans="1:20" x14ac:dyDescent="0.25">
      <c r="A1034" t="str">
        <f>IFERROR(SET_RENDER_TABLE[[#This Row],[Артикул]], "")</f>
        <v/>
      </c>
      <c r="B1034" s="40" t="e" cm="1">
        <f t="array" aca="1" ref="B10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4" s="40" t="e" cm="1">
        <f t="array" aca="1" ref="C10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4" t="e">
        <f ca="1">SUM(CALCULATION_TABLE[[#This Row],[МСК]:[ДВ]])</f>
        <v>#REF!</v>
      </c>
    </row>
    <row r="1035" spans="1:20" x14ac:dyDescent="0.25">
      <c r="A1035" t="str">
        <f>IFERROR(SET_RENDER_TABLE[[#This Row],[Артикул]], "")</f>
        <v/>
      </c>
      <c r="B1035" s="40" t="e" cm="1">
        <f t="array" aca="1" ref="B10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5" s="40" t="e" cm="1">
        <f t="array" aca="1" ref="C10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5" t="e">
        <f ca="1">SUM(CALCULATION_TABLE[[#This Row],[МСК]:[ДВ]])</f>
        <v>#REF!</v>
      </c>
    </row>
    <row r="1036" spans="1:20" x14ac:dyDescent="0.25">
      <c r="A1036" t="str">
        <f>IFERROR(SET_RENDER_TABLE[[#This Row],[Артикул]], "")</f>
        <v/>
      </c>
      <c r="B1036" s="40" t="e" cm="1">
        <f t="array" aca="1" ref="B10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6" s="40" t="e" cm="1">
        <f t="array" aca="1" ref="C10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6" t="e">
        <f ca="1">SUM(CALCULATION_TABLE[[#This Row],[МСК]:[ДВ]])</f>
        <v>#REF!</v>
      </c>
    </row>
    <row r="1037" spans="1:20" x14ac:dyDescent="0.25">
      <c r="A1037" t="str">
        <f>IFERROR(SET_RENDER_TABLE[[#This Row],[Артикул]], "")</f>
        <v/>
      </c>
      <c r="B1037" s="40" t="e" cm="1">
        <f t="array" aca="1" ref="B10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7" s="40" t="e" cm="1">
        <f t="array" aca="1" ref="C10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7" t="e">
        <f ca="1">SUM(CALCULATION_TABLE[[#This Row],[МСК]:[ДВ]])</f>
        <v>#REF!</v>
      </c>
    </row>
    <row r="1038" spans="1:20" x14ac:dyDescent="0.25">
      <c r="A1038" t="str">
        <f>IFERROR(SET_RENDER_TABLE[[#This Row],[Артикул]], "")</f>
        <v/>
      </c>
      <c r="B1038" s="40" t="e" cm="1">
        <f t="array" aca="1" ref="B10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8" s="40" t="e" cm="1">
        <f t="array" aca="1" ref="C10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8" t="e">
        <f ca="1">SUM(CALCULATION_TABLE[[#This Row],[МСК]:[ДВ]])</f>
        <v>#REF!</v>
      </c>
    </row>
    <row r="1039" spans="1:20" x14ac:dyDescent="0.25">
      <c r="A1039" t="str">
        <f>IFERROR(SET_RENDER_TABLE[[#This Row],[Артикул]], "")</f>
        <v/>
      </c>
      <c r="B1039" s="40" t="e" cm="1">
        <f t="array" aca="1" ref="B10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39" s="40" t="e" cm="1">
        <f t="array" aca="1" ref="C10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39" t="e">
        <f ca="1">SUM(CALCULATION_TABLE[[#This Row],[МСК]:[ДВ]])</f>
        <v>#REF!</v>
      </c>
    </row>
    <row r="1040" spans="1:20" x14ac:dyDescent="0.25">
      <c r="A1040" t="str">
        <f>IFERROR(SET_RENDER_TABLE[[#This Row],[Артикул]], "")</f>
        <v/>
      </c>
      <c r="B1040" s="40" t="e" cm="1">
        <f t="array" aca="1" ref="B10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0" s="40" t="e" cm="1">
        <f t="array" aca="1" ref="C10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0" t="e">
        <f ca="1">SUM(CALCULATION_TABLE[[#This Row],[МСК]:[ДВ]])</f>
        <v>#REF!</v>
      </c>
    </row>
    <row r="1041" spans="1:20" x14ac:dyDescent="0.25">
      <c r="A1041" t="str">
        <f>IFERROR(SET_RENDER_TABLE[[#This Row],[Артикул]], "")</f>
        <v/>
      </c>
      <c r="B1041" s="40" t="e" cm="1">
        <f t="array" aca="1" ref="B10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1" s="40" t="e" cm="1">
        <f t="array" aca="1" ref="C10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1" t="e">
        <f ca="1">SUM(CALCULATION_TABLE[[#This Row],[МСК]:[ДВ]])</f>
        <v>#REF!</v>
      </c>
    </row>
    <row r="1042" spans="1:20" x14ac:dyDescent="0.25">
      <c r="A1042" t="str">
        <f>IFERROR(SET_RENDER_TABLE[[#This Row],[Артикул]], "")</f>
        <v/>
      </c>
      <c r="B1042" s="40" t="e" cm="1">
        <f t="array" aca="1" ref="B10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2" s="40" t="e" cm="1">
        <f t="array" aca="1" ref="C10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2" t="e">
        <f ca="1">SUM(CALCULATION_TABLE[[#This Row],[МСК]:[ДВ]])</f>
        <v>#REF!</v>
      </c>
    </row>
    <row r="1043" spans="1:20" x14ac:dyDescent="0.25">
      <c r="A1043" t="str">
        <f>IFERROR(SET_RENDER_TABLE[[#This Row],[Артикул]], "")</f>
        <v/>
      </c>
      <c r="B1043" s="40" t="e" cm="1">
        <f t="array" aca="1" ref="B10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3" s="40" t="e" cm="1">
        <f t="array" aca="1" ref="C10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3" t="e">
        <f ca="1">SUM(CALCULATION_TABLE[[#This Row],[МСК]:[ДВ]])</f>
        <v>#REF!</v>
      </c>
    </row>
    <row r="1044" spans="1:20" x14ac:dyDescent="0.25">
      <c r="A1044" t="str">
        <f>IFERROR(SET_RENDER_TABLE[[#This Row],[Артикул]], "")</f>
        <v/>
      </c>
      <c r="B1044" s="40" t="e" cm="1">
        <f t="array" aca="1" ref="B10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4" s="40" t="e" cm="1">
        <f t="array" aca="1" ref="C10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4" t="e">
        <f ca="1">SUM(CALCULATION_TABLE[[#This Row],[МСК]:[ДВ]])</f>
        <v>#REF!</v>
      </c>
    </row>
    <row r="1045" spans="1:20" x14ac:dyDescent="0.25">
      <c r="A1045" t="str">
        <f>IFERROR(SET_RENDER_TABLE[[#This Row],[Артикул]], "")</f>
        <v/>
      </c>
      <c r="B1045" s="40" t="e" cm="1">
        <f t="array" aca="1" ref="B10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5" s="40" t="e" cm="1">
        <f t="array" aca="1" ref="C10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5" t="e">
        <f ca="1">SUM(CALCULATION_TABLE[[#This Row],[МСК]:[ДВ]])</f>
        <v>#REF!</v>
      </c>
    </row>
    <row r="1046" spans="1:20" x14ac:dyDescent="0.25">
      <c r="A1046" t="str">
        <f>IFERROR(SET_RENDER_TABLE[[#This Row],[Артикул]], "")</f>
        <v/>
      </c>
      <c r="B1046" s="40" t="e" cm="1">
        <f t="array" aca="1" ref="B10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6" s="40" t="e" cm="1">
        <f t="array" aca="1" ref="C10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6" t="e">
        <f ca="1">SUM(CALCULATION_TABLE[[#This Row],[МСК]:[ДВ]])</f>
        <v>#REF!</v>
      </c>
    </row>
    <row r="1047" spans="1:20" x14ac:dyDescent="0.25">
      <c r="A1047" t="str">
        <f>IFERROR(SET_RENDER_TABLE[[#This Row],[Артикул]], "")</f>
        <v/>
      </c>
      <c r="B1047" s="40" t="e" cm="1">
        <f t="array" aca="1" ref="B10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7" s="40" t="e" cm="1">
        <f t="array" aca="1" ref="C10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7" t="e">
        <f ca="1">SUM(CALCULATION_TABLE[[#This Row],[МСК]:[ДВ]])</f>
        <v>#REF!</v>
      </c>
    </row>
    <row r="1048" spans="1:20" x14ac:dyDescent="0.25">
      <c r="A1048" t="str">
        <f>IFERROR(SET_RENDER_TABLE[[#This Row],[Артикул]], "")</f>
        <v/>
      </c>
      <c r="B1048" s="40" t="e" cm="1">
        <f t="array" aca="1" ref="B10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8" s="40" t="e" cm="1">
        <f t="array" aca="1" ref="C10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8" t="e">
        <f ca="1">SUM(CALCULATION_TABLE[[#This Row],[МСК]:[ДВ]])</f>
        <v>#REF!</v>
      </c>
    </row>
    <row r="1049" spans="1:20" x14ac:dyDescent="0.25">
      <c r="A1049" t="str">
        <f>IFERROR(SET_RENDER_TABLE[[#This Row],[Артикул]], "")</f>
        <v/>
      </c>
      <c r="B1049" s="40" t="e" cm="1">
        <f t="array" aca="1" ref="B10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49" s="40" t="e" cm="1">
        <f t="array" aca="1" ref="C10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49" t="e">
        <f ca="1">SUM(CALCULATION_TABLE[[#This Row],[МСК]:[ДВ]])</f>
        <v>#REF!</v>
      </c>
    </row>
    <row r="1050" spans="1:20" x14ac:dyDescent="0.25">
      <c r="A1050" t="str">
        <f>IFERROR(SET_RENDER_TABLE[[#This Row],[Артикул]], "")</f>
        <v/>
      </c>
      <c r="B1050" s="40" t="e" cm="1">
        <f t="array" aca="1" ref="B10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0" s="40" t="e" cm="1">
        <f t="array" aca="1" ref="C10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0" t="e">
        <f ca="1">SUM(CALCULATION_TABLE[[#This Row],[МСК]:[ДВ]])</f>
        <v>#REF!</v>
      </c>
    </row>
    <row r="1051" spans="1:20" x14ac:dyDescent="0.25">
      <c r="A1051" t="str">
        <f>IFERROR(SET_RENDER_TABLE[[#This Row],[Артикул]], "")</f>
        <v/>
      </c>
      <c r="B1051" s="40" t="e" cm="1">
        <f t="array" aca="1" ref="B10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1" s="40" t="e" cm="1">
        <f t="array" aca="1" ref="C10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1" t="e">
        <f ca="1">SUM(CALCULATION_TABLE[[#This Row],[МСК]:[ДВ]])</f>
        <v>#REF!</v>
      </c>
    </row>
    <row r="1052" spans="1:20" x14ac:dyDescent="0.25">
      <c r="A1052" t="str">
        <f>IFERROR(SET_RENDER_TABLE[[#This Row],[Артикул]], "")</f>
        <v/>
      </c>
      <c r="B1052" s="40" t="e" cm="1">
        <f t="array" aca="1" ref="B10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2" s="40" t="e" cm="1">
        <f t="array" aca="1" ref="C10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2" t="e">
        <f ca="1">SUM(CALCULATION_TABLE[[#This Row],[МСК]:[ДВ]])</f>
        <v>#REF!</v>
      </c>
    </row>
    <row r="1053" spans="1:20" x14ac:dyDescent="0.25">
      <c r="A1053" t="str">
        <f>IFERROR(SET_RENDER_TABLE[[#This Row],[Артикул]], "")</f>
        <v/>
      </c>
      <c r="B1053" s="40" t="e" cm="1">
        <f t="array" aca="1" ref="B10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3" s="40" t="e" cm="1">
        <f t="array" aca="1" ref="C10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3" t="e">
        <f ca="1">SUM(CALCULATION_TABLE[[#This Row],[МСК]:[ДВ]])</f>
        <v>#REF!</v>
      </c>
    </row>
    <row r="1054" spans="1:20" x14ac:dyDescent="0.25">
      <c r="A1054" t="str">
        <f>IFERROR(SET_RENDER_TABLE[[#This Row],[Артикул]], "")</f>
        <v/>
      </c>
      <c r="B1054" s="40" t="e" cm="1">
        <f t="array" aca="1" ref="B10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4" s="40" t="e" cm="1">
        <f t="array" aca="1" ref="C10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4" t="e">
        <f ca="1">SUM(CALCULATION_TABLE[[#This Row],[МСК]:[ДВ]])</f>
        <v>#REF!</v>
      </c>
    </row>
    <row r="1055" spans="1:20" x14ac:dyDescent="0.25">
      <c r="A1055" t="str">
        <f>IFERROR(SET_RENDER_TABLE[[#This Row],[Артикул]], "")</f>
        <v/>
      </c>
      <c r="B1055" s="40" t="e" cm="1">
        <f t="array" aca="1" ref="B10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5" s="40" t="e" cm="1">
        <f t="array" aca="1" ref="C10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5" t="e">
        <f ca="1">SUM(CALCULATION_TABLE[[#This Row],[МСК]:[ДВ]])</f>
        <v>#REF!</v>
      </c>
    </row>
    <row r="1056" spans="1:20" x14ac:dyDescent="0.25">
      <c r="A1056" t="str">
        <f>IFERROR(SET_RENDER_TABLE[[#This Row],[Артикул]], "")</f>
        <v/>
      </c>
      <c r="B1056" s="40" t="e" cm="1">
        <f t="array" aca="1" ref="B10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6" s="40" t="e" cm="1">
        <f t="array" aca="1" ref="C10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6" t="e">
        <f ca="1">SUM(CALCULATION_TABLE[[#This Row],[МСК]:[ДВ]])</f>
        <v>#REF!</v>
      </c>
    </row>
    <row r="1057" spans="1:20" x14ac:dyDescent="0.25">
      <c r="A1057" t="str">
        <f>IFERROR(SET_RENDER_TABLE[[#This Row],[Артикул]], "")</f>
        <v/>
      </c>
      <c r="B1057" s="40" t="e" cm="1">
        <f t="array" aca="1" ref="B10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7" s="40" t="e" cm="1">
        <f t="array" aca="1" ref="C10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7" t="e">
        <f ca="1">SUM(CALCULATION_TABLE[[#This Row],[МСК]:[ДВ]])</f>
        <v>#REF!</v>
      </c>
    </row>
    <row r="1058" spans="1:20" x14ac:dyDescent="0.25">
      <c r="A1058" t="str">
        <f>IFERROR(SET_RENDER_TABLE[[#This Row],[Артикул]], "")</f>
        <v/>
      </c>
      <c r="B1058" s="40" t="e" cm="1">
        <f t="array" aca="1" ref="B10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8" s="40" t="e" cm="1">
        <f t="array" aca="1" ref="C10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8" t="e">
        <f ca="1">SUM(CALCULATION_TABLE[[#This Row],[МСК]:[ДВ]])</f>
        <v>#REF!</v>
      </c>
    </row>
    <row r="1059" spans="1:20" x14ac:dyDescent="0.25">
      <c r="A1059" t="str">
        <f>IFERROR(SET_RENDER_TABLE[[#This Row],[Артикул]], "")</f>
        <v/>
      </c>
      <c r="B1059" s="40" t="e" cm="1">
        <f t="array" aca="1" ref="B10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59" s="40" t="e" cm="1">
        <f t="array" aca="1" ref="C10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59" t="e">
        <f ca="1">SUM(CALCULATION_TABLE[[#This Row],[МСК]:[ДВ]])</f>
        <v>#REF!</v>
      </c>
    </row>
    <row r="1060" spans="1:20" x14ac:dyDescent="0.25">
      <c r="A1060" t="str">
        <f>IFERROR(SET_RENDER_TABLE[[#This Row],[Артикул]], "")</f>
        <v/>
      </c>
      <c r="B1060" s="40" t="e" cm="1">
        <f t="array" aca="1" ref="B10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0" s="40" t="e" cm="1">
        <f t="array" aca="1" ref="C10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0" t="e">
        <f ca="1">SUM(CALCULATION_TABLE[[#This Row],[МСК]:[ДВ]])</f>
        <v>#REF!</v>
      </c>
    </row>
    <row r="1061" spans="1:20" x14ac:dyDescent="0.25">
      <c r="A1061" t="str">
        <f>IFERROR(SET_RENDER_TABLE[[#This Row],[Артикул]], "")</f>
        <v/>
      </c>
      <c r="B1061" s="40" t="e" cm="1">
        <f t="array" aca="1" ref="B10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1" s="40" t="e" cm="1">
        <f t="array" aca="1" ref="C10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1" t="e">
        <f ca="1">SUM(CALCULATION_TABLE[[#This Row],[МСК]:[ДВ]])</f>
        <v>#REF!</v>
      </c>
    </row>
    <row r="1062" spans="1:20" x14ac:dyDescent="0.25">
      <c r="A1062" t="str">
        <f>IFERROR(SET_RENDER_TABLE[[#This Row],[Артикул]], "")</f>
        <v/>
      </c>
      <c r="B1062" s="40" t="e" cm="1">
        <f t="array" aca="1" ref="B10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2" s="40" t="e" cm="1">
        <f t="array" aca="1" ref="C10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2" t="e">
        <f ca="1">SUM(CALCULATION_TABLE[[#This Row],[МСК]:[ДВ]])</f>
        <v>#REF!</v>
      </c>
    </row>
    <row r="1063" spans="1:20" x14ac:dyDescent="0.25">
      <c r="A1063" t="str">
        <f>IFERROR(SET_RENDER_TABLE[[#This Row],[Артикул]], "")</f>
        <v/>
      </c>
      <c r="B1063" s="40" t="e" cm="1">
        <f t="array" aca="1" ref="B10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3" s="40" t="e" cm="1">
        <f t="array" aca="1" ref="C10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3" t="e">
        <f ca="1">SUM(CALCULATION_TABLE[[#This Row],[МСК]:[ДВ]])</f>
        <v>#REF!</v>
      </c>
    </row>
    <row r="1064" spans="1:20" x14ac:dyDescent="0.25">
      <c r="A1064" t="str">
        <f>IFERROR(SET_RENDER_TABLE[[#This Row],[Артикул]], "")</f>
        <v/>
      </c>
      <c r="B1064" s="40" t="e" cm="1">
        <f t="array" aca="1" ref="B10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4" s="40" t="e" cm="1">
        <f t="array" aca="1" ref="C10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4" t="e">
        <f ca="1">SUM(CALCULATION_TABLE[[#This Row],[МСК]:[ДВ]])</f>
        <v>#REF!</v>
      </c>
    </row>
    <row r="1065" spans="1:20" x14ac:dyDescent="0.25">
      <c r="A1065" t="str">
        <f>IFERROR(SET_RENDER_TABLE[[#This Row],[Артикул]], "")</f>
        <v/>
      </c>
      <c r="B1065" s="40" t="e" cm="1">
        <f t="array" aca="1" ref="B10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5" s="40" t="e" cm="1">
        <f t="array" aca="1" ref="C10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5" t="e">
        <f ca="1">SUM(CALCULATION_TABLE[[#This Row],[МСК]:[ДВ]])</f>
        <v>#REF!</v>
      </c>
    </row>
    <row r="1066" spans="1:20" x14ac:dyDescent="0.25">
      <c r="A1066" t="str">
        <f>IFERROR(SET_RENDER_TABLE[[#This Row],[Артикул]], "")</f>
        <v/>
      </c>
      <c r="B1066" s="40" t="e" cm="1">
        <f t="array" aca="1" ref="B10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6" s="40" t="e" cm="1">
        <f t="array" aca="1" ref="C10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6" t="e">
        <f ca="1">SUM(CALCULATION_TABLE[[#This Row],[МСК]:[ДВ]])</f>
        <v>#REF!</v>
      </c>
    </row>
    <row r="1067" spans="1:20" x14ac:dyDescent="0.25">
      <c r="A1067" t="str">
        <f>IFERROR(SET_RENDER_TABLE[[#This Row],[Артикул]], "")</f>
        <v/>
      </c>
      <c r="B1067" s="40" t="e" cm="1">
        <f t="array" aca="1" ref="B10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7" s="40" t="e" cm="1">
        <f t="array" aca="1" ref="C10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7" t="e">
        <f ca="1">SUM(CALCULATION_TABLE[[#This Row],[МСК]:[ДВ]])</f>
        <v>#REF!</v>
      </c>
    </row>
    <row r="1068" spans="1:20" x14ac:dyDescent="0.25">
      <c r="A1068" t="str">
        <f>IFERROR(SET_RENDER_TABLE[[#This Row],[Артикул]], "")</f>
        <v/>
      </c>
      <c r="B1068" s="40" t="e" cm="1">
        <f t="array" aca="1" ref="B10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8" s="40" t="e" cm="1">
        <f t="array" aca="1" ref="C10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8" t="e">
        <f ca="1">SUM(CALCULATION_TABLE[[#This Row],[МСК]:[ДВ]])</f>
        <v>#REF!</v>
      </c>
    </row>
    <row r="1069" spans="1:20" x14ac:dyDescent="0.25">
      <c r="A1069" t="str">
        <f>IFERROR(SET_RENDER_TABLE[[#This Row],[Артикул]], "")</f>
        <v/>
      </c>
      <c r="B1069" s="40" t="e" cm="1">
        <f t="array" aca="1" ref="B10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69" s="40" t="e" cm="1">
        <f t="array" aca="1" ref="C10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69" t="e">
        <f ca="1">SUM(CALCULATION_TABLE[[#This Row],[МСК]:[ДВ]])</f>
        <v>#REF!</v>
      </c>
    </row>
    <row r="1070" spans="1:20" x14ac:dyDescent="0.25">
      <c r="A1070" t="str">
        <f>IFERROR(SET_RENDER_TABLE[[#This Row],[Артикул]], "")</f>
        <v/>
      </c>
      <c r="B1070" s="40" t="e" cm="1">
        <f t="array" aca="1" ref="B10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0" s="40" t="e" cm="1">
        <f t="array" aca="1" ref="C10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0" t="e">
        <f ca="1">SUM(CALCULATION_TABLE[[#This Row],[МСК]:[ДВ]])</f>
        <v>#REF!</v>
      </c>
    </row>
    <row r="1071" spans="1:20" x14ac:dyDescent="0.25">
      <c r="A1071" t="str">
        <f>IFERROR(SET_RENDER_TABLE[[#This Row],[Артикул]], "")</f>
        <v/>
      </c>
      <c r="B1071" s="40" t="e" cm="1">
        <f t="array" aca="1" ref="B10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1" s="40" t="e" cm="1">
        <f t="array" aca="1" ref="C10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1" t="e">
        <f ca="1">SUM(CALCULATION_TABLE[[#This Row],[МСК]:[ДВ]])</f>
        <v>#REF!</v>
      </c>
    </row>
    <row r="1072" spans="1:20" x14ac:dyDescent="0.25">
      <c r="A1072" t="str">
        <f>IFERROR(SET_RENDER_TABLE[[#This Row],[Артикул]], "")</f>
        <v/>
      </c>
      <c r="B1072" s="40" t="e" cm="1">
        <f t="array" aca="1" ref="B10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2" s="40" t="e" cm="1">
        <f t="array" aca="1" ref="C10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2" t="e">
        <f ca="1">SUM(CALCULATION_TABLE[[#This Row],[МСК]:[ДВ]])</f>
        <v>#REF!</v>
      </c>
    </row>
    <row r="1073" spans="1:20" x14ac:dyDescent="0.25">
      <c r="A1073" t="str">
        <f>IFERROR(SET_RENDER_TABLE[[#This Row],[Артикул]], "")</f>
        <v/>
      </c>
      <c r="B1073" s="40" t="e" cm="1">
        <f t="array" aca="1" ref="B10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3" s="40" t="e" cm="1">
        <f t="array" aca="1" ref="C10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3" t="e">
        <f ca="1">SUM(CALCULATION_TABLE[[#This Row],[МСК]:[ДВ]])</f>
        <v>#REF!</v>
      </c>
    </row>
    <row r="1074" spans="1:20" x14ac:dyDescent="0.25">
      <c r="A1074" t="str">
        <f>IFERROR(SET_RENDER_TABLE[[#This Row],[Артикул]], "")</f>
        <v/>
      </c>
      <c r="B1074" s="40" t="e" cm="1">
        <f t="array" aca="1" ref="B10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4" s="40" t="e" cm="1">
        <f t="array" aca="1" ref="C10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4" t="e">
        <f ca="1">SUM(CALCULATION_TABLE[[#This Row],[МСК]:[ДВ]])</f>
        <v>#REF!</v>
      </c>
    </row>
    <row r="1075" spans="1:20" x14ac:dyDescent="0.25">
      <c r="A1075" t="str">
        <f>IFERROR(SET_RENDER_TABLE[[#This Row],[Артикул]], "")</f>
        <v/>
      </c>
      <c r="B1075" s="40" t="e" cm="1">
        <f t="array" aca="1" ref="B10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5" s="40" t="e" cm="1">
        <f t="array" aca="1" ref="C10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5" t="e">
        <f ca="1">SUM(CALCULATION_TABLE[[#This Row],[МСК]:[ДВ]])</f>
        <v>#REF!</v>
      </c>
    </row>
    <row r="1076" spans="1:20" x14ac:dyDescent="0.25">
      <c r="A1076" t="str">
        <f>IFERROR(SET_RENDER_TABLE[[#This Row],[Артикул]], "")</f>
        <v/>
      </c>
      <c r="B1076" s="40" t="e" cm="1">
        <f t="array" aca="1" ref="B10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6" s="40" t="e" cm="1">
        <f t="array" aca="1" ref="C10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6" t="e">
        <f ca="1">SUM(CALCULATION_TABLE[[#This Row],[МСК]:[ДВ]])</f>
        <v>#REF!</v>
      </c>
    </row>
    <row r="1077" spans="1:20" x14ac:dyDescent="0.25">
      <c r="A1077" t="str">
        <f>IFERROR(SET_RENDER_TABLE[[#This Row],[Артикул]], "")</f>
        <v/>
      </c>
      <c r="B1077" s="40" t="e" cm="1">
        <f t="array" aca="1" ref="B10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7" s="40" t="e" cm="1">
        <f t="array" aca="1" ref="C10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7" t="e">
        <f ca="1">SUM(CALCULATION_TABLE[[#This Row],[МСК]:[ДВ]])</f>
        <v>#REF!</v>
      </c>
    </row>
    <row r="1078" spans="1:20" x14ac:dyDescent="0.25">
      <c r="A1078" t="str">
        <f>IFERROR(SET_RENDER_TABLE[[#This Row],[Артикул]], "")</f>
        <v/>
      </c>
      <c r="B1078" s="40" t="e" cm="1">
        <f t="array" aca="1" ref="B10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8" s="40" t="e" cm="1">
        <f t="array" aca="1" ref="C10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8" t="e">
        <f ca="1">SUM(CALCULATION_TABLE[[#This Row],[МСК]:[ДВ]])</f>
        <v>#REF!</v>
      </c>
    </row>
    <row r="1079" spans="1:20" x14ac:dyDescent="0.25">
      <c r="A1079" t="str">
        <f>IFERROR(SET_RENDER_TABLE[[#This Row],[Артикул]], "")</f>
        <v/>
      </c>
      <c r="B1079" s="40" t="e" cm="1">
        <f t="array" aca="1" ref="B10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79" s="40" t="e" cm="1">
        <f t="array" aca="1" ref="C10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79" t="e">
        <f ca="1">SUM(CALCULATION_TABLE[[#This Row],[МСК]:[ДВ]])</f>
        <v>#REF!</v>
      </c>
    </row>
    <row r="1080" spans="1:20" x14ac:dyDescent="0.25">
      <c r="A1080" t="str">
        <f>IFERROR(SET_RENDER_TABLE[[#This Row],[Артикул]], "")</f>
        <v/>
      </c>
      <c r="B1080" s="40" t="e" cm="1">
        <f t="array" aca="1" ref="B10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0" s="40" t="e" cm="1">
        <f t="array" aca="1" ref="C10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0" t="e">
        <f ca="1">SUM(CALCULATION_TABLE[[#This Row],[МСК]:[ДВ]])</f>
        <v>#REF!</v>
      </c>
    </row>
    <row r="1081" spans="1:20" x14ac:dyDescent="0.25">
      <c r="A1081" t="str">
        <f>IFERROR(SET_RENDER_TABLE[[#This Row],[Артикул]], "")</f>
        <v/>
      </c>
      <c r="B1081" s="40" t="e" cm="1">
        <f t="array" aca="1" ref="B10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1" s="40" t="e" cm="1">
        <f t="array" aca="1" ref="C10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1" t="e">
        <f ca="1">SUM(CALCULATION_TABLE[[#This Row],[МСК]:[ДВ]])</f>
        <v>#REF!</v>
      </c>
    </row>
    <row r="1082" spans="1:20" x14ac:dyDescent="0.25">
      <c r="A1082" t="str">
        <f>IFERROR(SET_RENDER_TABLE[[#This Row],[Артикул]], "")</f>
        <v/>
      </c>
      <c r="B1082" s="40" t="e" cm="1">
        <f t="array" aca="1" ref="B10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2" s="40" t="e" cm="1">
        <f t="array" aca="1" ref="C10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2" t="e">
        <f ca="1">SUM(CALCULATION_TABLE[[#This Row],[МСК]:[ДВ]])</f>
        <v>#REF!</v>
      </c>
    </row>
    <row r="1083" spans="1:20" x14ac:dyDescent="0.25">
      <c r="A1083" t="str">
        <f>IFERROR(SET_RENDER_TABLE[[#This Row],[Артикул]], "")</f>
        <v/>
      </c>
      <c r="B1083" s="40" t="e" cm="1">
        <f t="array" aca="1" ref="B10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3" s="40" t="e" cm="1">
        <f t="array" aca="1" ref="C10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3" t="e">
        <f ca="1">SUM(CALCULATION_TABLE[[#This Row],[МСК]:[ДВ]])</f>
        <v>#REF!</v>
      </c>
    </row>
    <row r="1084" spans="1:20" x14ac:dyDescent="0.25">
      <c r="A1084" t="str">
        <f>IFERROR(SET_RENDER_TABLE[[#This Row],[Артикул]], "")</f>
        <v/>
      </c>
      <c r="B1084" s="40" t="e" cm="1">
        <f t="array" aca="1" ref="B10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4" s="40" t="e" cm="1">
        <f t="array" aca="1" ref="C10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4" t="e">
        <f ca="1">SUM(CALCULATION_TABLE[[#This Row],[МСК]:[ДВ]])</f>
        <v>#REF!</v>
      </c>
    </row>
    <row r="1085" spans="1:20" x14ac:dyDescent="0.25">
      <c r="A1085" t="str">
        <f>IFERROR(SET_RENDER_TABLE[[#This Row],[Артикул]], "")</f>
        <v/>
      </c>
      <c r="B1085" s="40" t="e" cm="1">
        <f t="array" aca="1" ref="B10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5" s="40" t="e" cm="1">
        <f t="array" aca="1" ref="C10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5" t="e">
        <f ca="1">SUM(CALCULATION_TABLE[[#This Row],[МСК]:[ДВ]])</f>
        <v>#REF!</v>
      </c>
    </row>
    <row r="1086" spans="1:20" x14ac:dyDescent="0.25">
      <c r="A1086" t="str">
        <f>IFERROR(SET_RENDER_TABLE[[#This Row],[Артикул]], "")</f>
        <v/>
      </c>
      <c r="B1086" s="40" t="e" cm="1">
        <f t="array" aca="1" ref="B10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6" s="40" t="e" cm="1">
        <f t="array" aca="1" ref="C10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6" t="e">
        <f ca="1">SUM(CALCULATION_TABLE[[#This Row],[МСК]:[ДВ]])</f>
        <v>#REF!</v>
      </c>
    </row>
    <row r="1087" spans="1:20" x14ac:dyDescent="0.25">
      <c r="A1087" t="str">
        <f>IFERROR(SET_RENDER_TABLE[[#This Row],[Артикул]], "")</f>
        <v/>
      </c>
      <c r="B1087" s="40" t="e" cm="1">
        <f t="array" aca="1" ref="B10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7" s="40" t="e" cm="1">
        <f t="array" aca="1" ref="C10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7" t="e">
        <f ca="1">SUM(CALCULATION_TABLE[[#This Row],[МСК]:[ДВ]])</f>
        <v>#REF!</v>
      </c>
    </row>
    <row r="1088" spans="1:20" x14ac:dyDescent="0.25">
      <c r="A1088" t="str">
        <f>IFERROR(SET_RENDER_TABLE[[#This Row],[Артикул]], "")</f>
        <v/>
      </c>
      <c r="B1088" s="40" t="e" cm="1">
        <f t="array" aca="1" ref="B10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8" s="40" t="e" cm="1">
        <f t="array" aca="1" ref="C10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8" t="e">
        <f ca="1">SUM(CALCULATION_TABLE[[#This Row],[МСК]:[ДВ]])</f>
        <v>#REF!</v>
      </c>
    </row>
    <row r="1089" spans="1:20" x14ac:dyDescent="0.25">
      <c r="A1089" t="str">
        <f>IFERROR(SET_RENDER_TABLE[[#This Row],[Артикул]], "")</f>
        <v/>
      </c>
      <c r="B1089" s="40" t="e" cm="1">
        <f t="array" aca="1" ref="B10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89" s="40" t="e" cm="1">
        <f t="array" aca="1" ref="C10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89" t="e">
        <f ca="1">SUM(CALCULATION_TABLE[[#This Row],[МСК]:[ДВ]])</f>
        <v>#REF!</v>
      </c>
    </row>
    <row r="1090" spans="1:20" x14ac:dyDescent="0.25">
      <c r="A1090" t="str">
        <f>IFERROR(SET_RENDER_TABLE[[#This Row],[Артикул]], "")</f>
        <v/>
      </c>
      <c r="B1090" s="40" t="e" cm="1">
        <f t="array" aca="1" ref="B10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0" s="40" t="e" cm="1">
        <f t="array" aca="1" ref="C10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0" t="e">
        <f ca="1">SUM(CALCULATION_TABLE[[#This Row],[МСК]:[ДВ]])</f>
        <v>#REF!</v>
      </c>
    </row>
    <row r="1091" spans="1:20" x14ac:dyDescent="0.25">
      <c r="A1091" t="str">
        <f>IFERROR(SET_RENDER_TABLE[[#This Row],[Артикул]], "")</f>
        <v/>
      </c>
      <c r="B1091" s="40" t="e" cm="1">
        <f t="array" aca="1" ref="B10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1" s="40" t="e" cm="1">
        <f t="array" aca="1" ref="C10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1" t="e">
        <f ca="1">SUM(CALCULATION_TABLE[[#This Row],[МСК]:[ДВ]])</f>
        <v>#REF!</v>
      </c>
    </row>
    <row r="1092" spans="1:20" x14ac:dyDescent="0.25">
      <c r="A1092" t="str">
        <f>IFERROR(SET_RENDER_TABLE[[#This Row],[Артикул]], "")</f>
        <v/>
      </c>
      <c r="B1092" s="40" t="e" cm="1">
        <f t="array" aca="1" ref="B10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2" s="40" t="e" cm="1">
        <f t="array" aca="1" ref="C10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2" t="e">
        <f ca="1">SUM(CALCULATION_TABLE[[#This Row],[МСК]:[ДВ]])</f>
        <v>#REF!</v>
      </c>
    </row>
    <row r="1093" spans="1:20" x14ac:dyDescent="0.25">
      <c r="A1093" t="str">
        <f>IFERROR(SET_RENDER_TABLE[[#This Row],[Артикул]], "")</f>
        <v/>
      </c>
      <c r="B1093" s="40" t="e" cm="1">
        <f t="array" aca="1" ref="B10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3" s="40" t="e" cm="1">
        <f t="array" aca="1" ref="C10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3" t="e">
        <f ca="1">SUM(CALCULATION_TABLE[[#This Row],[МСК]:[ДВ]])</f>
        <v>#REF!</v>
      </c>
    </row>
    <row r="1094" spans="1:20" x14ac:dyDescent="0.25">
      <c r="A1094" t="str">
        <f>IFERROR(SET_RENDER_TABLE[[#This Row],[Артикул]], "")</f>
        <v/>
      </c>
      <c r="B1094" s="40" t="e" cm="1">
        <f t="array" aca="1" ref="B10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4" s="40" t="e" cm="1">
        <f t="array" aca="1" ref="C10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4" t="e">
        <f ca="1">SUM(CALCULATION_TABLE[[#This Row],[МСК]:[ДВ]])</f>
        <v>#REF!</v>
      </c>
    </row>
    <row r="1095" spans="1:20" x14ac:dyDescent="0.25">
      <c r="A1095" t="str">
        <f>IFERROR(SET_RENDER_TABLE[[#This Row],[Артикул]], "")</f>
        <v/>
      </c>
      <c r="B1095" s="40" t="e" cm="1">
        <f t="array" aca="1" ref="B10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5" s="40" t="e" cm="1">
        <f t="array" aca="1" ref="C10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5" t="e">
        <f ca="1">SUM(CALCULATION_TABLE[[#This Row],[МСК]:[ДВ]])</f>
        <v>#REF!</v>
      </c>
    </row>
    <row r="1096" spans="1:20" x14ac:dyDescent="0.25">
      <c r="A1096" t="str">
        <f>IFERROR(SET_RENDER_TABLE[[#This Row],[Артикул]], "")</f>
        <v/>
      </c>
      <c r="B1096" s="40" t="e" cm="1">
        <f t="array" aca="1" ref="B10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6" s="40" t="e" cm="1">
        <f t="array" aca="1" ref="C10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6" t="e">
        <f ca="1">SUM(CALCULATION_TABLE[[#This Row],[МСК]:[ДВ]])</f>
        <v>#REF!</v>
      </c>
    </row>
    <row r="1097" spans="1:20" x14ac:dyDescent="0.25">
      <c r="A1097" t="str">
        <f>IFERROR(SET_RENDER_TABLE[[#This Row],[Артикул]], "")</f>
        <v/>
      </c>
      <c r="B1097" s="40" t="e" cm="1">
        <f t="array" aca="1" ref="B10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7" s="40" t="e" cm="1">
        <f t="array" aca="1" ref="C10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7" t="e">
        <f ca="1">SUM(CALCULATION_TABLE[[#This Row],[МСК]:[ДВ]])</f>
        <v>#REF!</v>
      </c>
    </row>
    <row r="1098" spans="1:20" x14ac:dyDescent="0.25">
      <c r="A1098" t="str">
        <f>IFERROR(SET_RENDER_TABLE[[#This Row],[Артикул]], "")</f>
        <v/>
      </c>
      <c r="B1098" s="40" t="e" cm="1">
        <f t="array" aca="1" ref="B10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8" s="40" t="e" cm="1">
        <f t="array" aca="1" ref="C10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8" t="e">
        <f ca="1">SUM(CALCULATION_TABLE[[#This Row],[МСК]:[ДВ]])</f>
        <v>#REF!</v>
      </c>
    </row>
    <row r="1099" spans="1:20" x14ac:dyDescent="0.25">
      <c r="A1099" t="str">
        <f>IFERROR(SET_RENDER_TABLE[[#This Row],[Артикул]], "")</f>
        <v/>
      </c>
      <c r="B1099" s="40" t="e" cm="1">
        <f t="array" aca="1" ref="B10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99" s="40" t="e" cm="1">
        <f t="array" aca="1" ref="C10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99" t="e">
        <f ca="1">SUM(CALCULATION_TABLE[[#This Row],[МСК]:[ДВ]])</f>
        <v>#REF!</v>
      </c>
    </row>
    <row r="1100" spans="1:20" x14ac:dyDescent="0.25">
      <c r="A1100" t="str">
        <f>IFERROR(SET_RENDER_TABLE[[#This Row],[Артикул]], "")</f>
        <v/>
      </c>
      <c r="B1100" s="40" t="e" cm="1">
        <f t="array" aca="1" ref="B1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0" s="40" t="e" cm="1">
        <f t="array" aca="1" ref="C1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0" t="e">
        <f ca="1">SUM(CALCULATION_TABLE[[#This Row],[МСК]:[ДВ]])</f>
        <v>#REF!</v>
      </c>
    </row>
    <row r="1101" spans="1:20" x14ac:dyDescent="0.25">
      <c r="A1101" t="str">
        <f>IFERROR(SET_RENDER_TABLE[[#This Row],[Артикул]], "")</f>
        <v/>
      </c>
      <c r="B1101" s="40" t="e" cm="1">
        <f t="array" aca="1" ref="B1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1" s="40" t="e" cm="1">
        <f t="array" aca="1" ref="C1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1" t="e">
        <f ca="1">SUM(CALCULATION_TABLE[[#This Row],[МСК]:[ДВ]])</f>
        <v>#REF!</v>
      </c>
    </row>
    <row r="1102" spans="1:20" x14ac:dyDescent="0.25">
      <c r="A1102" t="str">
        <f>IFERROR(SET_RENDER_TABLE[[#This Row],[Артикул]], "")</f>
        <v/>
      </c>
      <c r="B1102" s="40" t="e" cm="1">
        <f t="array" aca="1" ref="B1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2" s="40" t="e" cm="1">
        <f t="array" aca="1" ref="C1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2" t="e">
        <f ca="1">SUM(CALCULATION_TABLE[[#This Row],[МСК]:[ДВ]])</f>
        <v>#REF!</v>
      </c>
    </row>
    <row r="1103" spans="1:20" x14ac:dyDescent="0.25">
      <c r="A1103" t="str">
        <f>IFERROR(SET_RENDER_TABLE[[#This Row],[Артикул]], "")</f>
        <v/>
      </c>
      <c r="B1103" s="40" t="e" cm="1">
        <f t="array" aca="1" ref="B1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3" s="40" t="e" cm="1">
        <f t="array" aca="1" ref="C1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3" t="e">
        <f ca="1">SUM(CALCULATION_TABLE[[#This Row],[МСК]:[ДВ]])</f>
        <v>#REF!</v>
      </c>
    </row>
    <row r="1104" spans="1:20" x14ac:dyDescent="0.25">
      <c r="A1104" t="str">
        <f>IFERROR(SET_RENDER_TABLE[[#This Row],[Артикул]], "")</f>
        <v/>
      </c>
      <c r="B1104" s="40" t="e" cm="1">
        <f t="array" aca="1" ref="B1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4" s="40" t="e" cm="1">
        <f t="array" aca="1" ref="C1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4" t="e">
        <f ca="1">SUM(CALCULATION_TABLE[[#This Row],[МСК]:[ДВ]])</f>
        <v>#REF!</v>
      </c>
    </row>
    <row r="1105" spans="1:20" x14ac:dyDescent="0.25">
      <c r="A1105" t="str">
        <f>IFERROR(SET_RENDER_TABLE[[#This Row],[Артикул]], "")</f>
        <v/>
      </c>
      <c r="B1105" s="40" t="e" cm="1">
        <f t="array" aca="1" ref="B1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5" s="40" t="e" cm="1">
        <f t="array" aca="1" ref="C1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5" t="e">
        <f ca="1">SUM(CALCULATION_TABLE[[#This Row],[МСК]:[ДВ]])</f>
        <v>#REF!</v>
      </c>
    </row>
    <row r="1106" spans="1:20" x14ac:dyDescent="0.25">
      <c r="A1106" t="str">
        <f>IFERROR(SET_RENDER_TABLE[[#This Row],[Артикул]], "")</f>
        <v/>
      </c>
      <c r="B1106" s="40" t="e" cm="1">
        <f t="array" aca="1" ref="B1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6" s="40" t="e" cm="1">
        <f t="array" aca="1" ref="C1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6" t="e">
        <f ca="1">SUM(CALCULATION_TABLE[[#This Row],[МСК]:[ДВ]])</f>
        <v>#REF!</v>
      </c>
    </row>
    <row r="1107" spans="1:20" x14ac:dyDescent="0.25">
      <c r="A1107" t="str">
        <f>IFERROR(SET_RENDER_TABLE[[#This Row],[Артикул]], "")</f>
        <v/>
      </c>
      <c r="B1107" s="40" t="e" cm="1">
        <f t="array" aca="1" ref="B1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7" s="40" t="e" cm="1">
        <f t="array" aca="1" ref="C1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7" t="e">
        <f ca="1">SUM(CALCULATION_TABLE[[#This Row],[МСК]:[ДВ]])</f>
        <v>#REF!</v>
      </c>
    </row>
    <row r="1108" spans="1:20" x14ac:dyDescent="0.25">
      <c r="A1108" t="str">
        <f>IFERROR(SET_RENDER_TABLE[[#This Row],[Артикул]], "")</f>
        <v/>
      </c>
      <c r="B1108" s="40" t="e" cm="1">
        <f t="array" aca="1" ref="B1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8" s="40" t="e" cm="1">
        <f t="array" aca="1" ref="C1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8" t="e">
        <f ca="1">SUM(CALCULATION_TABLE[[#This Row],[МСК]:[ДВ]])</f>
        <v>#REF!</v>
      </c>
    </row>
    <row r="1109" spans="1:20" x14ac:dyDescent="0.25">
      <c r="A1109" t="str">
        <f>IFERROR(SET_RENDER_TABLE[[#This Row],[Артикул]], "")</f>
        <v/>
      </c>
      <c r="B1109" s="40" t="e" cm="1">
        <f t="array" aca="1" ref="B1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09" s="40" t="e" cm="1">
        <f t="array" aca="1" ref="C1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09" t="e">
        <f ca="1">SUM(CALCULATION_TABLE[[#This Row],[МСК]:[ДВ]])</f>
        <v>#REF!</v>
      </c>
    </row>
    <row r="1110" spans="1:20" x14ac:dyDescent="0.25">
      <c r="A1110" t="str">
        <f>IFERROR(SET_RENDER_TABLE[[#This Row],[Артикул]], "")</f>
        <v/>
      </c>
      <c r="B1110" s="40" t="e" cm="1">
        <f t="array" aca="1" ref="B1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0" s="40" t="e" cm="1">
        <f t="array" aca="1" ref="C1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0" t="e">
        <f ca="1">SUM(CALCULATION_TABLE[[#This Row],[МСК]:[ДВ]])</f>
        <v>#REF!</v>
      </c>
    </row>
    <row r="1111" spans="1:20" x14ac:dyDescent="0.25">
      <c r="A1111" t="str">
        <f>IFERROR(SET_RENDER_TABLE[[#This Row],[Артикул]], "")</f>
        <v/>
      </c>
      <c r="B1111" s="40" t="e" cm="1">
        <f t="array" aca="1" ref="B1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1" s="40" t="e" cm="1">
        <f t="array" aca="1" ref="C1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1" t="e">
        <f ca="1">SUM(CALCULATION_TABLE[[#This Row],[МСК]:[ДВ]])</f>
        <v>#REF!</v>
      </c>
    </row>
    <row r="1112" spans="1:20" x14ac:dyDescent="0.25">
      <c r="A1112" t="str">
        <f>IFERROR(SET_RENDER_TABLE[[#This Row],[Артикул]], "")</f>
        <v/>
      </c>
      <c r="B1112" s="40" t="e" cm="1">
        <f t="array" aca="1" ref="B1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2" s="40" t="e" cm="1">
        <f t="array" aca="1" ref="C1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2" t="e">
        <f ca="1">SUM(CALCULATION_TABLE[[#This Row],[МСК]:[ДВ]])</f>
        <v>#REF!</v>
      </c>
    </row>
    <row r="1113" spans="1:20" x14ac:dyDescent="0.25">
      <c r="A1113" t="str">
        <f>IFERROR(SET_RENDER_TABLE[[#This Row],[Артикул]], "")</f>
        <v/>
      </c>
      <c r="B1113" s="40" t="e" cm="1">
        <f t="array" aca="1" ref="B1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3" s="40" t="e" cm="1">
        <f t="array" aca="1" ref="C1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3" t="e">
        <f ca="1">SUM(CALCULATION_TABLE[[#This Row],[МСК]:[ДВ]])</f>
        <v>#REF!</v>
      </c>
    </row>
    <row r="1114" spans="1:20" x14ac:dyDescent="0.25">
      <c r="A1114" t="str">
        <f>IFERROR(SET_RENDER_TABLE[[#This Row],[Артикул]], "")</f>
        <v/>
      </c>
      <c r="B1114" s="40" t="e" cm="1">
        <f t="array" aca="1" ref="B1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4" s="40" t="e" cm="1">
        <f t="array" aca="1" ref="C1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4" t="e">
        <f ca="1">SUM(CALCULATION_TABLE[[#This Row],[МСК]:[ДВ]])</f>
        <v>#REF!</v>
      </c>
    </row>
    <row r="1115" spans="1:20" x14ac:dyDescent="0.25">
      <c r="A1115" t="str">
        <f>IFERROR(SET_RENDER_TABLE[[#This Row],[Артикул]], "")</f>
        <v/>
      </c>
      <c r="B1115" s="40" t="e" cm="1">
        <f t="array" aca="1" ref="B1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5" s="40" t="e" cm="1">
        <f t="array" aca="1" ref="C1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5" t="e">
        <f ca="1">SUM(CALCULATION_TABLE[[#This Row],[МСК]:[ДВ]])</f>
        <v>#REF!</v>
      </c>
    </row>
    <row r="1116" spans="1:20" x14ac:dyDescent="0.25">
      <c r="A1116" t="str">
        <f>IFERROR(SET_RENDER_TABLE[[#This Row],[Артикул]], "")</f>
        <v/>
      </c>
      <c r="B1116" s="40" t="e" cm="1">
        <f t="array" aca="1" ref="B1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6" s="40" t="e" cm="1">
        <f t="array" aca="1" ref="C1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6" t="e">
        <f ca="1">SUM(CALCULATION_TABLE[[#This Row],[МСК]:[ДВ]])</f>
        <v>#REF!</v>
      </c>
    </row>
    <row r="1117" spans="1:20" x14ac:dyDescent="0.25">
      <c r="A1117" t="str">
        <f>IFERROR(SET_RENDER_TABLE[[#This Row],[Артикул]], "")</f>
        <v/>
      </c>
      <c r="B1117" s="40" t="e" cm="1">
        <f t="array" aca="1" ref="B1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7" s="40" t="e" cm="1">
        <f t="array" aca="1" ref="C1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7" t="e">
        <f ca="1">SUM(CALCULATION_TABLE[[#This Row],[МСК]:[ДВ]])</f>
        <v>#REF!</v>
      </c>
    </row>
    <row r="1118" spans="1:20" x14ac:dyDescent="0.25">
      <c r="A1118" t="str">
        <f>IFERROR(SET_RENDER_TABLE[[#This Row],[Артикул]], "")</f>
        <v/>
      </c>
      <c r="B1118" s="40" t="e" cm="1">
        <f t="array" aca="1" ref="B1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8" s="40" t="e" cm="1">
        <f t="array" aca="1" ref="C1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8" t="e">
        <f ca="1">SUM(CALCULATION_TABLE[[#This Row],[МСК]:[ДВ]])</f>
        <v>#REF!</v>
      </c>
    </row>
    <row r="1119" spans="1:20" x14ac:dyDescent="0.25">
      <c r="A1119" t="str">
        <f>IFERROR(SET_RENDER_TABLE[[#This Row],[Артикул]], "")</f>
        <v/>
      </c>
      <c r="B1119" s="40" t="e" cm="1">
        <f t="array" aca="1" ref="B1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19" s="40" t="e" cm="1">
        <f t="array" aca="1" ref="C1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19" t="e">
        <f ca="1">SUM(CALCULATION_TABLE[[#This Row],[МСК]:[ДВ]])</f>
        <v>#REF!</v>
      </c>
    </row>
    <row r="1120" spans="1:20" x14ac:dyDescent="0.25">
      <c r="A1120" t="str">
        <f>IFERROR(SET_RENDER_TABLE[[#This Row],[Артикул]], "")</f>
        <v/>
      </c>
      <c r="B1120" s="40" t="e" cm="1">
        <f t="array" aca="1" ref="B1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0" s="40" t="e" cm="1">
        <f t="array" aca="1" ref="C1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0" t="e">
        <f ca="1">SUM(CALCULATION_TABLE[[#This Row],[МСК]:[ДВ]])</f>
        <v>#REF!</v>
      </c>
    </row>
    <row r="1121" spans="1:20" x14ac:dyDescent="0.25">
      <c r="A1121" t="str">
        <f>IFERROR(SET_RENDER_TABLE[[#This Row],[Артикул]], "")</f>
        <v/>
      </c>
      <c r="B1121" s="40" t="e" cm="1">
        <f t="array" aca="1" ref="B1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1" s="40" t="e" cm="1">
        <f t="array" aca="1" ref="C1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1" t="e">
        <f ca="1">SUM(CALCULATION_TABLE[[#This Row],[МСК]:[ДВ]])</f>
        <v>#REF!</v>
      </c>
    </row>
    <row r="1122" spans="1:20" x14ac:dyDescent="0.25">
      <c r="A1122" t="str">
        <f>IFERROR(SET_RENDER_TABLE[[#This Row],[Артикул]], "")</f>
        <v/>
      </c>
      <c r="B1122" s="40" t="e" cm="1">
        <f t="array" aca="1" ref="B1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2" s="40" t="e" cm="1">
        <f t="array" aca="1" ref="C1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2" t="e">
        <f ca="1">SUM(CALCULATION_TABLE[[#This Row],[МСК]:[ДВ]])</f>
        <v>#REF!</v>
      </c>
    </row>
    <row r="1123" spans="1:20" x14ac:dyDescent="0.25">
      <c r="A1123" t="str">
        <f>IFERROR(SET_RENDER_TABLE[[#This Row],[Артикул]], "")</f>
        <v/>
      </c>
      <c r="B1123" s="40" t="e" cm="1">
        <f t="array" aca="1" ref="B1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3" s="40" t="e" cm="1">
        <f t="array" aca="1" ref="C1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3" t="e">
        <f ca="1">SUM(CALCULATION_TABLE[[#This Row],[МСК]:[ДВ]])</f>
        <v>#REF!</v>
      </c>
    </row>
    <row r="1124" spans="1:20" x14ac:dyDescent="0.25">
      <c r="A1124" t="str">
        <f>IFERROR(SET_RENDER_TABLE[[#This Row],[Артикул]], "")</f>
        <v/>
      </c>
      <c r="B1124" s="40" t="e" cm="1">
        <f t="array" aca="1" ref="B1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4" s="40" t="e" cm="1">
        <f t="array" aca="1" ref="C1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4" t="e">
        <f ca="1">SUM(CALCULATION_TABLE[[#This Row],[МСК]:[ДВ]])</f>
        <v>#REF!</v>
      </c>
    </row>
    <row r="1125" spans="1:20" x14ac:dyDescent="0.25">
      <c r="A1125" t="str">
        <f>IFERROR(SET_RENDER_TABLE[[#This Row],[Артикул]], "")</f>
        <v/>
      </c>
      <c r="B1125" s="40" t="e" cm="1">
        <f t="array" aca="1" ref="B1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5" s="40" t="e" cm="1">
        <f t="array" aca="1" ref="C1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5" t="e">
        <f ca="1">SUM(CALCULATION_TABLE[[#This Row],[МСК]:[ДВ]])</f>
        <v>#REF!</v>
      </c>
    </row>
    <row r="1126" spans="1:20" x14ac:dyDescent="0.25">
      <c r="A1126" t="str">
        <f>IFERROR(SET_RENDER_TABLE[[#This Row],[Артикул]], "")</f>
        <v/>
      </c>
      <c r="B1126" s="40" t="e" cm="1">
        <f t="array" aca="1" ref="B1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6" s="40" t="e" cm="1">
        <f t="array" aca="1" ref="C1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6" t="e">
        <f ca="1">SUM(CALCULATION_TABLE[[#This Row],[МСК]:[ДВ]])</f>
        <v>#REF!</v>
      </c>
    </row>
    <row r="1127" spans="1:20" x14ac:dyDescent="0.25">
      <c r="A1127" t="str">
        <f>IFERROR(SET_RENDER_TABLE[[#This Row],[Артикул]], "")</f>
        <v/>
      </c>
      <c r="B1127" s="40" t="e" cm="1">
        <f t="array" aca="1" ref="B1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7" s="40" t="e" cm="1">
        <f t="array" aca="1" ref="C1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7" t="e">
        <f ca="1">SUM(CALCULATION_TABLE[[#This Row],[МСК]:[ДВ]])</f>
        <v>#REF!</v>
      </c>
    </row>
    <row r="1128" spans="1:20" x14ac:dyDescent="0.25">
      <c r="A1128" t="str">
        <f>IFERROR(SET_RENDER_TABLE[[#This Row],[Артикул]], "")</f>
        <v/>
      </c>
      <c r="B1128" s="40" t="e" cm="1">
        <f t="array" aca="1" ref="B1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8" s="40" t="e" cm="1">
        <f t="array" aca="1" ref="C1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8" t="e">
        <f ca="1">SUM(CALCULATION_TABLE[[#This Row],[МСК]:[ДВ]])</f>
        <v>#REF!</v>
      </c>
    </row>
    <row r="1129" spans="1:20" x14ac:dyDescent="0.25">
      <c r="A1129" t="str">
        <f>IFERROR(SET_RENDER_TABLE[[#This Row],[Артикул]], "")</f>
        <v/>
      </c>
      <c r="B1129" s="40" t="e" cm="1">
        <f t="array" aca="1" ref="B1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29" s="40" t="e" cm="1">
        <f t="array" aca="1" ref="C1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29" t="e">
        <f ca="1">SUM(CALCULATION_TABLE[[#This Row],[МСК]:[ДВ]])</f>
        <v>#REF!</v>
      </c>
    </row>
    <row r="1130" spans="1:20" x14ac:dyDescent="0.25">
      <c r="A1130" t="str">
        <f>IFERROR(SET_RENDER_TABLE[[#This Row],[Артикул]], "")</f>
        <v/>
      </c>
      <c r="B1130" s="40" t="e" cm="1">
        <f t="array" aca="1" ref="B1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0" s="40" t="e" cm="1">
        <f t="array" aca="1" ref="C1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0" t="e">
        <f ca="1">SUM(CALCULATION_TABLE[[#This Row],[МСК]:[ДВ]])</f>
        <v>#REF!</v>
      </c>
    </row>
    <row r="1131" spans="1:20" x14ac:dyDescent="0.25">
      <c r="A1131" t="str">
        <f>IFERROR(SET_RENDER_TABLE[[#This Row],[Артикул]], "")</f>
        <v/>
      </c>
      <c r="B1131" s="40" t="e" cm="1">
        <f t="array" aca="1" ref="B1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1" s="40" t="e" cm="1">
        <f t="array" aca="1" ref="C1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1" t="e">
        <f ca="1">SUM(CALCULATION_TABLE[[#This Row],[МСК]:[ДВ]])</f>
        <v>#REF!</v>
      </c>
    </row>
    <row r="1132" spans="1:20" x14ac:dyDescent="0.25">
      <c r="A1132" t="str">
        <f>IFERROR(SET_RENDER_TABLE[[#This Row],[Артикул]], "")</f>
        <v/>
      </c>
      <c r="B1132" s="40" t="e" cm="1">
        <f t="array" aca="1" ref="B1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2" s="40" t="e" cm="1">
        <f t="array" aca="1" ref="C1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2" t="e">
        <f ca="1">SUM(CALCULATION_TABLE[[#This Row],[МСК]:[ДВ]])</f>
        <v>#REF!</v>
      </c>
    </row>
    <row r="1133" spans="1:20" x14ac:dyDescent="0.25">
      <c r="A1133" t="str">
        <f>IFERROR(SET_RENDER_TABLE[[#This Row],[Артикул]], "")</f>
        <v/>
      </c>
      <c r="B1133" s="40" t="e" cm="1">
        <f t="array" aca="1" ref="B1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3" s="40" t="e" cm="1">
        <f t="array" aca="1" ref="C1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3" t="e">
        <f ca="1">SUM(CALCULATION_TABLE[[#This Row],[МСК]:[ДВ]])</f>
        <v>#REF!</v>
      </c>
    </row>
    <row r="1134" spans="1:20" x14ac:dyDescent="0.25">
      <c r="A1134" t="str">
        <f>IFERROR(SET_RENDER_TABLE[[#This Row],[Артикул]], "")</f>
        <v/>
      </c>
      <c r="B1134" s="40" t="e" cm="1">
        <f t="array" aca="1" ref="B1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4" s="40" t="e" cm="1">
        <f t="array" aca="1" ref="C1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4" t="e">
        <f ca="1">SUM(CALCULATION_TABLE[[#This Row],[МСК]:[ДВ]])</f>
        <v>#REF!</v>
      </c>
    </row>
    <row r="1135" spans="1:20" x14ac:dyDescent="0.25">
      <c r="A1135" t="str">
        <f>IFERROR(SET_RENDER_TABLE[[#This Row],[Артикул]], "")</f>
        <v/>
      </c>
      <c r="B1135" s="40" t="e" cm="1">
        <f t="array" aca="1" ref="B1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5" s="40" t="e" cm="1">
        <f t="array" aca="1" ref="C1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5" t="e">
        <f ca="1">SUM(CALCULATION_TABLE[[#This Row],[МСК]:[ДВ]])</f>
        <v>#REF!</v>
      </c>
    </row>
    <row r="1136" spans="1:20" x14ac:dyDescent="0.25">
      <c r="A1136" t="str">
        <f>IFERROR(SET_RENDER_TABLE[[#This Row],[Артикул]], "")</f>
        <v/>
      </c>
      <c r="B1136" s="40" t="e" cm="1">
        <f t="array" aca="1" ref="B1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6" s="40" t="e" cm="1">
        <f t="array" aca="1" ref="C1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6" t="e">
        <f ca="1">SUM(CALCULATION_TABLE[[#This Row],[МСК]:[ДВ]])</f>
        <v>#REF!</v>
      </c>
    </row>
    <row r="1137" spans="1:20" x14ac:dyDescent="0.25">
      <c r="A1137" t="str">
        <f>IFERROR(SET_RENDER_TABLE[[#This Row],[Артикул]], "")</f>
        <v/>
      </c>
      <c r="B1137" s="40" t="e" cm="1">
        <f t="array" aca="1" ref="B1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7" s="40" t="e" cm="1">
        <f t="array" aca="1" ref="C1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7" t="e">
        <f ca="1">SUM(CALCULATION_TABLE[[#This Row],[МСК]:[ДВ]])</f>
        <v>#REF!</v>
      </c>
    </row>
    <row r="1138" spans="1:20" x14ac:dyDescent="0.25">
      <c r="A1138" t="str">
        <f>IFERROR(SET_RENDER_TABLE[[#This Row],[Артикул]], "")</f>
        <v/>
      </c>
      <c r="B1138" s="40" t="e" cm="1">
        <f t="array" aca="1" ref="B1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8" s="40" t="e" cm="1">
        <f t="array" aca="1" ref="C1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8" t="e">
        <f ca="1">SUM(CALCULATION_TABLE[[#This Row],[МСК]:[ДВ]])</f>
        <v>#REF!</v>
      </c>
    </row>
    <row r="1139" spans="1:20" x14ac:dyDescent="0.25">
      <c r="A1139" t="str">
        <f>IFERROR(SET_RENDER_TABLE[[#This Row],[Артикул]], "")</f>
        <v/>
      </c>
      <c r="B1139" s="40" t="e" cm="1">
        <f t="array" aca="1" ref="B1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39" s="40" t="e" cm="1">
        <f t="array" aca="1" ref="C1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39" t="e">
        <f ca="1">SUM(CALCULATION_TABLE[[#This Row],[МСК]:[ДВ]])</f>
        <v>#REF!</v>
      </c>
    </row>
    <row r="1140" spans="1:20" x14ac:dyDescent="0.25">
      <c r="A1140" t="str">
        <f>IFERROR(SET_RENDER_TABLE[[#This Row],[Артикул]], "")</f>
        <v/>
      </c>
      <c r="B1140" s="40" t="e" cm="1">
        <f t="array" aca="1" ref="B1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0" s="40" t="e" cm="1">
        <f t="array" aca="1" ref="C1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0" t="e">
        <f ca="1">SUM(CALCULATION_TABLE[[#This Row],[МСК]:[ДВ]])</f>
        <v>#REF!</v>
      </c>
    </row>
    <row r="1141" spans="1:20" x14ac:dyDescent="0.25">
      <c r="A1141" t="str">
        <f>IFERROR(SET_RENDER_TABLE[[#This Row],[Артикул]], "")</f>
        <v/>
      </c>
      <c r="B1141" s="40" t="e" cm="1">
        <f t="array" aca="1" ref="B1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1" s="40" t="e" cm="1">
        <f t="array" aca="1" ref="C1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1" t="e">
        <f ca="1">SUM(CALCULATION_TABLE[[#This Row],[МСК]:[ДВ]])</f>
        <v>#REF!</v>
      </c>
    </row>
    <row r="1142" spans="1:20" x14ac:dyDescent="0.25">
      <c r="A1142" t="str">
        <f>IFERROR(SET_RENDER_TABLE[[#This Row],[Артикул]], "")</f>
        <v/>
      </c>
      <c r="B1142" s="40" t="e" cm="1">
        <f t="array" aca="1" ref="B1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2" s="40" t="e" cm="1">
        <f t="array" aca="1" ref="C1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2" t="e">
        <f ca="1">SUM(CALCULATION_TABLE[[#This Row],[МСК]:[ДВ]])</f>
        <v>#REF!</v>
      </c>
    </row>
    <row r="1143" spans="1:20" x14ac:dyDescent="0.25">
      <c r="A1143" t="str">
        <f>IFERROR(SET_RENDER_TABLE[[#This Row],[Артикул]], "")</f>
        <v/>
      </c>
      <c r="B1143" s="40" t="e" cm="1">
        <f t="array" aca="1" ref="B1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3" s="40" t="e" cm="1">
        <f t="array" aca="1" ref="C1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3" t="e">
        <f ca="1">SUM(CALCULATION_TABLE[[#This Row],[МСК]:[ДВ]])</f>
        <v>#REF!</v>
      </c>
    </row>
    <row r="1144" spans="1:20" x14ac:dyDescent="0.25">
      <c r="A1144" t="str">
        <f>IFERROR(SET_RENDER_TABLE[[#This Row],[Артикул]], "")</f>
        <v/>
      </c>
      <c r="B1144" s="40" t="e" cm="1">
        <f t="array" aca="1" ref="B1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4" s="40" t="e" cm="1">
        <f t="array" aca="1" ref="C1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4" t="e">
        <f ca="1">SUM(CALCULATION_TABLE[[#This Row],[МСК]:[ДВ]])</f>
        <v>#REF!</v>
      </c>
    </row>
    <row r="1145" spans="1:20" x14ac:dyDescent="0.25">
      <c r="A1145" t="str">
        <f>IFERROR(SET_RENDER_TABLE[[#This Row],[Артикул]], "")</f>
        <v/>
      </c>
      <c r="B1145" s="40" t="e" cm="1">
        <f t="array" aca="1" ref="B1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5" s="40" t="e" cm="1">
        <f t="array" aca="1" ref="C1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5" t="e">
        <f ca="1">SUM(CALCULATION_TABLE[[#This Row],[МСК]:[ДВ]])</f>
        <v>#REF!</v>
      </c>
    </row>
    <row r="1146" spans="1:20" x14ac:dyDescent="0.25">
      <c r="A1146" t="str">
        <f>IFERROR(SET_RENDER_TABLE[[#This Row],[Артикул]], "")</f>
        <v/>
      </c>
      <c r="B1146" s="40" t="e" cm="1">
        <f t="array" aca="1" ref="B1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6" s="40" t="e" cm="1">
        <f t="array" aca="1" ref="C1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6" t="e">
        <f ca="1">SUM(CALCULATION_TABLE[[#This Row],[МСК]:[ДВ]])</f>
        <v>#REF!</v>
      </c>
    </row>
    <row r="1147" spans="1:20" x14ac:dyDescent="0.25">
      <c r="A1147" t="str">
        <f>IFERROR(SET_RENDER_TABLE[[#This Row],[Артикул]], "")</f>
        <v/>
      </c>
      <c r="B1147" s="40" t="e" cm="1">
        <f t="array" aca="1" ref="B1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7" s="40" t="e" cm="1">
        <f t="array" aca="1" ref="C1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7" t="e">
        <f ca="1">SUM(CALCULATION_TABLE[[#This Row],[МСК]:[ДВ]])</f>
        <v>#REF!</v>
      </c>
    </row>
    <row r="1148" spans="1:20" x14ac:dyDescent="0.25">
      <c r="A1148" t="str">
        <f>IFERROR(SET_RENDER_TABLE[[#This Row],[Артикул]], "")</f>
        <v/>
      </c>
      <c r="B1148" s="40" t="e" cm="1">
        <f t="array" aca="1" ref="B1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8" s="40" t="e" cm="1">
        <f t="array" aca="1" ref="C1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8" t="e">
        <f ca="1">SUM(CALCULATION_TABLE[[#This Row],[МСК]:[ДВ]])</f>
        <v>#REF!</v>
      </c>
    </row>
    <row r="1149" spans="1:20" x14ac:dyDescent="0.25">
      <c r="A1149" t="str">
        <f>IFERROR(SET_RENDER_TABLE[[#This Row],[Артикул]], "")</f>
        <v/>
      </c>
      <c r="B1149" s="40" t="e" cm="1">
        <f t="array" aca="1" ref="B1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49" s="40" t="e" cm="1">
        <f t="array" aca="1" ref="C1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49" t="e">
        <f ca="1">SUM(CALCULATION_TABLE[[#This Row],[МСК]:[ДВ]])</f>
        <v>#REF!</v>
      </c>
    </row>
    <row r="1150" spans="1:20" x14ac:dyDescent="0.25">
      <c r="A1150" t="str">
        <f>IFERROR(SET_RENDER_TABLE[[#This Row],[Артикул]], "")</f>
        <v/>
      </c>
      <c r="B1150" s="40" t="e" cm="1">
        <f t="array" aca="1" ref="B1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0" s="40" t="e" cm="1">
        <f t="array" aca="1" ref="C1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0" t="e">
        <f ca="1">SUM(CALCULATION_TABLE[[#This Row],[МСК]:[ДВ]])</f>
        <v>#REF!</v>
      </c>
    </row>
    <row r="1151" spans="1:20" x14ac:dyDescent="0.25">
      <c r="A1151" t="str">
        <f>IFERROR(SET_RENDER_TABLE[[#This Row],[Артикул]], "")</f>
        <v/>
      </c>
      <c r="B1151" s="40" t="e" cm="1">
        <f t="array" aca="1" ref="B1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1" s="40" t="e" cm="1">
        <f t="array" aca="1" ref="C1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1" t="e">
        <f ca="1">SUM(CALCULATION_TABLE[[#This Row],[МСК]:[ДВ]])</f>
        <v>#REF!</v>
      </c>
    </row>
    <row r="1152" spans="1:20" x14ac:dyDescent="0.25">
      <c r="A1152" t="str">
        <f>IFERROR(SET_RENDER_TABLE[[#This Row],[Артикул]], "")</f>
        <v/>
      </c>
      <c r="B1152" s="40" t="e" cm="1">
        <f t="array" aca="1" ref="B1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2" s="40" t="e" cm="1">
        <f t="array" aca="1" ref="C1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2" t="e">
        <f ca="1">SUM(CALCULATION_TABLE[[#This Row],[МСК]:[ДВ]])</f>
        <v>#REF!</v>
      </c>
    </row>
    <row r="1153" spans="1:20" x14ac:dyDescent="0.25">
      <c r="A1153" t="str">
        <f>IFERROR(SET_RENDER_TABLE[[#This Row],[Артикул]], "")</f>
        <v/>
      </c>
      <c r="B1153" s="40" t="e" cm="1">
        <f t="array" aca="1" ref="B1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3" s="40" t="e" cm="1">
        <f t="array" aca="1" ref="C1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3" t="e">
        <f ca="1">SUM(CALCULATION_TABLE[[#This Row],[МСК]:[ДВ]])</f>
        <v>#REF!</v>
      </c>
    </row>
    <row r="1154" spans="1:20" x14ac:dyDescent="0.25">
      <c r="A1154" t="str">
        <f>IFERROR(SET_RENDER_TABLE[[#This Row],[Артикул]], "")</f>
        <v/>
      </c>
      <c r="B1154" s="40" t="e" cm="1">
        <f t="array" aca="1" ref="B1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4" s="40" t="e" cm="1">
        <f t="array" aca="1" ref="C1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4" t="e">
        <f ca="1">SUM(CALCULATION_TABLE[[#This Row],[МСК]:[ДВ]])</f>
        <v>#REF!</v>
      </c>
    </row>
    <row r="1155" spans="1:20" x14ac:dyDescent="0.25">
      <c r="A1155" t="str">
        <f>IFERROR(SET_RENDER_TABLE[[#This Row],[Артикул]], "")</f>
        <v/>
      </c>
      <c r="B1155" s="40" t="e" cm="1">
        <f t="array" aca="1" ref="B1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5" s="40" t="e" cm="1">
        <f t="array" aca="1" ref="C1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5" t="e">
        <f ca="1">SUM(CALCULATION_TABLE[[#This Row],[МСК]:[ДВ]])</f>
        <v>#REF!</v>
      </c>
    </row>
    <row r="1156" spans="1:20" x14ac:dyDescent="0.25">
      <c r="A1156" t="str">
        <f>IFERROR(SET_RENDER_TABLE[[#This Row],[Артикул]], "")</f>
        <v/>
      </c>
      <c r="B1156" s="40" t="e" cm="1">
        <f t="array" aca="1" ref="B1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6" s="40" t="e" cm="1">
        <f t="array" aca="1" ref="C1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6" t="e">
        <f ca="1">SUM(CALCULATION_TABLE[[#This Row],[МСК]:[ДВ]])</f>
        <v>#REF!</v>
      </c>
    </row>
    <row r="1157" spans="1:20" x14ac:dyDescent="0.25">
      <c r="A1157" t="str">
        <f>IFERROR(SET_RENDER_TABLE[[#This Row],[Артикул]], "")</f>
        <v/>
      </c>
      <c r="B1157" s="40" t="e" cm="1">
        <f t="array" aca="1" ref="B1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7" s="40" t="e" cm="1">
        <f t="array" aca="1" ref="C1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7" t="e">
        <f ca="1">SUM(CALCULATION_TABLE[[#This Row],[МСК]:[ДВ]])</f>
        <v>#REF!</v>
      </c>
    </row>
    <row r="1158" spans="1:20" x14ac:dyDescent="0.25">
      <c r="A1158" t="str">
        <f>IFERROR(SET_RENDER_TABLE[[#This Row],[Артикул]], "")</f>
        <v/>
      </c>
      <c r="B1158" s="40" t="e" cm="1">
        <f t="array" aca="1" ref="B1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8" s="40" t="e" cm="1">
        <f t="array" aca="1" ref="C1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8" t="e">
        <f ca="1">SUM(CALCULATION_TABLE[[#This Row],[МСК]:[ДВ]])</f>
        <v>#REF!</v>
      </c>
    </row>
    <row r="1159" spans="1:20" x14ac:dyDescent="0.25">
      <c r="A1159" t="str">
        <f>IFERROR(SET_RENDER_TABLE[[#This Row],[Артикул]], "")</f>
        <v/>
      </c>
      <c r="B1159" s="40" t="e" cm="1">
        <f t="array" aca="1" ref="B1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59" s="40" t="e" cm="1">
        <f t="array" aca="1" ref="C1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59" t="e">
        <f ca="1">SUM(CALCULATION_TABLE[[#This Row],[МСК]:[ДВ]])</f>
        <v>#REF!</v>
      </c>
    </row>
    <row r="1160" spans="1:20" x14ac:dyDescent="0.25">
      <c r="A1160" t="str">
        <f>IFERROR(SET_RENDER_TABLE[[#This Row],[Артикул]], "")</f>
        <v/>
      </c>
      <c r="B1160" s="40" t="e" cm="1">
        <f t="array" aca="1" ref="B1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0" s="40" t="e" cm="1">
        <f t="array" aca="1" ref="C1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0" t="e">
        <f ca="1">SUM(CALCULATION_TABLE[[#This Row],[МСК]:[ДВ]])</f>
        <v>#REF!</v>
      </c>
    </row>
    <row r="1161" spans="1:20" x14ac:dyDescent="0.25">
      <c r="A1161" t="str">
        <f>IFERROR(SET_RENDER_TABLE[[#This Row],[Артикул]], "")</f>
        <v/>
      </c>
      <c r="B1161" s="40" t="e" cm="1">
        <f t="array" aca="1" ref="B1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1" s="40" t="e" cm="1">
        <f t="array" aca="1" ref="C1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1" t="e">
        <f ca="1">SUM(CALCULATION_TABLE[[#This Row],[МСК]:[ДВ]])</f>
        <v>#REF!</v>
      </c>
    </row>
    <row r="1162" spans="1:20" x14ac:dyDescent="0.25">
      <c r="A1162" t="str">
        <f>IFERROR(SET_RENDER_TABLE[[#This Row],[Артикул]], "")</f>
        <v/>
      </c>
      <c r="B1162" s="40" t="e" cm="1">
        <f t="array" aca="1" ref="B1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2" s="40" t="e" cm="1">
        <f t="array" aca="1" ref="C1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2" t="e">
        <f ca="1">SUM(CALCULATION_TABLE[[#This Row],[МСК]:[ДВ]])</f>
        <v>#REF!</v>
      </c>
    </row>
    <row r="1163" spans="1:20" x14ac:dyDescent="0.25">
      <c r="A1163" t="str">
        <f>IFERROR(SET_RENDER_TABLE[[#This Row],[Артикул]], "")</f>
        <v/>
      </c>
      <c r="B1163" s="40" t="e" cm="1">
        <f t="array" aca="1" ref="B1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3" s="40" t="e" cm="1">
        <f t="array" aca="1" ref="C1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3" t="e">
        <f ca="1">SUM(CALCULATION_TABLE[[#This Row],[МСК]:[ДВ]])</f>
        <v>#REF!</v>
      </c>
    </row>
    <row r="1164" spans="1:20" x14ac:dyDescent="0.25">
      <c r="A1164" t="str">
        <f>IFERROR(SET_RENDER_TABLE[[#This Row],[Артикул]], "")</f>
        <v/>
      </c>
      <c r="B1164" s="40" t="e" cm="1">
        <f t="array" aca="1" ref="B1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4" s="40" t="e" cm="1">
        <f t="array" aca="1" ref="C1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4" t="e">
        <f ca="1">SUM(CALCULATION_TABLE[[#This Row],[МСК]:[ДВ]])</f>
        <v>#REF!</v>
      </c>
    </row>
    <row r="1165" spans="1:20" x14ac:dyDescent="0.25">
      <c r="A1165" t="str">
        <f>IFERROR(SET_RENDER_TABLE[[#This Row],[Артикул]], "")</f>
        <v/>
      </c>
      <c r="B1165" s="40" t="e" cm="1">
        <f t="array" aca="1" ref="B1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5" s="40" t="e" cm="1">
        <f t="array" aca="1" ref="C1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5" t="e">
        <f ca="1">SUM(CALCULATION_TABLE[[#This Row],[МСК]:[ДВ]])</f>
        <v>#REF!</v>
      </c>
    </row>
    <row r="1166" spans="1:20" x14ac:dyDescent="0.25">
      <c r="A1166" t="str">
        <f>IFERROR(SET_RENDER_TABLE[[#This Row],[Артикул]], "")</f>
        <v/>
      </c>
      <c r="B1166" s="40" t="e" cm="1">
        <f t="array" aca="1" ref="B1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6" s="40" t="e" cm="1">
        <f t="array" aca="1" ref="C1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6" t="e">
        <f ca="1">SUM(CALCULATION_TABLE[[#This Row],[МСК]:[ДВ]])</f>
        <v>#REF!</v>
      </c>
    </row>
    <row r="1167" spans="1:20" x14ac:dyDescent="0.25">
      <c r="A1167" t="str">
        <f>IFERROR(SET_RENDER_TABLE[[#This Row],[Артикул]], "")</f>
        <v/>
      </c>
      <c r="B1167" s="40" t="e" cm="1">
        <f t="array" aca="1" ref="B1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7" s="40" t="e" cm="1">
        <f t="array" aca="1" ref="C1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7" t="e">
        <f ca="1">SUM(CALCULATION_TABLE[[#This Row],[МСК]:[ДВ]])</f>
        <v>#REF!</v>
      </c>
    </row>
    <row r="1168" spans="1:20" x14ac:dyDescent="0.25">
      <c r="A1168" t="str">
        <f>IFERROR(SET_RENDER_TABLE[[#This Row],[Артикул]], "")</f>
        <v/>
      </c>
      <c r="B1168" s="40" t="e" cm="1">
        <f t="array" aca="1" ref="B1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8" s="40" t="e" cm="1">
        <f t="array" aca="1" ref="C1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8" t="e">
        <f ca="1">SUM(CALCULATION_TABLE[[#This Row],[МСК]:[ДВ]])</f>
        <v>#REF!</v>
      </c>
    </row>
    <row r="1169" spans="1:20" x14ac:dyDescent="0.25">
      <c r="A1169" t="str">
        <f>IFERROR(SET_RENDER_TABLE[[#This Row],[Артикул]], "")</f>
        <v/>
      </c>
      <c r="B1169" s="40" t="e" cm="1">
        <f t="array" aca="1" ref="B1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69" s="40" t="e" cm="1">
        <f t="array" aca="1" ref="C1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69" t="e">
        <f ca="1">SUM(CALCULATION_TABLE[[#This Row],[МСК]:[ДВ]])</f>
        <v>#REF!</v>
      </c>
    </row>
    <row r="1170" spans="1:20" x14ac:dyDescent="0.25">
      <c r="A1170" t="str">
        <f>IFERROR(SET_RENDER_TABLE[[#This Row],[Артикул]], "")</f>
        <v/>
      </c>
      <c r="B1170" s="40" t="e" cm="1">
        <f t="array" aca="1" ref="B1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0" s="40" t="e" cm="1">
        <f t="array" aca="1" ref="C1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0" t="e">
        <f ca="1">SUM(CALCULATION_TABLE[[#This Row],[МСК]:[ДВ]])</f>
        <v>#REF!</v>
      </c>
    </row>
    <row r="1171" spans="1:20" x14ac:dyDescent="0.25">
      <c r="A1171" t="str">
        <f>IFERROR(SET_RENDER_TABLE[[#This Row],[Артикул]], "")</f>
        <v/>
      </c>
      <c r="B1171" s="40" t="e" cm="1">
        <f t="array" aca="1" ref="B1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1" s="40" t="e" cm="1">
        <f t="array" aca="1" ref="C1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1" t="e">
        <f ca="1">SUM(CALCULATION_TABLE[[#This Row],[МСК]:[ДВ]])</f>
        <v>#REF!</v>
      </c>
    </row>
    <row r="1172" spans="1:20" x14ac:dyDescent="0.25">
      <c r="A1172" t="str">
        <f>IFERROR(SET_RENDER_TABLE[[#This Row],[Артикул]], "")</f>
        <v/>
      </c>
      <c r="B1172" s="40" t="e" cm="1">
        <f t="array" aca="1" ref="B1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2" s="40" t="e" cm="1">
        <f t="array" aca="1" ref="C1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2" t="e">
        <f ca="1">SUM(CALCULATION_TABLE[[#This Row],[МСК]:[ДВ]])</f>
        <v>#REF!</v>
      </c>
    </row>
    <row r="1173" spans="1:20" x14ac:dyDescent="0.25">
      <c r="A1173" t="str">
        <f>IFERROR(SET_RENDER_TABLE[[#This Row],[Артикул]], "")</f>
        <v/>
      </c>
      <c r="B1173" s="40" t="e" cm="1">
        <f t="array" aca="1" ref="B1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3" s="40" t="e" cm="1">
        <f t="array" aca="1" ref="C1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3" t="e">
        <f ca="1">SUM(CALCULATION_TABLE[[#This Row],[МСК]:[ДВ]])</f>
        <v>#REF!</v>
      </c>
    </row>
    <row r="1174" spans="1:20" x14ac:dyDescent="0.25">
      <c r="A1174" t="str">
        <f>IFERROR(SET_RENDER_TABLE[[#This Row],[Артикул]], "")</f>
        <v/>
      </c>
      <c r="B1174" s="40" t="e" cm="1">
        <f t="array" aca="1" ref="B1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4" s="40" t="e" cm="1">
        <f t="array" aca="1" ref="C1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4" t="e">
        <f ca="1">SUM(CALCULATION_TABLE[[#This Row],[МСК]:[ДВ]])</f>
        <v>#REF!</v>
      </c>
    </row>
    <row r="1175" spans="1:20" x14ac:dyDescent="0.25">
      <c r="A1175" t="str">
        <f>IFERROR(SET_RENDER_TABLE[[#This Row],[Артикул]], "")</f>
        <v/>
      </c>
      <c r="B1175" s="40" t="e" cm="1">
        <f t="array" aca="1" ref="B1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5" s="40" t="e" cm="1">
        <f t="array" aca="1" ref="C1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5" t="e">
        <f ca="1">SUM(CALCULATION_TABLE[[#This Row],[МСК]:[ДВ]])</f>
        <v>#REF!</v>
      </c>
    </row>
    <row r="1176" spans="1:20" x14ac:dyDescent="0.25">
      <c r="A1176" t="str">
        <f>IFERROR(SET_RENDER_TABLE[[#This Row],[Артикул]], "")</f>
        <v/>
      </c>
      <c r="B1176" s="40" t="e" cm="1">
        <f t="array" aca="1" ref="B1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6" s="40" t="e" cm="1">
        <f t="array" aca="1" ref="C1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6" t="e">
        <f ca="1">SUM(CALCULATION_TABLE[[#This Row],[МСК]:[ДВ]])</f>
        <v>#REF!</v>
      </c>
    </row>
    <row r="1177" spans="1:20" x14ac:dyDescent="0.25">
      <c r="A1177" t="str">
        <f>IFERROR(SET_RENDER_TABLE[[#This Row],[Артикул]], "")</f>
        <v/>
      </c>
      <c r="B1177" s="40" t="e" cm="1">
        <f t="array" aca="1" ref="B1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7" s="40" t="e" cm="1">
        <f t="array" aca="1" ref="C1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7" t="e">
        <f ca="1">SUM(CALCULATION_TABLE[[#This Row],[МСК]:[ДВ]])</f>
        <v>#REF!</v>
      </c>
    </row>
    <row r="1178" spans="1:20" x14ac:dyDescent="0.25">
      <c r="A1178" t="str">
        <f>IFERROR(SET_RENDER_TABLE[[#This Row],[Артикул]], "")</f>
        <v/>
      </c>
      <c r="B1178" s="40" t="e" cm="1">
        <f t="array" aca="1" ref="B1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8" s="40" t="e" cm="1">
        <f t="array" aca="1" ref="C1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8" t="e">
        <f ca="1">SUM(CALCULATION_TABLE[[#This Row],[МСК]:[ДВ]])</f>
        <v>#REF!</v>
      </c>
    </row>
    <row r="1179" spans="1:20" x14ac:dyDescent="0.25">
      <c r="A1179" t="str">
        <f>IFERROR(SET_RENDER_TABLE[[#This Row],[Артикул]], "")</f>
        <v/>
      </c>
      <c r="B1179" s="40" t="e" cm="1">
        <f t="array" aca="1" ref="B1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79" s="40" t="e" cm="1">
        <f t="array" aca="1" ref="C1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79" t="e">
        <f ca="1">SUM(CALCULATION_TABLE[[#This Row],[МСК]:[ДВ]])</f>
        <v>#REF!</v>
      </c>
    </row>
    <row r="1180" spans="1:20" x14ac:dyDescent="0.25">
      <c r="A1180" t="str">
        <f>IFERROR(SET_RENDER_TABLE[[#This Row],[Артикул]], "")</f>
        <v/>
      </c>
      <c r="B1180" s="40" t="e" cm="1">
        <f t="array" aca="1" ref="B1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0" s="40" t="e" cm="1">
        <f t="array" aca="1" ref="C1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0" t="e">
        <f ca="1">SUM(CALCULATION_TABLE[[#This Row],[МСК]:[ДВ]])</f>
        <v>#REF!</v>
      </c>
    </row>
    <row r="1181" spans="1:20" x14ac:dyDescent="0.25">
      <c r="A1181" t="str">
        <f>IFERROR(SET_RENDER_TABLE[[#This Row],[Артикул]], "")</f>
        <v/>
      </c>
      <c r="B1181" s="40" t="e" cm="1">
        <f t="array" aca="1" ref="B1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1" s="40" t="e" cm="1">
        <f t="array" aca="1" ref="C1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1" t="e">
        <f ca="1">SUM(CALCULATION_TABLE[[#This Row],[МСК]:[ДВ]])</f>
        <v>#REF!</v>
      </c>
    </row>
    <row r="1182" spans="1:20" x14ac:dyDescent="0.25">
      <c r="A1182" t="str">
        <f>IFERROR(SET_RENDER_TABLE[[#This Row],[Артикул]], "")</f>
        <v/>
      </c>
      <c r="B1182" s="40" t="e" cm="1">
        <f t="array" aca="1" ref="B1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2" s="40" t="e" cm="1">
        <f t="array" aca="1" ref="C1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2" t="e">
        <f ca="1">SUM(CALCULATION_TABLE[[#This Row],[МСК]:[ДВ]])</f>
        <v>#REF!</v>
      </c>
    </row>
    <row r="1183" spans="1:20" x14ac:dyDescent="0.25">
      <c r="A1183" t="str">
        <f>IFERROR(SET_RENDER_TABLE[[#This Row],[Артикул]], "")</f>
        <v/>
      </c>
      <c r="B1183" s="40" t="e" cm="1">
        <f t="array" aca="1" ref="B1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3" s="40" t="e" cm="1">
        <f t="array" aca="1" ref="C1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3" t="e">
        <f ca="1">SUM(CALCULATION_TABLE[[#This Row],[МСК]:[ДВ]])</f>
        <v>#REF!</v>
      </c>
    </row>
    <row r="1184" spans="1:20" x14ac:dyDescent="0.25">
      <c r="A1184" t="str">
        <f>IFERROR(SET_RENDER_TABLE[[#This Row],[Артикул]], "")</f>
        <v/>
      </c>
      <c r="B1184" s="40" t="e" cm="1">
        <f t="array" aca="1" ref="B1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4" s="40" t="e" cm="1">
        <f t="array" aca="1" ref="C1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4" t="e">
        <f ca="1">SUM(CALCULATION_TABLE[[#This Row],[МСК]:[ДВ]])</f>
        <v>#REF!</v>
      </c>
    </row>
    <row r="1185" spans="1:20" x14ac:dyDescent="0.25">
      <c r="A1185" t="str">
        <f>IFERROR(SET_RENDER_TABLE[[#This Row],[Артикул]], "")</f>
        <v/>
      </c>
      <c r="B1185" s="40" t="e" cm="1">
        <f t="array" aca="1" ref="B1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5" s="40" t="e" cm="1">
        <f t="array" aca="1" ref="C1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5" t="e">
        <f ca="1">SUM(CALCULATION_TABLE[[#This Row],[МСК]:[ДВ]])</f>
        <v>#REF!</v>
      </c>
    </row>
    <row r="1186" spans="1:20" x14ac:dyDescent="0.25">
      <c r="A1186" t="str">
        <f>IFERROR(SET_RENDER_TABLE[[#This Row],[Артикул]], "")</f>
        <v/>
      </c>
      <c r="B1186" s="40" t="e" cm="1">
        <f t="array" aca="1" ref="B1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6" s="40" t="e" cm="1">
        <f t="array" aca="1" ref="C1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6" t="e">
        <f ca="1">SUM(CALCULATION_TABLE[[#This Row],[МСК]:[ДВ]])</f>
        <v>#REF!</v>
      </c>
    </row>
    <row r="1187" spans="1:20" x14ac:dyDescent="0.25">
      <c r="A1187" t="str">
        <f>IFERROR(SET_RENDER_TABLE[[#This Row],[Артикул]], "")</f>
        <v/>
      </c>
      <c r="B1187" s="40" t="e" cm="1">
        <f t="array" aca="1" ref="B1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7" s="40" t="e" cm="1">
        <f t="array" aca="1" ref="C1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7" t="e">
        <f ca="1">SUM(CALCULATION_TABLE[[#This Row],[МСК]:[ДВ]])</f>
        <v>#REF!</v>
      </c>
    </row>
    <row r="1188" spans="1:20" x14ac:dyDescent="0.25">
      <c r="A1188" t="str">
        <f>IFERROR(SET_RENDER_TABLE[[#This Row],[Артикул]], "")</f>
        <v/>
      </c>
      <c r="B1188" s="40" t="e" cm="1">
        <f t="array" aca="1" ref="B1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8" s="40" t="e" cm="1">
        <f t="array" aca="1" ref="C1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8" t="e">
        <f ca="1">SUM(CALCULATION_TABLE[[#This Row],[МСК]:[ДВ]])</f>
        <v>#REF!</v>
      </c>
    </row>
    <row r="1189" spans="1:20" x14ac:dyDescent="0.25">
      <c r="A1189" t="str">
        <f>IFERROR(SET_RENDER_TABLE[[#This Row],[Артикул]], "")</f>
        <v/>
      </c>
      <c r="B1189" s="40" t="e" cm="1">
        <f t="array" aca="1" ref="B1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89" s="40" t="e" cm="1">
        <f t="array" aca="1" ref="C1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89" t="e">
        <f ca="1">SUM(CALCULATION_TABLE[[#This Row],[МСК]:[ДВ]])</f>
        <v>#REF!</v>
      </c>
    </row>
    <row r="1190" spans="1:20" x14ac:dyDescent="0.25">
      <c r="A1190" t="str">
        <f>IFERROR(SET_RENDER_TABLE[[#This Row],[Артикул]], "")</f>
        <v/>
      </c>
      <c r="B1190" s="40" t="e" cm="1">
        <f t="array" aca="1" ref="B1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0" s="40" t="e" cm="1">
        <f t="array" aca="1" ref="C1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0" t="e">
        <f ca="1">SUM(CALCULATION_TABLE[[#This Row],[МСК]:[ДВ]])</f>
        <v>#REF!</v>
      </c>
    </row>
    <row r="1191" spans="1:20" x14ac:dyDescent="0.25">
      <c r="A1191" t="str">
        <f>IFERROR(SET_RENDER_TABLE[[#This Row],[Артикул]], "")</f>
        <v/>
      </c>
      <c r="B1191" s="40" t="e" cm="1">
        <f t="array" aca="1" ref="B1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1" s="40" t="e" cm="1">
        <f t="array" aca="1" ref="C1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1" t="e">
        <f ca="1">SUM(CALCULATION_TABLE[[#This Row],[МСК]:[ДВ]])</f>
        <v>#REF!</v>
      </c>
    </row>
    <row r="1192" spans="1:20" x14ac:dyDescent="0.25">
      <c r="A1192" t="str">
        <f>IFERROR(SET_RENDER_TABLE[[#This Row],[Артикул]], "")</f>
        <v/>
      </c>
      <c r="B1192" s="40" t="e" cm="1">
        <f t="array" aca="1" ref="B1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2" s="40" t="e" cm="1">
        <f t="array" aca="1" ref="C1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2" t="e">
        <f ca="1">SUM(CALCULATION_TABLE[[#This Row],[МСК]:[ДВ]])</f>
        <v>#REF!</v>
      </c>
    </row>
    <row r="1193" spans="1:20" x14ac:dyDescent="0.25">
      <c r="A1193" t="str">
        <f>IFERROR(SET_RENDER_TABLE[[#This Row],[Артикул]], "")</f>
        <v/>
      </c>
      <c r="B1193" s="40" t="e" cm="1">
        <f t="array" aca="1" ref="B1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3" s="40" t="e" cm="1">
        <f t="array" aca="1" ref="C1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3" t="e">
        <f ca="1">SUM(CALCULATION_TABLE[[#This Row],[МСК]:[ДВ]])</f>
        <v>#REF!</v>
      </c>
    </row>
    <row r="1194" spans="1:20" x14ac:dyDescent="0.25">
      <c r="A1194" t="str">
        <f>IFERROR(SET_RENDER_TABLE[[#This Row],[Артикул]], "")</f>
        <v/>
      </c>
      <c r="B1194" s="40" t="e" cm="1">
        <f t="array" aca="1" ref="B1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4" s="40" t="e" cm="1">
        <f t="array" aca="1" ref="C1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4" t="e">
        <f ca="1">SUM(CALCULATION_TABLE[[#This Row],[МСК]:[ДВ]])</f>
        <v>#REF!</v>
      </c>
    </row>
    <row r="1195" spans="1:20" x14ac:dyDescent="0.25">
      <c r="A1195" t="str">
        <f>IFERROR(SET_RENDER_TABLE[[#This Row],[Артикул]], "")</f>
        <v/>
      </c>
      <c r="B1195" s="40" t="e" cm="1">
        <f t="array" aca="1" ref="B1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5" s="40" t="e" cm="1">
        <f t="array" aca="1" ref="C1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5" t="e">
        <f ca="1">SUM(CALCULATION_TABLE[[#This Row],[МСК]:[ДВ]])</f>
        <v>#REF!</v>
      </c>
    </row>
    <row r="1196" spans="1:20" x14ac:dyDescent="0.25">
      <c r="A1196" t="str">
        <f>IFERROR(SET_RENDER_TABLE[[#This Row],[Артикул]], "")</f>
        <v/>
      </c>
      <c r="B1196" s="40" t="e" cm="1">
        <f t="array" aca="1" ref="B1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6" s="40" t="e" cm="1">
        <f t="array" aca="1" ref="C1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6" t="e">
        <f ca="1">SUM(CALCULATION_TABLE[[#This Row],[МСК]:[ДВ]])</f>
        <v>#REF!</v>
      </c>
    </row>
    <row r="1197" spans="1:20" x14ac:dyDescent="0.25">
      <c r="A1197" t="str">
        <f>IFERROR(SET_RENDER_TABLE[[#This Row],[Артикул]], "")</f>
        <v/>
      </c>
      <c r="B1197" s="40" t="e" cm="1">
        <f t="array" aca="1" ref="B1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7" s="40" t="e" cm="1">
        <f t="array" aca="1" ref="C1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7" t="e">
        <f ca="1">SUM(CALCULATION_TABLE[[#This Row],[МСК]:[ДВ]])</f>
        <v>#REF!</v>
      </c>
    </row>
    <row r="1198" spans="1:20" x14ac:dyDescent="0.25">
      <c r="A1198" t="str">
        <f>IFERROR(SET_RENDER_TABLE[[#This Row],[Артикул]], "")</f>
        <v/>
      </c>
      <c r="B1198" s="40" t="e" cm="1">
        <f t="array" aca="1" ref="B1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8" s="40" t="e" cm="1">
        <f t="array" aca="1" ref="C1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8" t="e">
        <f ca="1">SUM(CALCULATION_TABLE[[#This Row],[МСК]:[ДВ]])</f>
        <v>#REF!</v>
      </c>
    </row>
    <row r="1199" spans="1:20" x14ac:dyDescent="0.25">
      <c r="A1199" t="str">
        <f>IFERROR(SET_RENDER_TABLE[[#This Row],[Артикул]], "")</f>
        <v/>
      </c>
      <c r="B1199" s="40" t="e" cm="1">
        <f t="array" aca="1" ref="B1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199" s="40" t="e" cm="1">
        <f t="array" aca="1" ref="C1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199" t="e">
        <f ca="1">SUM(CALCULATION_TABLE[[#This Row],[МСК]:[ДВ]])</f>
        <v>#REF!</v>
      </c>
    </row>
    <row r="1200" spans="1:20" x14ac:dyDescent="0.25">
      <c r="A1200" t="str">
        <f>IFERROR(SET_RENDER_TABLE[[#This Row],[Артикул]], "")</f>
        <v/>
      </c>
      <c r="B1200" s="40" t="e" cm="1">
        <f t="array" aca="1" ref="B1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0" s="40" t="e" cm="1">
        <f t="array" aca="1" ref="C1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0" t="e">
        <f ca="1">SUM(CALCULATION_TABLE[[#This Row],[МСК]:[ДВ]])</f>
        <v>#REF!</v>
      </c>
    </row>
    <row r="1201" spans="1:20" x14ac:dyDescent="0.25">
      <c r="A1201" t="str">
        <f>IFERROR(SET_RENDER_TABLE[[#This Row],[Артикул]], "")</f>
        <v/>
      </c>
      <c r="B1201" s="40" t="e" cm="1">
        <f t="array" aca="1" ref="B1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1" s="40" t="e" cm="1">
        <f t="array" aca="1" ref="C1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1" t="e">
        <f ca="1">SUM(CALCULATION_TABLE[[#This Row],[МСК]:[ДВ]])</f>
        <v>#REF!</v>
      </c>
    </row>
    <row r="1202" spans="1:20" x14ac:dyDescent="0.25">
      <c r="A1202" t="str">
        <f>IFERROR(SET_RENDER_TABLE[[#This Row],[Артикул]], "")</f>
        <v/>
      </c>
      <c r="B1202" s="40" t="e" cm="1">
        <f t="array" aca="1" ref="B1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2" s="40" t="e" cm="1">
        <f t="array" aca="1" ref="C1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2" t="e">
        <f ca="1">SUM(CALCULATION_TABLE[[#This Row],[МСК]:[ДВ]])</f>
        <v>#REF!</v>
      </c>
    </row>
    <row r="1203" spans="1:20" x14ac:dyDescent="0.25">
      <c r="A1203" t="str">
        <f>IFERROR(SET_RENDER_TABLE[[#This Row],[Артикул]], "")</f>
        <v/>
      </c>
      <c r="B1203" s="40" t="e" cm="1">
        <f t="array" aca="1" ref="B1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3" s="40" t="e" cm="1">
        <f t="array" aca="1" ref="C1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3" t="e">
        <f ca="1">SUM(CALCULATION_TABLE[[#This Row],[МСК]:[ДВ]])</f>
        <v>#REF!</v>
      </c>
    </row>
    <row r="1204" spans="1:20" x14ac:dyDescent="0.25">
      <c r="A1204" t="str">
        <f>IFERROR(SET_RENDER_TABLE[[#This Row],[Артикул]], "")</f>
        <v/>
      </c>
      <c r="B1204" s="40" t="e" cm="1">
        <f t="array" aca="1" ref="B1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4" s="40" t="e" cm="1">
        <f t="array" aca="1" ref="C1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4" t="e">
        <f ca="1">SUM(CALCULATION_TABLE[[#This Row],[МСК]:[ДВ]])</f>
        <v>#REF!</v>
      </c>
    </row>
    <row r="1205" spans="1:20" x14ac:dyDescent="0.25">
      <c r="A1205" t="str">
        <f>IFERROR(SET_RENDER_TABLE[[#This Row],[Артикул]], "")</f>
        <v/>
      </c>
      <c r="B1205" s="40" t="e" cm="1">
        <f t="array" aca="1" ref="B1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5" s="40" t="e" cm="1">
        <f t="array" aca="1" ref="C1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5" t="e">
        <f ca="1">SUM(CALCULATION_TABLE[[#This Row],[МСК]:[ДВ]])</f>
        <v>#REF!</v>
      </c>
    </row>
    <row r="1206" spans="1:20" x14ac:dyDescent="0.25">
      <c r="A1206" t="str">
        <f>IFERROR(SET_RENDER_TABLE[[#This Row],[Артикул]], "")</f>
        <v/>
      </c>
      <c r="B1206" s="40" t="e" cm="1">
        <f t="array" aca="1" ref="B1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6" s="40" t="e" cm="1">
        <f t="array" aca="1" ref="C1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6" t="e">
        <f ca="1">SUM(CALCULATION_TABLE[[#This Row],[МСК]:[ДВ]])</f>
        <v>#REF!</v>
      </c>
    </row>
    <row r="1207" spans="1:20" x14ac:dyDescent="0.25">
      <c r="A1207" t="str">
        <f>IFERROR(SET_RENDER_TABLE[[#This Row],[Артикул]], "")</f>
        <v/>
      </c>
      <c r="B1207" s="40" t="e" cm="1">
        <f t="array" aca="1" ref="B1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7" s="40" t="e" cm="1">
        <f t="array" aca="1" ref="C1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7" t="e">
        <f ca="1">SUM(CALCULATION_TABLE[[#This Row],[МСК]:[ДВ]])</f>
        <v>#REF!</v>
      </c>
    </row>
    <row r="1208" spans="1:20" x14ac:dyDescent="0.25">
      <c r="A1208" t="str">
        <f>IFERROR(SET_RENDER_TABLE[[#This Row],[Артикул]], "")</f>
        <v/>
      </c>
      <c r="B1208" s="40" t="e" cm="1">
        <f t="array" aca="1" ref="B1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8" s="40" t="e" cm="1">
        <f t="array" aca="1" ref="C1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8" t="e">
        <f ca="1">SUM(CALCULATION_TABLE[[#This Row],[МСК]:[ДВ]])</f>
        <v>#REF!</v>
      </c>
    </row>
    <row r="1209" spans="1:20" x14ac:dyDescent="0.25">
      <c r="A1209" t="str">
        <f>IFERROR(SET_RENDER_TABLE[[#This Row],[Артикул]], "")</f>
        <v/>
      </c>
      <c r="B1209" s="40" t="e" cm="1">
        <f t="array" aca="1" ref="B1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09" s="40" t="e" cm="1">
        <f t="array" aca="1" ref="C1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09" t="e">
        <f ca="1">SUM(CALCULATION_TABLE[[#This Row],[МСК]:[ДВ]])</f>
        <v>#REF!</v>
      </c>
    </row>
    <row r="1210" spans="1:20" x14ac:dyDescent="0.25">
      <c r="A1210" t="str">
        <f>IFERROR(SET_RENDER_TABLE[[#This Row],[Артикул]], "")</f>
        <v/>
      </c>
      <c r="B1210" s="40" t="e" cm="1">
        <f t="array" aca="1" ref="B1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0" s="40" t="e" cm="1">
        <f t="array" aca="1" ref="C1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0" t="e">
        <f ca="1">SUM(CALCULATION_TABLE[[#This Row],[МСК]:[ДВ]])</f>
        <v>#REF!</v>
      </c>
    </row>
    <row r="1211" spans="1:20" x14ac:dyDescent="0.25">
      <c r="A1211" t="str">
        <f>IFERROR(SET_RENDER_TABLE[[#This Row],[Артикул]], "")</f>
        <v/>
      </c>
      <c r="B1211" s="40" t="e" cm="1">
        <f t="array" aca="1" ref="B1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1" s="40" t="e" cm="1">
        <f t="array" aca="1" ref="C1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1" t="e">
        <f ca="1">SUM(CALCULATION_TABLE[[#This Row],[МСК]:[ДВ]])</f>
        <v>#REF!</v>
      </c>
    </row>
    <row r="1212" spans="1:20" x14ac:dyDescent="0.25">
      <c r="A1212" t="str">
        <f>IFERROR(SET_RENDER_TABLE[[#This Row],[Артикул]], "")</f>
        <v/>
      </c>
      <c r="B1212" s="40" t="e" cm="1">
        <f t="array" aca="1" ref="B1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2" s="40" t="e" cm="1">
        <f t="array" aca="1" ref="C1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2" t="e">
        <f ca="1">SUM(CALCULATION_TABLE[[#This Row],[МСК]:[ДВ]])</f>
        <v>#REF!</v>
      </c>
    </row>
    <row r="1213" spans="1:20" x14ac:dyDescent="0.25">
      <c r="A1213" t="str">
        <f>IFERROR(SET_RENDER_TABLE[[#This Row],[Артикул]], "")</f>
        <v/>
      </c>
      <c r="B1213" s="40" t="e" cm="1">
        <f t="array" aca="1" ref="B1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3" s="40" t="e" cm="1">
        <f t="array" aca="1" ref="C1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3" t="e">
        <f ca="1">SUM(CALCULATION_TABLE[[#This Row],[МСК]:[ДВ]])</f>
        <v>#REF!</v>
      </c>
    </row>
    <row r="1214" spans="1:20" x14ac:dyDescent="0.25">
      <c r="A1214" t="str">
        <f>IFERROR(SET_RENDER_TABLE[[#This Row],[Артикул]], "")</f>
        <v/>
      </c>
      <c r="B1214" s="40" t="e" cm="1">
        <f t="array" aca="1" ref="B1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4" s="40" t="e" cm="1">
        <f t="array" aca="1" ref="C1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4" t="e">
        <f ca="1">SUM(CALCULATION_TABLE[[#This Row],[МСК]:[ДВ]])</f>
        <v>#REF!</v>
      </c>
    </row>
    <row r="1215" spans="1:20" x14ac:dyDescent="0.25">
      <c r="A1215" t="str">
        <f>IFERROR(SET_RENDER_TABLE[[#This Row],[Артикул]], "")</f>
        <v/>
      </c>
      <c r="B1215" s="40" t="e" cm="1">
        <f t="array" aca="1" ref="B1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5" s="40" t="e" cm="1">
        <f t="array" aca="1" ref="C1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5" t="e">
        <f ca="1">SUM(CALCULATION_TABLE[[#This Row],[МСК]:[ДВ]])</f>
        <v>#REF!</v>
      </c>
    </row>
    <row r="1216" spans="1:20" x14ac:dyDescent="0.25">
      <c r="A1216" t="str">
        <f>IFERROR(SET_RENDER_TABLE[[#This Row],[Артикул]], "")</f>
        <v/>
      </c>
      <c r="B1216" s="40" t="e" cm="1">
        <f t="array" aca="1" ref="B1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6" s="40" t="e" cm="1">
        <f t="array" aca="1" ref="C1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6" t="e">
        <f ca="1">SUM(CALCULATION_TABLE[[#This Row],[МСК]:[ДВ]])</f>
        <v>#REF!</v>
      </c>
    </row>
    <row r="1217" spans="1:20" x14ac:dyDescent="0.25">
      <c r="A1217" t="str">
        <f>IFERROR(SET_RENDER_TABLE[[#This Row],[Артикул]], "")</f>
        <v/>
      </c>
      <c r="B1217" s="40" t="e" cm="1">
        <f t="array" aca="1" ref="B1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7" s="40" t="e" cm="1">
        <f t="array" aca="1" ref="C1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7" t="e">
        <f ca="1">SUM(CALCULATION_TABLE[[#This Row],[МСК]:[ДВ]])</f>
        <v>#REF!</v>
      </c>
    </row>
    <row r="1218" spans="1:20" x14ac:dyDescent="0.25">
      <c r="A1218" t="str">
        <f>IFERROR(SET_RENDER_TABLE[[#This Row],[Артикул]], "")</f>
        <v/>
      </c>
      <c r="B1218" s="40" t="e" cm="1">
        <f t="array" aca="1" ref="B1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8" s="40" t="e" cm="1">
        <f t="array" aca="1" ref="C1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8" t="e">
        <f ca="1">SUM(CALCULATION_TABLE[[#This Row],[МСК]:[ДВ]])</f>
        <v>#REF!</v>
      </c>
    </row>
    <row r="1219" spans="1:20" x14ac:dyDescent="0.25">
      <c r="A1219" t="str">
        <f>IFERROR(SET_RENDER_TABLE[[#This Row],[Артикул]], "")</f>
        <v/>
      </c>
      <c r="B1219" s="40" t="e" cm="1">
        <f t="array" aca="1" ref="B1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19" s="40" t="e" cm="1">
        <f t="array" aca="1" ref="C1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19" t="e">
        <f ca="1">SUM(CALCULATION_TABLE[[#This Row],[МСК]:[ДВ]])</f>
        <v>#REF!</v>
      </c>
    </row>
    <row r="1220" spans="1:20" x14ac:dyDescent="0.25">
      <c r="A1220" t="str">
        <f>IFERROR(SET_RENDER_TABLE[[#This Row],[Артикул]], "")</f>
        <v/>
      </c>
      <c r="B1220" s="40" t="e" cm="1">
        <f t="array" aca="1" ref="B1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0" s="40" t="e" cm="1">
        <f t="array" aca="1" ref="C1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0" t="e">
        <f ca="1">SUM(CALCULATION_TABLE[[#This Row],[МСК]:[ДВ]])</f>
        <v>#REF!</v>
      </c>
    </row>
    <row r="1221" spans="1:20" x14ac:dyDescent="0.25">
      <c r="A1221" t="str">
        <f>IFERROR(SET_RENDER_TABLE[[#This Row],[Артикул]], "")</f>
        <v/>
      </c>
      <c r="B1221" s="40" t="e" cm="1">
        <f t="array" aca="1" ref="B1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1" s="40" t="e" cm="1">
        <f t="array" aca="1" ref="C1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1" t="e">
        <f ca="1">SUM(CALCULATION_TABLE[[#This Row],[МСК]:[ДВ]])</f>
        <v>#REF!</v>
      </c>
    </row>
    <row r="1222" spans="1:20" x14ac:dyDescent="0.25">
      <c r="A1222" t="str">
        <f>IFERROR(SET_RENDER_TABLE[[#This Row],[Артикул]], "")</f>
        <v/>
      </c>
      <c r="B1222" s="40" t="e" cm="1">
        <f t="array" aca="1" ref="B1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2" s="40" t="e" cm="1">
        <f t="array" aca="1" ref="C1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2" t="e">
        <f ca="1">SUM(CALCULATION_TABLE[[#This Row],[МСК]:[ДВ]])</f>
        <v>#REF!</v>
      </c>
    </row>
    <row r="1223" spans="1:20" x14ac:dyDescent="0.25">
      <c r="A1223" t="str">
        <f>IFERROR(SET_RENDER_TABLE[[#This Row],[Артикул]], "")</f>
        <v/>
      </c>
      <c r="B1223" s="40" t="e" cm="1">
        <f t="array" aca="1" ref="B1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3" s="40" t="e" cm="1">
        <f t="array" aca="1" ref="C1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3" t="e">
        <f ca="1">SUM(CALCULATION_TABLE[[#This Row],[МСК]:[ДВ]])</f>
        <v>#REF!</v>
      </c>
    </row>
    <row r="1224" spans="1:20" x14ac:dyDescent="0.25">
      <c r="A1224" t="str">
        <f>IFERROR(SET_RENDER_TABLE[[#This Row],[Артикул]], "")</f>
        <v/>
      </c>
      <c r="B1224" s="40" t="e" cm="1">
        <f t="array" aca="1" ref="B1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4" s="40" t="e" cm="1">
        <f t="array" aca="1" ref="C1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4" t="e">
        <f ca="1">SUM(CALCULATION_TABLE[[#This Row],[МСК]:[ДВ]])</f>
        <v>#REF!</v>
      </c>
    </row>
    <row r="1225" spans="1:20" x14ac:dyDescent="0.25">
      <c r="A1225" t="str">
        <f>IFERROR(SET_RENDER_TABLE[[#This Row],[Артикул]], "")</f>
        <v/>
      </c>
      <c r="B1225" s="40" t="e" cm="1">
        <f t="array" aca="1" ref="B1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5" s="40" t="e" cm="1">
        <f t="array" aca="1" ref="C1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5" t="e">
        <f ca="1">SUM(CALCULATION_TABLE[[#This Row],[МСК]:[ДВ]])</f>
        <v>#REF!</v>
      </c>
    </row>
    <row r="1226" spans="1:20" x14ac:dyDescent="0.25">
      <c r="A1226" t="str">
        <f>IFERROR(SET_RENDER_TABLE[[#This Row],[Артикул]], "")</f>
        <v/>
      </c>
      <c r="B1226" s="40" t="e" cm="1">
        <f t="array" aca="1" ref="B1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6" s="40" t="e" cm="1">
        <f t="array" aca="1" ref="C1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6" t="e">
        <f ca="1">SUM(CALCULATION_TABLE[[#This Row],[МСК]:[ДВ]])</f>
        <v>#REF!</v>
      </c>
    </row>
    <row r="1227" spans="1:20" x14ac:dyDescent="0.25">
      <c r="A1227" t="str">
        <f>IFERROR(SET_RENDER_TABLE[[#This Row],[Артикул]], "")</f>
        <v/>
      </c>
      <c r="B1227" s="40" t="e" cm="1">
        <f t="array" aca="1" ref="B1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7" s="40" t="e" cm="1">
        <f t="array" aca="1" ref="C1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7" t="e">
        <f ca="1">SUM(CALCULATION_TABLE[[#This Row],[МСК]:[ДВ]])</f>
        <v>#REF!</v>
      </c>
    </row>
    <row r="1228" spans="1:20" x14ac:dyDescent="0.25">
      <c r="A1228" t="str">
        <f>IFERROR(SET_RENDER_TABLE[[#This Row],[Артикул]], "")</f>
        <v/>
      </c>
      <c r="B1228" s="40" t="e" cm="1">
        <f t="array" aca="1" ref="B1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8" s="40" t="e" cm="1">
        <f t="array" aca="1" ref="C1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8" t="e">
        <f ca="1">SUM(CALCULATION_TABLE[[#This Row],[МСК]:[ДВ]])</f>
        <v>#REF!</v>
      </c>
    </row>
    <row r="1229" spans="1:20" x14ac:dyDescent="0.25">
      <c r="A1229" t="str">
        <f>IFERROR(SET_RENDER_TABLE[[#This Row],[Артикул]], "")</f>
        <v/>
      </c>
      <c r="B1229" s="40" t="e" cm="1">
        <f t="array" aca="1" ref="B1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29" s="40" t="e" cm="1">
        <f t="array" aca="1" ref="C1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29" t="e">
        <f ca="1">SUM(CALCULATION_TABLE[[#This Row],[МСК]:[ДВ]])</f>
        <v>#REF!</v>
      </c>
    </row>
    <row r="1230" spans="1:20" x14ac:dyDescent="0.25">
      <c r="A1230" t="str">
        <f>IFERROR(SET_RENDER_TABLE[[#This Row],[Артикул]], "")</f>
        <v/>
      </c>
      <c r="B1230" s="40" t="e" cm="1">
        <f t="array" aca="1" ref="B1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0" s="40" t="e" cm="1">
        <f t="array" aca="1" ref="C1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0" t="e">
        <f ca="1">SUM(CALCULATION_TABLE[[#This Row],[МСК]:[ДВ]])</f>
        <v>#REF!</v>
      </c>
    </row>
    <row r="1231" spans="1:20" x14ac:dyDescent="0.25">
      <c r="A1231" t="str">
        <f>IFERROR(SET_RENDER_TABLE[[#This Row],[Артикул]], "")</f>
        <v/>
      </c>
      <c r="B1231" s="40" t="e" cm="1">
        <f t="array" aca="1" ref="B1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1" s="40" t="e" cm="1">
        <f t="array" aca="1" ref="C1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1" t="e">
        <f ca="1">SUM(CALCULATION_TABLE[[#This Row],[МСК]:[ДВ]])</f>
        <v>#REF!</v>
      </c>
    </row>
    <row r="1232" spans="1:20" x14ac:dyDescent="0.25">
      <c r="A1232" t="str">
        <f>IFERROR(SET_RENDER_TABLE[[#This Row],[Артикул]], "")</f>
        <v/>
      </c>
      <c r="B1232" s="40" t="e" cm="1">
        <f t="array" aca="1" ref="B1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2" s="40" t="e" cm="1">
        <f t="array" aca="1" ref="C1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2" t="e">
        <f ca="1">SUM(CALCULATION_TABLE[[#This Row],[МСК]:[ДВ]])</f>
        <v>#REF!</v>
      </c>
    </row>
    <row r="1233" spans="1:20" x14ac:dyDescent="0.25">
      <c r="A1233" t="str">
        <f>IFERROR(SET_RENDER_TABLE[[#This Row],[Артикул]], "")</f>
        <v/>
      </c>
      <c r="B1233" s="40" t="e" cm="1">
        <f t="array" aca="1" ref="B1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3" s="40" t="e" cm="1">
        <f t="array" aca="1" ref="C1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3" t="e">
        <f ca="1">SUM(CALCULATION_TABLE[[#This Row],[МСК]:[ДВ]])</f>
        <v>#REF!</v>
      </c>
    </row>
    <row r="1234" spans="1:20" x14ac:dyDescent="0.25">
      <c r="A1234" t="str">
        <f>IFERROR(SET_RENDER_TABLE[[#This Row],[Артикул]], "")</f>
        <v/>
      </c>
      <c r="B1234" s="40" t="e" cm="1">
        <f t="array" aca="1" ref="B1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4" s="40" t="e" cm="1">
        <f t="array" aca="1" ref="C1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4" t="e">
        <f ca="1">SUM(CALCULATION_TABLE[[#This Row],[МСК]:[ДВ]])</f>
        <v>#REF!</v>
      </c>
    </row>
    <row r="1235" spans="1:20" x14ac:dyDescent="0.25">
      <c r="A1235" t="str">
        <f>IFERROR(SET_RENDER_TABLE[[#This Row],[Артикул]], "")</f>
        <v/>
      </c>
      <c r="B1235" s="40" t="e" cm="1">
        <f t="array" aca="1" ref="B1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5" s="40" t="e" cm="1">
        <f t="array" aca="1" ref="C1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5" t="e">
        <f ca="1">SUM(CALCULATION_TABLE[[#This Row],[МСК]:[ДВ]])</f>
        <v>#REF!</v>
      </c>
    </row>
    <row r="1236" spans="1:20" x14ac:dyDescent="0.25">
      <c r="A1236" t="str">
        <f>IFERROR(SET_RENDER_TABLE[[#This Row],[Артикул]], "")</f>
        <v/>
      </c>
      <c r="B1236" s="40" t="e" cm="1">
        <f t="array" aca="1" ref="B1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6" s="40" t="e" cm="1">
        <f t="array" aca="1" ref="C1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6" t="e">
        <f ca="1">SUM(CALCULATION_TABLE[[#This Row],[МСК]:[ДВ]])</f>
        <v>#REF!</v>
      </c>
    </row>
    <row r="1237" spans="1:20" x14ac:dyDescent="0.25">
      <c r="A1237" t="str">
        <f>IFERROR(SET_RENDER_TABLE[[#This Row],[Артикул]], "")</f>
        <v/>
      </c>
      <c r="B1237" s="40" t="e" cm="1">
        <f t="array" aca="1" ref="B1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7" s="40" t="e" cm="1">
        <f t="array" aca="1" ref="C1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7" t="e">
        <f ca="1">SUM(CALCULATION_TABLE[[#This Row],[МСК]:[ДВ]])</f>
        <v>#REF!</v>
      </c>
    </row>
    <row r="1238" spans="1:20" x14ac:dyDescent="0.25">
      <c r="A1238" t="str">
        <f>IFERROR(SET_RENDER_TABLE[[#This Row],[Артикул]], "")</f>
        <v/>
      </c>
      <c r="B1238" s="40" t="e" cm="1">
        <f t="array" aca="1" ref="B1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8" s="40" t="e" cm="1">
        <f t="array" aca="1" ref="C1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8" t="e">
        <f ca="1">SUM(CALCULATION_TABLE[[#This Row],[МСК]:[ДВ]])</f>
        <v>#REF!</v>
      </c>
    </row>
    <row r="1239" spans="1:20" x14ac:dyDescent="0.25">
      <c r="A1239" t="str">
        <f>IFERROR(SET_RENDER_TABLE[[#This Row],[Артикул]], "")</f>
        <v/>
      </c>
      <c r="B1239" s="40" t="e" cm="1">
        <f t="array" aca="1" ref="B1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39" s="40" t="e" cm="1">
        <f t="array" aca="1" ref="C1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39" t="e">
        <f ca="1">SUM(CALCULATION_TABLE[[#This Row],[МСК]:[ДВ]])</f>
        <v>#REF!</v>
      </c>
    </row>
    <row r="1240" spans="1:20" x14ac:dyDescent="0.25">
      <c r="A1240" t="str">
        <f>IFERROR(SET_RENDER_TABLE[[#This Row],[Артикул]], "")</f>
        <v/>
      </c>
      <c r="B1240" s="40" t="e" cm="1">
        <f t="array" aca="1" ref="B1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0" s="40" t="e" cm="1">
        <f t="array" aca="1" ref="C1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0" t="e">
        <f ca="1">SUM(CALCULATION_TABLE[[#This Row],[МСК]:[ДВ]])</f>
        <v>#REF!</v>
      </c>
    </row>
    <row r="1241" spans="1:20" x14ac:dyDescent="0.25">
      <c r="A1241" t="str">
        <f>IFERROR(SET_RENDER_TABLE[[#This Row],[Артикул]], "")</f>
        <v/>
      </c>
      <c r="B1241" s="40" t="e" cm="1">
        <f t="array" aca="1" ref="B1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1" s="40" t="e" cm="1">
        <f t="array" aca="1" ref="C1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1" t="e">
        <f ca="1">SUM(CALCULATION_TABLE[[#This Row],[МСК]:[ДВ]])</f>
        <v>#REF!</v>
      </c>
    </row>
    <row r="1242" spans="1:20" x14ac:dyDescent="0.25">
      <c r="A1242" t="str">
        <f>IFERROR(SET_RENDER_TABLE[[#This Row],[Артикул]], "")</f>
        <v/>
      </c>
      <c r="B1242" s="40" t="e" cm="1">
        <f t="array" aca="1" ref="B1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2" s="40" t="e" cm="1">
        <f t="array" aca="1" ref="C1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2" t="e">
        <f ca="1">SUM(CALCULATION_TABLE[[#This Row],[МСК]:[ДВ]])</f>
        <v>#REF!</v>
      </c>
    </row>
    <row r="1243" spans="1:20" x14ac:dyDescent="0.25">
      <c r="A1243" t="str">
        <f>IFERROR(SET_RENDER_TABLE[[#This Row],[Артикул]], "")</f>
        <v/>
      </c>
      <c r="B1243" s="40" t="e" cm="1">
        <f t="array" aca="1" ref="B1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3" s="40" t="e" cm="1">
        <f t="array" aca="1" ref="C1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3" t="e">
        <f ca="1">SUM(CALCULATION_TABLE[[#This Row],[МСК]:[ДВ]])</f>
        <v>#REF!</v>
      </c>
    </row>
    <row r="1244" spans="1:20" x14ac:dyDescent="0.25">
      <c r="A1244" t="str">
        <f>IFERROR(SET_RENDER_TABLE[[#This Row],[Артикул]], "")</f>
        <v/>
      </c>
      <c r="B1244" s="40" t="e" cm="1">
        <f t="array" aca="1" ref="B1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4" s="40" t="e" cm="1">
        <f t="array" aca="1" ref="C1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4" t="e">
        <f ca="1">SUM(CALCULATION_TABLE[[#This Row],[МСК]:[ДВ]])</f>
        <v>#REF!</v>
      </c>
    </row>
    <row r="1245" spans="1:20" x14ac:dyDescent="0.25">
      <c r="A1245" t="str">
        <f>IFERROR(SET_RENDER_TABLE[[#This Row],[Артикул]], "")</f>
        <v/>
      </c>
      <c r="B1245" s="40" t="e" cm="1">
        <f t="array" aca="1" ref="B1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5" s="40" t="e" cm="1">
        <f t="array" aca="1" ref="C1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5" t="e">
        <f ca="1">SUM(CALCULATION_TABLE[[#This Row],[МСК]:[ДВ]])</f>
        <v>#REF!</v>
      </c>
    </row>
    <row r="1246" spans="1:20" x14ac:dyDescent="0.25">
      <c r="A1246" t="str">
        <f>IFERROR(SET_RENDER_TABLE[[#This Row],[Артикул]], "")</f>
        <v/>
      </c>
      <c r="B1246" s="40" t="e" cm="1">
        <f t="array" aca="1" ref="B1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6" s="40" t="e" cm="1">
        <f t="array" aca="1" ref="C1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6" t="e">
        <f ca="1">SUM(CALCULATION_TABLE[[#This Row],[МСК]:[ДВ]])</f>
        <v>#REF!</v>
      </c>
    </row>
    <row r="1247" spans="1:20" x14ac:dyDescent="0.25">
      <c r="A1247" t="str">
        <f>IFERROR(SET_RENDER_TABLE[[#This Row],[Артикул]], "")</f>
        <v/>
      </c>
      <c r="B1247" s="40" t="e" cm="1">
        <f t="array" aca="1" ref="B1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7" s="40" t="e" cm="1">
        <f t="array" aca="1" ref="C1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7" t="e">
        <f ca="1">SUM(CALCULATION_TABLE[[#This Row],[МСК]:[ДВ]])</f>
        <v>#REF!</v>
      </c>
    </row>
    <row r="1248" spans="1:20" x14ac:dyDescent="0.25">
      <c r="A1248" t="str">
        <f>IFERROR(SET_RENDER_TABLE[[#This Row],[Артикул]], "")</f>
        <v/>
      </c>
      <c r="B1248" s="40" t="e" cm="1">
        <f t="array" aca="1" ref="B1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8" s="40" t="e" cm="1">
        <f t="array" aca="1" ref="C1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8" t="e">
        <f ca="1">SUM(CALCULATION_TABLE[[#This Row],[МСК]:[ДВ]])</f>
        <v>#REF!</v>
      </c>
    </row>
    <row r="1249" spans="1:20" x14ac:dyDescent="0.25">
      <c r="A1249" t="str">
        <f>IFERROR(SET_RENDER_TABLE[[#This Row],[Артикул]], "")</f>
        <v/>
      </c>
      <c r="B1249" s="40" t="e" cm="1">
        <f t="array" aca="1" ref="B1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49" s="40" t="e" cm="1">
        <f t="array" aca="1" ref="C1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49" t="e">
        <f ca="1">SUM(CALCULATION_TABLE[[#This Row],[МСК]:[ДВ]])</f>
        <v>#REF!</v>
      </c>
    </row>
    <row r="1250" spans="1:20" x14ac:dyDescent="0.25">
      <c r="A1250" t="str">
        <f>IFERROR(SET_RENDER_TABLE[[#This Row],[Артикул]], "")</f>
        <v/>
      </c>
      <c r="B1250" s="40" t="e" cm="1">
        <f t="array" aca="1" ref="B1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0" s="40" t="e" cm="1">
        <f t="array" aca="1" ref="C1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0" t="e">
        <f ca="1">SUM(CALCULATION_TABLE[[#This Row],[МСК]:[ДВ]])</f>
        <v>#REF!</v>
      </c>
    </row>
    <row r="1251" spans="1:20" x14ac:dyDescent="0.25">
      <c r="A1251" t="str">
        <f>IFERROR(SET_RENDER_TABLE[[#This Row],[Артикул]], "")</f>
        <v/>
      </c>
      <c r="B1251" s="40" t="e" cm="1">
        <f t="array" aca="1" ref="B1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1" s="40" t="e" cm="1">
        <f t="array" aca="1" ref="C1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1" t="e">
        <f ca="1">SUM(CALCULATION_TABLE[[#This Row],[МСК]:[ДВ]])</f>
        <v>#REF!</v>
      </c>
    </row>
    <row r="1252" spans="1:20" x14ac:dyDescent="0.25">
      <c r="A1252" t="str">
        <f>IFERROR(SET_RENDER_TABLE[[#This Row],[Артикул]], "")</f>
        <v/>
      </c>
      <c r="B1252" s="40" t="e" cm="1">
        <f t="array" aca="1" ref="B1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2" s="40" t="e" cm="1">
        <f t="array" aca="1" ref="C1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2" t="e">
        <f ca="1">SUM(CALCULATION_TABLE[[#This Row],[МСК]:[ДВ]])</f>
        <v>#REF!</v>
      </c>
    </row>
    <row r="1253" spans="1:20" x14ac:dyDescent="0.25">
      <c r="A1253" t="str">
        <f>IFERROR(SET_RENDER_TABLE[[#This Row],[Артикул]], "")</f>
        <v/>
      </c>
      <c r="B1253" s="40" t="e" cm="1">
        <f t="array" aca="1" ref="B1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3" s="40" t="e" cm="1">
        <f t="array" aca="1" ref="C1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3" t="e">
        <f ca="1">SUM(CALCULATION_TABLE[[#This Row],[МСК]:[ДВ]])</f>
        <v>#REF!</v>
      </c>
    </row>
    <row r="1254" spans="1:20" x14ac:dyDescent="0.25">
      <c r="A1254" t="str">
        <f>IFERROR(SET_RENDER_TABLE[[#This Row],[Артикул]], "")</f>
        <v/>
      </c>
      <c r="B1254" s="40" t="e" cm="1">
        <f t="array" aca="1" ref="B1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4" s="40" t="e" cm="1">
        <f t="array" aca="1" ref="C1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4" t="e">
        <f ca="1">SUM(CALCULATION_TABLE[[#This Row],[МСК]:[ДВ]])</f>
        <v>#REF!</v>
      </c>
    </row>
    <row r="1255" spans="1:20" x14ac:dyDescent="0.25">
      <c r="A1255" t="str">
        <f>IFERROR(SET_RENDER_TABLE[[#This Row],[Артикул]], "")</f>
        <v/>
      </c>
      <c r="B1255" s="40" t="e" cm="1">
        <f t="array" aca="1" ref="B1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5" s="40" t="e" cm="1">
        <f t="array" aca="1" ref="C1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5" t="e">
        <f ca="1">SUM(CALCULATION_TABLE[[#This Row],[МСК]:[ДВ]])</f>
        <v>#REF!</v>
      </c>
    </row>
    <row r="1256" spans="1:20" x14ac:dyDescent="0.25">
      <c r="A1256" t="str">
        <f>IFERROR(SET_RENDER_TABLE[[#This Row],[Артикул]], "")</f>
        <v/>
      </c>
      <c r="B1256" s="40" t="e" cm="1">
        <f t="array" aca="1" ref="B1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6" s="40" t="e" cm="1">
        <f t="array" aca="1" ref="C1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6" t="e">
        <f ca="1">SUM(CALCULATION_TABLE[[#This Row],[МСК]:[ДВ]])</f>
        <v>#REF!</v>
      </c>
    </row>
    <row r="1257" spans="1:20" x14ac:dyDescent="0.25">
      <c r="A1257" t="str">
        <f>IFERROR(SET_RENDER_TABLE[[#This Row],[Артикул]], "")</f>
        <v/>
      </c>
      <c r="B1257" s="40" t="e" cm="1">
        <f t="array" aca="1" ref="B1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7" s="40" t="e" cm="1">
        <f t="array" aca="1" ref="C1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7" t="e">
        <f ca="1">SUM(CALCULATION_TABLE[[#This Row],[МСК]:[ДВ]])</f>
        <v>#REF!</v>
      </c>
    </row>
    <row r="1258" spans="1:20" x14ac:dyDescent="0.25">
      <c r="A1258" t="str">
        <f>IFERROR(SET_RENDER_TABLE[[#This Row],[Артикул]], "")</f>
        <v/>
      </c>
      <c r="B1258" s="40" t="e" cm="1">
        <f t="array" aca="1" ref="B1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8" s="40" t="e" cm="1">
        <f t="array" aca="1" ref="C1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8" t="e">
        <f ca="1">SUM(CALCULATION_TABLE[[#This Row],[МСК]:[ДВ]])</f>
        <v>#REF!</v>
      </c>
    </row>
    <row r="1259" spans="1:20" x14ac:dyDescent="0.25">
      <c r="A1259" t="str">
        <f>IFERROR(SET_RENDER_TABLE[[#This Row],[Артикул]], "")</f>
        <v/>
      </c>
      <c r="B1259" s="40" t="e" cm="1">
        <f t="array" aca="1" ref="B1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59" s="40" t="e" cm="1">
        <f t="array" aca="1" ref="C1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59" t="e">
        <f ca="1">SUM(CALCULATION_TABLE[[#This Row],[МСК]:[ДВ]])</f>
        <v>#REF!</v>
      </c>
    </row>
    <row r="1260" spans="1:20" x14ac:dyDescent="0.25">
      <c r="A1260" t="str">
        <f>IFERROR(SET_RENDER_TABLE[[#This Row],[Артикул]], "")</f>
        <v/>
      </c>
      <c r="B1260" s="40" t="e" cm="1">
        <f t="array" aca="1" ref="B1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0" s="40" t="e" cm="1">
        <f t="array" aca="1" ref="C1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0" t="e">
        <f ca="1">SUM(CALCULATION_TABLE[[#This Row],[МСК]:[ДВ]])</f>
        <v>#REF!</v>
      </c>
    </row>
    <row r="1261" spans="1:20" x14ac:dyDescent="0.25">
      <c r="A1261" t="str">
        <f>IFERROR(SET_RENDER_TABLE[[#This Row],[Артикул]], "")</f>
        <v/>
      </c>
      <c r="B1261" s="40" t="e" cm="1">
        <f t="array" aca="1" ref="B1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1" s="40" t="e" cm="1">
        <f t="array" aca="1" ref="C1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1" t="e">
        <f ca="1">SUM(CALCULATION_TABLE[[#This Row],[МСК]:[ДВ]])</f>
        <v>#REF!</v>
      </c>
    </row>
    <row r="1262" spans="1:20" x14ac:dyDescent="0.25">
      <c r="A1262" t="str">
        <f>IFERROR(SET_RENDER_TABLE[[#This Row],[Артикул]], "")</f>
        <v/>
      </c>
      <c r="B1262" s="40" t="e" cm="1">
        <f t="array" aca="1" ref="B1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2" s="40" t="e" cm="1">
        <f t="array" aca="1" ref="C1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2" t="e">
        <f ca="1">SUM(CALCULATION_TABLE[[#This Row],[МСК]:[ДВ]])</f>
        <v>#REF!</v>
      </c>
    </row>
    <row r="1263" spans="1:20" x14ac:dyDescent="0.25">
      <c r="A1263" t="str">
        <f>IFERROR(SET_RENDER_TABLE[[#This Row],[Артикул]], "")</f>
        <v/>
      </c>
      <c r="B1263" s="40" t="e" cm="1">
        <f t="array" aca="1" ref="B1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3" s="40" t="e" cm="1">
        <f t="array" aca="1" ref="C1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3" t="e">
        <f ca="1">SUM(CALCULATION_TABLE[[#This Row],[МСК]:[ДВ]])</f>
        <v>#REF!</v>
      </c>
    </row>
    <row r="1264" spans="1:20" x14ac:dyDescent="0.25">
      <c r="A1264" t="str">
        <f>IFERROR(SET_RENDER_TABLE[[#This Row],[Артикул]], "")</f>
        <v/>
      </c>
      <c r="B1264" s="40" t="e" cm="1">
        <f t="array" aca="1" ref="B1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4" s="40" t="e" cm="1">
        <f t="array" aca="1" ref="C1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4" t="e">
        <f ca="1">SUM(CALCULATION_TABLE[[#This Row],[МСК]:[ДВ]])</f>
        <v>#REF!</v>
      </c>
    </row>
    <row r="1265" spans="1:20" x14ac:dyDescent="0.25">
      <c r="A1265" t="str">
        <f>IFERROR(SET_RENDER_TABLE[[#This Row],[Артикул]], "")</f>
        <v/>
      </c>
      <c r="B1265" s="40" t="e" cm="1">
        <f t="array" aca="1" ref="B1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5" s="40" t="e" cm="1">
        <f t="array" aca="1" ref="C1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5" t="e">
        <f ca="1">SUM(CALCULATION_TABLE[[#This Row],[МСК]:[ДВ]])</f>
        <v>#REF!</v>
      </c>
    </row>
    <row r="1266" spans="1:20" x14ac:dyDescent="0.25">
      <c r="A1266" t="str">
        <f>IFERROR(SET_RENDER_TABLE[[#This Row],[Артикул]], "")</f>
        <v/>
      </c>
      <c r="B1266" s="40" t="e" cm="1">
        <f t="array" aca="1" ref="B1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6" s="40" t="e" cm="1">
        <f t="array" aca="1" ref="C1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6" t="e">
        <f ca="1">SUM(CALCULATION_TABLE[[#This Row],[МСК]:[ДВ]])</f>
        <v>#REF!</v>
      </c>
    </row>
    <row r="1267" spans="1:20" x14ac:dyDescent="0.25">
      <c r="A1267" t="str">
        <f>IFERROR(SET_RENDER_TABLE[[#This Row],[Артикул]], "")</f>
        <v/>
      </c>
      <c r="B1267" s="40" t="e" cm="1">
        <f t="array" aca="1" ref="B1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7" s="40" t="e" cm="1">
        <f t="array" aca="1" ref="C1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7" t="e">
        <f ca="1">SUM(CALCULATION_TABLE[[#This Row],[МСК]:[ДВ]])</f>
        <v>#REF!</v>
      </c>
    </row>
    <row r="1268" spans="1:20" x14ac:dyDescent="0.25">
      <c r="A1268" t="str">
        <f>IFERROR(SET_RENDER_TABLE[[#This Row],[Артикул]], "")</f>
        <v/>
      </c>
      <c r="B1268" s="40" t="e" cm="1">
        <f t="array" aca="1" ref="B1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8" s="40" t="e" cm="1">
        <f t="array" aca="1" ref="C1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8" t="e">
        <f ca="1">SUM(CALCULATION_TABLE[[#This Row],[МСК]:[ДВ]])</f>
        <v>#REF!</v>
      </c>
    </row>
    <row r="1269" spans="1:20" x14ac:dyDescent="0.25">
      <c r="A1269" t="str">
        <f>IFERROR(SET_RENDER_TABLE[[#This Row],[Артикул]], "")</f>
        <v/>
      </c>
      <c r="B1269" s="40" t="e" cm="1">
        <f t="array" aca="1" ref="B1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69" s="40" t="e" cm="1">
        <f t="array" aca="1" ref="C1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69" t="e">
        <f ca="1">SUM(CALCULATION_TABLE[[#This Row],[МСК]:[ДВ]])</f>
        <v>#REF!</v>
      </c>
    </row>
    <row r="1270" spans="1:20" x14ac:dyDescent="0.25">
      <c r="A1270" t="str">
        <f>IFERROR(SET_RENDER_TABLE[[#This Row],[Артикул]], "")</f>
        <v/>
      </c>
      <c r="B1270" s="40" t="e" cm="1">
        <f t="array" aca="1" ref="B1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0" s="40" t="e" cm="1">
        <f t="array" aca="1" ref="C1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0" t="e">
        <f ca="1">SUM(CALCULATION_TABLE[[#This Row],[МСК]:[ДВ]])</f>
        <v>#REF!</v>
      </c>
    </row>
    <row r="1271" spans="1:20" x14ac:dyDescent="0.25">
      <c r="A1271" t="str">
        <f>IFERROR(SET_RENDER_TABLE[[#This Row],[Артикул]], "")</f>
        <v/>
      </c>
      <c r="B1271" s="40" t="e" cm="1">
        <f t="array" aca="1" ref="B1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1" s="40" t="e" cm="1">
        <f t="array" aca="1" ref="C1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1" t="e">
        <f ca="1">SUM(CALCULATION_TABLE[[#This Row],[МСК]:[ДВ]])</f>
        <v>#REF!</v>
      </c>
    </row>
    <row r="1272" spans="1:20" x14ac:dyDescent="0.25">
      <c r="A1272" t="str">
        <f>IFERROR(SET_RENDER_TABLE[[#This Row],[Артикул]], "")</f>
        <v/>
      </c>
      <c r="B1272" s="40" t="e" cm="1">
        <f t="array" aca="1" ref="B1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2" s="40" t="e" cm="1">
        <f t="array" aca="1" ref="C1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2" t="e">
        <f ca="1">SUM(CALCULATION_TABLE[[#This Row],[МСК]:[ДВ]])</f>
        <v>#REF!</v>
      </c>
    </row>
    <row r="1273" spans="1:20" x14ac:dyDescent="0.25">
      <c r="A1273" t="str">
        <f>IFERROR(SET_RENDER_TABLE[[#This Row],[Артикул]], "")</f>
        <v/>
      </c>
      <c r="B1273" s="40" t="e" cm="1">
        <f t="array" aca="1" ref="B1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3" s="40" t="e" cm="1">
        <f t="array" aca="1" ref="C1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3" t="e">
        <f ca="1">SUM(CALCULATION_TABLE[[#This Row],[МСК]:[ДВ]])</f>
        <v>#REF!</v>
      </c>
    </row>
    <row r="1274" spans="1:20" x14ac:dyDescent="0.25">
      <c r="A1274" t="str">
        <f>IFERROR(SET_RENDER_TABLE[[#This Row],[Артикул]], "")</f>
        <v/>
      </c>
      <c r="B1274" s="40" t="e" cm="1">
        <f t="array" aca="1" ref="B1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4" s="40" t="e" cm="1">
        <f t="array" aca="1" ref="C1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4" t="e">
        <f ca="1">SUM(CALCULATION_TABLE[[#This Row],[МСК]:[ДВ]])</f>
        <v>#REF!</v>
      </c>
    </row>
    <row r="1275" spans="1:20" x14ac:dyDescent="0.25">
      <c r="A1275" t="str">
        <f>IFERROR(SET_RENDER_TABLE[[#This Row],[Артикул]], "")</f>
        <v/>
      </c>
      <c r="B1275" s="40" t="e" cm="1">
        <f t="array" aca="1" ref="B1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5" s="40" t="e" cm="1">
        <f t="array" aca="1" ref="C1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5" t="e">
        <f ca="1">SUM(CALCULATION_TABLE[[#This Row],[МСК]:[ДВ]])</f>
        <v>#REF!</v>
      </c>
    </row>
    <row r="1276" spans="1:20" x14ac:dyDescent="0.25">
      <c r="A1276" t="str">
        <f>IFERROR(SET_RENDER_TABLE[[#This Row],[Артикул]], "")</f>
        <v/>
      </c>
      <c r="B1276" s="40" t="e" cm="1">
        <f t="array" aca="1" ref="B1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6" s="40" t="e" cm="1">
        <f t="array" aca="1" ref="C1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6" t="e">
        <f ca="1">SUM(CALCULATION_TABLE[[#This Row],[МСК]:[ДВ]])</f>
        <v>#REF!</v>
      </c>
    </row>
    <row r="1277" spans="1:20" x14ac:dyDescent="0.25">
      <c r="A1277" t="str">
        <f>IFERROR(SET_RENDER_TABLE[[#This Row],[Артикул]], "")</f>
        <v/>
      </c>
      <c r="B1277" s="40" t="e" cm="1">
        <f t="array" aca="1" ref="B1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7" s="40" t="e" cm="1">
        <f t="array" aca="1" ref="C1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7" t="e">
        <f ca="1">SUM(CALCULATION_TABLE[[#This Row],[МСК]:[ДВ]])</f>
        <v>#REF!</v>
      </c>
    </row>
    <row r="1278" spans="1:20" x14ac:dyDescent="0.25">
      <c r="A1278" t="str">
        <f>IFERROR(SET_RENDER_TABLE[[#This Row],[Артикул]], "")</f>
        <v/>
      </c>
      <c r="B1278" s="40" t="e" cm="1">
        <f t="array" aca="1" ref="B1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8" s="40" t="e" cm="1">
        <f t="array" aca="1" ref="C1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8" t="e">
        <f ca="1">SUM(CALCULATION_TABLE[[#This Row],[МСК]:[ДВ]])</f>
        <v>#REF!</v>
      </c>
    </row>
    <row r="1279" spans="1:20" x14ac:dyDescent="0.25">
      <c r="A1279" t="str">
        <f>IFERROR(SET_RENDER_TABLE[[#This Row],[Артикул]], "")</f>
        <v/>
      </c>
      <c r="B1279" s="40" t="e" cm="1">
        <f t="array" aca="1" ref="B1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79" s="40" t="e" cm="1">
        <f t="array" aca="1" ref="C1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79" t="e">
        <f ca="1">SUM(CALCULATION_TABLE[[#This Row],[МСК]:[ДВ]])</f>
        <v>#REF!</v>
      </c>
    </row>
    <row r="1280" spans="1:20" x14ac:dyDescent="0.25">
      <c r="A1280" t="str">
        <f>IFERROR(SET_RENDER_TABLE[[#This Row],[Артикул]], "")</f>
        <v/>
      </c>
      <c r="B1280" s="40" t="e" cm="1">
        <f t="array" aca="1" ref="B1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0" s="40" t="e" cm="1">
        <f t="array" aca="1" ref="C1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0" t="e">
        <f ca="1">SUM(CALCULATION_TABLE[[#This Row],[МСК]:[ДВ]])</f>
        <v>#REF!</v>
      </c>
    </row>
    <row r="1281" spans="1:20" x14ac:dyDescent="0.25">
      <c r="A1281" t="str">
        <f>IFERROR(SET_RENDER_TABLE[[#This Row],[Артикул]], "")</f>
        <v/>
      </c>
      <c r="B1281" s="40" t="e" cm="1">
        <f t="array" aca="1" ref="B1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1" s="40" t="e" cm="1">
        <f t="array" aca="1" ref="C1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1" t="e">
        <f ca="1">SUM(CALCULATION_TABLE[[#This Row],[МСК]:[ДВ]])</f>
        <v>#REF!</v>
      </c>
    </row>
    <row r="1282" spans="1:20" x14ac:dyDescent="0.25">
      <c r="A1282" t="str">
        <f>IFERROR(SET_RENDER_TABLE[[#This Row],[Артикул]], "")</f>
        <v/>
      </c>
      <c r="B1282" s="40" t="e" cm="1">
        <f t="array" aca="1" ref="B1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2" s="40" t="e" cm="1">
        <f t="array" aca="1" ref="C1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2" t="e">
        <f ca="1">SUM(CALCULATION_TABLE[[#This Row],[МСК]:[ДВ]])</f>
        <v>#REF!</v>
      </c>
    </row>
    <row r="1283" spans="1:20" x14ac:dyDescent="0.25">
      <c r="A1283" t="str">
        <f>IFERROR(SET_RENDER_TABLE[[#This Row],[Артикул]], "")</f>
        <v/>
      </c>
      <c r="B1283" s="40" t="e" cm="1">
        <f t="array" aca="1" ref="B1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3" s="40" t="e" cm="1">
        <f t="array" aca="1" ref="C1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3" t="e">
        <f ca="1">SUM(CALCULATION_TABLE[[#This Row],[МСК]:[ДВ]])</f>
        <v>#REF!</v>
      </c>
    </row>
    <row r="1284" spans="1:20" x14ac:dyDescent="0.25">
      <c r="A1284" t="str">
        <f>IFERROR(SET_RENDER_TABLE[[#This Row],[Артикул]], "")</f>
        <v/>
      </c>
      <c r="B1284" s="40" t="e" cm="1">
        <f t="array" aca="1" ref="B1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4" s="40" t="e" cm="1">
        <f t="array" aca="1" ref="C1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4" t="e">
        <f ca="1">SUM(CALCULATION_TABLE[[#This Row],[МСК]:[ДВ]])</f>
        <v>#REF!</v>
      </c>
    </row>
    <row r="1285" spans="1:20" x14ac:dyDescent="0.25">
      <c r="A1285" t="str">
        <f>IFERROR(SET_RENDER_TABLE[[#This Row],[Артикул]], "")</f>
        <v/>
      </c>
      <c r="B1285" s="40" t="e" cm="1">
        <f t="array" aca="1" ref="B1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5" s="40" t="e" cm="1">
        <f t="array" aca="1" ref="C1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5" t="e">
        <f ca="1">SUM(CALCULATION_TABLE[[#This Row],[МСК]:[ДВ]])</f>
        <v>#REF!</v>
      </c>
    </row>
    <row r="1286" spans="1:20" x14ac:dyDescent="0.25">
      <c r="A1286" t="str">
        <f>IFERROR(SET_RENDER_TABLE[[#This Row],[Артикул]], "")</f>
        <v/>
      </c>
      <c r="B1286" s="40" t="e" cm="1">
        <f t="array" aca="1" ref="B1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6" s="40" t="e" cm="1">
        <f t="array" aca="1" ref="C1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6" t="e">
        <f ca="1">SUM(CALCULATION_TABLE[[#This Row],[МСК]:[ДВ]])</f>
        <v>#REF!</v>
      </c>
    </row>
    <row r="1287" spans="1:20" x14ac:dyDescent="0.25">
      <c r="A1287" t="str">
        <f>IFERROR(SET_RENDER_TABLE[[#This Row],[Артикул]], "")</f>
        <v/>
      </c>
      <c r="B1287" s="40" t="e" cm="1">
        <f t="array" aca="1" ref="B1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7" s="40" t="e" cm="1">
        <f t="array" aca="1" ref="C1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7" t="e">
        <f ca="1">SUM(CALCULATION_TABLE[[#This Row],[МСК]:[ДВ]])</f>
        <v>#REF!</v>
      </c>
    </row>
    <row r="1288" spans="1:20" x14ac:dyDescent="0.25">
      <c r="A1288" t="str">
        <f>IFERROR(SET_RENDER_TABLE[[#This Row],[Артикул]], "")</f>
        <v/>
      </c>
      <c r="B1288" s="40" t="e" cm="1">
        <f t="array" aca="1" ref="B1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8" s="40" t="e" cm="1">
        <f t="array" aca="1" ref="C1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8" t="e">
        <f ca="1">SUM(CALCULATION_TABLE[[#This Row],[МСК]:[ДВ]])</f>
        <v>#REF!</v>
      </c>
    </row>
    <row r="1289" spans="1:20" x14ac:dyDescent="0.25">
      <c r="A1289" t="str">
        <f>IFERROR(SET_RENDER_TABLE[[#This Row],[Артикул]], "")</f>
        <v/>
      </c>
      <c r="B1289" s="40" t="e" cm="1">
        <f t="array" aca="1" ref="B1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89" s="40" t="e" cm="1">
        <f t="array" aca="1" ref="C1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89" t="e">
        <f ca="1">SUM(CALCULATION_TABLE[[#This Row],[МСК]:[ДВ]])</f>
        <v>#REF!</v>
      </c>
    </row>
    <row r="1290" spans="1:20" x14ac:dyDescent="0.25">
      <c r="A1290" t="str">
        <f>IFERROR(SET_RENDER_TABLE[[#This Row],[Артикул]], "")</f>
        <v/>
      </c>
      <c r="B1290" s="40" t="e" cm="1">
        <f t="array" aca="1" ref="B1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0" s="40" t="e" cm="1">
        <f t="array" aca="1" ref="C1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0" t="e">
        <f ca="1">SUM(CALCULATION_TABLE[[#This Row],[МСК]:[ДВ]])</f>
        <v>#REF!</v>
      </c>
    </row>
    <row r="1291" spans="1:20" x14ac:dyDescent="0.25">
      <c r="A1291" t="str">
        <f>IFERROR(SET_RENDER_TABLE[[#This Row],[Артикул]], "")</f>
        <v/>
      </c>
      <c r="B1291" s="40" t="e" cm="1">
        <f t="array" aca="1" ref="B1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1" s="40" t="e" cm="1">
        <f t="array" aca="1" ref="C1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1" t="e">
        <f ca="1">SUM(CALCULATION_TABLE[[#This Row],[МСК]:[ДВ]])</f>
        <v>#REF!</v>
      </c>
    </row>
    <row r="1292" spans="1:20" x14ac:dyDescent="0.25">
      <c r="A1292" t="str">
        <f>IFERROR(SET_RENDER_TABLE[[#This Row],[Артикул]], "")</f>
        <v/>
      </c>
      <c r="B1292" s="40" t="e" cm="1">
        <f t="array" aca="1" ref="B1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2" s="40" t="e" cm="1">
        <f t="array" aca="1" ref="C1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2" t="e">
        <f ca="1">SUM(CALCULATION_TABLE[[#This Row],[МСК]:[ДВ]])</f>
        <v>#REF!</v>
      </c>
    </row>
    <row r="1293" spans="1:20" x14ac:dyDescent="0.25">
      <c r="A1293" t="str">
        <f>IFERROR(SET_RENDER_TABLE[[#This Row],[Артикул]], "")</f>
        <v/>
      </c>
      <c r="B1293" s="40" t="e" cm="1">
        <f t="array" aca="1" ref="B1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3" s="40" t="e" cm="1">
        <f t="array" aca="1" ref="C1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3" t="e">
        <f ca="1">SUM(CALCULATION_TABLE[[#This Row],[МСК]:[ДВ]])</f>
        <v>#REF!</v>
      </c>
    </row>
    <row r="1294" spans="1:20" x14ac:dyDescent="0.25">
      <c r="A1294" t="str">
        <f>IFERROR(SET_RENDER_TABLE[[#This Row],[Артикул]], "")</f>
        <v/>
      </c>
      <c r="B1294" s="40" t="e" cm="1">
        <f t="array" aca="1" ref="B1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4" s="40" t="e" cm="1">
        <f t="array" aca="1" ref="C1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4" t="e">
        <f ca="1">SUM(CALCULATION_TABLE[[#This Row],[МСК]:[ДВ]])</f>
        <v>#REF!</v>
      </c>
    </row>
    <row r="1295" spans="1:20" x14ac:dyDescent="0.25">
      <c r="A1295" t="str">
        <f>IFERROR(SET_RENDER_TABLE[[#This Row],[Артикул]], "")</f>
        <v/>
      </c>
      <c r="B1295" s="40" t="e" cm="1">
        <f t="array" aca="1" ref="B1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5" s="40" t="e" cm="1">
        <f t="array" aca="1" ref="C1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5" t="e">
        <f ca="1">SUM(CALCULATION_TABLE[[#This Row],[МСК]:[ДВ]])</f>
        <v>#REF!</v>
      </c>
    </row>
    <row r="1296" spans="1:20" x14ac:dyDescent="0.25">
      <c r="A1296" t="str">
        <f>IFERROR(SET_RENDER_TABLE[[#This Row],[Артикул]], "")</f>
        <v/>
      </c>
      <c r="B1296" s="40" t="e" cm="1">
        <f t="array" aca="1" ref="B1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6" s="40" t="e" cm="1">
        <f t="array" aca="1" ref="C1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6" t="e">
        <f ca="1">SUM(CALCULATION_TABLE[[#This Row],[МСК]:[ДВ]])</f>
        <v>#REF!</v>
      </c>
    </row>
    <row r="1297" spans="1:20" x14ac:dyDescent="0.25">
      <c r="A1297" t="str">
        <f>IFERROR(SET_RENDER_TABLE[[#This Row],[Артикул]], "")</f>
        <v/>
      </c>
      <c r="B1297" s="40" t="e" cm="1">
        <f t="array" aca="1" ref="B1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7" s="40" t="e" cm="1">
        <f t="array" aca="1" ref="C1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7" t="e">
        <f ca="1">SUM(CALCULATION_TABLE[[#This Row],[МСК]:[ДВ]])</f>
        <v>#REF!</v>
      </c>
    </row>
    <row r="1298" spans="1:20" x14ac:dyDescent="0.25">
      <c r="A1298" t="str">
        <f>IFERROR(SET_RENDER_TABLE[[#This Row],[Артикул]], "")</f>
        <v/>
      </c>
      <c r="B1298" s="40" t="e" cm="1">
        <f t="array" aca="1" ref="B1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8" s="40" t="e" cm="1">
        <f t="array" aca="1" ref="C1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8" t="e">
        <f ca="1">SUM(CALCULATION_TABLE[[#This Row],[МСК]:[ДВ]])</f>
        <v>#REF!</v>
      </c>
    </row>
    <row r="1299" spans="1:20" x14ac:dyDescent="0.25">
      <c r="A1299" t="str">
        <f>IFERROR(SET_RENDER_TABLE[[#This Row],[Артикул]], "")</f>
        <v/>
      </c>
      <c r="B1299" s="40" t="e" cm="1">
        <f t="array" aca="1" ref="B1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299" s="40" t="e" cm="1">
        <f t="array" aca="1" ref="C1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299" t="e">
        <f ca="1">SUM(CALCULATION_TABLE[[#This Row],[МСК]:[ДВ]])</f>
        <v>#REF!</v>
      </c>
    </row>
    <row r="1300" spans="1:20" x14ac:dyDescent="0.25">
      <c r="A1300" t="str">
        <f>IFERROR(SET_RENDER_TABLE[[#This Row],[Артикул]], "")</f>
        <v/>
      </c>
      <c r="B1300" s="40" t="e" cm="1">
        <f t="array" aca="1" ref="B1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0" s="40" t="e" cm="1">
        <f t="array" aca="1" ref="C1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0" t="e">
        <f ca="1">SUM(CALCULATION_TABLE[[#This Row],[МСК]:[ДВ]])</f>
        <v>#REF!</v>
      </c>
    </row>
    <row r="1301" spans="1:20" x14ac:dyDescent="0.25">
      <c r="A1301" t="str">
        <f>IFERROR(SET_RENDER_TABLE[[#This Row],[Артикул]], "")</f>
        <v/>
      </c>
      <c r="B1301" s="40" t="e" cm="1">
        <f t="array" aca="1" ref="B1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1" s="40" t="e" cm="1">
        <f t="array" aca="1" ref="C1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1" t="e">
        <f ca="1">SUM(CALCULATION_TABLE[[#This Row],[МСК]:[ДВ]])</f>
        <v>#REF!</v>
      </c>
    </row>
    <row r="1302" spans="1:20" x14ac:dyDescent="0.25">
      <c r="A1302" t="str">
        <f>IFERROR(SET_RENDER_TABLE[[#This Row],[Артикул]], "")</f>
        <v/>
      </c>
      <c r="B1302" s="40" t="e" cm="1">
        <f t="array" aca="1" ref="B1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2" s="40" t="e" cm="1">
        <f t="array" aca="1" ref="C1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2" t="e">
        <f ca="1">SUM(CALCULATION_TABLE[[#This Row],[МСК]:[ДВ]])</f>
        <v>#REF!</v>
      </c>
    </row>
    <row r="1303" spans="1:20" x14ac:dyDescent="0.25">
      <c r="A1303" t="str">
        <f>IFERROR(SET_RENDER_TABLE[[#This Row],[Артикул]], "")</f>
        <v/>
      </c>
      <c r="B1303" s="40" t="e" cm="1">
        <f t="array" aca="1" ref="B1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3" s="40" t="e" cm="1">
        <f t="array" aca="1" ref="C1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3" t="e">
        <f ca="1">SUM(CALCULATION_TABLE[[#This Row],[МСК]:[ДВ]])</f>
        <v>#REF!</v>
      </c>
    </row>
    <row r="1304" spans="1:20" x14ac:dyDescent="0.25">
      <c r="A1304" t="str">
        <f>IFERROR(SET_RENDER_TABLE[[#This Row],[Артикул]], "")</f>
        <v/>
      </c>
      <c r="B1304" s="40" t="e" cm="1">
        <f t="array" aca="1" ref="B1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4" s="40" t="e" cm="1">
        <f t="array" aca="1" ref="C1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4" t="e">
        <f ca="1">SUM(CALCULATION_TABLE[[#This Row],[МСК]:[ДВ]])</f>
        <v>#REF!</v>
      </c>
    </row>
    <row r="1305" spans="1:20" x14ac:dyDescent="0.25">
      <c r="A1305" t="str">
        <f>IFERROR(SET_RENDER_TABLE[[#This Row],[Артикул]], "")</f>
        <v/>
      </c>
      <c r="B1305" s="40" t="e" cm="1">
        <f t="array" aca="1" ref="B1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5" s="40" t="e" cm="1">
        <f t="array" aca="1" ref="C1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5" t="e">
        <f ca="1">SUM(CALCULATION_TABLE[[#This Row],[МСК]:[ДВ]])</f>
        <v>#REF!</v>
      </c>
    </row>
    <row r="1306" spans="1:20" x14ac:dyDescent="0.25">
      <c r="A1306" t="str">
        <f>IFERROR(SET_RENDER_TABLE[[#This Row],[Артикул]], "")</f>
        <v/>
      </c>
      <c r="B1306" s="40" t="e" cm="1">
        <f t="array" aca="1" ref="B1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6" s="40" t="e" cm="1">
        <f t="array" aca="1" ref="C1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6" t="e">
        <f ca="1">SUM(CALCULATION_TABLE[[#This Row],[МСК]:[ДВ]])</f>
        <v>#REF!</v>
      </c>
    </row>
    <row r="1307" spans="1:20" x14ac:dyDescent="0.25">
      <c r="A1307" t="str">
        <f>IFERROR(SET_RENDER_TABLE[[#This Row],[Артикул]], "")</f>
        <v/>
      </c>
      <c r="B1307" s="40" t="e" cm="1">
        <f t="array" aca="1" ref="B1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7" s="40" t="e" cm="1">
        <f t="array" aca="1" ref="C1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7" t="e">
        <f ca="1">SUM(CALCULATION_TABLE[[#This Row],[МСК]:[ДВ]])</f>
        <v>#REF!</v>
      </c>
    </row>
    <row r="1308" spans="1:20" x14ac:dyDescent="0.25">
      <c r="A1308" t="str">
        <f>IFERROR(SET_RENDER_TABLE[[#This Row],[Артикул]], "")</f>
        <v/>
      </c>
      <c r="B1308" s="40" t="e" cm="1">
        <f t="array" aca="1" ref="B1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8" s="40" t="e" cm="1">
        <f t="array" aca="1" ref="C1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8" t="e">
        <f ca="1">SUM(CALCULATION_TABLE[[#This Row],[МСК]:[ДВ]])</f>
        <v>#REF!</v>
      </c>
    </row>
    <row r="1309" spans="1:20" x14ac:dyDescent="0.25">
      <c r="A1309" t="str">
        <f>IFERROR(SET_RENDER_TABLE[[#This Row],[Артикул]], "")</f>
        <v/>
      </c>
      <c r="B1309" s="40" t="e" cm="1">
        <f t="array" aca="1" ref="B1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09" s="40" t="e" cm="1">
        <f t="array" aca="1" ref="C1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09" t="e">
        <f ca="1">SUM(CALCULATION_TABLE[[#This Row],[МСК]:[ДВ]])</f>
        <v>#REF!</v>
      </c>
    </row>
    <row r="1310" spans="1:20" x14ac:dyDescent="0.25">
      <c r="A1310" t="str">
        <f>IFERROR(SET_RENDER_TABLE[[#This Row],[Артикул]], "")</f>
        <v/>
      </c>
      <c r="B1310" s="40" t="e" cm="1">
        <f t="array" aca="1" ref="B1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0" s="40" t="e" cm="1">
        <f t="array" aca="1" ref="C1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0" t="e">
        <f ca="1">SUM(CALCULATION_TABLE[[#This Row],[МСК]:[ДВ]])</f>
        <v>#REF!</v>
      </c>
    </row>
    <row r="1311" spans="1:20" x14ac:dyDescent="0.25">
      <c r="A1311" t="str">
        <f>IFERROR(SET_RENDER_TABLE[[#This Row],[Артикул]], "")</f>
        <v/>
      </c>
      <c r="B1311" s="40" t="e" cm="1">
        <f t="array" aca="1" ref="B1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1" s="40" t="e" cm="1">
        <f t="array" aca="1" ref="C1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1" t="e">
        <f ca="1">SUM(CALCULATION_TABLE[[#This Row],[МСК]:[ДВ]])</f>
        <v>#REF!</v>
      </c>
    </row>
    <row r="1312" spans="1:20" x14ac:dyDescent="0.25">
      <c r="A1312" t="str">
        <f>IFERROR(SET_RENDER_TABLE[[#This Row],[Артикул]], "")</f>
        <v/>
      </c>
      <c r="B1312" s="40" t="e" cm="1">
        <f t="array" aca="1" ref="B1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2" s="40" t="e" cm="1">
        <f t="array" aca="1" ref="C1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2" t="e">
        <f ca="1">SUM(CALCULATION_TABLE[[#This Row],[МСК]:[ДВ]])</f>
        <v>#REF!</v>
      </c>
    </row>
    <row r="1313" spans="1:20" x14ac:dyDescent="0.25">
      <c r="A1313" t="str">
        <f>IFERROR(SET_RENDER_TABLE[[#This Row],[Артикул]], "")</f>
        <v/>
      </c>
      <c r="B1313" s="40" t="e" cm="1">
        <f t="array" aca="1" ref="B1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3" s="40" t="e" cm="1">
        <f t="array" aca="1" ref="C1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3" t="e">
        <f ca="1">SUM(CALCULATION_TABLE[[#This Row],[МСК]:[ДВ]])</f>
        <v>#REF!</v>
      </c>
    </row>
    <row r="1314" spans="1:20" x14ac:dyDescent="0.25">
      <c r="A1314" t="str">
        <f>IFERROR(SET_RENDER_TABLE[[#This Row],[Артикул]], "")</f>
        <v/>
      </c>
      <c r="B1314" s="40" t="e" cm="1">
        <f t="array" aca="1" ref="B1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4" s="40" t="e" cm="1">
        <f t="array" aca="1" ref="C1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4" t="e">
        <f ca="1">SUM(CALCULATION_TABLE[[#This Row],[МСК]:[ДВ]])</f>
        <v>#REF!</v>
      </c>
    </row>
    <row r="1315" spans="1:20" x14ac:dyDescent="0.25">
      <c r="A1315" t="str">
        <f>IFERROR(SET_RENDER_TABLE[[#This Row],[Артикул]], "")</f>
        <v/>
      </c>
      <c r="B1315" s="40" t="e" cm="1">
        <f t="array" aca="1" ref="B1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5" s="40" t="e" cm="1">
        <f t="array" aca="1" ref="C1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5" t="e">
        <f ca="1">SUM(CALCULATION_TABLE[[#This Row],[МСК]:[ДВ]])</f>
        <v>#REF!</v>
      </c>
    </row>
    <row r="1316" spans="1:20" x14ac:dyDescent="0.25">
      <c r="A1316" t="str">
        <f>IFERROR(SET_RENDER_TABLE[[#This Row],[Артикул]], "")</f>
        <v/>
      </c>
      <c r="B1316" s="40" t="e" cm="1">
        <f t="array" aca="1" ref="B1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6" s="40" t="e" cm="1">
        <f t="array" aca="1" ref="C1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6" t="e">
        <f ca="1">SUM(CALCULATION_TABLE[[#This Row],[МСК]:[ДВ]])</f>
        <v>#REF!</v>
      </c>
    </row>
    <row r="1317" spans="1:20" x14ac:dyDescent="0.25">
      <c r="A1317" t="str">
        <f>IFERROR(SET_RENDER_TABLE[[#This Row],[Артикул]], "")</f>
        <v/>
      </c>
      <c r="B1317" s="40" t="e" cm="1">
        <f t="array" aca="1" ref="B1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7" s="40" t="e" cm="1">
        <f t="array" aca="1" ref="C1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7" t="e">
        <f ca="1">SUM(CALCULATION_TABLE[[#This Row],[МСК]:[ДВ]])</f>
        <v>#REF!</v>
      </c>
    </row>
    <row r="1318" spans="1:20" x14ac:dyDescent="0.25">
      <c r="A1318" t="str">
        <f>IFERROR(SET_RENDER_TABLE[[#This Row],[Артикул]], "")</f>
        <v/>
      </c>
      <c r="B1318" s="40" t="e" cm="1">
        <f t="array" aca="1" ref="B1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8" s="40" t="e" cm="1">
        <f t="array" aca="1" ref="C1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8" t="e">
        <f ca="1">SUM(CALCULATION_TABLE[[#This Row],[МСК]:[ДВ]])</f>
        <v>#REF!</v>
      </c>
    </row>
    <row r="1319" spans="1:20" x14ac:dyDescent="0.25">
      <c r="A1319" t="str">
        <f>IFERROR(SET_RENDER_TABLE[[#This Row],[Артикул]], "")</f>
        <v/>
      </c>
      <c r="B1319" s="40" t="e" cm="1">
        <f t="array" aca="1" ref="B1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19" s="40" t="e" cm="1">
        <f t="array" aca="1" ref="C1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19" t="e">
        <f ca="1">SUM(CALCULATION_TABLE[[#This Row],[МСК]:[ДВ]])</f>
        <v>#REF!</v>
      </c>
    </row>
    <row r="1320" spans="1:20" x14ac:dyDescent="0.25">
      <c r="A1320" t="str">
        <f>IFERROR(SET_RENDER_TABLE[[#This Row],[Артикул]], "")</f>
        <v/>
      </c>
      <c r="B1320" s="40" t="e" cm="1">
        <f t="array" aca="1" ref="B1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0" s="40" t="e" cm="1">
        <f t="array" aca="1" ref="C1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0" t="e">
        <f ca="1">SUM(CALCULATION_TABLE[[#This Row],[МСК]:[ДВ]])</f>
        <v>#REF!</v>
      </c>
    </row>
    <row r="1321" spans="1:20" x14ac:dyDescent="0.25">
      <c r="A1321" t="str">
        <f>IFERROR(SET_RENDER_TABLE[[#This Row],[Артикул]], "")</f>
        <v/>
      </c>
      <c r="B1321" s="40" t="e" cm="1">
        <f t="array" aca="1" ref="B1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1" s="40" t="e" cm="1">
        <f t="array" aca="1" ref="C1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1" t="e">
        <f ca="1">SUM(CALCULATION_TABLE[[#This Row],[МСК]:[ДВ]])</f>
        <v>#REF!</v>
      </c>
    </row>
    <row r="1322" spans="1:20" x14ac:dyDescent="0.25">
      <c r="A1322" t="str">
        <f>IFERROR(SET_RENDER_TABLE[[#This Row],[Артикул]], "")</f>
        <v/>
      </c>
      <c r="B1322" s="40" t="e" cm="1">
        <f t="array" aca="1" ref="B1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2" s="40" t="e" cm="1">
        <f t="array" aca="1" ref="C1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2" t="e">
        <f ca="1">SUM(CALCULATION_TABLE[[#This Row],[МСК]:[ДВ]])</f>
        <v>#REF!</v>
      </c>
    </row>
    <row r="1323" spans="1:20" x14ac:dyDescent="0.25">
      <c r="A1323" t="str">
        <f>IFERROR(SET_RENDER_TABLE[[#This Row],[Артикул]], "")</f>
        <v/>
      </c>
      <c r="B1323" s="40" t="e" cm="1">
        <f t="array" aca="1" ref="B1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3" s="40" t="e" cm="1">
        <f t="array" aca="1" ref="C1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3" t="e">
        <f ca="1">SUM(CALCULATION_TABLE[[#This Row],[МСК]:[ДВ]])</f>
        <v>#REF!</v>
      </c>
    </row>
    <row r="1324" spans="1:20" x14ac:dyDescent="0.25">
      <c r="A1324" t="str">
        <f>IFERROR(SET_RENDER_TABLE[[#This Row],[Артикул]], "")</f>
        <v/>
      </c>
      <c r="B1324" s="40" t="e" cm="1">
        <f t="array" aca="1" ref="B1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4" s="40" t="e" cm="1">
        <f t="array" aca="1" ref="C1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4" t="e">
        <f ca="1">SUM(CALCULATION_TABLE[[#This Row],[МСК]:[ДВ]])</f>
        <v>#REF!</v>
      </c>
    </row>
    <row r="1325" spans="1:20" x14ac:dyDescent="0.25">
      <c r="A1325" t="str">
        <f>IFERROR(SET_RENDER_TABLE[[#This Row],[Артикул]], "")</f>
        <v/>
      </c>
      <c r="B1325" s="40" t="e" cm="1">
        <f t="array" aca="1" ref="B1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5" s="40" t="e" cm="1">
        <f t="array" aca="1" ref="C1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5" t="e">
        <f ca="1">SUM(CALCULATION_TABLE[[#This Row],[МСК]:[ДВ]])</f>
        <v>#REF!</v>
      </c>
    </row>
    <row r="1326" spans="1:20" x14ac:dyDescent="0.25">
      <c r="A1326" t="str">
        <f>IFERROR(SET_RENDER_TABLE[[#This Row],[Артикул]], "")</f>
        <v/>
      </c>
      <c r="B1326" s="40" t="e" cm="1">
        <f t="array" aca="1" ref="B1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6" s="40" t="e" cm="1">
        <f t="array" aca="1" ref="C1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6" t="e">
        <f ca="1">SUM(CALCULATION_TABLE[[#This Row],[МСК]:[ДВ]])</f>
        <v>#REF!</v>
      </c>
    </row>
    <row r="1327" spans="1:20" x14ac:dyDescent="0.25">
      <c r="A1327" t="str">
        <f>IFERROR(SET_RENDER_TABLE[[#This Row],[Артикул]], "")</f>
        <v/>
      </c>
      <c r="B1327" s="40" t="e" cm="1">
        <f t="array" aca="1" ref="B1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7" s="40" t="e" cm="1">
        <f t="array" aca="1" ref="C1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7" t="e">
        <f ca="1">SUM(CALCULATION_TABLE[[#This Row],[МСК]:[ДВ]])</f>
        <v>#REF!</v>
      </c>
    </row>
    <row r="1328" spans="1:20" x14ac:dyDescent="0.25">
      <c r="A1328" t="str">
        <f>IFERROR(SET_RENDER_TABLE[[#This Row],[Артикул]], "")</f>
        <v/>
      </c>
      <c r="B1328" s="40" t="e" cm="1">
        <f t="array" aca="1" ref="B1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8" s="40" t="e" cm="1">
        <f t="array" aca="1" ref="C1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8" t="e">
        <f ca="1">SUM(CALCULATION_TABLE[[#This Row],[МСК]:[ДВ]])</f>
        <v>#REF!</v>
      </c>
    </row>
    <row r="1329" spans="1:20" x14ac:dyDescent="0.25">
      <c r="A1329" t="str">
        <f>IFERROR(SET_RENDER_TABLE[[#This Row],[Артикул]], "")</f>
        <v/>
      </c>
      <c r="B1329" s="40" t="e" cm="1">
        <f t="array" aca="1" ref="B1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29" s="40" t="e" cm="1">
        <f t="array" aca="1" ref="C1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29" t="e">
        <f ca="1">SUM(CALCULATION_TABLE[[#This Row],[МСК]:[ДВ]])</f>
        <v>#REF!</v>
      </c>
    </row>
    <row r="1330" spans="1:20" x14ac:dyDescent="0.25">
      <c r="A1330" t="str">
        <f>IFERROR(SET_RENDER_TABLE[[#This Row],[Артикул]], "")</f>
        <v/>
      </c>
      <c r="B1330" s="40" t="e" cm="1">
        <f t="array" aca="1" ref="B1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0" s="40" t="e" cm="1">
        <f t="array" aca="1" ref="C1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0" t="e">
        <f ca="1">SUM(CALCULATION_TABLE[[#This Row],[МСК]:[ДВ]])</f>
        <v>#REF!</v>
      </c>
    </row>
    <row r="1331" spans="1:20" x14ac:dyDescent="0.25">
      <c r="A1331" t="str">
        <f>IFERROR(SET_RENDER_TABLE[[#This Row],[Артикул]], "")</f>
        <v/>
      </c>
      <c r="B1331" s="40" t="e" cm="1">
        <f t="array" aca="1" ref="B1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1" s="40" t="e" cm="1">
        <f t="array" aca="1" ref="C1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1" t="e">
        <f ca="1">SUM(CALCULATION_TABLE[[#This Row],[МСК]:[ДВ]])</f>
        <v>#REF!</v>
      </c>
    </row>
    <row r="1332" spans="1:20" x14ac:dyDescent="0.25">
      <c r="A1332" t="str">
        <f>IFERROR(SET_RENDER_TABLE[[#This Row],[Артикул]], "")</f>
        <v/>
      </c>
      <c r="B1332" s="40" t="e" cm="1">
        <f t="array" aca="1" ref="B1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2" s="40" t="e" cm="1">
        <f t="array" aca="1" ref="C1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2" t="e">
        <f ca="1">SUM(CALCULATION_TABLE[[#This Row],[МСК]:[ДВ]])</f>
        <v>#REF!</v>
      </c>
    </row>
    <row r="1333" spans="1:20" x14ac:dyDescent="0.25">
      <c r="A1333" t="str">
        <f>IFERROR(SET_RENDER_TABLE[[#This Row],[Артикул]], "")</f>
        <v/>
      </c>
      <c r="B1333" s="40" t="e" cm="1">
        <f t="array" aca="1" ref="B1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3" s="40" t="e" cm="1">
        <f t="array" aca="1" ref="C1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3" t="e">
        <f ca="1">SUM(CALCULATION_TABLE[[#This Row],[МСК]:[ДВ]])</f>
        <v>#REF!</v>
      </c>
    </row>
    <row r="1334" spans="1:20" x14ac:dyDescent="0.25">
      <c r="A1334" t="str">
        <f>IFERROR(SET_RENDER_TABLE[[#This Row],[Артикул]], "")</f>
        <v/>
      </c>
      <c r="B1334" s="40" t="e" cm="1">
        <f t="array" aca="1" ref="B1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4" s="40" t="e" cm="1">
        <f t="array" aca="1" ref="C1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4" t="e">
        <f ca="1">SUM(CALCULATION_TABLE[[#This Row],[МСК]:[ДВ]])</f>
        <v>#REF!</v>
      </c>
    </row>
    <row r="1335" spans="1:20" x14ac:dyDescent="0.25">
      <c r="A1335" t="str">
        <f>IFERROR(SET_RENDER_TABLE[[#This Row],[Артикул]], "")</f>
        <v/>
      </c>
      <c r="B1335" s="40" t="e" cm="1">
        <f t="array" aca="1" ref="B1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5" s="40" t="e" cm="1">
        <f t="array" aca="1" ref="C1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5" t="e">
        <f ca="1">SUM(CALCULATION_TABLE[[#This Row],[МСК]:[ДВ]])</f>
        <v>#REF!</v>
      </c>
    </row>
    <row r="1336" spans="1:20" x14ac:dyDescent="0.25">
      <c r="A1336" t="str">
        <f>IFERROR(SET_RENDER_TABLE[[#This Row],[Артикул]], "")</f>
        <v/>
      </c>
      <c r="B1336" s="40" t="e" cm="1">
        <f t="array" aca="1" ref="B1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6" s="40" t="e" cm="1">
        <f t="array" aca="1" ref="C1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6" t="e">
        <f ca="1">SUM(CALCULATION_TABLE[[#This Row],[МСК]:[ДВ]])</f>
        <v>#REF!</v>
      </c>
    </row>
    <row r="1337" spans="1:20" x14ac:dyDescent="0.25">
      <c r="A1337" t="str">
        <f>IFERROR(SET_RENDER_TABLE[[#This Row],[Артикул]], "")</f>
        <v/>
      </c>
      <c r="B1337" s="40" t="e" cm="1">
        <f t="array" aca="1" ref="B1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7" s="40" t="e" cm="1">
        <f t="array" aca="1" ref="C1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7" t="e">
        <f ca="1">SUM(CALCULATION_TABLE[[#This Row],[МСК]:[ДВ]])</f>
        <v>#REF!</v>
      </c>
    </row>
    <row r="1338" spans="1:20" x14ac:dyDescent="0.25">
      <c r="A1338" t="str">
        <f>IFERROR(SET_RENDER_TABLE[[#This Row],[Артикул]], "")</f>
        <v/>
      </c>
      <c r="B1338" s="40" t="e" cm="1">
        <f t="array" aca="1" ref="B1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8" s="40" t="e" cm="1">
        <f t="array" aca="1" ref="C1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8" t="e">
        <f ca="1">SUM(CALCULATION_TABLE[[#This Row],[МСК]:[ДВ]])</f>
        <v>#REF!</v>
      </c>
    </row>
    <row r="1339" spans="1:20" x14ac:dyDescent="0.25">
      <c r="A1339" t="str">
        <f>IFERROR(SET_RENDER_TABLE[[#This Row],[Артикул]], "")</f>
        <v/>
      </c>
      <c r="B1339" s="40" t="e" cm="1">
        <f t="array" aca="1" ref="B1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39" s="40" t="e" cm="1">
        <f t="array" aca="1" ref="C1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39" t="e">
        <f ca="1">SUM(CALCULATION_TABLE[[#This Row],[МСК]:[ДВ]])</f>
        <v>#REF!</v>
      </c>
    </row>
    <row r="1340" spans="1:20" x14ac:dyDescent="0.25">
      <c r="A1340" t="str">
        <f>IFERROR(SET_RENDER_TABLE[[#This Row],[Артикул]], "")</f>
        <v/>
      </c>
      <c r="B1340" s="40" t="e" cm="1">
        <f t="array" aca="1" ref="B1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0" s="40" t="e" cm="1">
        <f t="array" aca="1" ref="C1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0" t="e">
        <f ca="1">SUM(CALCULATION_TABLE[[#This Row],[МСК]:[ДВ]])</f>
        <v>#REF!</v>
      </c>
    </row>
    <row r="1341" spans="1:20" x14ac:dyDescent="0.25">
      <c r="A1341" t="str">
        <f>IFERROR(SET_RENDER_TABLE[[#This Row],[Артикул]], "")</f>
        <v/>
      </c>
      <c r="B1341" s="40" t="e" cm="1">
        <f t="array" aca="1" ref="B1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1" s="40" t="e" cm="1">
        <f t="array" aca="1" ref="C1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1" t="e">
        <f ca="1">SUM(CALCULATION_TABLE[[#This Row],[МСК]:[ДВ]])</f>
        <v>#REF!</v>
      </c>
    </row>
    <row r="1342" spans="1:20" x14ac:dyDescent="0.25">
      <c r="A1342" t="str">
        <f>IFERROR(SET_RENDER_TABLE[[#This Row],[Артикул]], "")</f>
        <v/>
      </c>
      <c r="B1342" s="40" t="e" cm="1">
        <f t="array" aca="1" ref="B1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2" s="40" t="e" cm="1">
        <f t="array" aca="1" ref="C1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2" t="e">
        <f ca="1">SUM(CALCULATION_TABLE[[#This Row],[МСК]:[ДВ]])</f>
        <v>#REF!</v>
      </c>
    </row>
    <row r="1343" spans="1:20" x14ac:dyDescent="0.25">
      <c r="A1343" t="str">
        <f>IFERROR(SET_RENDER_TABLE[[#This Row],[Артикул]], "")</f>
        <v/>
      </c>
      <c r="B1343" s="40" t="e" cm="1">
        <f t="array" aca="1" ref="B1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3" s="40" t="e" cm="1">
        <f t="array" aca="1" ref="C1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3" t="e">
        <f ca="1">SUM(CALCULATION_TABLE[[#This Row],[МСК]:[ДВ]])</f>
        <v>#REF!</v>
      </c>
    </row>
    <row r="1344" spans="1:20" x14ac:dyDescent="0.25">
      <c r="A1344" t="str">
        <f>IFERROR(SET_RENDER_TABLE[[#This Row],[Артикул]], "")</f>
        <v/>
      </c>
      <c r="B1344" s="40" t="e" cm="1">
        <f t="array" aca="1" ref="B1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4" s="40" t="e" cm="1">
        <f t="array" aca="1" ref="C1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4" t="e">
        <f ca="1">SUM(CALCULATION_TABLE[[#This Row],[МСК]:[ДВ]])</f>
        <v>#REF!</v>
      </c>
    </row>
    <row r="1345" spans="1:20" x14ac:dyDescent="0.25">
      <c r="A1345" t="str">
        <f>IFERROR(SET_RENDER_TABLE[[#This Row],[Артикул]], "")</f>
        <v/>
      </c>
      <c r="B1345" s="40" t="e" cm="1">
        <f t="array" aca="1" ref="B1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5" s="40" t="e" cm="1">
        <f t="array" aca="1" ref="C1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5" t="e">
        <f ca="1">SUM(CALCULATION_TABLE[[#This Row],[МСК]:[ДВ]])</f>
        <v>#REF!</v>
      </c>
    </row>
    <row r="1346" spans="1:20" x14ac:dyDescent="0.25">
      <c r="A1346" t="str">
        <f>IFERROR(SET_RENDER_TABLE[[#This Row],[Артикул]], "")</f>
        <v/>
      </c>
      <c r="B1346" s="40" t="e" cm="1">
        <f t="array" aca="1" ref="B1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6" s="40" t="e" cm="1">
        <f t="array" aca="1" ref="C1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6" t="e">
        <f ca="1">SUM(CALCULATION_TABLE[[#This Row],[МСК]:[ДВ]])</f>
        <v>#REF!</v>
      </c>
    </row>
    <row r="1347" spans="1:20" x14ac:dyDescent="0.25">
      <c r="A1347" t="str">
        <f>IFERROR(SET_RENDER_TABLE[[#This Row],[Артикул]], "")</f>
        <v/>
      </c>
      <c r="B1347" s="40" t="e" cm="1">
        <f t="array" aca="1" ref="B1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7" s="40" t="e" cm="1">
        <f t="array" aca="1" ref="C1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7" t="e">
        <f ca="1">SUM(CALCULATION_TABLE[[#This Row],[МСК]:[ДВ]])</f>
        <v>#REF!</v>
      </c>
    </row>
    <row r="1348" spans="1:20" x14ac:dyDescent="0.25">
      <c r="A1348" t="str">
        <f>IFERROR(SET_RENDER_TABLE[[#This Row],[Артикул]], "")</f>
        <v/>
      </c>
      <c r="B1348" s="40" t="e" cm="1">
        <f t="array" aca="1" ref="B1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8" s="40" t="e" cm="1">
        <f t="array" aca="1" ref="C1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8" t="e">
        <f ca="1">SUM(CALCULATION_TABLE[[#This Row],[МСК]:[ДВ]])</f>
        <v>#REF!</v>
      </c>
    </row>
    <row r="1349" spans="1:20" x14ac:dyDescent="0.25">
      <c r="A1349" t="str">
        <f>IFERROR(SET_RENDER_TABLE[[#This Row],[Артикул]], "")</f>
        <v/>
      </c>
      <c r="B1349" s="40" t="e" cm="1">
        <f t="array" aca="1" ref="B1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49" s="40" t="e" cm="1">
        <f t="array" aca="1" ref="C1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49" t="e">
        <f ca="1">SUM(CALCULATION_TABLE[[#This Row],[МСК]:[ДВ]])</f>
        <v>#REF!</v>
      </c>
    </row>
    <row r="1350" spans="1:20" x14ac:dyDescent="0.25">
      <c r="A1350" t="str">
        <f>IFERROR(SET_RENDER_TABLE[[#This Row],[Артикул]], "")</f>
        <v/>
      </c>
      <c r="B1350" s="40" t="e" cm="1">
        <f t="array" aca="1" ref="B1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0" s="40" t="e" cm="1">
        <f t="array" aca="1" ref="C1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0" t="e">
        <f ca="1">SUM(CALCULATION_TABLE[[#This Row],[МСК]:[ДВ]])</f>
        <v>#REF!</v>
      </c>
    </row>
    <row r="1351" spans="1:20" x14ac:dyDescent="0.25">
      <c r="A1351" t="str">
        <f>IFERROR(SET_RENDER_TABLE[[#This Row],[Артикул]], "")</f>
        <v/>
      </c>
      <c r="B1351" s="40" t="e" cm="1">
        <f t="array" aca="1" ref="B1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1" s="40" t="e" cm="1">
        <f t="array" aca="1" ref="C1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1" t="e">
        <f ca="1">SUM(CALCULATION_TABLE[[#This Row],[МСК]:[ДВ]])</f>
        <v>#REF!</v>
      </c>
    </row>
    <row r="1352" spans="1:20" x14ac:dyDescent="0.25">
      <c r="A1352" t="str">
        <f>IFERROR(SET_RENDER_TABLE[[#This Row],[Артикул]], "")</f>
        <v/>
      </c>
      <c r="B1352" s="40" t="e" cm="1">
        <f t="array" aca="1" ref="B1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2" s="40" t="e" cm="1">
        <f t="array" aca="1" ref="C1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2" t="e">
        <f ca="1">SUM(CALCULATION_TABLE[[#This Row],[МСК]:[ДВ]])</f>
        <v>#REF!</v>
      </c>
    </row>
    <row r="1353" spans="1:20" x14ac:dyDescent="0.25">
      <c r="A1353" t="str">
        <f>IFERROR(SET_RENDER_TABLE[[#This Row],[Артикул]], "")</f>
        <v/>
      </c>
      <c r="B1353" s="40" t="e" cm="1">
        <f t="array" aca="1" ref="B1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3" s="40" t="e" cm="1">
        <f t="array" aca="1" ref="C1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3" t="e">
        <f ca="1">SUM(CALCULATION_TABLE[[#This Row],[МСК]:[ДВ]])</f>
        <v>#REF!</v>
      </c>
    </row>
    <row r="1354" spans="1:20" x14ac:dyDescent="0.25">
      <c r="A1354" t="str">
        <f>IFERROR(SET_RENDER_TABLE[[#This Row],[Артикул]], "")</f>
        <v/>
      </c>
      <c r="B1354" s="40" t="e" cm="1">
        <f t="array" aca="1" ref="B1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4" s="40" t="e" cm="1">
        <f t="array" aca="1" ref="C1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4" t="e">
        <f ca="1">SUM(CALCULATION_TABLE[[#This Row],[МСК]:[ДВ]])</f>
        <v>#REF!</v>
      </c>
    </row>
    <row r="1355" spans="1:20" x14ac:dyDescent="0.25">
      <c r="A1355" t="str">
        <f>IFERROR(SET_RENDER_TABLE[[#This Row],[Артикул]], "")</f>
        <v/>
      </c>
      <c r="B1355" s="40" t="e" cm="1">
        <f t="array" aca="1" ref="B1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5" s="40" t="e" cm="1">
        <f t="array" aca="1" ref="C1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5" t="e">
        <f ca="1">SUM(CALCULATION_TABLE[[#This Row],[МСК]:[ДВ]])</f>
        <v>#REF!</v>
      </c>
    </row>
    <row r="1356" spans="1:20" x14ac:dyDescent="0.25">
      <c r="A1356" t="str">
        <f>IFERROR(SET_RENDER_TABLE[[#This Row],[Артикул]], "")</f>
        <v/>
      </c>
      <c r="B1356" s="40" t="e" cm="1">
        <f t="array" aca="1" ref="B1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6" s="40" t="e" cm="1">
        <f t="array" aca="1" ref="C1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6" t="e">
        <f ca="1">SUM(CALCULATION_TABLE[[#This Row],[МСК]:[ДВ]])</f>
        <v>#REF!</v>
      </c>
    </row>
    <row r="1357" spans="1:20" x14ac:dyDescent="0.25">
      <c r="A1357" t="str">
        <f>IFERROR(SET_RENDER_TABLE[[#This Row],[Артикул]], "")</f>
        <v/>
      </c>
      <c r="B1357" s="40" t="e" cm="1">
        <f t="array" aca="1" ref="B1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7" s="40" t="e" cm="1">
        <f t="array" aca="1" ref="C1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7" t="e">
        <f ca="1">SUM(CALCULATION_TABLE[[#This Row],[МСК]:[ДВ]])</f>
        <v>#REF!</v>
      </c>
    </row>
    <row r="1358" spans="1:20" x14ac:dyDescent="0.25">
      <c r="A1358" t="str">
        <f>IFERROR(SET_RENDER_TABLE[[#This Row],[Артикул]], "")</f>
        <v/>
      </c>
      <c r="B1358" s="40" t="e" cm="1">
        <f t="array" aca="1" ref="B1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8" s="40" t="e" cm="1">
        <f t="array" aca="1" ref="C1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8" t="e">
        <f ca="1">SUM(CALCULATION_TABLE[[#This Row],[МСК]:[ДВ]])</f>
        <v>#REF!</v>
      </c>
    </row>
    <row r="1359" spans="1:20" x14ac:dyDescent="0.25">
      <c r="A1359" t="str">
        <f>IFERROR(SET_RENDER_TABLE[[#This Row],[Артикул]], "")</f>
        <v/>
      </c>
      <c r="B1359" s="40" t="e" cm="1">
        <f t="array" aca="1" ref="B1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59" s="40" t="e" cm="1">
        <f t="array" aca="1" ref="C1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59" t="e">
        <f ca="1">SUM(CALCULATION_TABLE[[#This Row],[МСК]:[ДВ]])</f>
        <v>#REF!</v>
      </c>
    </row>
    <row r="1360" spans="1:20" x14ac:dyDescent="0.25">
      <c r="A1360" t="str">
        <f>IFERROR(SET_RENDER_TABLE[[#This Row],[Артикул]], "")</f>
        <v/>
      </c>
      <c r="B1360" s="40" t="e" cm="1">
        <f t="array" aca="1" ref="B1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0" s="40" t="e" cm="1">
        <f t="array" aca="1" ref="C1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0" t="e">
        <f ca="1">SUM(CALCULATION_TABLE[[#This Row],[МСК]:[ДВ]])</f>
        <v>#REF!</v>
      </c>
    </row>
    <row r="1361" spans="1:20" x14ac:dyDescent="0.25">
      <c r="A1361" t="str">
        <f>IFERROR(SET_RENDER_TABLE[[#This Row],[Артикул]], "")</f>
        <v/>
      </c>
      <c r="B1361" s="40" t="e" cm="1">
        <f t="array" aca="1" ref="B1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1" s="40" t="e" cm="1">
        <f t="array" aca="1" ref="C1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1" t="e">
        <f ca="1">SUM(CALCULATION_TABLE[[#This Row],[МСК]:[ДВ]])</f>
        <v>#REF!</v>
      </c>
    </row>
    <row r="1362" spans="1:20" x14ac:dyDescent="0.25">
      <c r="A1362" t="str">
        <f>IFERROR(SET_RENDER_TABLE[[#This Row],[Артикул]], "")</f>
        <v/>
      </c>
      <c r="B1362" s="40" t="e" cm="1">
        <f t="array" aca="1" ref="B1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2" s="40" t="e" cm="1">
        <f t="array" aca="1" ref="C1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2" t="e">
        <f ca="1">SUM(CALCULATION_TABLE[[#This Row],[МСК]:[ДВ]])</f>
        <v>#REF!</v>
      </c>
    </row>
    <row r="1363" spans="1:20" x14ac:dyDescent="0.25">
      <c r="A1363" t="str">
        <f>IFERROR(SET_RENDER_TABLE[[#This Row],[Артикул]], "")</f>
        <v/>
      </c>
      <c r="B1363" s="40" t="e" cm="1">
        <f t="array" aca="1" ref="B1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3" s="40" t="e" cm="1">
        <f t="array" aca="1" ref="C1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3" t="e">
        <f ca="1">SUM(CALCULATION_TABLE[[#This Row],[МСК]:[ДВ]])</f>
        <v>#REF!</v>
      </c>
    </row>
    <row r="1364" spans="1:20" x14ac:dyDescent="0.25">
      <c r="A1364" t="str">
        <f>IFERROR(SET_RENDER_TABLE[[#This Row],[Артикул]], "")</f>
        <v/>
      </c>
      <c r="B1364" s="40" t="e" cm="1">
        <f t="array" aca="1" ref="B1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4" s="40" t="e" cm="1">
        <f t="array" aca="1" ref="C1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4" t="e">
        <f ca="1">SUM(CALCULATION_TABLE[[#This Row],[МСК]:[ДВ]])</f>
        <v>#REF!</v>
      </c>
    </row>
    <row r="1365" spans="1:20" x14ac:dyDescent="0.25">
      <c r="A1365" t="str">
        <f>IFERROR(SET_RENDER_TABLE[[#This Row],[Артикул]], "")</f>
        <v/>
      </c>
      <c r="B1365" s="40" t="e" cm="1">
        <f t="array" aca="1" ref="B1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5" s="40" t="e" cm="1">
        <f t="array" aca="1" ref="C1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5" t="e">
        <f ca="1">SUM(CALCULATION_TABLE[[#This Row],[МСК]:[ДВ]])</f>
        <v>#REF!</v>
      </c>
    </row>
    <row r="1366" spans="1:20" x14ac:dyDescent="0.25">
      <c r="A1366" t="str">
        <f>IFERROR(SET_RENDER_TABLE[[#This Row],[Артикул]], "")</f>
        <v/>
      </c>
      <c r="B1366" s="40" t="e" cm="1">
        <f t="array" aca="1" ref="B1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6" s="40" t="e" cm="1">
        <f t="array" aca="1" ref="C1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6" t="e">
        <f ca="1">SUM(CALCULATION_TABLE[[#This Row],[МСК]:[ДВ]])</f>
        <v>#REF!</v>
      </c>
    </row>
    <row r="1367" spans="1:20" x14ac:dyDescent="0.25">
      <c r="A1367" t="str">
        <f>IFERROR(SET_RENDER_TABLE[[#This Row],[Артикул]], "")</f>
        <v/>
      </c>
      <c r="B1367" s="40" t="e" cm="1">
        <f t="array" aca="1" ref="B1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7" s="40" t="e" cm="1">
        <f t="array" aca="1" ref="C1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7" t="e">
        <f ca="1">SUM(CALCULATION_TABLE[[#This Row],[МСК]:[ДВ]])</f>
        <v>#REF!</v>
      </c>
    </row>
    <row r="1368" spans="1:20" x14ac:dyDescent="0.25">
      <c r="A1368" t="str">
        <f>IFERROR(SET_RENDER_TABLE[[#This Row],[Артикул]], "")</f>
        <v/>
      </c>
      <c r="B1368" s="40" t="e" cm="1">
        <f t="array" aca="1" ref="B1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8" s="40" t="e" cm="1">
        <f t="array" aca="1" ref="C1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8" t="e">
        <f ca="1">SUM(CALCULATION_TABLE[[#This Row],[МСК]:[ДВ]])</f>
        <v>#REF!</v>
      </c>
    </row>
    <row r="1369" spans="1:20" x14ac:dyDescent="0.25">
      <c r="A1369" t="str">
        <f>IFERROR(SET_RENDER_TABLE[[#This Row],[Артикул]], "")</f>
        <v/>
      </c>
      <c r="B1369" s="40" t="e" cm="1">
        <f t="array" aca="1" ref="B1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69" s="40" t="e" cm="1">
        <f t="array" aca="1" ref="C1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69" t="e">
        <f ca="1">SUM(CALCULATION_TABLE[[#This Row],[МСК]:[ДВ]])</f>
        <v>#REF!</v>
      </c>
    </row>
    <row r="1370" spans="1:20" x14ac:dyDescent="0.25">
      <c r="A1370" t="str">
        <f>IFERROR(SET_RENDER_TABLE[[#This Row],[Артикул]], "")</f>
        <v/>
      </c>
      <c r="B1370" s="40" t="e" cm="1">
        <f t="array" aca="1" ref="B1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0" s="40" t="e" cm="1">
        <f t="array" aca="1" ref="C1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0" t="e">
        <f ca="1">SUM(CALCULATION_TABLE[[#This Row],[МСК]:[ДВ]])</f>
        <v>#REF!</v>
      </c>
    </row>
    <row r="1371" spans="1:20" x14ac:dyDescent="0.25">
      <c r="A1371" t="str">
        <f>IFERROR(SET_RENDER_TABLE[[#This Row],[Артикул]], "")</f>
        <v/>
      </c>
      <c r="B1371" s="40" t="e" cm="1">
        <f t="array" aca="1" ref="B1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1" s="40" t="e" cm="1">
        <f t="array" aca="1" ref="C1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1" t="e">
        <f ca="1">SUM(CALCULATION_TABLE[[#This Row],[МСК]:[ДВ]])</f>
        <v>#REF!</v>
      </c>
    </row>
    <row r="1372" spans="1:20" x14ac:dyDescent="0.25">
      <c r="A1372" t="str">
        <f>IFERROR(SET_RENDER_TABLE[[#This Row],[Артикул]], "")</f>
        <v/>
      </c>
      <c r="B1372" s="40" t="e" cm="1">
        <f t="array" aca="1" ref="B1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2" s="40" t="e" cm="1">
        <f t="array" aca="1" ref="C1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2" t="e">
        <f ca="1">SUM(CALCULATION_TABLE[[#This Row],[МСК]:[ДВ]])</f>
        <v>#REF!</v>
      </c>
    </row>
    <row r="1373" spans="1:20" x14ac:dyDescent="0.25">
      <c r="A1373" t="str">
        <f>IFERROR(SET_RENDER_TABLE[[#This Row],[Артикул]], "")</f>
        <v/>
      </c>
      <c r="B1373" s="40" t="e" cm="1">
        <f t="array" aca="1" ref="B1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3" s="40" t="e" cm="1">
        <f t="array" aca="1" ref="C1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3" t="e">
        <f ca="1">SUM(CALCULATION_TABLE[[#This Row],[МСК]:[ДВ]])</f>
        <v>#REF!</v>
      </c>
    </row>
    <row r="1374" spans="1:20" x14ac:dyDescent="0.25">
      <c r="A1374" t="str">
        <f>IFERROR(SET_RENDER_TABLE[[#This Row],[Артикул]], "")</f>
        <v/>
      </c>
      <c r="B1374" s="40" t="e" cm="1">
        <f t="array" aca="1" ref="B1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4" s="40" t="e" cm="1">
        <f t="array" aca="1" ref="C1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4" t="e">
        <f ca="1">SUM(CALCULATION_TABLE[[#This Row],[МСК]:[ДВ]])</f>
        <v>#REF!</v>
      </c>
    </row>
    <row r="1375" spans="1:20" x14ac:dyDescent="0.25">
      <c r="A1375" t="str">
        <f>IFERROR(SET_RENDER_TABLE[[#This Row],[Артикул]], "")</f>
        <v/>
      </c>
      <c r="B1375" s="40" t="e" cm="1">
        <f t="array" aca="1" ref="B1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5" s="40" t="e" cm="1">
        <f t="array" aca="1" ref="C1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5" t="e">
        <f ca="1">SUM(CALCULATION_TABLE[[#This Row],[МСК]:[ДВ]])</f>
        <v>#REF!</v>
      </c>
    </row>
    <row r="1376" spans="1:20" x14ac:dyDescent="0.25">
      <c r="A1376" t="str">
        <f>IFERROR(SET_RENDER_TABLE[[#This Row],[Артикул]], "")</f>
        <v/>
      </c>
      <c r="B1376" s="40" t="e" cm="1">
        <f t="array" aca="1" ref="B1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6" s="40" t="e" cm="1">
        <f t="array" aca="1" ref="C1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6" t="e">
        <f ca="1">SUM(CALCULATION_TABLE[[#This Row],[МСК]:[ДВ]])</f>
        <v>#REF!</v>
      </c>
    </row>
    <row r="1377" spans="1:20" x14ac:dyDescent="0.25">
      <c r="A1377" t="str">
        <f>IFERROR(SET_RENDER_TABLE[[#This Row],[Артикул]], "")</f>
        <v/>
      </c>
      <c r="B1377" s="40" t="e" cm="1">
        <f t="array" aca="1" ref="B1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7" s="40" t="e" cm="1">
        <f t="array" aca="1" ref="C1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7" t="e">
        <f ca="1">SUM(CALCULATION_TABLE[[#This Row],[МСК]:[ДВ]])</f>
        <v>#REF!</v>
      </c>
    </row>
    <row r="1378" spans="1:20" x14ac:dyDescent="0.25">
      <c r="A1378" t="str">
        <f>IFERROR(SET_RENDER_TABLE[[#This Row],[Артикул]], "")</f>
        <v/>
      </c>
      <c r="B1378" s="40" t="e" cm="1">
        <f t="array" aca="1" ref="B1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8" s="40" t="e" cm="1">
        <f t="array" aca="1" ref="C1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8" t="e">
        <f ca="1">SUM(CALCULATION_TABLE[[#This Row],[МСК]:[ДВ]])</f>
        <v>#REF!</v>
      </c>
    </row>
    <row r="1379" spans="1:20" x14ac:dyDescent="0.25">
      <c r="A1379" t="str">
        <f>IFERROR(SET_RENDER_TABLE[[#This Row],[Артикул]], "")</f>
        <v/>
      </c>
      <c r="B1379" s="40" t="e" cm="1">
        <f t="array" aca="1" ref="B1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79" s="40" t="e" cm="1">
        <f t="array" aca="1" ref="C1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79" t="e">
        <f ca="1">SUM(CALCULATION_TABLE[[#This Row],[МСК]:[ДВ]])</f>
        <v>#REF!</v>
      </c>
    </row>
    <row r="1380" spans="1:20" x14ac:dyDescent="0.25">
      <c r="A1380" t="str">
        <f>IFERROR(SET_RENDER_TABLE[[#This Row],[Артикул]], "")</f>
        <v/>
      </c>
      <c r="B1380" s="40" t="e" cm="1">
        <f t="array" aca="1" ref="B1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0" s="40" t="e" cm="1">
        <f t="array" aca="1" ref="C1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0" t="e">
        <f ca="1">SUM(CALCULATION_TABLE[[#This Row],[МСК]:[ДВ]])</f>
        <v>#REF!</v>
      </c>
    </row>
    <row r="1381" spans="1:20" x14ac:dyDescent="0.25">
      <c r="A1381" t="str">
        <f>IFERROR(SET_RENDER_TABLE[[#This Row],[Артикул]], "")</f>
        <v/>
      </c>
      <c r="B1381" s="40" t="e" cm="1">
        <f t="array" aca="1" ref="B1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1" s="40" t="e" cm="1">
        <f t="array" aca="1" ref="C1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1" t="e">
        <f ca="1">SUM(CALCULATION_TABLE[[#This Row],[МСК]:[ДВ]])</f>
        <v>#REF!</v>
      </c>
    </row>
    <row r="1382" spans="1:20" x14ac:dyDescent="0.25">
      <c r="A1382" t="str">
        <f>IFERROR(SET_RENDER_TABLE[[#This Row],[Артикул]], "")</f>
        <v/>
      </c>
      <c r="B1382" s="40" t="e" cm="1">
        <f t="array" aca="1" ref="B1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2" s="40" t="e" cm="1">
        <f t="array" aca="1" ref="C1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2" t="e">
        <f ca="1">SUM(CALCULATION_TABLE[[#This Row],[МСК]:[ДВ]])</f>
        <v>#REF!</v>
      </c>
    </row>
    <row r="1383" spans="1:20" x14ac:dyDescent="0.25">
      <c r="A1383" t="str">
        <f>IFERROR(SET_RENDER_TABLE[[#This Row],[Артикул]], "")</f>
        <v/>
      </c>
      <c r="B1383" s="40" t="e" cm="1">
        <f t="array" aca="1" ref="B1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3" s="40" t="e" cm="1">
        <f t="array" aca="1" ref="C1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3" t="e">
        <f ca="1">SUM(CALCULATION_TABLE[[#This Row],[МСК]:[ДВ]])</f>
        <v>#REF!</v>
      </c>
    </row>
    <row r="1384" spans="1:20" x14ac:dyDescent="0.25">
      <c r="A1384" t="str">
        <f>IFERROR(SET_RENDER_TABLE[[#This Row],[Артикул]], "")</f>
        <v/>
      </c>
      <c r="B1384" s="40" t="e" cm="1">
        <f t="array" aca="1" ref="B1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4" s="40" t="e" cm="1">
        <f t="array" aca="1" ref="C1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4" t="e">
        <f ca="1">SUM(CALCULATION_TABLE[[#This Row],[МСК]:[ДВ]])</f>
        <v>#REF!</v>
      </c>
    </row>
    <row r="1385" spans="1:20" x14ac:dyDescent="0.25">
      <c r="A1385" t="str">
        <f>IFERROR(SET_RENDER_TABLE[[#This Row],[Артикул]], "")</f>
        <v/>
      </c>
      <c r="B1385" s="40" t="e" cm="1">
        <f t="array" aca="1" ref="B1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5" s="40" t="e" cm="1">
        <f t="array" aca="1" ref="C1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5" t="e">
        <f ca="1">SUM(CALCULATION_TABLE[[#This Row],[МСК]:[ДВ]])</f>
        <v>#REF!</v>
      </c>
    </row>
    <row r="1386" spans="1:20" x14ac:dyDescent="0.25">
      <c r="A1386" t="str">
        <f>IFERROR(SET_RENDER_TABLE[[#This Row],[Артикул]], "")</f>
        <v/>
      </c>
      <c r="B1386" s="40" t="e" cm="1">
        <f t="array" aca="1" ref="B1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6" s="40" t="e" cm="1">
        <f t="array" aca="1" ref="C1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6" t="e">
        <f ca="1">SUM(CALCULATION_TABLE[[#This Row],[МСК]:[ДВ]])</f>
        <v>#REF!</v>
      </c>
    </row>
    <row r="1387" spans="1:20" x14ac:dyDescent="0.25">
      <c r="A1387" t="str">
        <f>IFERROR(SET_RENDER_TABLE[[#This Row],[Артикул]], "")</f>
        <v/>
      </c>
      <c r="B1387" s="40" t="e" cm="1">
        <f t="array" aca="1" ref="B1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7" s="40" t="e" cm="1">
        <f t="array" aca="1" ref="C1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7" t="e">
        <f ca="1">SUM(CALCULATION_TABLE[[#This Row],[МСК]:[ДВ]])</f>
        <v>#REF!</v>
      </c>
    </row>
    <row r="1388" spans="1:20" x14ac:dyDescent="0.25">
      <c r="A1388" t="str">
        <f>IFERROR(SET_RENDER_TABLE[[#This Row],[Артикул]], "")</f>
        <v/>
      </c>
      <c r="B1388" s="40" t="e" cm="1">
        <f t="array" aca="1" ref="B1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8" s="40" t="e" cm="1">
        <f t="array" aca="1" ref="C1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8" t="e">
        <f ca="1">SUM(CALCULATION_TABLE[[#This Row],[МСК]:[ДВ]])</f>
        <v>#REF!</v>
      </c>
    </row>
    <row r="1389" spans="1:20" x14ac:dyDescent="0.25">
      <c r="A1389" t="str">
        <f>IFERROR(SET_RENDER_TABLE[[#This Row],[Артикул]], "")</f>
        <v/>
      </c>
      <c r="B1389" s="40" t="e" cm="1">
        <f t="array" aca="1" ref="B1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89" s="40" t="e" cm="1">
        <f t="array" aca="1" ref="C1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89" t="e">
        <f ca="1">SUM(CALCULATION_TABLE[[#This Row],[МСК]:[ДВ]])</f>
        <v>#REF!</v>
      </c>
    </row>
    <row r="1390" spans="1:20" x14ac:dyDescent="0.25">
      <c r="A1390" t="str">
        <f>IFERROR(SET_RENDER_TABLE[[#This Row],[Артикул]], "")</f>
        <v/>
      </c>
      <c r="B1390" s="40" t="e" cm="1">
        <f t="array" aca="1" ref="B1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0" s="40" t="e" cm="1">
        <f t="array" aca="1" ref="C1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0" t="e">
        <f ca="1">SUM(CALCULATION_TABLE[[#This Row],[МСК]:[ДВ]])</f>
        <v>#REF!</v>
      </c>
    </row>
    <row r="1391" spans="1:20" x14ac:dyDescent="0.25">
      <c r="A1391" t="str">
        <f>IFERROR(SET_RENDER_TABLE[[#This Row],[Артикул]], "")</f>
        <v/>
      </c>
      <c r="B1391" s="40" t="e" cm="1">
        <f t="array" aca="1" ref="B1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1" s="40" t="e" cm="1">
        <f t="array" aca="1" ref="C1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1" t="e">
        <f ca="1">SUM(CALCULATION_TABLE[[#This Row],[МСК]:[ДВ]])</f>
        <v>#REF!</v>
      </c>
    </row>
    <row r="1392" spans="1:20" x14ac:dyDescent="0.25">
      <c r="A1392" t="str">
        <f>IFERROR(SET_RENDER_TABLE[[#This Row],[Артикул]], "")</f>
        <v/>
      </c>
      <c r="B1392" s="40" t="e" cm="1">
        <f t="array" aca="1" ref="B1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2" s="40" t="e" cm="1">
        <f t="array" aca="1" ref="C1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2" t="e">
        <f ca="1">SUM(CALCULATION_TABLE[[#This Row],[МСК]:[ДВ]])</f>
        <v>#REF!</v>
      </c>
    </row>
    <row r="1393" spans="1:20" x14ac:dyDescent="0.25">
      <c r="A1393" t="str">
        <f>IFERROR(SET_RENDER_TABLE[[#This Row],[Артикул]], "")</f>
        <v/>
      </c>
      <c r="B1393" s="40" t="e" cm="1">
        <f t="array" aca="1" ref="B1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3" s="40" t="e" cm="1">
        <f t="array" aca="1" ref="C1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3" t="e">
        <f ca="1">SUM(CALCULATION_TABLE[[#This Row],[МСК]:[ДВ]])</f>
        <v>#REF!</v>
      </c>
    </row>
    <row r="1394" spans="1:20" x14ac:dyDescent="0.25">
      <c r="A1394" t="str">
        <f>IFERROR(SET_RENDER_TABLE[[#This Row],[Артикул]], "")</f>
        <v/>
      </c>
      <c r="B1394" s="40" t="e" cm="1">
        <f t="array" aca="1" ref="B1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4" s="40" t="e" cm="1">
        <f t="array" aca="1" ref="C1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4" t="e">
        <f ca="1">SUM(CALCULATION_TABLE[[#This Row],[МСК]:[ДВ]])</f>
        <v>#REF!</v>
      </c>
    </row>
    <row r="1395" spans="1:20" x14ac:dyDescent="0.25">
      <c r="A1395" t="str">
        <f>IFERROR(SET_RENDER_TABLE[[#This Row],[Артикул]], "")</f>
        <v/>
      </c>
      <c r="B1395" s="40" t="e" cm="1">
        <f t="array" aca="1" ref="B1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5" s="40" t="e" cm="1">
        <f t="array" aca="1" ref="C1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5" t="e">
        <f ca="1">SUM(CALCULATION_TABLE[[#This Row],[МСК]:[ДВ]])</f>
        <v>#REF!</v>
      </c>
    </row>
    <row r="1396" spans="1:20" x14ac:dyDescent="0.25">
      <c r="A1396" t="str">
        <f>IFERROR(SET_RENDER_TABLE[[#This Row],[Артикул]], "")</f>
        <v/>
      </c>
      <c r="B1396" s="40" t="e" cm="1">
        <f t="array" aca="1" ref="B1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6" s="40" t="e" cm="1">
        <f t="array" aca="1" ref="C1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6" t="e">
        <f ca="1">SUM(CALCULATION_TABLE[[#This Row],[МСК]:[ДВ]])</f>
        <v>#REF!</v>
      </c>
    </row>
    <row r="1397" spans="1:20" x14ac:dyDescent="0.25">
      <c r="A1397" t="str">
        <f>IFERROR(SET_RENDER_TABLE[[#This Row],[Артикул]], "")</f>
        <v/>
      </c>
      <c r="B1397" s="40" t="e" cm="1">
        <f t="array" aca="1" ref="B1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7" s="40" t="e" cm="1">
        <f t="array" aca="1" ref="C1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7" t="e">
        <f ca="1">SUM(CALCULATION_TABLE[[#This Row],[МСК]:[ДВ]])</f>
        <v>#REF!</v>
      </c>
    </row>
    <row r="1398" spans="1:20" x14ac:dyDescent="0.25">
      <c r="A1398" t="str">
        <f>IFERROR(SET_RENDER_TABLE[[#This Row],[Артикул]], "")</f>
        <v/>
      </c>
      <c r="B1398" s="40" t="e" cm="1">
        <f t="array" aca="1" ref="B1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8" s="40" t="e" cm="1">
        <f t="array" aca="1" ref="C1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8" t="e">
        <f ca="1">SUM(CALCULATION_TABLE[[#This Row],[МСК]:[ДВ]])</f>
        <v>#REF!</v>
      </c>
    </row>
    <row r="1399" spans="1:20" x14ac:dyDescent="0.25">
      <c r="A1399" t="str">
        <f>IFERROR(SET_RENDER_TABLE[[#This Row],[Артикул]], "")</f>
        <v/>
      </c>
      <c r="B1399" s="40" t="e" cm="1">
        <f t="array" aca="1" ref="B1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399" s="40" t="e" cm="1">
        <f t="array" aca="1" ref="C1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399" t="e">
        <f ca="1">SUM(CALCULATION_TABLE[[#This Row],[МСК]:[ДВ]])</f>
        <v>#REF!</v>
      </c>
    </row>
    <row r="1400" spans="1:20" x14ac:dyDescent="0.25">
      <c r="A1400" t="str">
        <f>IFERROR(SET_RENDER_TABLE[[#This Row],[Артикул]], "")</f>
        <v/>
      </c>
      <c r="B1400" s="40" t="e" cm="1">
        <f t="array" aca="1" ref="B1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0" s="40" t="e" cm="1">
        <f t="array" aca="1" ref="C1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0" t="e">
        <f ca="1">SUM(CALCULATION_TABLE[[#This Row],[МСК]:[ДВ]])</f>
        <v>#REF!</v>
      </c>
    </row>
    <row r="1401" spans="1:20" x14ac:dyDescent="0.25">
      <c r="A1401" t="str">
        <f>IFERROR(SET_RENDER_TABLE[[#This Row],[Артикул]], "")</f>
        <v/>
      </c>
      <c r="B1401" s="40" t="e" cm="1">
        <f t="array" aca="1" ref="B1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1" s="40" t="e" cm="1">
        <f t="array" aca="1" ref="C1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1" t="e">
        <f ca="1">SUM(CALCULATION_TABLE[[#This Row],[МСК]:[ДВ]])</f>
        <v>#REF!</v>
      </c>
    </row>
    <row r="1402" spans="1:20" x14ac:dyDescent="0.25">
      <c r="A1402" t="str">
        <f>IFERROR(SET_RENDER_TABLE[[#This Row],[Артикул]], "")</f>
        <v/>
      </c>
      <c r="B1402" s="40" t="e" cm="1">
        <f t="array" aca="1" ref="B1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2" s="40" t="e" cm="1">
        <f t="array" aca="1" ref="C1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2" t="e">
        <f ca="1">SUM(CALCULATION_TABLE[[#This Row],[МСК]:[ДВ]])</f>
        <v>#REF!</v>
      </c>
    </row>
    <row r="1403" spans="1:20" x14ac:dyDescent="0.25">
      <c r="A1403" t="str">
        <f>IFERROR(SET_RENDER_TABLE[[#This Row],[Артикул]], "")</f>
        <v/>
      </c>
      <c r="B1403" s="40" t="e" cm="1">
        <f t="array" aca="1" ref="B1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3" s="40" t="e" cm="1">
        <f t="array" aca="1" ref="C1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3" t="e">
        <f ca="1">SUM(CALCULATION_TABLE[[#This Row],[МСК]:[ДВ]])</f>
        <v>#REF!</v>
      </c>
    </row>
    <row r="1404" spans="1:20" x14ac:dyDescent="0.25">
      <c r="A1404" t="str">
        <f>IFERROR(SET_RENDER_TABLE[[#This Row],[Артикул]], "")</f>
        <v/>
      </c>
      <c r="B1404" s="40" t="e" cm="1">
        <f t="array" aca="1" ref="B1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4" s="40" t="e" cm="1">
        <f t="array" aca="1" ref="C1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4" t="e">
        <f ca="1">SUM(CALCULATION_TABLE[[#This Row],[МСК]:[ДВ]])</f>
        <v>#REF!</v>
      </c>
    </row>
    <row r="1405" spans="1:20" x14ac:dyDescent="0.25">
      <c r="A1405" t="str">
        <f>IFERROR(SET_RENDER_TABLE[[#This Row],[Артикул]], "")</f>
        <v/>
      </c>
      <c r="B1405" s="40" t="e" cm="1">
        <f t="array" aca="1" ref="B1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5" s="40" t="e" cm="1">
        <f t="array" aca="1" ref="C1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5" t="e">
        <f ca="1">SUM(CALCULATION_TABLE[[#This Row],[МСК]:[ДВ]])</f>
        <v>#REF!</v>
      </c>
    </row>
    <row r="1406" spans="1:20" x14ac:dyDescent="0.25">
      <c r="A1406" t="str">
        <f>IFERROR(SET_RENDER_TABLE[[#This Row],[Артикул]], "")</f>
        <v/>
      </c>
      <c r="B1406" s="40" t="e" cm="1">
        <f t="array" aca="1" ref="B1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6" s="40" t="e" cm="1">
        <f t="array" aca="1" ref="C1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6" t="e">
        <f ca="1">SUM(CALCULATION_TABLE[[#This Row],[МСК]:[ДВ]])</f>
        <v>#REF!</v>
      </c>
    </row>
    <row r="1407" spans="1:20" x14ac:dyDescent="0.25">
      <c r="A1407" t="str">
        <f>IFERROR(SET_RENDER_TABLE[[#This Row],[Артикул]], "")</f>
        <v/>
      </c>
      <c r="B1407" s="40" t="e" cm="1">
        <f t="array" aca="1" ref="B1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7" s="40" t="e" cm="1">
        <f t="array" aca="1" ref="C1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7" t="e">
        <f ca="1">SUM(CALCULATION_TABLE[[#This Row],[МСК]:[ДВ]])</f>
        <v>#REF!</v>
      </c>
    </row>
    <row r="1408" spans="1:20" x14ac:dyDescent="0.25">
      <c r="A1408" t="str">
        <f>IFERROR(SET_RENDER_TABLE[[#This Row],[Артикул]], "")</f>
        <v/>
      </c>
      <c r="B1408" s="40" t="e" cm="1">
        <f t="array" aca="1" ref="B1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8" s="40" t="e" cm="1">
        <f t="array" aca="1" ref="C1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8" t="e">
        <f ca="1">SUM(CALCULATION_TABLE[[#This Row],[МСК]:[ДВ]])</f>
        <v>#REF!</v>
      </c>
    </row>
    <row r="1409" spans="1:20" x14ac:dyDescent="0.25">
      <c r="A1409" t="str">
        <f>IFERROR(SET_RENDER_TABLE[[#This Row],[Артикул]], "")</f>
        <v/>
      </c>
      <c r="B1409" s="40" t="e" cm="1">
        <f t="array" aca="1" ref="B1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09" s="40" t="e" cm="1">
        <f t="array" aca="1" ref="C1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09" t="e">
        <f ca="1">SUM(CALCULATION_TABLE[[#This Row],[МСК]:[ДВ]])</f>
        <v>#REF!</v>
      </c>
    </row>
    <row r="1410" spans="1:20" x14ac:dyDescent="0.25">
      <c r="A1410" t="str">
        <f>IFERROR(SET_RENDER_TABLE[[#This Row],[Артикул]], "")</f>
        <v/>
      </c>
      <c r="B1410" s="40" t="e" cm="1">
        <f t="array" aca="1" ref="B1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0" s="40" t="e" cm="1">
        <f t="array" aca="1" ref="C1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0" t="e">
        <f ca="1">SUM(CALCULATION_TABLE[[#This Row],[МСК]:[ДВ]])</f>
        <v>#REF!</v>
      </c>
    </row>
    <row r="1411" spans="1:20" x14ac:dyDescent="0.25">
      <c r="A1411" t="str">
        <f>IFERROR(SET_RENDER_TABLE[[#This Row],[Артикул]], "")</f>
        <v/>
      </c>
      <c r="B1411" s="40" t="e" cm="1">
        <f t="array" aca="1" ref="B1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1" s="40" t="e" cm="1">
        <f t="array" aca="1" ref="C1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1" t="e">
        <f ca="1">SUM(CALCULATION_TABLE[[#This Row],[МСК]:[ДВ]])</f>
        <v>#REF!</v>
      </c>
    </row>
    <row r="1412" spans="1:20" x14ac:dyDescent="0.25">
      <c r="A1412" t="str">
        <f>IFERROR(SET_RENDER_TABLE[[#This Row],[Артикул]], "")</f>
        <v/>
      </c>
      <c r="B1412" s="40" t="e" cm="1">
        <f t="array" aca="1" ref="B1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2" s="40" t="e" cm="1">
        <f t="array" aca="1" ref="C1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2" t="e">
        <f ca="1">SUM(CALCULATION_TABLE[[#This Row],[МСК]:[ДВ]])</f>
        <v>#REF!</v>
      </c>
    </row>
    <row r="1413" spans="1:20" x14ac:dyDescent="0.25">
      <c r="A1413" t="str">
        <f>IFERROR(SET_RENDER_TABLE[[#This Row],[Артикул]], "")</f>
        <v/>
      </c>
      <c r="B1413" s="40" t="e" cm="1">
        <f t="array" aca="1" ref="B1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3" s="40" t="e" cm="1">
        <f t="array" aca="1" ref="C1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3" t="e">
        <f ca="1">SUM(CALCULATION_TABLE[[#This Row],[МСК]:[ДВ]])</f>
        <v>#REF!</v>
      </c>
    </row>
    <row r="1414" spans="1:20" x14ac:dyDescent="0.25">
      <c r="A1414" t="str">
        <f>IFERROR(SET_RENDER_TABLE[[#This Row],[Артикул]], "")</f>
        <v/>
      </c>
      <c r="B1414" s="40" t="e" cm="1">
        <f t="array" aca="1" ref="B1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4" s="40" t="e" cm="1">
        <f t="array" aca="1" ref="C1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4" t="e">
        <f ca="1">SUM(CALCULATION_TABLE[[#This Row],[МСК]:[ДВ]])</f>
        <v>#REF!</v>
      </c>
    </row>
    <row r="1415" spans="1:20" x14ac:dyDescent="0.25">
      <c r="A1415" t="str">
        <f>IFERROR(SET_RENDER_TABLE[[#This Row],[Артикул]], "")</f>
        <v/>
      </c>
      <c r="B1415" s="40" t="e" cm="1">
        <f t="array" aca="1" ref="B1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5" s="40" t="e" cm="1">
        <f t="array" aca="1" ref="C1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5" t="e">
        <f ca="1">SUM(CALCULATION_TABLE[[#This Row],[МСК]:[ДВ]])</f>
        <v>#REF!</v>
      </c>
    </row>
    <row r="1416" spans="1:20" x14ac:dyDescent="0.25">
      <c r="A1416" t="str">
        <f>IFERROR(SET_RENDER_TABLE[[#This Row],[Артикул]], "")</f>
        <v/>
      </c>
      <c r="B1416" s="40" t="e" cm="1">
        <f t="array" aca="1" ref="B1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6" s="40" t="e" cm="1">
        <f t="array" aca="1" ref="C1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6" t="e">
        <f ca="1">SUM(CALCULATION_TABLE[[#This Row],[МСК]:[ДВ]])</f>
        <v>#REF!</v>
      </c>
    </row>
    <row r="1417" spans="1:20" x14ac:dyDescent="0.25">
      <c r="A1417" t="str">
        <f>IFERROR(SET_RENDER_TABLE[[#This Row],[Артикул]], "")</f>
        <v/>
      </c>
      <c r="B1417" s="40" t="e" cm="1">
        <f t="array" aca="1" ref="B1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7" s="40" t="e" cm="1">
        <f t="array" aca="1" ref="C1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7" t="e">
        <f ca="1">SUM(CALCULATION_TABLE[[#This Row],[МСК]:[ДВ]])</f>
        <v>#REF!</v>
      </c>
    </row>
    <row r="1418" spans="1:20" x14ac:dyDescent="0.25">
      <c r="A1418" t="str">
        <f>IFERROR(SET_RENDER_TABLE[[#This Row],[Артикул]], "")</f>
        <v/>
      </c>
      <c r="B1418" s="40" t="e" cm="1">
        <f t="array" aca="1" ref="B1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8" s="40" t="e" cm="1">
        <f t="array" aca="1" ref="C1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8" t="e">
        <f ca="1">SUM(CALCULATION_TABLE[[#This Row],[МСК]:[ДВ]])</f>
        <v>#REF!</v>
      </c>
    </row>
    <row r="1419" spans="1:20" x14ac:dyDescent="0.25">
      <c r="A1419" t="str">
        <f>IFERROR(SET_RENDER_TABLE[[#This Row],[Артикул]], "")</f>
        <v/>
      </c>
      <c r="B1419" s="40" t="e" cm="1">
        <f t="array" aca="1" ref="B1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19" s="40" t="e" cm="1">
        <f t="array" aca="1" ref="C1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19" t="e">
        <f ca="1">SUM(CALCULATION_TABLE[[#This Row],[МСК]:[ДВ]])</f>
        <v>#REF!</v>
      </c>
    </row>
    <row r="1420" spans="1:20" x14ac:dyDescent="0.25">
      <c r="A1420" t="str">
        <f>IFERROR(SET_RENDER_TABLE[[#This Row],[Артикул]], "")</f>
        <v/>
      </c>
      <c r="B1420" s="40" t="e" cm="1">
        <f t="array" aca="1" ref="B1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0" s="40" t="e" cm="1">
        <f t="array" aca="1" ref="C1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0" t="e">
        <f ca="1">SUM(CALCULATION_TABLE[[#This Row],[МСК]:[ДВ]])</f>
        <v>#REF!</v>
      </c>
    </row>
    <row r="1421" spans="1:20" x14ac:dyDescent="0.25">
      <c r="A1421" t="str">
        <f>IFERROR(SET_RENDER_TABLE[[#This Row],[Артикул]], "")</f>
        <v/>
      </c>
      <c r="B1421" s="40" t="e" cm="1">
        <f t="array" aca="1" ref="B1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1" s="40" t="e" cm="1">
        <f t="array" aca="1" ref="C1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1" t="e">
        <f ca="1">SUM(CALCULATION_TABLE[[#This Row],[МСК]:[ДВ]])</f>
        <v>#REF!</v>
      </c>
    </row>
    <row r="1422" spans="1:20" x14ac:dyDescent="0.25">
      <c r="A1422" t="str">
        <f>IFERROR(SET_RENDER_TABLE[[#This Row],[Артикул]], "")</f>
        <v/>
      </c>
      <c r="B1422" s="40" t="e" cm="1">
        <f t="array" aca="1" ref="B1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2" s="40" t="e" cm="1">
        <f t="array" aca="1" ref="C1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2" t="e">
        <f ca="1">SUM(CALCULATION_TABLE[[#This Row],[МСК]:[ДВ]])</f>
        <v>#REF!</v>
      </c>
    </row>
    <row r="1423" spans="1:20" x14ac:dyDescent="0.25">
      <c r="A1423" t="str">
        <f>IFERROR(SET_RENDER_TABLE[[#This Row],[Артикул]], "")</f>
        <v/>
      </c>
      <c r="B1423" s="40" t="e" cm="1">
        <f t="array" aca="1" ref="B1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3" s="40" t="e" cm="1">
        <f t="array" aca="1" ref="C1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3" t="e">
        <f ca="1">SUM(CALCULATION_TABLE[[#This Row],[МСК]:[ДВ]])</f>
        <v>#REF!</v>
      </c>
    </row>
    <row r="1424" spans="1:20" x14ac:dyDescent="0.25">
      <c r="A1424" t="str">
        <f>IFERROR(SET_RENDER_TABLE[[#This Row],[Артикул]], "")</f>
        <v/>
      </c>
      <c r="B1424" s="40" t="e" cm="1">
        <f t="array" aca="1" ref="B1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4" s="40" t="e" cm="1">
        <f t="array" aca="1" ref="C1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4" t="e">
        <f ca="1">SUM(CALCULATION_TABLE[[#This Row],[МСК]:[ДВ]])</f>
        <v>#REF!</v>
      </c>
    </row>
    <row r="1425" spans="1:20" x14ac:dyDescent="0.25">
      <c r="A1425" t="str">
        <f>IFERROR(SET_RENDER_TABLE[[#This Row],[Артикул]], "")</f>
        <v/>
      </c>
      <c r="B1425" s="40" t="e" cm="1">
        <f t="array" aca="1" ref="B1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5" s="40" t="e" cm="1">
        <f t="array" aca="1" ref="C1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5" t="e">
        <f ca="1">SUM(CALCULATION_TABLE[[#This Row],[МСК]:[ДВ]])</f>
        <v>#REF!</v>
      </c>
    </row>
    <row r="1426" spans="1:20" x14ac:dyDescent="0.25">
      <c r="A1426" t="str">
        <f>IFERROR(SET_RENDER_TABLE[[#This Row],[Артикул]], "")</f>
        <v/>
      </c>
      <c r="B1426" s="40" t="e" cm="1">
        <f t="array" aca="1" ref="B1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6" s="40" t="e" cm="1">
        <f t="array" aca="1" ref="C1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6" t="e">
        <f ca="1">SUM(CALCULATION_TABLE[[#This Row],[МСК]:[ДВ]])</f>
        <v>#REF!</v>
      </c>
    </row>
    <row r="1427" spans="1:20" x14ac:dyDescent="0.25">
      <c r="A1427" t="str">
        <f>IFERROR(SET_RENDER_TABLE[[#This Row],[Артикул]], "")</f>
        <v/>
      </c>
      <c r="B1427" s="40" t="e" cm="1">
        <f t="array" aca="1" ref="B1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7" s="40" t="e" cm="1">
        <f t="array" aca="1" ref="C1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7" t="e">
        <f ca="1">SUM(CALCULATION_TABLE[[#This Row],[МСК]:[ДВ]])</f>
        <v>#REF!</v>
      </c>
    </row>
    <row r="1428" spans="1:20" x14ac:dyDescent="0.25">
      <c r="A1428" t="str">
        <f>IFERROR(SET_RENDER_TABLE[[#This Row],[Артикул]], "")</f>
        <v/>
      </c>
      <c r="B1428" s="40" t="e" cm="1">
        <f t="array" aca="1" ref="B1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8" s="40" t="e" cm="1">
        <f t="array" aca="1" ref="C1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8" t="e">
        <f ca="1">SUM(CALCULATION_TABLE[[#This Row],[МСК]:[ДВ]])</f>
        <v>#REF!</v>
      </c>
    </row>
    <row r="1429" spans="1:20" x14ac:dyDescent="0.25">
      <c r="A1429" t="str">
        <f>IFERROR(SET_RENDER_TABLE[[#This Row],[Артикул]], "")</f>
        <v/>
      </c>
      <c r="B1429" s="40" t="e" cm="1">
        <f t="array" aca="1" ref="B1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29" s="40" t="e" cm="1">
        <f t="array" aca="1" ref="C1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29" t="e">
        <f ca="1">SUM(CALCULATION_TABLE[[#This Row],[МСК]:[ДВ]])</f>
        <v>#REF!</v>
      </c>
    </row>
    <row r="1430" spans="1:20" x14ac:dyDescent="0.25">
      <c r="A1430" t="str">
        <f>IFERROR(SET_RENDER_TABLE[[#This Row],[Артикул]], "")</f>
        <v/>
      </c>
      <c r="B1430" s="40" t="e" cm="1">
        <f t="array" aca="1" ref="B1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0" s="40" t="e" cm="1">
        <f t="array" aca="1" ref="C1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0" t="e">
        <f ca="1">SUM(CALCULATION_TABLE[[#This Row],[МСК]:[ДВ]])</f>
        <v>#REF!</v>
      </c>
    </row>
    <row r="1431" spans="1:20" x14ac:dyDescent="0.25">
      <c r="A1431" t="str">
        <f>IFERROR(SET_RENDER_TABLE[[#This Row],[Артикул]], "")</f>
        <v/>
      </c>
      <c r="B1431" s="40" t="e" cm="1">
        <f t="array" aca="1" ref="B1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1" s="40" t="e" cm="1">
        <f t="array" aca="1" ref="C1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1" t="e">
        <f ca="1">SUM(CALCULATION_TABLE[[#This Row],[МСК]:[ДВ]])</f>
        <v>#REF!</v>
      </c>
    </row>
    <row r="1432" spans="1:20" x14ac:dyDescent="0.25">
      <c r="A1432" t="str">
        <f>IFERROR(SET_RENDER_TABLE[[#This Row],[Артикул]], "")</f>
        <v/>
      </c>
      <c r="B1432" s="40" t="e" cm="1">
        <f t="array" aca="1" ref="B1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2" s="40" t="e" cm="1">
        <f t="array" aca="1" ref="C1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2" t="e">
        <f ca="1">SUM(CALCULATION_TABLE[[#This Row],[МСК]:[ДВ]])</f>
        <v>#REF!</v>
      </c>
    </row>
    <row r="1433" spans="1:20" x14ac:dyDescent="0.25">
      <c r="A1433" t="str">
        <f>IFERROR(SET_RENDER_TABLE[[#This Row],[Артикул]], "")</f>
        <v/>
      </c>
      <c r="B1433" s="40" t="e" cm="1">
        <f t="array" aca="1" ref="B1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3" s="40" t="e" cm="1">
        <f t="array" aca="1" ref="C1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3" t="e">
        <f ca="1">SUM(CALCULATION_TABLE[[#This Row],[МСК]:[ДВ]])</f>
        <v>#REF!</v>
      </c>
    </row>
    <row r="1434" spans="1:20" x14ac:dyDescent="0.25">
      <c r="A1434" t="str">
        <f>IFERROR(SET_RENDER_TABLE[[#This Row],[Артикул]], "")</f>
        <v/>
      </c>
      <c r="B1434" s="40" t="e" cm="1">
        <f t="array" aca="1" ref="B1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4" s="40" t="e" cm="1">
        <f t="array" aca="1" ref="C1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4" t="e">
        <f ca="1">SUM(CALCULATION_TABLE[[#This Row],[МСК]:[ДВ]])</f>
        <v>#REF!</v>
      </c>
    </row>
    <row r="1435" spans="1:20" x14ac:dyDescent="0.25">
      <c r="A1435" t="str">
        <f>IFERROR(SET_RENDER_TABLE[[#This Row],[Артикул]], "")</f>
        <v/>
      </c>
      <c r="B1435" s="40" t="e" cm="1">
        <f t="array" aca="1" ref="B1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5" s="40" t="e" cm="1">
        <f t="array" aca="1" ref="C1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5" t="e">
        <f ca="1">SUM(CALCULATION_TABLE[[#This Row],[МСК]:[ДВ]])</f>
        <v>#REF!</v>
      </c>
    </row>
    <row r="1436" spans="1:20" x14ac:dyDescent="0.25">
      <c r="A1436" t="str">
        <f>IFERROR(SET_RENDER_TABLE[[#This Row],[Артикул]], "")</f>
        <v/>
      </c>
      <c r="B1436" s="40" t="e" cm="1">
        <f t="array" aca="1" ref="B1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6" s="40" t="e" cm="1">
        <f t="array" aca="1" ref="C1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6" t="e">
        <f ca="1">SUM(CALCULATION_TABLE[[#This Row],[МСК]:[ДВ]])</f>
        <v>#REF!</v>
      </c>
    </row>
    <row r="1437" spans="1:20" x14ac:dyDescent="0.25">
      <c r="A1437" t="str">
        <f>IFERROR(SET_RENDER_TABLE[[#This Row],[Артикул]], "")</f>
        <v/>
      </c>
      <c r="B1437" s="40" t="e" cm="1">
        <f t="array" aca="1" ref="B1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7" s="40" t="e" cm="1">
        <f t="array" aca="1" ref="C1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7" t="e">
        <f ca="1">SUM(CALCULATION_TABLE[[#This Row],[МСК]:[ДВ]])</f>
        <v>#REF!</v>
      </c>
    </row>
    <row r="1438" spans="1:20" x14ac:dyDescent="0.25">
      <c r="A1438" t="str">
        <f>IFERROR(SET_RENDER_TABLE[[#This Row],[Артикул]], "")</f>
        <v/>
      </c>
      <c r="B1438" s="40" t="e" cm="1">
        <f t="array" aca="1" ref="B1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8" s="40" t="e" cm="1">
        <f t="array" aca="1" ref="C1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8" t="e">
        <f ca="1">SUM(CALCULATION_TABLE[[#This Row],[МСК]:[ДВ]])</f>
        <v>#REF!</v>
      </c>
    </row>
    <row r="1439" spans="1:20" x14ac:dyDescent="0.25">
      <c r="A1439" t="str">
        <f>IFERROR(SET_RENDER_TABLE[[#This Row],[Артикул]], "")</f>
        <v/>
      </c>
      <c r="B1439" s="40" t="e" cm="1">
        <f t="array" aca="1" ref="B1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39" s="40" t="e" cm="1">
        <f t="array" aca="1" ref="C1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39" t="e">
        <f ca="1">SUM(CALCULATION_TABLE[[#This Row],[МСК]:[ДВ]])</f>
        <v>#REF!</v>
      </c>
    </row>
    <row r="1440" spans="1:20" x14ac:dyDescent="0.25">
      <c r="A1440" t="str">
        <f>IFERROR(SET_RENDER_TABLE[[#This Row],[Артикул]], "")</f>
        <v/>
      </c>
      <c r="B1440" s="40" t="e" cm="1">
        <f t="array" aca="1" ref="B1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0" s="40" t="e" cm="1">
        <f t="array" aca="1" ref="C1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0" t="e">
        <f ca="1">SUM(CALCULATION_TABLE[[#This Row],[МСК]:[ДВ]])</f>
        <v>#REF!</v>
      </c>
    </row>
    <row r="1441" spans="1:20" x14ac:dyDescent="0.25">
      <c r="A1441" t="str">
        <f>IFERROR(SET_RENDER_TABLE[[#This Row],[Артикул]], "")</f>
        <v/>
      </c>
      <c r="B1441" s="40" t="e" cm="1">
        <f t="array" aca="1" ref="B1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1" s="40" t="e" cm="1">
        <f t="array" aca="1" ref="C1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1" t="e">
        <f ca="1">SUM(CALCULATION_TABLE[[#This Row],[МСК]:[ДВ]])</f>
        <v>#REF!</v>
      </c>
    </row>
    <row r="1442" spans="1:20" x14ac:dyDescent="0.25">
      <c r="A1442" t="str">
        <f>IFERROR(SET_RENDER_TABLE[[#This Row],[Артикул]], "")</f>
        <v/>
      </c>
      <c r="B1442" s="40" t="e" cm="1">
        <f t="array" aca="1" ref="B1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2" s="40" t="e" cm="1">
        <f t="array" aca="1" ref="C1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2" t="e">
        <f ca="1">SUM(CALCULATION_TABLE[[#This Row],[МСК]:[ДВ]])</f>
        <v>#REF!</v>
      </c>
    </row>
    <row r="1443" spans="1:20" x14ac:dyDescent="0.25">
      <c r="A1443" t="str">
        <f>IFERROR(SET_RENDER_TABLE[[#This Row],[Артикул]], "")</f>
        <v/>
      </c>
      <c r="B1443" s="40" t="e" cm="1">
        <f t="array" aca="1" ref="B1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3" s="40" t="e" cm="1">
        <f t="array" aca="1" ref="C1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3" t="e">
        <f ca="1">SUM(CALCULATION_TABLE[[#This Row],[МСК]:[ДВ]])</f>
        <v>#REF!</v>
      </c>
    </row>
    <row r="1444" spans="1:20" x14ac:dyDescent="0.25">
      <c r="A1444" t="str">
        <f>IFERROR(SET_RENDER_TABLE[[#This Row],[Артикул]], "")</f>
        <v/>
      </c>
      <c r="B1444" s="40" t="e" cm="1">
        <f t="array" aca="1" ref="B1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4" s="40" t="e" cm="1">
        <f t="array" aca="1" ref="C1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4" t="e">
        <f ca="1">SUM(CALCULATION_TABLE[[#This Row],[МСК]:[ДВ]])</f>
        <v>#REF!</v>
      </c>
    </row>
    <row r="1445" spans="1:20" x14ac:dyDescent="0.25">
      <c r="A1445" t="str">
        <f>IFERROR(SET_RENDER_TABLE[[#This Row],[Артикул]], "")</f>
        <v/>
      </c>
      <c r="B1445" s="40" t="e" cm="1">
        <f t="array" aca="1" ref="B1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5" s="40" t="e" cm="1">
        <f t="array" aca="1" ref="C1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5" t="e">
        <f ca="1">SUM(CALCULATION_TABLE[[#This Row],[МСК]:[ДВ]])</f>
        <v>#REF!</v>
      </c>
    </row>
    <row r="1446" spans="1:20" x14ac:dyDescent="0.25">
      <c r="A1446" t="str">
        <f>IFERROR(SET_RENDER_TABLE[[#This Row],[Артикул]], "")</f>
        <v/>
      </c>
      <c r="B1446" s="40" t="e" cm="1">
        <f t="array" aca="1" ref="B1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6" s="40" t="e" cm="1">
        <f t="array" aca="1" ref="C1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6" t="e">
        <f ca="1">SUM(CALCULATION_TABLE[[#This Row],[МСК]:[ДВ]])</f>
        <v>#REF!</v>
      </c>
    </row>
    <row r="1447" spans="1:20" x14ac:dyDescent="0.25">
      <c r="A1447" t="str">
        <f>IFERROR(SET_RENDER_TABLE[[#This Row],[Артикул]], "")</f>
        <v/>
      </c>
      <c r="B1447" s="40" t="e" cm="1">
        <f t="array" aca="1" ref="B1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7" s="40" t="e" cm="1">
        <f t="array" aca="1" ref="C1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7" t="e">
        <f ca="1">SUM(CALCULATION_TABLE[[#This Row],[МСК]:[ДВ]])</f>
        <v>#REF!</v>
      </c>
    </row>
    <row r="1448" spans="1:20" x14ac:dyDescent="0.25">
      <c r="A1448" t="str">
        <f>IFERROR(SET_RENDER_TABLE[[#This Row],[Артикул]], "")</f>
        <v/>
      </c>
      <c r="B1448" s="40" t="e" cm="1">
        <f t="array" aca="1" ref="B1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8" s="40" t="e" cm="1">
        <f t="array" aca="1" ref="C1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8" t="e">
        <f ca="1">SUM(CALCULATION_TABLE[[#This Row],[МСК]:[ДВ]])</f>
        <v>#REF!</v>
      </c>
    </row>
    <row r="1449" spans="1:20" x14ac:dyDescent="0.25">
      <c r="A1449" t="str">
        <f>IFERROR(SET_RENDER_TABLE[[#This Row],[Артикул]], "")</f>
        <v/>
      </c>
      <c r="B1449" s="40" t="e" cm="1">
        <f t="array" aca="1" ref="B1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49" s="40" t="e" cm="1">
        <f t="array" aca="1" ref="C1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49" t="e">
        <f ca="1">SUM(CALCULATION_TABLE[[#This Row],[МСК]:[ДВ]])</f>
        <v>#REF!</v>
      </c>
    </row>
    <row r="1450" spans="1:20" x14ac:dyDescent="0.25">
      <c r="A1450" t="str">
        <f>IFERROR(SET_RENDER_TABLE[[#This Row],[Артикул]], "")</f>
        <v/>
      </c>
      <c r="B1450" s="40" t="e" cm="1">
        <f t="array" aca="1" ref="B1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0" s="40" t="e" cm="1">
        <f t="array" aca="1" ref="C1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0" t="e">
        <f ca="1">SUM(CALCULATION_TABLE[[#This Row],[МСК]:[ДВ]])</f>
        <v>#REF!</v>
      </c>
    </row>
    <row r="1451" spans="1:20" x14ac:dyDescent="0.25">
      <c r="A1451" t="str">
        <f>IFERROR(SET_RENDER_TABLE[[#This Row],[Артикул]], "")</f>
        <v/>
      </c>
      <c r="B1451" s="40" t="e" cm="1">
        <f t="array" aca="1" ref="B1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1" s="40" t="e" cm="1">
        <f t="array" aca="1" ref="C1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1" t="e">
        <f ca="1">SUM(CALCULATION_TABLE[[#This Row],[МСК]:[ДВ]])</f>
        <v>#REF!</v>
      </c>
    </row>
    <row r="1452" spans="1:20" x14ac:dyDescent="0.25">
      <c r="A1452" t="str">
        <f>IFERROR(SET_RENDER_TABLE[[#This Row],[Артикул]], "")</f>
        <v/>
      </c>
      <c r="B1452" s="40" t="e" cm="1">
        <f t="array" aca="1" ref="B1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2" s="40" t="e" cm="1">
        <f t="array" aca="1" ref="C1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2" t="e">
        <f ca="1">SUM(CALCULATION_TABLE[[#This Row],[МСК]:[ДВ]])</f>
        <v>#REF!</v>
      </c>
    </row>
    <row r="1453" spans="1:20" x14ac:dyDescent="0.25">
      <c r="A1453" t="str">
        <f>IFERROR(SET_RENDER_TABLE[[#This Row],[Артикул]], "")</f>
        <v/>
      </c>
      <c r="B1453" s="40" t="e" cm="1">
        <f t="array" aca="1" ref="B1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3" s="40" t="e" cm="1">
        <f t="array" aca="1" ref="C1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3" t="e">
        <f ca="1">SUM(CALCULATION_TABLE[[#This Row],[МСК]:[ДВ]])</f>
        <v>#REF!</v>
      </c>
    </row>
    <row r="1454" spans="1:20" x14ac:dyDescent="0.25">
      <c r="A1454" t="str">
        <f>IFERROR(SET_RENDER_TABLE[[#This Row],[Артикул]], "")</f>
        <v/>
      </c>
      <c r="B1454" s="40" t="e" cm="1">
        <f t="array" aca="1" ref="B1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4" s="40" t="e" cm="1">
        <f t="array" aca="1" ref="C1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4" t="e">
        <f ca="1">SUM(CALCULATION_TABLE[[#This Row],[МСК]:[ДВ]])</f>
        <v>#REF!</v>
      </c>
    </row>
    <row r="1455" spans="1:20" x14ac:dyDescent="0.25">
      <c r="A1455" t="str">
        <f>IFERROR(SET_RENDER_TABLE[[#This Row],[Артикул]], "")</f>
        <v/>
      </c>
      <c r="B1455" s="40" t="e" cm="1">
        <f t="array" aca="1" ref="B1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5" s="40" t="e" cm="1">
        <f t="array" aca="1" ref="C1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5" t="e">
        <f ca="1">SUM(CALCULATION_TABLE[[#This Row],[МСК]:[ДВ]])</f>
        <v>#REF!</v>
      </c>
    </row>
    <row r="1456" spans="1:20" x14ac:dyDescent="0.25">
      <c r="A1456" t="str">
        <f>IFERROR(SET_RENDER_TABLE[[#This Row],[Артикул]], "")</f>
        <v/>
      </c>
      <c r="B1456" s="40" t="e" cm="1">
        <f t="array" aca="1" ref="B1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6" s="40" t="e" cm="1">
        <f t="array" aca="1" ref="C1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6" t="e">
        <f ca="1">SUM(CALCULATION_TABLE[[#This Row],[МСК]:[ДВ]])</f>
        <v>#REF!</v>
      </c>
    </row>
    <row r="1457" spans="1:20" x14ac:dyDescent="0.25">
      <c r="A1457" t="str">
        <f>IFERROR(SET_RENDER_TABLE[[#This Row],[Артикул]], "")</f>
        <v/>
      </c>
      <c r="B1457" s="40" t="e" cm="1">
        <f t="array" aca="1" ref="B1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7" s="40" t="e" cm="1">
        <f t="array" aca="1" ref="C1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7" t="e">
        <f ca="1">SUM(CALCULATION_TABLE[[#This Row],[МСК]:[ДВ]])</f>
        <v>#REF!</v>
      </c>
    </row>
    <row r="1458" spans="1:20" x14ac:dyDescent="0.25">
      <c r="A1458" t="str">
        <f>IFERROR(SET_RENDER_TABLE[[#This Row],[Артикул]], "")</f>
        <v/>
      </c>
      <c r="B1458" s="40" t="e" cm="1">
        <f t="array" aca="1" ref="B1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8" s="40" t="e" cm="1">
        <f t="array" aca="1" ref="C1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8" t="e">
        <f ca="1">SUM(CALCULATION_TABLE[[#This Row],[МСК]:[ДВ]])</f>
        <v>#REF!</v>
      </c>
    </row>
    <row r="1459" spans="1:20" x14ac:dyDescent="0.25">
      <c r="A1459" t="str">
        <f>IFERROR(SET_RENDER_TABLE[[#This Row],[Артикул]], "")</f>
        <v/>
      </c>
      <c r="B1459" s="40" t="e" cm="1">
        <f t="array" aca="1" ref="B1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59" s="40" t="e" cm="1">
        <f t="array" aca="1" ref="C1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59" t="e">
        <f ca="1">SUM(CALCULATION_TABLE[[#This Row],[МСК]:[ДВ]])</f>
        <v>#REF!</v>
      </c>
    </row>
    <row r="1460" spans="1:20" x14ac:dyDescent="0.25">
      <c r="A1460" t="str">
        <f>IFERROR(SET_RENDER_TABLE[[#This Row],[Артикул]], "")</f>
        <v/>
      </c>
      <c r="B1460" s="40" t="e" cm="1">
        <f t="array" aca="1" ref="B1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0" s="40" t="e" cm="1">
        <f t="array" aca="1" ref="C1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0" t="e">
        <f ca="1">SUM(CALCULATION_TABLE[[#This Row],[МСК]:[ДВ]])</f>
        <v>#REF!</v>
      </c>
    </row>
    <row r="1461" spans="1:20" x14ac:dyDescent="0.25">
      <c r="A1461" t="str">
        <f>IFERROR(SET_RENDER_TABLE[[#This Row],[Артикул]], "")</f>
        <v/>
      </c>
      <c r="B1461" s="40" t="e" cm="1">
        <f t="array" aca="1" ref="B1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1" s="40" t="e" cm="1">
        <f t="array" aca="1" ref="C1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1" t="e">
        <f ca="1">SUM(CALCULATION_TABLE[[#This Row],[МСК]:[ДВ]])</f>
        <v>#REF!</v>
      </c>
    </row>
    <row r="1462" spans="1:20" x14ac:dyDescent="0.25">
      <c r="A1462" t="str">
        <f>IFERROR(SET_RENDER_TABLE[[#This Row],[Артикул]], "")</f>
        <v/>
      </c>
      <c r="B1462" s="40" t="e" cm="1">
        <f t="array" aca="1" ref="B1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2" s="40" t="e" cm="1">
        <f t="array" aca="1" ref="C1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2" t="e">
        <f ca="1">SUM(CALCULATION_TABLE[[#This Row],[МСК]:[ДВ]])</f>
        <v>#REF!</v>
      </c>
    </row>
    <row r="1463" spans="1:20" x14ac:dyDescent="0.25">
      <c r="A1463" t="str">
        <f>IFERROR(SET_RENDER_TABLE[[#This Row],[Артикул]], "")</f>
        <v/>
      </c>
      <c r="B1463" s="40" t="e" cm="1">
        <f t="array" aca="1" ref="B1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3" s="40" t="e" cm="1">
        <f t="array" aca="1" ref="C1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3" t="e">
        <f ca="1">SUM(CALCULATION_TABLE[[#This Row],[МСК]:[ДВ]])</f>
        <v>#REF!</v>
      </c>
    </row>
    <row r="1464" spans="1:20" x14ac:dyDescent="0.25">
      <c r="A1464" t="str">
        <f>IFERROR(SET_RENDER_TABLE[[#This Row],[Артикул]], "")</f>
        <v/>
      </c>
      <c r="B1464" s="40" t="e" cm="1">
        <f t="array" aca="1" ref="B1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4" s="40" t="e" cm="1">
        <f t="array" aca="1" ref="C1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4" t="e">
        <f ca="1">SUM(CALCULATION_TABLE[[#This Row],[МСК]:[ДВ]])</f>
        <v>#REF!</v>
      </c>
    </row>
    <row r="1465" spans="1:20" x14ac:dyDescent="0.25">
      <c r="A1465" t="str">
        <f>IFERROR(SET_RENDER_TABLE[[#This Row],[Артикул]], "")</f>
        <v/>
      </c>
      <c r="B1465" s="40" t="e" cm="1">
        <f t="array" aca="1" ref="B1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5" s="40" t="e" cm="1">
        <f t="array" aca="1" ref="C1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5" t="e">
        <f ca="1">SUM(CALCULATION_TABLE[[#This Row],[МСК]:[ДВ]])</f>
        <v>#REF!</v>
      </c>
    </row>
    <row r="1466" spans="1:20" x14ac:dyDescent="0.25">
      <c r="A1466" t="str">
        <f>IFERROR(SET_RENDER_TABLE[[#This Row],[Артикул]], "")</f>
        <v/>
      </c>
      <c r="B1466" s="40" t="e" cm="1">
        <f t="array" aca="1" ref="B1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6" s="40" t="e" cm="1">
        <f t="array" aca="1" ref="C1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6" t="e">
        <f ca="1">SUM(CALCULATION_TABLE[[#This Row],[МСК]:[ДВ]])</f>
        <v>#REF!</v>
      </c>
    </row>
    <row r="1467" spans="1:20" x14ac:dyDescent="0.25">
      <c r="A1467" t="str">
        <f>IFERROR(SET_RENDER_TABLE[[#This Row],[Артикул]], "")</f>
        <v/>
      </c>
      <c r="B1467" s="40" t="e" cm="1">
        <f t="array" aca="1" ref="B1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7" s="40" t="e" cm="1">
        <f t="array" aca="1" ref="C1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7" t="e">
        <f ca="1">SUM(CALCULATION_TABLE[[#This Row],[МСК]:[ДВ]])</f>
        <v>#REF!</v>
      </c>
    </row>
    <row r="1468" spans="1:20" x14ac:dyDescent="0.25">
      <c r="A1468" t="str">
        <f>IFERROR(SET_RENDER_TABLE[[#This Row],[Артикул]], "")</f>
        <v/>
      </c>
      <c r="B1468" s="40" t="e" cm="1">
        <f t="array" aca="1" ref="B1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8" s="40" t="e" cm="1">
        <f t="array" aca="1" ref="C1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8" t="e">
        <f ca="1">SUM(CALCULATION_TABLE[[#This Row],[МСК]:[ДВ]])</f>
        <v>#REF!</v>
      </c>
    </row>
    <row r="1469" spans="1:20" x14ac:dyDescent="0.25">
      <c r="A1469" t="str">
        <f>IFERROR(SET_RENDER_TABLE[[#This Row],[Артикул]], "")</f>
        <v/>
      </c>
      <c r="B1469" s="40" t="e" cm="1">
        <f t="array" aca="1" ref="B1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69" s="40" t="e" cm="1">
        <f t="array" aca="1" ref="C1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69" t="e">
        <f ca="1">SUM(CALCULATION_TABLE[[#This Row],[МСК]:[ДВ]])</f>
        <v>#REF!</v>
      </c>
    </row>
    <row r="1470" spans="1:20" x14ac:dyDescent="0.25">
      <c r="A1470" t="str">
        <f>IFERROR(SET_RENDER_TABLE[[#This Row],[Артикул]], "")</f>
        <v/>
      </c>
      <c r="B1470" s="40" t="e" cm="1">
        <f t="array" aca="1" ref="B1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0" s="40" t="e" cm="1">
        <f t="array" aca="1" ref="C1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0" t="e">
        <f ca="1">SUM(CALCULATION_TABLE[[#This Row],[МСК]:[ДВ]])</f>
        <v>#REF!</v>
      </c>
    </row>
    <row r="1471" spans="1:20" x14ac:dyDescent="0.25">
      <c r="A1471" t="str">
        <f>IFERROR(SET_RENDER_TABLE[[#This Row],[Артикул]], "")</f>
        <v/>
      </c>
      <c r="B1471" s="40" t="e" cm="1">
        <f t="array" aca="1" ref="B1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1" s="40" t="e" cm="1">
        <f t="array" aca="1" ref="C1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1" t="e">
        <f ca="1">SUM(CALCULATION_TABLE[[#This Row],[МСК]:[ДВ]])</f>
        <v>#REF!</v>
      </c>
    </row>
    <row r="1472" spans="1:20" x14ac:dyDescent="0.25">
      <c r="A1472" t="str">
        <f>IFERROR(SET_RENDER_TABLE[[#This Row],[Артикул]], "")</f>
        <v/>
      </c>
      <c r="B1472" s="40" t="e" cm="1">
        <f t="array" aca="1" ref="B1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2" s="40" t="e" cm="1">
        <f t="array" aca="1" ref="C1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2" t="e">
        <f ca="1">SUM(CALCULATION_TABLE[[#This Row],[МСК]:[ДВ]])</f>
        <v>#REF!</v>
      </c>
    </row>
    <row r="1473" spans="1:20" x14ac:dyDescent="0.25">
      <c r="A1473" t="str">
        <f>IFERROR(SET_RENDER_TABLE[[#This Row],[Артикул]], "")</f>
        <v/>
      </c>
      <c r="B1473" s="40" t="e" cm="1">
        <f t="array" aca="1" ref="B1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3" s="40" t="e" cm="1">
        <f t="array" aca="1" ref="C1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3" t="e">
        <f ca="1">SUM(CALCULATION_TABLE[[#This Row],[МСК]:[ДВ]])</f>
        <v>#REF!</v>
      </c>
    </row>
    <row r="1474" spans="1:20" x14ac:dyDescent="0.25">
      <c r="A1474" t="str">
        <f>IFERROR(SET_RENDER_TABLE[[#This Row],[Артикул]], "")</f>
        <v/>
      </c>
      <c r="B1474" s="40" t="e" cm="1">
        <f t="array" aca="1" ref="B1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4" s="40" t="e" cm="1">
        <f t="array" aca="1" ref="C1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4" t="e">
        <f ca="1">SUM(CALCULATION_TABLE[[#This Row],[МСК]:[ДВ]])</f>
        <v>#REF!</v>
      </c>
    </row>
    <row r="1475" spans="1:20" x14ac:dyDescent="0.25">
      <c r="A1475" t="str">
        <f>IFERROR(SET_RENDER_TABLE[[#This Row],[Артикул]], "")</f>
        <v/>
      </c>
      <c r="B1475" s="40" t="e" cm="1">
        <f t="array" aca="1" ref="B1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5" s="40" t="e" cm="1">
        <f t="array" aca="1" ref="C1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5" t="e">
        <f ca="1">SUM(CALCULATION_TABLE[[#This Row],[МСК]:[ДВ]])</f>
        <v>#REF!</v>
      </c>
    </row>
    <row r="1476" spans="1:20" x14ac:dyDescent="0.25">
      <c r="A1476" t="str">
        <f>IFERROR(SET_RENDER_TABLE[[#This Row],[Артикул]], "")</f>
        <v/>
      </c>
      <c r="B1476" s="40" t="e" cm="1">
        <f t="array" aca="1" ref="B1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6" s="40" t="e" cm="1">
        <f t="array" aca="1" ref="C1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6" t="e">
        <f ca="1">SUM(CALCULATION_TABLE[[#This Row],[МСК]:[ДВ]])</f>
        <v>#REF!</v>
      </c>
    </row>
    <row r="1477" spans="1:20" x14ac:dyDescent="0.25">
      <c r="A1477" t="str">
        <f>IFERROR(SET_RENDER_TABLE[[#This Row],[Артикул]], "")</f>
        <v/>
      </c>
      <c r="B1477" s="40" t="e" cm="1">
        <f t="array" aca="1" ref="B1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7" s="40" t="e" cm="1">
        <f t="array" aca="1" ref="C1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7" t="e">
        <f ca="1">SUM(CALCULATION_TABLE[[#This Row],[МСК]:[ДВ]])</f>
        <v>#REF!</v>
      </c>
    </row>
    <row r="1478" spans="1:20" x14ac:dyDescent="0.25">
      <c r="A1478" t="str">
        <f>IFERROR(SET_RENDER_TABLE[[#This Row],[Артикул]], "")</f>
        <v/>
      </c>
      <c r="B1478" s="40" t="e" cm="1">
        <f t="array" aca="1" ref="B1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8" s="40" t="e" cm="1">
        <f t="array" aca="1" ref="C1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8" t="e">
        <f ca="1">SUM(CALCULATION_TABLE[[#This Row],[МСК]:[ДВ]])</f>
        <v>#REF!</v>
      </c>
    </row>
    <row r="1479" spans="1:20" x14ac:dyDescent="0.25">
      <c r="A1479" t="str">
        <f>IFERROR(SET_RENDER_TABLE[[#This Row],[Артикул]], "")</f>
        <v/>
      </c>
      <c r="B1479" s="40" t="e" cm="1">
        <f t="array" aca="1" ref="B1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79" s="40" t="e" cm="1">
        <f t="array" aca="1" ref="C1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79" t="e">
        <f ca="1">SUM(CALCULATION_TABLE[[#This Row],[МСК]:[ДВ]])</f>
        <v>#REF!</v>
      </c>
    </row>
    <row r="1480" spans="1:20" x14ac:dyDescent="0.25">
      <c r="A1480" t="str">
        <f>IFERROR(SET_RENDER_TABLE[[#This Row],[Артикул]], "")</f>
        <v/>
      </c>
      <c r="B1480" s="40" t="e" cm="1">
        <f t="array" aca="1" ref="B1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0" s="40" t="e" cm="1">
        <f t="array" aca="1" ref="C1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0" t="e">
        <f ca="1">SUM(CALCULATION_TABLE[[#This Row],[МСК]:[ДВ]])</f>
        <v>#REF!</v>
      </c>
    </row>
    <row r="1481" spans="1:20" x14ac:dyDescent="0.25">
      <c r="A1481" t="str">
        <f>IFERROR(SET_RENDER_TABLE[[#This Row],[Артикул]], "")</f>
        <v/>
      </c>
      <c r="B1481" s="40" t="e" cm="1">
        <f t="array" aca="1" ref="B1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1" s="40" t="e" cm="1">
        <f t="array" aca="1" ref="C1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1" t="e">
        <f ca="1">SUM(CALCULATION_TABLE[[#This Row],[МСК]:[ДВ]])</f>
        <v>#REF!</v>
      </c>
    </row>
    <row r="1482" spans="1:20" x14ac:dyDescent="0.25">
      <c r="A1482" t="str">
        <f>IFERROR(SET_RENDER_TABLE[[#This Row],[Артикул]], "")</f>
        <v/>
      </c>
      <c r="B1482" s="40" t="e" cm="1">
        <f t="array" aca="1" ref="B1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2" s="40" t="e" cm="1">
        <f t="array" aca="1" ref="C1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2" t="e">
        <f ca="1">SUM(CALCULATION_TABLE[[#This Row],[МСК]:[ДВ]])</f>
        <v>#REF!</v>
      </c>
    </row>
    <row r="1483" spans="1:20" x14ac:dyDescent="0.25">
      <c r="A1483" t="str">
        <f>IFERROR(SET_RENDER_TABLE[[#This Row],[Артикул]], "")</f>
        <v/>
      </c>
      <c r="B1483" s="40" t="e" cm="1">
        <f t="array" aca="1" ref="B1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3" s="40" t="e" cm="1">
        <f t="array" aca="1" ref="C1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3" t="e">
        <f ca="1">SUM(CALCULATION_TABLE[[#This Row],[МСК]:[ДВ]])</f>
        <v>#REF!</v>
      </c>
    </row>
    <row r="1484" spans="1:20" x14ac:dyDescent="0.25">
      <c r="A1484" t="str">
        <f>IFERROR(SET_RENDER_TABLE[[#This Row],[Артикул]], "")</f>
        <v/>
      </c>
      <c r="B1484" s="40" t="e" cm="1">
        <f t="array" aca="1" ref="B1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4" s="40" t="e" cm="1">
        <f t="array" aca="1" ref="C1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4" t="e">
        <f ca="1">SUM(CALCULATION_TABLE[[#This Row],[МСК]:[ДВ]])</f>
        <v>#REF!</v>
      </c>
    </row>
    <row r="1485" spans="1:20" x14ac:dyDescent="0.25">
      <c r="A1485" t="str">
        <f>IFERROR(SET_RENDER_TABLE[[#This Row],[Артикул]], "")</f>
        <v/>
      </c>
      <c r="B1485" s="40" t="e" cm="1">
        <f t="array" aca="1" ref="B1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5" s="40" t="e" cm="1">
        <f t="array" aca="1" ref="C1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5" t="e">
        <f ca="1">SUM(CALCULATION_TABLE[[#This Row],[МСК]:[ДВ]])</f>
        <v>#REF!</v>
      </c>
    </row>
    <row r="1486" spans="1:20" x14ac:dyDescent="0.25">
      <c r="A1486" t="str">
        <f>IFERROR(SET_RENDER_TABLE[[#This Row],[Артикул]], "")</f>
        <v/>
      </c>
      <c r="B1486" s="40" t="e" cm="1">
        <f t="array" aca="1" ref="B1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6" s="40" t="e" cm="1">
        <f t="array" aca="1" ref="C1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6" t="e">
        <f ca="1">SUM(CALCULATION_TABLE[[#This Row],[МСК]:[ДВ]])</f>
        <v>#REF!</v>
      </c>
    </row>
    <row r="1487" spans="1:20" x14ac:dyDescent="0.25">
      <c r="A1487" t="str">
        <f>IFERROR(SET_RENDER_TABLE[[#This Row],[Артикул]], "")</f>
        <v/>
      </c>
      <c r="B1487" s="40" t="e" cm="1">
        <f t="array" aca="1" ref="B1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7" s="40" t="e" cm="1">
        <f t="array" aca="1" ref="C1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7" t="e">
        <f ca="1">SUM(CALCULATION_TABLE[[#This Row],[МСК]:[ДВ]])</f>
        <v>#REF!</v>
      </c>
    </row>
    <row r="1488" spans="1:20" x14ac:dyDescent="0.25">
      <c r="A1488" t="str">
        <f>IFERROR(SET_RENDER_TABLE[[#This Row],[Артикул]], "")</f>
        <v/>
      </c>
      <c r="B1488" s="40" t="e" cm="1">
        <f t="array" aca="1" ref="B1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8" s="40" t="e" cm="1">
        <f t="array" aca="1" ref="C1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8" t="e">
        <f ca="1">SUM(CALCULATION_TABLE[[#This Row],[МСК]:[ДВ]])</f>
        <v>#REF!</v>
      </c>
    </row>
    <row r="1489" spans="1:20" x14ac:dyDescent="0.25">
      <c r="A1489" t="str">
        <f>IFERROR(SET_RENDER_TABLE[[#This Row],[Артикул]], "")</f>
        <v/>
      </c>
      <c r="B1489" s="40" t="e" cm="1">
        <f t="array" aca="1" ref="B1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89" s="40" t="e" cm="1">
        <f t="array" aca="1" ref="C1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89" t="e">
        <f ca="1">SUM(CALCULATION_TABLE[[#This Row],[МСК]:[ДВ]])</f>
        <v>#REF!</v>
      </c>
    </row>
    <row r="1490" spans="1:20" x14ac:dyDescent="0.25">
      <c r="A1490" t="str">
        <f>IFERROR(SET_RENDER_TABLE[[#This Row],[Артикул]], "")</f>
        <v/>
      </c>
      <c r="B1490" s="40" t="e" cm="1">
        <f t="array" aca="1" ref="B1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0" s="40" t="e" cm="1">
        <f t="array" aca="1" ref="C1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0" t="e">
        <f ca="1">SUM(CALCULATION_TABLE[[#This Row],[МСК]:[ДВ]])</f>
        <v>#REF!</v>
      </c>
    </row>
    <row r="1491" spans="1:20" x14ac:dyDescent="0.25">
      <c r="A1491" t="str">
        <f>IFERROR(SET_RENDER_TABLE[[#This Row],[Артикул]], "")</f>
        <v/>
      </c>
      <c r="B1491" s="40" t="e" cm="1">
        <f t="array" aca="1" ref="B1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1" s="40" t="e" cm="1">
        <f t="array" aca="1" ref="C1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1" t="e">
        <f ca="1">SUM(CALCULATION_TABLE[[#This Row],[МСК]:[ДВ]])</f>
        <v>#REF!</v>
      </c>
    </row>
    <row r="1492" spans="1:20" x14ac:dyDescent="0.25">
      <c r="A1492" t="str">
        <f>IFERROR(SET_RENDER_TABLE[[#This Row],[Артикул]], "")</f>
        <v/>
      </c>
      <c r="B1492" s="40" t="e" cm="1">
        <f t="array" aca="1" ref="B1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2" s="40" t="e" cm="1">
        <f t="array" aca="1" ref="C1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2" t="e">
        <f ca="1">SUM(CALCULATION_TABLE[[#This Row],[МСК]:[ДВ]])</f>
        <v>#REF!</v>
      </c>
    </row>
    <row r="1493" spans="1:20" x14ac:dyDescent="0.25">
      <c r="A1493" t="str">
        <f>IFERROR(SET_RENDER_TABLE[[#This Row],[Артикул]], "")</f>
        <v/>
      </c>
      <c r="B1493" s="40" t="e" cm="1">
        <f t="array" aca="1" ref="B1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3" s="40" t="e" cm="1">
        <f t="array" aca="1" ref="C1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3" t="e">
        <f ca="1">SUM(CALCULATION_TABLE[[#This Row],[МСК]:[ДВ]])</f>
        <v>#REF!</v>
      </c>
    </row>
    <row r="1494" spans="1:20" x14ac:dyDescent="0.25">
      <c r="A1494" t="str">
        <f>IFERROR(SET_RENDER_TABLE[[#This Row],[Артикул]], "")</f>
        <v/>
      </c>
      <c r="B1494" s="40" t="e" cm="1">
        <f t="array" aca="1" ref="B1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4" s="40" t="e" cm="1">
        <f t="array" aca="1" ref="C1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4" t="e">
        <f ca="1">SUM(CALCULATION_TABLE[[#This Row],[МСК]:[ДВ]])</f>
        <v>#REF!</v>
      </c>
    </row>
    <row r="1495" spans="1:20" x14ac:dyDescent="0.25">
      <c r="A1495" t="str">
        <f>IFERROR(SET_RENDER_TABLE[[#This Row],[Артикул]], "")</f>
        <v/>
      </c>
      <c r="B1495" s="40" t="e" cm="1">
        <f t="array" aca="1" ref="B1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5" s="40" t="e" cm="1">
        <f t="array" aca="1" ref="C1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5" t="e">
        <f ca="1">SUM(CALCULATION_TABLE[[#This Row],[МСК]:[ДВ]])</f>
        <v>#REF!</v>
      </c>
    </row>
    <row r="1496" spans="1:20" x14ac:dyDescent="0.25">
      <c r="A1496" t="str">
        <f>IFERROR(SET_RENDER_TABLE[[#This Row],[Артикул]], "")</f>
        <v/>
      </c>
      <c r="B1496" s="40" t="e" cm="1">
        <f t="array" aca="1" ref="B1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6" s="40" t="e" cm="1">
        <f t="array" aca="1" ref="C1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6" t="e">
        <f ca="1">SUM(CALCULATION_TABLE[[#This Row],[МСК]:[ДВ]])</f>
        <v>#REF!</v>
      </c>
    </row>
    <row r="1497" spans="1:20" x14ac:dyDescent="0.25">
      <c r="A1497" t="str">
        <f>IFERROR(SET_RENDER_TABLE[[#This Row],[Артикул]], "")</f>
        <v/>
      </c>
      <c r="B1497" s="40" t="e" cm="1">
        <f t="array" aca="1" ref="B1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7" s="40" t="e" cm="1">
        <f t="array" aca="1" ref="C1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7" t="e">
        <f ca="1">SUM(CALCULATION_TABLE[[#This Row],[МСК]:[ДВ]])</f>
        <v>#REF!</v>
      </c>
    </row>
    <row r="1498" spans="1:20" x14ac:dyDescent="0.25">
      <c r="A1498" t="str">
        <f>IFERROR(SET_RENDER_TABLE[[#This Row],[Артикул]], "")</f>
        <v/>
      </c>
      <c r="B1498" s="40" t="e" cm="1">
        <f t="array" aca="1" ref="B1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8" s="40" t="e" cm="1">
        <f t="array" aca="1" ref="C1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8" t="e">
        <f ca="1">SUM(CALCULATION_TABLE[[#This Row],[МСК]:[ДВ]])</f>
        <v>#REF!</v>
      </c>
    </row>
    <row r="1499" spans="1:20" x14ac:dyDescent="0.25">
      <c r="A1499" t="str">
        <f>IFERROR(SET_RENDER_TABLE[[#This Row],[Артикул]], "")</f>
        <v/>
      </c>
      <c r="B1499" s="40" t="e" cm="1">
        <f t="array" aca="1" ref="B1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499" s="40" t="e" cm="1">
        <f t="array" aca="1" ref="C1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499" t="e">
        <f ca="1">SUM(CALCULATION_TABLE[[#This Row],[МСК]:[ДВ]])</f>
        <v>#REF!</v>
      </c>
    </row>
    <row r="1500" spans="1:20" x14ac:dyDescent="0.25">
      <c r="A1500" t="str">
        <f>IFERROR(SET_RENDER_TABLE[[#This Row],[Артикул]], "")</f>
        <v/>
      </c>
      <c r="B1500" s="40" t="e" cm="1">
        <f t="array" aca="1" ref="B1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0" s="40" t="e" cm="1">
        <f t="array" aca="1" ref="C1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0" t="e">
        <f ca="1">SUM(CALCULATION_TABLE[[#This Row],[МСК]:[ДВ]])</f>
        <v>#REF!</v>
      </c>
    </row>
    <row r="1501" spans="1:20" x14ac:dyDescent="0.25">
      <c r="A1501" t="str">
        <f>IFERROR(SET_RENDER_TABLE[[#This Row],[Артикул]], "")</f>
        <v/>
      </c>
      <c r="B1501" s="40" t="e" cm="1">
        <f t="array" aca="1" ref="B1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1" s="40" t="e" cm="1">
        <f t="array" aca="1" ref="C1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1" t="e">
        <f ca="1">SUM(CALCULATION_TABLE[[#This Row],[МСК]:[ДВ]])</f>
        <v>#REF!</v>
      </c>
    </row>
    <row r="1502" spans="1:20" x14ac:dyDescent="0.25">
      <c r="A1502" t="str">
        <f>IFERROR(SET_RENDER_TABLE[[#This Row],[Артикул]], "")</f>
        <v/>
      </c>
      <c r="B1502" s="40" t="e" cm="1">
        <f t="array" aca="1" ref="B1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2" s="40" t="e" cm="1">
        <f t="array" aca="1" ref="C1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2" t="e">
        <f ca="1">SUM(CALCULATION_TABLE[[#This Row],[МСК]:[ДВ]])</f>
        <v>#REF!</v>
      </c>
    </row>
    <row r="1503" spans="1:20" x14ac:dyDescent="0.25">
      <c r="A1503" t="str">
        <f>IFERROR(SET_RENDER_TABLE[[#This Row],[Артикул]], "")</f>
        <v/>
      </c>
      <c r="B1503" s="40" t="e" cm="1">
        <f t="array" aca="1" ref="B1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3" s="40" t="e" cm="1">
        <f t="array" aca="1" ref="C1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3" t="e">
        <f ca="1">SUM(CALCULATION_TABLE[[#This Row],[МСК]:[ДВ]])</f>
        <v>#REF!</v>
      </c>
    </row>
    <row r="1504" spans="1:20" x14ac:dyDescent="0.25">
      <c r="A1504" t="str">
        <f>IFERROR(SET_RENDER_TABLE[[#This Row],[Артикул]], "")</f>
        <v/>
      </c>
      <c r="B1504" s="40" t="e" cm="1">
        <f t="array" aca="1" ref="B1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4" s="40" t="e" cm="1">
        <f t="array" aca="1" ref="C1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4" t="e">
        <f ca="1">SUM(CALCULATION_TABLE[[#This Row],[МСК]:[ДВ]])</f>
        <v>#REF!</v>
      </c>
    </row>
    <row r="1505" spans="1:20" x14ac:dyDescent="0.25">
      <c r="A1505" t="str">
        <f>IFERROR(SET_RENDER_TABLE[[#This Row],[Артикул]], "")</f>
        <v/>
      </c>
      <c r="B1505" s="40" t="e" cm="1">
        <f t="array" aca="1" ref="B1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5" s="40" t="e" cm="1">
        <f t="array" aca="1" ref="C1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5" t="e">
        <f ca="1">SUM(CALCULATION_TABLE[[#This Row],[МСК]:[ДВ]])</f>
        <v>#REF!</v>
      </c>
    </row>
    <row r="1506" spans="1:20" x14ac:dyDescent="0.25">
      <c r="A1506" t="str">
        <f>IFERROR(SET_RENDER_TABLE[[#This Row],[Артикул]], "")</f>
        <v/>
      </c>
      <c r="B1506" s="40" t="e" cm="1">
        <f t="array" aca="1" ref="B1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6" s="40" t="e" cm="1">
        <f t="array" aca="1" ref="C1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6" t="e">
        <f ca="1">SUM(CALCULATION_TABLE[[#This Row],[МСК]:[ДВ]])</f>
        <v>#REF!</v>
      </c>
    </row>
    <row r="1507" spans="1:20" x14ac:dyDescent="0.25">
      <c r="A1507" t="str">
        <f>IFERROR(SET_RENDER_TABLE[[#This Row],[Артикул]], "")</f>
        <v/>
      </c>
      <c r="B1507" s="40" t="e" cm="1">
        <f t="array" aca="1" ref="B1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7" s="40" t="e" cm="1">
        <f t="array" aca="1" ref="C1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7" t="e">
        <f ca="1">SUM(CALCULATION_TABLE[[#This Row],[МСК]:[ДВ]])</f>
        <v>#REF!</v>
      </c>
    </row>
    <row r="1508" spans="1:20" x14ac:dyDescent="0.25">
      <c r="A1508" t="str">
        <f>IFERROR(SET_RENDER_TABLE[[#This Row],[Артикул]], "")</f>
        <v/>
      </c>
      <c r="B1508" s="40" t="e" cm="1">
        <f t="array" aca="1" ref="B1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8" s="40" t="e" cm="1">
        <f t="array" aca="1" ref="C1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8" t="e">
        <f ca="1">SUM(CALCULATION_TABLE[[#This Row],[МСК]:[ДВ]])</f>
        <v>#REF!</v>
      </c>
    </row>
    <row r="1509" spans="1:20" x14ac:dyDescent="0.25">
      <c r="A1509" t="str">
        <f>IFERROR(SET_RENDER_TABLE[[#This Row],[Артикул]], "")</f>
        <v/>
      </c>
      <c r="B1509" s="40" t="e" cm="1">
        <f t="array" aca="1" ref="B1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09" s="40" t="e" cm="1">
        <f t="array" aca="1" ref="C1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09" t="e">
        <f ca="1">SUM(CALCULATION_TABLE[[#This Row],[МСК]:[ДВ]])</f>
        <v>#REF!</v>
      </c>
    </row>
    <row r="1510" spans="1:20" x14ac:dyDescent="0.25">
      <c r="A1510" t="str">
        <f>IFERROR(SET_RENDER_TABLE[[#This Row],[Артикул]], "")</f>
        <v/>
      </c>
      <c r="B1510" s="40" t="e" cm="1">
        <f t="array" aca="1" ref="B1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0" s="40" t="e" cm="1">
        <f t="array" aca="1" ref="C1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0" t="e">
        <f ca="1">SUM(CALCULATION_TABLE[[#This Row],[МСК]:[ДВ]])</f>
        <v>#REF!</v>
      </c>
    </row>
    <row r="1511" spans="1:20" x14ac:dyDescent="0.25">
      <c r="A1511" t="str">
        <f>IFERROR(SET_RENDER_TABLE[[#This Row],[Артикул]], "")</f>
        <v/>
      </c>
      <c r="B1511" s="40" t="e" cm="1">
        <f t="array" aca="1" ref="B1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1" s="40" t="e" cm="1">
        <f t="array" aca="1" ref="C1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1" t="e">
        <f ca="1">SUM(CALCULATION_TABLE[[#This Row],[МСК]:[ДВ]])</f>
        <v>#REF!</v>
      </c>
    </row>
    <row r="1512" spans="1:20" x14ac:dyDescent="0.25">
      <c r="A1512" t="str">
        <f>IFERROR(SET_RENDER_TABLE[[#This Row],[Артикул]], "")</f>
        <v/>
      </c>
      <c r="B1512" s="40" t="e" cm="1">
        <f t="array" aca="1" ref="B1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2" s="40" t="e" cm="1">
        <f t="array" aca="1" ref="C1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2" t="e">
        <f ca="1">SUM(CALCULATION_TABLE[[#This Row],[МСК]:[ДВ]])</f>
        <v>#REF!</v>
      </c>
    </row>
    <row r="1513" spans="1:20" x14ac:dyDescent="0.25">
      <c r="A1513" t="str">
        <f>IFERROR(SET_RENDER_TABLE[[#This Row],[Артикул]], "")</f>
        <v/>
      </c>
      <c r="B1513" s="40" t="e" cm="1">
        <f t="array" aca="1" ref="B1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3" s="40" t="e" cm="1">
        <f t="array" aca="1" ref="C1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3" t="e">
        <f ca="1">SUM(CALCULATION_TABLE[[#This Row],[МСК]:[ДВ]])</f>
        <v>#REF!</v>
      </c>
    </row>
    <row r="1514" spans="1:20" x14ac:dyDescent="0.25">
      <c r="A1514" t="str">
        <f>IFERROR(SET_RENDER_TABLE[[#This Row],[Артикул]], "")</f>
        <v/>
      </c>
      <c r="B1514" s="40" t="e" cm="1">
        <f t="array" aca="1" ref="B1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4" s="40" t="e" cm="1">
        <f t="array" aca="1" ref="C1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4" t="e">
        <f ca="1">SUM(CALCULATION_TABLE[[#This Row],[МСК]:[ДВ]])</f>
        <v>#REF!</v>
      </c>
    </row>
    <row r="1515" spans="1:20" x14ac:dyDescent="0.25">
      <c r="A1515" t="str">
        <f>IFERROR(SET_RENDER_TABLE[[#This Row],[Артикул]], "")</f>
        <v/>
      </c>
      <c r="B1515" s="40" t="e" cm="1">
        <f t="array" aca="1" ref="B1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5" s="40" t="e" cm="1">
        <f t="array" aca="1" ref="C1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5" t="e">
        <f ca="1">SUM(CALCULATION_TABLE[[#This Row],[МСК]:[ДВ]])</f>
        <v>#REF!</v>
      </c>
    </row>
    <row r="1516" spans="1:20" x14ac:dyDescent="0.25">
      <c r="A1516" t="str">
        <f>IFERROR(SET_RENDER_TABLE[[#This Row],[Артикул]], "")</f>
        <v/>
      </c>
      <c r="B1516" s="40" t="e" cm="1">
        <f t="array" aca="1" ref="B1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6" s="40" t="e" cm="1">
        <f t="array" aca="1" ref="C1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6" t="e">
        <f ca="1">SUM(CALCULATION_TABLE[[#This Row],[МСК]:[ДВ]])</f>
        <v>#REF!</v>
      </c>
    </row>
    <row r="1517" spans="1:20" x14ac:dyDescent="0.25">
      <c r="A1517" t="str">
        <f>IFERROR(SET_RENDER_TABLE[[#This Row],[Артикул]], "")</f>
        <v/>
      </c>
      <c r="B1517" s="40" t="e" cm="1">
        <f t="array" aca="1" ref="B1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7" s="40" t="e" cm="1">
        <f t="array" aca="1" ref="C1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7" t="e">
        <f ca="1">SUM(CALCULATION_TABLE[[#This Row],[МСК]:[ДВ]])</f>
        <v>#REF!</v>
      </c>
    </row>
    <row r="1518" spans="1:20" x14ac:dyDescent="0.25">
      <c r="A1518" t="str">
        <f>IFERROR(SET_RENDER_TABLE[[#This Row],[Артикул]], "")</f>
        <v/>
      </c>
      <c r="B1518" s="40" t="e" cm="1">
        <f t="array" aca="1" ref="B1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8" s="40" t="e" cm="1">
        <f t="array" aca="1" ref="C1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8" t="e">
        <f ca="1">SUM(CALCULATION_TABLE[[#This Row],[МСК]:[ДВ]])</f>
        <v>#REF!</v>
      </c>
    </row>
    <row r="1519" spans="1:20" x14ac:dyDescent="0.25">
      <c r="A1519" t="str">
        <f>IFERROR(SET_RENDER_TABLE[[#This Row],[Артикул]], "")</f>
        <v/>
      </c>
      <c r="B1519" s="40" t="e" cm="1">
        <f t="array" aca="1" ref="B1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19" s="40" t="e" cm="1">
        <f t="array" aca="1" ref="C1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19" t="e">
        <f ca="1">SUM(CALCULATION_TABLE[[#This Row],[МСК]:[ДВ]])</f>
        <v>#REF!</v>
      </c>
    </row>
    <row r="1520" spans="1:20" x14ac:dyDescent="0.25">
      <c r="A1520" t="str">
        <f>IFERROR(SET_RENDER_TABLE[[#This Row],[Артикул]], "")</f>
        <v/>
      </c>
      <c r="B1520" s="40" t="e" cm="1">
        <f t="array" aca="1" ref="B1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0" s="40" t="e" cm="1">
        <f t="array" aca="1" ref="C1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0" t="e">
        <f ca="1">SUM(CALCULATION_TABLE[[#This Row],[МСК]:[ДВ]])</f>
        <v>#REF!</v>
      </c>
    </row>
    <row r="1521" spans="1:20" x14ac:dyDescent="0.25">
      <c r="A1521" t="str">
        <f>IFERROR(SET_RENDER_TABLE[[#This Row],[Артикул]], "")</f>
        <v/>
      </c>
      <c r="B1521" s="40" t="e" cm="1">
        <f t="array" aca="1" ref="B1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1" s="40" t="e" cm="1">
        <f t="array" aca="1" ref="C1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1" t="e">
        <f ca="1">SUM(CALCULATION_TABLE[[#This Row],[МСК]:[ДВ]])</f>
        <v>#REF!</v>
      </c>
    </row>
    <row r="1522" spans="1:20" x14ac:dyDescent="0.25">
      <c r="A1522" t="str">
        <f>IFERROR(SET_RENDER_TABLE[[#This Row],[Артикул]], "")</f>
        <v/>
      </c>
      <c r="B1522" s="40" t="e" cm="1">
        <f t="array" aca="1" ref="B1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2" s="40" t="e" cm="1">
        <f t="array" aca="1" ref="C1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2" t="e">
        <f ca="1">SUM(CALCULATION_TABLE[[#This Row],[МСК]:[ДВ]])</f>
        <v>#REF!</v>
      </c>
    </row>
    <row r="1523" spans="1:20" x14ac:dyDescent="0.25">
      <c r="A1523" t="str">
        <f>IFERROR(SET_RENDER_TABLE[[#This Row],[Артикул]], "")</f>
        <v/>
      </c>
      <c r="B1523" s="40" t="e" cm="1">
        <f t="array" aca="1" ref="B1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3" s="40" t="e" cm="1">
        <f t="array" aca="1" ref="C1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3" t="e">
        <f ca="1">SUM(CALCULATION_TABLE[[#This Row],[МСК]:[ДВ]])</f>
        <v>#REF!</v>
      </c>
    </row>
    <row r="1524" spans="1:20" x14ac:dyDescent="0.25">
      <c r="A1524" t="str">
        <f>IFERROR(SET_RENDER_TABLE[[#This Row],[Артикул]], "")</f>
        <v/>
      </c>
      <c r="B1524" s="40" t="e" cm="1">
        <f t="array" aca="1" ref="B1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4" s="40" t="e" cm="1">
        <f t="array" aca="1" ref="C1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4" t="e">
        <f ca="1">SUM(CALCULATION_TABLE[[#This Row],[МСК]:[ДВ]])</f>
        <v>#REF!</v>
      </c>
    </row>
    <row r="1525" spans="1:20" x14ac:dyDescent="0.25">
      <c r="A1525" t="str">
        <f>IFERROR(SET_RENDER_TABLE[[#This Row],[Артикул]], "")</f>
        <v/>
      </c>
      <c r="B1525" s="40" t="e" cm="1">
        <f t="array" aca="1" ref="B1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5" s="40" t="e" cm="1">
        <f t="array" aca="1" ref="C1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5" t="e">
        <f ca="1">SUM(CALCULATION_TABLE[[#This Row],[МСК]:[ДВ]])</f>
        <v>#REF!</v>
      </c>
    </row>
    <row r="1526" spans="1:20" x14ac:dyDescent="0.25">
      <c r="A1526" t="str">
        <f>IFERROR(SET_RENDER_TABLE[[#This Row],[Артикул]], "")</f>
        <v/>
      </c>
      <c r="B1526" s="40" t="e" cm="1">
        <f t="array" aca="1" ref="B1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6" s="40" t="e" cm="1">
        <f t="array" aca="1" ref="C1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6" t="e">
        <f ca="1">SUM(CALCULATION_TABLE[[#This Row],[МСК]:[ДВ]])</f>
        <v>#REF!</v>
      </c>
    </row>
    <row r="1527" spans="1:20" x14ac:dyDescent="0.25">
      <c r="A1527" t="str">
        <f>IFERROR(SET_RENDER_TABLE[[#This Row],[Артикул]], "")</f>
        <v/>
      </c>
      <c r="B1527" s="40" t="e" cm="1">
        <f t="array" aca="1" ref="B1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7" s="40" t="e" cm="1">
        <f t="array" aca="1" ref="C1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7" t="e">
        <f ca="1">SUM(CALCULATION_TABLE[[#This Row],[МСК]:[ДВ]])</f>
        <v>#REF!</v>
      </c>
    </row>
    <row r="1528" spans="1:20" x14ac:dyDescent="0.25">
      <c r="A1528" t="str">
        <f>IFERROR(SET_RENDER_TABLE[[#This Row],[Артикул]], "")</f>
        <v/>
      </c>
      <c r="B1528" s="40" t="e" cm="1">
        <f t="array" aca="1" ref="B1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8" s="40" t="e" cm="1">
        <f t="array" aca="1" ref="C1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8" t="e">
        <f ca="1">SUM(CALCULATION_TABLE[[#This Row],[МСК]:[ДВ]])</f>
        <v>#REF!</v>
      </c>
    </row>
    <row r="1529" spans="1:20" x14ac:dyDescent="0.25">
      <c r="A1529" t="str">
        <f>IFERROR(SET_RENDER_TABLE[[#This Row],[Артикул]], "")</f>
        <v/>
      </c>
      <c r="B1529" s="40" t="e" cm="1">
        <f t="array" aca="1" ref="B1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29" s="40" t="e" cm="1">
        <f t="array" aca="1" ref="C1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29" t="e">
        <f ca="1">SUM(CALCULATION_TABLE[[#This Row],[МСК]:[ДВ]])</f>
        <v>#REF!</v>
      </c>
    </row>
    <row r="1530" spans="1:20" x14ac:dyDescent="0.25">
      <c r="A1530" t="str">
        <f>IFERROR(SET_RENDER_TABLE[[#This Row],[Артикул]], "")</f>
        <v/>
      </c>
      <c r="B1530" s="40" t="e" cm="1">
        <f t="array" aca="1" ref="B1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0" s="40" t="e" cm="1">
        <f t="array" aca="1" ref="C1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0" t="e">
        <f ca="1">SUM(CALCULATION_TABLE[[#This Row],[МСК]:[ДВ]])</f>
        <v>#REF!</v>
      </c>
    </row>
    <row r="1531" spans="1:20" x14ac:dyDescent="0.25">
      <c r="A1531" t="str">
        <f>IFERROR(SET_RENDER_TABLE[[#This Row],[Артикул]], "")</f>
        <v/>
      </c>
      <c r="B1531" s="40" t="e" cm="1">
        <f t="array" aca="1" ref="B1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1" s="40" t="e" cm="1">
        <f t="array" aca="1" ref="C1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1" t="e">
        <f ca="1">SUM(CALCULATION_TABLE[[#This Row],[МСК]:[ДВ]])</f>
        <v>#REF!</v>
      </c>
    </row>
    <row r="1532" spans="1:20" x14ac:dyDescent="0.25">
      <c r="A1532" t="str">
        <f>IFERROR(SET_RENDER_TABLE[[#This Row],[Артикул]], "")</f>
        <v/>
      </c>
      <c r="B1532" s="40" t="e" cm="1">
        <f t="array" aca="1" ref="B1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2" s="40" t="e" cm="1">
        <f t="array" aca="1" ref="C1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2" t="e">
        <f ca="1">SUM(CALCULATION_TABLE[[#This Row],[МСК]:[ДВ]])</f>
        <v>#REF!</v>
      </c>
    </row>
    <row r="1533" spans="1:20" x14ac:dyDescent="0.25">
      <c r="A1533" t="str">
        <f>IFERROR(SET_RENDER_TABLE[[#This Row],[Артикул]], "")</f>
        <v/>
      </c>
      <c r="B1533" s="40" t="e" cm="1">
        <f t="array" aca="1" ref="B1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3" s="40" t="e" cm="1">
        <f t="array" aca="1" ref="C1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3" t="e">
        <f ca="1">SUM(CALCULATION_TABLE[[#This Row],[МСК]:[ДВ]])</f>
        <v>#REF!</v>
      </c>
    </row>
    <row r="1534" spans="1:20" x14ac:dyDescent="0.25">
      <c r="A1534" t="str">
        <f>IFERROR(SET_RENDER_TABLE[[#This Row],[Артикул]], "")</f>
        <v/>
      </c>
      <c r="B1534" s="40" t="e" cm="1">
        <f t="array" aca="1" ref="B1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4" s="40" t="e" cm="1">
        <f t="array" aca="1" ref="C1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4" t="e">
        <f ca="1">SUM(CALCULATION_TABLE[[#This Row],[МСК]:[ДВ]])</f>
        <v>#REF!</v>
      </c>
    </row>
    <row r="1535" spans="1:20" x14ac:dyDescent="0.25">
      <c r="A1535" t="str">
        <f>IFERROR(SET_RENDER_TABLE[[#This Row],[Артикул]], "")</f>
        <v/>
      </c>
      <c r="B1535" s="40" t="e" cm="1">
        <f t="array" aca="1" ref="B1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5" s="40" t="e" cm="1">
        <f t="array" aca="1" ref="C1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5" t="e">
        <f ca="1">SUM(CALCULATION_TABLE[[#This Row],[МСК]:[ДВ]])</f>
        <v>#REF!</v>
      </c>
    </row>
    <row r="1536" spans="1:20" x14ac:dyDescent="0.25">
      <c r="A1536" t="str">
        <f>IFERROR(SET_RENDER_TABLE[[#This Row],[Артикул]], "")</f>
        <v/>
      </c>
      <c r="B1536" s="40" t="e" cm="1">
        <f t="array" aca="1" ref="B1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6" s="40" t="e" cm="1">
        <f t="array" aca="1" ref="C1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6" t="e">
        <f ca="1">SUM(CALCULATION_TABLE[[#This Row],[МСК]:[ДВ]])</f>
        <v>#REF!</v>
      </c>
    </row>
    <row r="1537" spans="1:20" x14ac:dyDescent="0.25">
      <c r="A1537" t="str">
        <f>IFERROR(SET_RENDER_TABLE[[#This Row],[Артикул]], "")</f>
        <v/>
      </c>
      <c r="B1537" s="40" t="e" cm="1">
        <f t="array" aca="1" ref="B1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7" s="40" t="e" cm="1">
        <f t="array" aca="1" ref="C1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7" t="e">
        <f ca="1">SUM(CALCULATION_TABLE[[#This Row],[МСК]:[ДВ]])</f>
        <v>#REF!</v>
      </c>
    </row>
    <row r="1538" spans="1:20" x14ac:dyDescent="0.25">
      <c r="A1538" t="str">
        <f>IFERROR(SET_RENDER_TABLE[[#This Row],[Артикул]], "")</f>
        <v/>
      </c>
      <c r="B1538" s="40" t="e" cm="1">
        <f t="array" aca="1" ref="B1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8" s="40" t="e" cm="1">
        <f t="array" aca="1" ref="C1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8" t="e">
        <f ca="1">SUM(CALCULATION_TABLE[[#This Row],[МСК]:[ДВ]])</f>
        <v>#REF!</v>
      </c>
    </row>
    <row r="1539" spans="1:20" x14ac:dyDescent="0.25">
      <c r="A1539" t="str">
        <f>IFERROR(SET_RENDER_TABLE[[#This Row],[Артикул]], "")</f>
        <v/>
      </c>
      <c r="B1539" s="40" t="e" cm="1">
        <f t="array" aca="1" ref="B1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39" s="40" t="e" cm="1">
        <f t="array" aca="1" ref="C1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39" t="e">
        <f ca="1">SUM(CALCULATION_TABLE[[#This Row],[МСК]:[ДВ]])</f>
        <v>#REF!</v>
      </c>
    </row>
    <row r="1540" spans="1:20" x14ac:dyDescent="0.25">
      <c r="A1540" t="str">
        <f>IFERROR(SET_RENDER_TABLE[[#This Row],[Артикул]], "")</f>
        <v/>
      </c>
      <c r="B1540" s="40" t="e" cm="1">
        <f t="array" aca="1" ref="B1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0" s="40" t="e" cm="1">
        <f t="array" aca="1" ref="C1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0" t="e">
        <f ca="1">SUM(CALCULATION_TABLE[[#This Row],[МСК]:[ДВ]])</f>
        <v>#REF!</v>
      </c>
    </row>
    <row r="1541" spans="1:20" x14ac:dyDescent="0.25">
      <c r="A1541" t="str">
        <f>IFERROR(SET_RENDER_TABLE[[#This Row],[Артикул]], "")</f>
        <v/>
      </c>
      <c r="B1541" s="40" t="e" cm="1">
        <f t="array" aca="1" ref="B1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1" s="40" t="e" cm="1">
        <f t="array" aca="1" ref="C1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1" t="e">
        <f ca="1">SUM(CALCULATION_TABLE[[#This Row],[МСК]:[ДВ]])</f>
        <v>#REF!</v>
      </c>
    </row>
    <row r="1542" spans="1:20" x14ac:dyDescent="0.25">
      <c r="A1542" t="str">
        <f>IFERROR(SET_RENDER_TABLE[[#This Row],[Артикул]], "")</f>
        <v/>
      </c>
      <c r="B1542" s="40" t="e" cm="1">
        <f t="array" aca="1" ref="B1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2" s="40" t="e" cm="1">
        <f t="array" aca="1" ref="C1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2" t="e">
        <f ca="1">SUM(CALCULATION_TABLE[[#This Row],[МСК]:[ДВ]])</f>
        <v>#REF!</v>
      </c>
    </row>
    <row r="1543" spans="1:20" x14ac:dyDescent="0.25">
      <c r="A1543" t="str">
        <f>IFERROR(SET_RENDER_TABLE[[#This Row],[Артикул]], "")</f>
        <v/>
      </c>
      <c r="B1543" s="40" t="e" cm="1">
        <f t="array" aca="1" ref="B1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3" s="40" t="e" cm="1">
        <f t="array" aca="1" ref="C1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3" t="e">
        <f ca="1">SUM(CALCULATION_TABLE[[#This Row],[МСК]:[ДВ]])</f>
        <v>#REF!</v>
      </c>
    </row>
    <row r="1544" spans="1:20" x14ac:dyDescent="0.25">
      <c r="A1544" t="str">
        <f>IFERROR(SET_RENDER_TABLE[[#This Row],[Артикул]], "")</f>
        <v/>
      </c>
      <c r="B1544" s="40" t="e" cm="1">
        <f t="array" aca="1" ref="B1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4" s="40" t="e" cm="1">
        <f t="array" aca="1" ref="C1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4" t="e">
        <f ca="1">SUM(CALCULATION_TABLE[[#This Row],[МСК]:[ДВ]])</f>
        <v>#REF!</v>
      </c>
    </row>
    <row r="1545" spans="1:20" x14ac:dyDescent="0.25">
      <c r="A1545" t="str">
        <f>IFERROR(SET_RENDER_TABLE[[#This Row],[Артикул]], "")</f>
        <v/>
      </c>
      <c r="B1545" s="40" t="e" cm="1">
        <f t="array" aca="1" ref="B1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5" s="40" t="e" cm="1">
        <f t="array" aca="1" ref="C1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5" t="e">
        <f ca="1">SUM(CALCULATION_TABLE[[#This Row],[МСК]:[ДВ]])</f>
        <v>#REF!</v>
      </c>
    </row>
    <row r="1546" spans="1:20" x14ac:dyDescent="0.25">
      <c r="A1546" t="str">
        <f>IFERROR(SET_RENDER_TABLE[[#This Row],[Артикул]], "")</f>
        <v/>
      </c>
      <c r="B1546" s="40" t="e" cm="1">
        <f t="array" aca="1" ref="B1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6" s="40" t="e" cm="1">
        <f t="array" aca="1" ref="C1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6" t="e">
        <f ca="1">SUM(CALCULATION_TABLE[[#This Row],[МСК]:[ДВ]])</f>
        <v>#REF!</v>
      </c>
    </row>
    <row r="1547" spans="1:20" x14ac:dyDescent="0.25">
      <c r="A1547" t="str">
        <f>IFERROR(SET_RENDER_TABLE[[#This Row],[Артикул]], "")</f>
        <v/>
      </c>
      <c r="B1547" s="40" t="e" cm="1">
        <f t="array" aca="1" ref="B1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7" s="40" t="e" cm="1">
        <f t="array" aca="1" ref="C1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7" t="e">
        <f ca="1">SUM(CALCULATION_TABLE[[#This Row],[МСК]:[ДВ]])</f>
        <v>#REF!</v>
      </c>
    </row>
    <row r="1548" spans="1:20" x14ac:dyDescent="0.25">
      <c r="A1548" t="str">
        <f>IFERROR(SET_RENDER_TABLE[[#This Row],[Артикул]], "")</f>
        <v/>
      </c>
      <c r="B1548" s="40" t="e" cm="1">
        <f t="array" aca="1" ref="B1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8" s="40" t="e" cm="1">
        <f t="array" aca="1" ref="C1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8" t="e">
        <f ca="1">SUM(CALCULATION_TABLE[[#This Row],[МСК]:[ДВ]])</f>
        <v>#REF!</v>
      </c>
    </row>
    <row r="1549" spans="1:20" x14ac:dyDescent="0.25">
      <c r="A1549" t="str">
        <f>IFERROR(SET_RENDER_TABLE[[#This Row],[Артикул]], "")</f>
        <v/>
      </c>
      <c r="B1549" s="40" t="e" cm="1">
        <f t="array" aca="1" ref="B1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49" s="40" t="e" cm="1">
        <f t="array" aca="1" ref="C1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49" t="e">
        <f ca="1">SUM(CALCULATION_TABLE[[#This Row],[МСК]:[ДВ]])</f>
        <v>#REF!</v>
      </c>
    </row>
    <row r="1550" spans="1:20" x14ac:dyDescent="0.25">
      <c r="A1550" t="str">
        <f>IFERROR(SET_RENDER_TABLE[[#This Row],[Артикул]], "")</f>
        <v/>
      </c>
      <c r="B1550" s="40" t="e" cm="1">
        <f t="array" aca="1" ref="B1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0" s="40" t="e" cm="1">
        <f t="array" aca="1" ref="C1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0" t="e">
        <f ca="1">SUM(CALCULATION_TABLE[[#This Row],[МСК]:[ДВ]])</f>
        <v>#REF!</v>
      </c>
    </row>
    <row r="1551" spans="1:20" x14ac:dyDescent="0.25">
      <c r="A1551" t="str">
        <f>IFERROR(SET_RENDER_TABLE[[#This Row],[Артикул]], "")</f>
        <v/>
      </c>
      <c r="B1551" s="40" t="e" cm="1">
        <f t="array" aca="1" ref="B1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1" s="40" t="e" cm="1">
        <f t="array" aca="1" ref="C1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1" t="e">
        <f ca="1">SUM(CALCULATION_TABLE[[#This Row],[МСК]:[ДВ]])</f>
        <v>#REF!</v>
      </c>
    </row>
    <row r="1552" spans="1:20" x14ac:dyDescent="0.25">
      <c r="A1552" t="str">
        <f>IFERROR(SET_RENDER_TABLE[[#This Row],[Артикул]], "")</f>
        <v/>
      </c>
      <c r="B1552" s="40" t="e" cm="1">
        <f t="array" aca="1" ref="B1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2" s="40" t="e" cm="1">
        <f t="array" aca="1" ref="C1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2" t="e">
        <f ca="1">SUM(CALCULATION_TABLE[[#This Row],[МСК]:[ДВ]])</f>
        <v>#REF!</v>
      </c>
    </row>
    <row r="1553" spans="1:20" x14ac:dyDescent="0.25">
      <c r="A1553" t="str">
        <f>IFERROR(SET_RENDER_TABLE[[#This Row],[Артикул]], "")</f>
        <v/>
      </c>
      <c r="B1553" s="40" t="e" cm="1">
        <f t="array" aca="1" ref="B1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3" s="40" t="e" cm="1">
        <f t="array" aca="1" ref="C1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3" t="e">
        <f ca="1">SUM(CALCULATION_TABLE[[#This Row],[МСК]:[ДВ]])</f>
        <v>#REF!</v>
      </c>
    </row>
    <row r="1554" spans="1:20" x14ac:dyDescent="0.25">
      <c r="A1554" t="str">
        <f>IFERROR(SET_RENDER_TABLE[[#This Row],[Артикул]], "")</f>
        <v/>
      </c>
      <c r="B1554" s="40" t="e" cm="1">
        <f t="array" aca="1" ref="B1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4" s="40" t="e" cm="1">
        <f t="array" aca="1" ref="C1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4" t="e">
        <f ca="1">SUM(CALCULATION_TABLE[[#This Row],[МСК]:[ДВ]])</f>
        <v>#REF!</v>
      </c>
    </row>
    <row r="1555" spans="1:20" x14ac:dyDescent="0.25">
      <c r="A1555" t="str">
        <f>IFERROR(SET_RENDER_TABLE[[#This Row],[Артикул]], "")</f>
        <v/>
      </c>
      <c r="B1555" s="40" t="e" cm="1">
        <f t="array" aca="1" ref="B1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5" s="40" t="e" cm="1">
        <f t="array" aca="1" ref="C1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5" t="e">
        <f ca="1">SUM(CALCULATION_TABLE[[#This Row],[МСК]:[ДВ]])</f>
        <v>#REF!</v>
      </c>
    </row>
    <row r="1556" spans="1:20" x14ac:dyDescent="0.25">
      <c r="A1556" t="str">
        <f>IFERROR(SET_RENDER_TABLE[[#This Row],[Артикул]], "")</f>
        <v/>
      </c>
      <c r="B1556" s="40" t="e" cm="1">
        <f t="array" aca="1" ref="B1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6" s="40" t="e" cm="1">
        <f t="array" aca="1" ref="C1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6" t="e">
        <f ca="1">SUM(CALCULATION_TABLE[[#This Row],[МСК]:[ДВ]])</f>
        <v>#REF!</v>
      </c>
    </row>
    <row r="1557" spans="1:20" x14ac:dyDescent="0.25">
      <c r="A1557" t="str">
        <f>IFERROR(SET_RENDER_TABLE[[#This Row],[Артикул]], "")</f>
        <v/>
      </c>
      <c r="B1557" s="40" t="e" cm="1">
        <f t="array" aca="1" ref="B1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7" s="40" t="e" cm="1">
        <f t="array" aca="1" ref="C1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7" t="e">
        <f ca="1">SUM(CALCULATION_TABLE[[#This Row],[МСК]:[ДВ]])</f>
        <v>#REF!</v>
      </c>
    </row>
    <row r="1558" spans="1:20" x14ac:dyDescent="0.25">
      <c r="A1558" t="str">
        <f>IFERROR(SET_RENDER_TABLE[[#This Row],[Артикул]], "")</f>
        <v/>
      </c>
      <c r="B1558" s="40" t="e" cm="1">
        <f t="array" aca="1" ref="B1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8" s="40" t="e" cm="1">
        <f t="array" aca="1" ref="C1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8" t="e">
        <f ca="1">SUM(CALCULATION_TABLE[[#This Row],[МСК]:[ДВ]])</f>
        <v>#REF!</v>
      </c>
    </row>
    <row r="1559" spans="1:20" x14ac:dyDescent="0.25">
      <c r="A1559" t="str">
        <f>IFERROR(SET_RENDER_TABLE[[#This Row],[Артикул]], "")</f>
        <v/>
      </c>
      <c r="B1559" s="40" t="e" cm="1">
        <f t="array" aca="1" ref="B1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59" s="40" t="e" cm="1">
        <f t="array" aca="1" ref="C1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59" t="e">
        <f ca="1">SUM(CALCULATION_TABLE[[#This Row],[МСК]:[ДВ]])</f>
        <v>#REF!</v>
      </c>
    </row>
    <row r="1560" spans="1:20" x14ac:dyDescent="0.25">
      <c r="A1560" t="str">
        <f>IFERROR(SET_RENDER_TABLE[[#This Row],[Артикул]], "")</f>
        <v/>
      </c>
      <c r="B1560" s="40" t="e" cm="1">
        <f t="array" aca="1" ref="B1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0" s="40" t="e" cm="1">
        <f t="array" aca="1" ref="C1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0" t="e">
        <f ca="1">SUM(CALCULATION_TABLE[[#This Row],[МСК]:[ДВ]])</f>
        <v>#REF!</v>
      </c>
    </row>
    <row r="1561" spans="1:20" x14ac:dyDescent="0.25">
      <c r="A1561" t="str">
        <f>IFERROR(SET_RENDER_TABLE[[#This Row],[Артикул]], "")</f>
        <v/>
      </c>
      <c r="B1561" s="40" t="e" cm="1">
        <f t="array" aca="1" ref="B1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1" s="40" t="e" cm="1">
        <f t="array" aca="1" ref="C1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1" t="e">
        <f ca="1">SUM(CALCULATION_TABLE[[#This Row],[МСК]:[ДВ]])</f>
        <v>#REF!</v>
      </c>
    </row>
    <row r="1562" spans="1:20" x14ac:dyDescent="0.25">
      <c r="A1562" t="str">
        <f>IFERROR(SET_RENDER_TABLE[[#This Row],[Артикул]], "")</f>
        <v/>
      </c>
      <c r="B1562" s="40" t="e" cm="1">
        <f t="array" aca="1" ref="B1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2" s="40" t="e" cm="1">
        <f t="array" aca="1" ref="C1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2" t="e">
        <f ca="1">SUM(CALCULATION_TABLE[[#This Row],[МСК]:[ДВ]])</f>
        <v>#REF!</v>
      </c>
    </row>
    <row r="1563" spans="1:20" x14ac:dyDescent="0.25">
      <c r="A1563" t="str">
        <f>IFERROR(SET_RENDER_TABLE[[#This Row],[Артикул]], "")</f>
        <v/>
      </c>
      <c r="B1563" s="40" t="e" cm="1">
        <f t="array" aca="1" ref="B1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3" s="40" t="e" cm="1">
        <f t="array" aca="1" ref="C1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3" t="e">
        <f ca="1">SUM(CALCULATION_TABLE[[#This Row],[МСК]:[ДВ]])</f>
        <v>#REF!</v>
      </c>
    </row>
    <row r="1564" spans="1:20" x14ac:dyDescent="0.25">
      <c r="A1564" t="str">
        <f>IFERROR(SET_RENDER_TABLE[[#This Row],[Артикул]], "")</f>
        <v/>
      </c>
      <c r="B1564" s="40" t="e" cm="1">
        <f t="array" aca="1" ref="B1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4" s="40" t="e" cm="1">
        <f t="array" aca="1" ref="C1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4" t="e">
        <f ca="1">SUM(CALCULATION_TABLE[[#This Row],[МСК]:[ДВ]])</f>
        <v>#REF!</v>
      </c>
    </row>
    <row r="1565" spans="1:20" x14ac:dyDescent="0.25">
      <c r="A1565" t="str">
        <f>IFERROR(SET_RENDER_TABLE[[#This Row],[Артикул]], "")</f>
        <v/>
      </c>
      <c r="B1565" s="40" t="e" cm="1">
        <f t="array" aca="1" ref="B1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5" s="40" t="e" cm="1">
        <f t="array" aca="1" ref="C1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5" t="e">
        <f ca="1">SUM(CALCULATION_TABLE[[#This Row],[МСК]:[ДВ]])</f>
        <v>#REF!</v>
      </c>
    </row>
    <row r="1566" spans="1:20" x14ac:dyDescent="0.25">
      <c r="A1566" t="str">
        <f>IFERROR(SET_RENDER_TABLE[[#This Row],[Артикул]], "")</f>
        <v/>
      </c>
      <c r="B1566" s="40" t="e" cm="1">
        <f t="array" aca="1" ref="B1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6" s="40" t="e" cm="1">
        <f t="array" aca="1" ref="C1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6" t="e">
        <f ca="1">SUM(CALCULATION_TABLE[[#This Row],[МСК]:[ДВ]])</f>
        <v>#REF!</v>
      </c>
    </row>
    <row r="1567" spans="1:20" x14ac:dyDescent="0.25">
      <c r="A1567" t="str">
        <f>IFERROR(SET_RENDER_TABLE[[#This Row],[Артикул]], "")</f>
        <v/>
      </c>
      <c r="B1567" s="40" t="e" cm="1">
        <f t="array" aca="1" ref="B1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7" s="40" t="e" cm="1">
        <f t="array" aca="1" ref="C1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7" t="e">
        <f ca="1">SUM(CALCULATION_TABLE[[#This Row],[МСК]:[ДВ]])</f>
        <v>#REF!</v>
      </c>
    </row>
    <row r="1568" spans="1:20" x14ac:dyDescent="0.25">
      <c r="A1568" t="str">
        <f>IFERROR(SET_RENDER_TABLE[[#This Row],[Артикул]], "")</f>
        <v/>
      </c>
      <c r="B1568" s="40" t="e" cm="1">
        <f t="array" aca="1" ref="B1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8" s="40" t="e" cm="1">
        <f t="array" aca="1" ref="C1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8" t="e">
        <f ca="1">SUM(CALCULATION_TABLE[[#This Row],[МСК]:[ДВ]])</f>
        <v>#REF!</v>
      </c>
    </row>
    <row r="1569" spans="1:20" x14ac:dyDescent="0.25">
      <c r="A1569" t="str">
        <f>IFERROR(SET_RENDER_TABLE[[#This Row],[Артикул]], "")</f>
        <v/>
      </c>
      <c r="B1569" s="40" t="e" cm="1">
        <f t="array" aca="1" ref="B1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69" s="40" t="e" cm="1">
        <f t="array" aca="1" ref="C1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69" t="e">
        <f ca="1">SUM(CALCULATION_TABLE[[#This Row],[МСК]:[ДВ]])</f>
        <v>#REF!</v>
      </c>
    </row>
    <row r="1570" spans="1:20" x14ac:dyDescent="0.25">
      <c r="A1570" t="str">
        <f>IFERROR(SET_RENDER_TABLE[[#This Row],[Артикул]], "")</f>
        <v/>
      </c>
      <c r="B1570" s="40" t="e" cm="1">
        <f t="array" aca="1" ref="B1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0" s="40" t="e" cm="1">
        <f t="array" aca="1" ref="C1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0" t="e">
        <f ca="1">SUM(CALCULATION_TABLE[[#This Row],[МСК]:[ДВ]])</f>
        <v>#REF!</v>
      </c>
    </row>
    <row r="1571" spans="1:20" x14ac:dyDescent="0.25">
      <c r="A1571" t="str">
        <f>IFERROR(SET_RENDER_TABLE[[#This Row],[Артикул]], "")</f>
        <v/>
      </c>
      <c r="B1571" s="40" t="e" cm="1">
        <f t="array" aca="1" ref="B1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1" s="40" t="e" cm="1">
        <f t="array" aca="1" ref="C1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1" t="e">
        <f ca="1">SUM(CALCULATION_TABLE[[#This Row],[МСК]:[ДВ]])</f>
        <v>#REF!</v>
      </c>
    </row>
    <row r="1572" spans="1:20" x14ac:dyDescent="0.25">
      <c r="A1572" t="str">
        <f>IFERROR(SET_RENDER_TABLE[[#This Row],[Артикул]], "")</f>
        <v/>
      </c>
      <c r="B1572" s="40" t="e" cm="1">
        <f t="array" aca="1" ref="B1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2" s="40" t="e" cm="1">
        <f t="array" aca="1" ref="C1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2" t="e">
        <f ca="1">SUM(CALCULATION_TABLE[[#This Row],[МСК]:[ДВ]])</f>
        <v>#REF!</v>
      </c>
    </row>
    <row r="1573" spans="1:20" x14ac:dyDescent="0.25">
      <c r="A1573" t="str">
        <f>IFERROR(SET_RENDER_TABLE[[#This Row],[Артикул]], "")</f>
        <v/>
      </c>
      <c r="B1573" s="40" t="e" cm="1">
        <f t="array" aca="1" ref="B1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3" s="40" t="e" cm="1">
        <f t="array" aca="1" ref="C1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3" t="e">
        <f ca="1">SUM(CALCULATION_TABLE[[#This Row],[МСК]:[ДВ]])</f>
        <v>#REF!</v>
      </c>
    </row>
    <row r="1574" spans="1:20" x14ac:dyDescent="0.25">
      <c r="A1574" t="str">
        <f>IFERROR(SET_RENDER_TABLE[[#This Row],[Артикул]], "")</f>
        <v/>
      </c>
      <c r="B1574" s="40" t="e" cm="1">
        <f t="array" aca="1" ref="B1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4" s="40" t="e" cm="1">
        <f t="array" aca="1" ref="C1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4" t="e">
        <f ca="1">SUM(CALCULATION_TABLE[[#This Row],[МСК]:[ДВ]])</f>
        <v>#REF!</v>
      </c>
    </row>
    <row r="1575" spans="1:20" x14ac:dyDescent="0.25">
      <c r="A1575" t="str">
        <f>IFERROR(SET_RENDER_TABLE[[#This Row],[Артикул]], "")</f>
        <v/>
      </c>
      <c r="B1575" s="40" t="e" cm="1">
        <f t="array" aca="1" ref="B1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5" s="40" t="e" cm="1">
        <f t="array" aca="1" ref="C1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5" t="e">
        <f ca="1">SUM(CALCULATION_TABLE[[#This Row],[МСК]:[ДВ]])</f>
        <v>#REF!</v>
      </c>
    </row>
    <row r="1576" spans="1:20" x14ac:dyDescent="0.25">
      <c r="A1576" t="str">
        <f>IFERROR(SET_RENDER_TABLE[[#This Row],[Артикул]], "")</f>
        <v/>
      </c>
      <c r="B1576" s="40" t="e" cm="1">
        <f t="array" aca="1" ref="B1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6" s="40" t="e" cm="1">
        <f t="array" aca="1" ref="C1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6" t="e">
        <f ca="1">SUM(CALCULATION_TABLE[[#This Row],[МСК]:[ДВ]])</f>
        <v>#REF!</v>
      </c>
    </row>
    <row r="1577" spans="1:20" x14ac:dyDescent="0.25">
      <c r="A1577" t="str">
        <f>IFERROR(SET_RENDER_TABLE[[#This Row],[Артикул]], "")</f>
        <v/>
      </c>
      <c r="B1577" s="40" t="e" cm="1">
        <f t="array" aca="1" ref="B1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7" s="40" t="e" cm="1">
        <f t="array" aca="1" ref="C1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7" t="e">
        <f ca="1">SUM(CALCULATION_TABLE[[#This Row],[МСК]:[ДВ]])</f>
        <v>#REF!</v>
      </c>
    </row>
    <row r="1578" spans="1:20" x14ac:dyDescent="0.25">
      <c r="A1578" t="str">
        <f>IFERROR(SET_RENDER_TABLE[[#This Row],[Артикул]], "")</f>
        <v/>
      </c>
      <c r="B1578" s="40" t="e" cm="1">
        <f t="array" aca="1" ref="B1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8" s="40" t="e" cm="1">
        <f t="array" aca="1" ref="C1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8" t="e">
        <f ca="1">SUM(CALCULATION_TABLE[[#This Row],[МСК]:[ДВ]])</f>
        <v>#REF!</v>
      </c>
    </row>
    <row r="1579" spans="1:20" x14ac:dyDescent="0.25">
      <c r="A1579" t="str">
        <f>IFERROR(SET_RENDER_TABLE[[#This Row],[Артикул]], "")</f>
        <v/>
      </c>
      <c r="B1579" s="40" t="e" cm="1">
        <f t="array" aca="1" ref="B1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79" s="40" t="e" cm="1">
        <f t="array" aca="1" ref="C1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79" t="e">
        <f ca="1">SUM(CALCULATION_TABLE[[#This Row],[МСК]:[ДВ]])</f>
        <v>#REF!</v>
      </c>
    </row>
    <row r="1580" spans="1:20" x14ac:dyDescent="0.25">
      <c r="A1580" t="str">
        <f>IFERROR(SET_RENDER_TABLE[[#This Row],[Артикул]], "")</f>
        <v/>
      </c>
      <c r="B1580" s="40" t="e" cm="1">
        <f t="array" aca="1" ref="B1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0" s="40" t="e" cm="1">
        <f t="array" aca="1" ref="C1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0" t="e">
        <f ca="1">SUM(CALCULATION_TABLE[[#This Row],[МСК]:[ДВ]])</f>
        <v>#REF!</v>
      </c>
    </row>
    <row r="1581" spans="1:20" x14ac:dyDescent="0.25">
      <c r="A1581" t="str">
        <f>IFERROR(SET_RENDER_TABLE[[#This Row],[Артикул]], "")</f>
        <v/>
      </c>
      <c r="B1581" s="40" t="e" cm="1">
        <f t="array" aca="1" ref="B1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1" s="40" t="e" cm="1">
        <f t="array" aca="1" ref="C1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1" t="e">
        <f ca="1">SUM(CALCULATION_TABLE[[#This Row],[МСК]:[ДВ]])</f>
        <v>#REF!</v>
      </c>
    </row>
    <row r="1582" spans="1:20" x14ac:dyDescent="0.25">
      <c r="A1582" t="str">
        <f>IFERROR(SET_RENDER_TABLE[[#This Row],[Артикул]], "")</f>
        <v/>
      </c>
      <c r="B1582" s="40" t="e" cm="1">
        <f t="array" aca="1" ref="B1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2" s="40" t="e" cm="1">
        <f t="array" aca="1" ref="C1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2" t="e">
        <f ca="1">SUM(CALCULATION_TABLE[[#This Row],[МСК]:[ДВ]])</f>
        <v>#REF!</v>
      </c>
    </row>
    <row r="1583" spans="1:20" x14ac:dyDescent="0.25">
      <c r="A1583" t="str">
        <f>IFERROR(SET_RENDER_TABLE[[#This Row],[Артикул]], "")</f>
        <v/>
      </c>
      <c r="B1583" s="40" t="e" cm="1">
        <f t="array" aca="1" ref="B1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3" s="40" t="e" cm="1">
        <f t="array" aca="1" ref="C1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3" t="e">
        <f ca="1">SUM(CALCULATION_TABLE[[#This Row],[МСК]:[ДВ]])</f>
        <v>#REF!</v>
      </c>
    </row>
    <row r="1584" spans="1:20" x14ac:dyDescent="0.25">
      <c r="A1584" t="str">
        <f>IFERROR(SET_RENDER_TABLE[[#This Row],[Артикул]], "")</f>
        <v/>
      </c>
      <c r="B1584" s="40" t="e" cm="1">
        <f t="array" aca="1" ref="B1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4" s="40" t="e" cm="1">
        <f t="array" aca="1" ref="C1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4" t="e">
        <f ca="1">SUM(CALCULATION_TABLE[[#This Row],[МСК]:[ДВ]])</f>
        <v>#REF!</v>
      </c>
    </row>
    <row r="1585" spans="1:20" x14ac:dyDescent="0.25">
      <c r="A1585" t="str">
        <f>IFERROR(SET_RENDER_TABLE[[#This Row],[Артикул]], "")</f>
        <v/>
      </c>
      <c r="B1585" s="40" t="e" cm="1">
        <f t="array" aca="1" ref="B1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5" s="40" t="e" cm="1">
        <f t="array" aca="1" ref="C1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5" t="e">
        <f ca="1">SUM(CALCULATION_TABLE[[#This Row],[МСК]:[ДВ]])</f>
        <v>#REF!</v>
      </c>
    </row>
    <row r="1586" spans="1:20" x14ac:dyDescent="0.25">
      <c r="A1586" t="str">
        <f>IFERROR(SET_RENDER_TABLE[[#This Row],[Артикул]], "")</f>
        <v/>
      </c>
      <c r="B1586" s="40" t="e" cm="1">
        <f t="array" aca="1" ref="B1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6" s="40" t="e" cm="1">
        <f t="array" aca="1" ref="C1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6" t="e">
        <f ca="1">SUM(CALCULATION_TABLE[[#This Row],[МСК]:[ДВ]])</f>
        <v>#REF!</v>
      </c>
    </row>
    <row r="1587" spans="1:20" x14ac:dyDescent="0.25">
      <c r="A1587" t="str">
        <f>IFERROR(SET_RENDER_TABLE[[#This Row],[Артикул]], "")</f>
        <v/>
      </c>
      <c r="B1587" s="40" t="e" cm="1">
        <f t="array" aca="1" ref="B1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7" s="40" t="e" cm="1">
        <f t="array" aca="1" ref="C1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7" t="e">
        <f ca="1">SUM(CALCULATION_TABLE[[#This Row],[МСК]:[ДВ]])</f>
        <v>#REF!</v>
      </c>
    </row>
    <row r="1588" spans="1:20" x14ac:dyDescent="0.25">
      <c r="A1588" t="str">
        <f>IFERROR(SET_RENDER_TABLE[[#This Row],[Артикул]], "")</f>
        <v/>
      </c>
      <c r="B1588" s="40" t="e" cm="1">
        <f t="array" aca="1" ref="B1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8" s="40" t="e" cm="1">
        <f t="array" aca="1" ref="C1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8" t="e">
        <f ca="1">SUM(CALCULATION_TABLE[[#This Row],[МСК]:[ДВ]])</f>
        <v>#REF!</v>
      </c>
    </row>
    <row r="1589" spans="1:20" x14ac:dyDescent="0.25">
      <c r="A1589" t="str">
        <f>IFERROR(SET_RENDER_TABLE[[#This Row],[Артикул]], "")</f>
        <v/>
      </c>
      <c r="B1589" s="40" t="e" cm="1">
        <f t="array" aca="1" ref="B1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89" s="40" t="e" cm="1">
        <f t="array" aca="1" ref="C1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89" t="e">
        <f ca="1">SUM(CALCULATION_TABLE[[#This Row],[МСК]:[ДВ]])</f>
        <v>#REF!</v>
      </c>
    </row>
    <row r="1590" spans="1:20" x14ac:dyDescent="0.25">
      <c r="A1590" t="str">
        <f>IFERROR(SET_RENDER_TABLE[[#This Row],[Артикул]], "")</f>
        <v/>
      </c>
      <c r="B1590" s="40" t="e" cm="1">
        <f t="array" aca="1" ref="B1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0" s="40" t="e" cm="1">
        <f t="array" aca="1" ref="C1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0" t="e">
        <f ca="1">SUM(CALCULATION_TABLE[[#This Row],[МСК]:[ДВ]])</f>
        <v>#REF!</v>
      </c>
    </row>
    <row r="1591" spans="1:20" x14ac:dyDescent="0.25">
      <c r="A1591" t="str">
        <f>IFERROR(SET_RENDER_TABLE[[#This Row],[Артикул]], "")</f>
        <v/>
      </c>
      <c r="B1591" s="40" t="e" cm="1">
        <f t="array" aca="1" ref="B1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1" s="40" t="e" cm="1">
        <f t="array" aca="1" ref="C1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1" t="e">
        <f ca="1">SUM(CALCULATION_TABLE[[#This Row],[МСК]:[ДВ]])</f>
        <v>#REF!</v>
      </c>
    </row>
    <row r="1592" spans="1:20" x14ac:dyDescent="0.25">
      <c r="A1592" t="str">
        <f>IFERROR(SET_RENDER_TABLE[[#This Row],[Артикул]], "")</f>
        <v/>
      </c>
      <c r="B1592" s="40" t="e" cm="1">
        <f t="array" aca="1" ref="B1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2" s="40" t="e" cm="1">
        <f t="array" aca="1" ref="C1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2" t="e">
        <f ca="1">SUM(CALCULATION_TABLE[[#This Row],[МСК]:[ДВ]])</f>
        <v>#REF!</v>
      </c>
    </row>
    <row r="1593" spans="1:20" x14ac:dyDescent="0.25">
      <c r="A1593" t="str">
        <f>IFERROR(SET_RENDER_TABLE[[#This Row],[Артикул]], "")</f>
        <v/>
      </c>
      <c r="B1593" s="40" t="e" cm="1">
        <f t="array" aca="1" ref="B1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3" s="40" t="e" cm="1">
        <f t="array" aca="1" ref="C1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3" t="e">
        <f ca="1">SUM(CALCULATION_TABLE[[#This Row],[МСК]:[ДВ]])</f>
        <v>#REF!</v>
      </c>
    </row>
    <row r="1594" spans="1:20" x14ac:dyDescent="0.25">
      <c r="A1594" t="str">
        <f>IFERROR(SET_RENDER_TABLE[[#This Row],[Артикул]], "")</f>
        <v/>
      </c>
      <c r="B1594" s="40" t="e" cm="1">
        <f t="array" aca="1" ref="B1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4" s="40" t="e" cm="1">
        <f t="array" aca="1" ref="C1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4" t="e">
        <f ca="1">SUM(CALCULATION_TABLE[[#This Row],[МСК]:[ДВ]])</f>
        <v>#REF!</v>
      </c>
    </row>
    <row r="1595" spans="1:20" x14ac:dyDescent="0.25">
      <c r="A1595" t="str">
        <f>IFERROR(SET_RENDER_TABLE[[#This Row],[Артикул]], "")</f>
        <v/>
      </c>
      <c r="B1595" s="40" t="e" cm="1">
        <f t="array" aca="1" ref="B1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5" s="40" t="e" cm="1">
        <f t="array" aca="1" ref="C1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5" t="e">
        <f ca="1">SUM(CALCULATION_TABLE[[#This Row],[МСК]:[ДВ]])</f>
        <v>#REF!</v>
      </c>
    </row>
    <row r="1596" spans="1:20" x14ac:dyDescent="0.25">
      <c r="A1596" t="str">
        <f>IFERROR(SET_RENDER_TABLE[[#This Row],[Артикул]], "")</f>
        <v/>
      </c>
      <c r="B1596" s="40" t="e" cm="1">
        <f t="array" aca="1" ref="B1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6" s="40" t="e" cm="1">
        <f t="array" aca="1" ref="C1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6" t="e">
        <f ca="1">SUM(CALCULATION_TABLE[[#This Row],[МСК]:[ДВ]])</f>
        <v>#REF!</v>
      </c>
    </row>
    <row r="1597" spans="1:20" x14ac:dyDescent="0.25">
      <c r="A1597" t="str">
        <f>IFERROR(SET_RENDER_TABLE[[#This Row],[Артикул]], "")</f>
        <v/>
      </c>
      <c r="B1597" s="40" t="e" cm="1">
        <f t="array" aca="1" ref="B1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7" s="40" t="e" cm="1">
        <f t="array" aca="1" ref="C1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7" t="e">
        <f ca="1">SUM(CALCULATION_TABLE[[#This Row],[МСК]:[ДВ]])</f>
        <v>#REF!</v>
      </c>
    </row>
    <row r="1598" spans="1:20" x14ac:dyDescent="0.25">
      <c r="A1598" t="str">
        <f>IFERROR(SET_RENDER_TABLE[[#This Row],[Артикул]], "")</f>
        <v/>
      </c>
      <c r="B1598" s="40" t="e" cm="1">
        <f t="array" aca="1" ref="B1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8" s="40" t="e" cm="1">
        <f t="array" aca="1" ref="C1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8" t="e">
        <f ca="1">SUM(CALCULATION_TABLE[[#This Row],[МСК]:[ДВ]])</f>
        <v>#REF!</v>
      </c>
    </row>
    <row r="1599" spans="1:20" x14ac:dyDescent="0.25">
      <c r="A1599" t="str">
        <f>IFERROR(SET_RENDER_TABLE[[#This Row],[Артикул]], "")</f>
        <v/>
      </c>
      <c r="B1599" s="40" t="e" cm="1">
        <f t="array" aca="1" ref="B1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599" s="40" t="e" cm="1">
        <f t="array" aca="1" ref="C1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599" t="e">
        <f ca="1">SUM(CALCULATION_TABLE[[#This Row],[МСК]:[ДВ]])</f>
        <v>#REF!</v>
      </c>
    </row>
    <row r="1600" spans="1:20" x14ac:dyDescent="0.25">
      <c r="A1600" t="str">
        <f>IFERROR(SET_RENDER_TABLE[[#This Row],[Артикул]], "")</f>
        <v/>
      </c>
      <c r="B1600" s="40" t="e" cm="1">
        <f t="array" aca="1" ref="B1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0" s="40" t="e" cm="1">
        <f t="array" aca="1" ref="C1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0" t="e">
        <f ca="1">SUM(CALCULATION_TABLE[[#This Row],[МСК]:[ДВ]])</f>
        <v>#REF!</v>
      </c>
    </row>
    <row r="1601" spans="1:20" x14ac:dyDescent="0.25">
      <c r="A1601" t="str">
        <f>IFERROR(SET_RENDER_TABLE[[#This Row],[Артикул]], "")</f>
        <v/>
      </c>
      <c r="B1601" s="40" t="e" cm="1">
        <f t="array" aca="1" ref="B1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1" s="40" t="e" cm="1">
        <f t="array" aca="1" ref="C1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1" t="e">
        <f ca="1">SUM(CALCULATION_TABLE[[#This Row],[МСК]:[ДВ]])</f>
        <v>#REF!</v>
      </c>
    </row>
    <row r="1602" spans="1:20" x14ac:dyDescent="0.25">
      <c r="A1602" t="str">
        <f>IFERROR(SET_RENDER_TABLE[[#This Row],[Артикул]], "")</f>
        <v/>
      </c>
      <c r="B1602" s="40" t="e" cm="1">
        <f t="array" aca="1" ref="B1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2" s="40" t="e" cm="1">
        <f t="array" aca="1" ref="C1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2" t="e">
        <f ca="1">SUM(CALCULATION_TABLE[[#This Row],[МСК]:[ДВ]])</f>
        <v>#REF!</v>
      </c>
    </row>
    <row r="1603" spans="1:20" x14ac:dyDescent="0.25">
      <c r="A1603" t="str">
        <f>IFERROR(SET_RENDER_TABLE[[#This Row],[Артикул]], "")</f>
        <v/>
      </c>
      <c r="B1603" s="40" t="e" cm="1">
        <f t="array" aca="1" ref="B1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3" s="40" t="e" cm="1">
        <f t="array" aca="1" ref="C1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3" t="e">
        <f ca="1">SUM(CALCULATION_TABLE[[#This Row],[МСК]:[ДВ]])</f>
        <v>#REF!</v>
      </c>
    </row>
    <row r="1604" spans="1:20" x14ac:dyDescent="0.25">
      <c r="A1604" t="str">
        <f>IFERROR(SET_RENDER_TABLE[[#This Row],[Артикул]], "")</f>
        <v/>
      </c>
      <c r="B1604" s="40" t="e" cm="1">
        <f t="array" aca="1" ref="B1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4" s="40" t="e" cm="1">
        <f t="array" aca="1" ref="C1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4" t="e">
        <f ca="1">SUM(CALCULATION_TABLE[[#This Row],[МСК]:[ДВ]])</f>
        <v>#REF!</v>
      </c>
    </row>
    <row r="1605" spans="1:20" x14ac:dyDescent="0.25">
      <c r="A1605" t="str">
        <f>IFERROR(SET_RENDER_TABLE[[#This Row],[Артикул]], "")</f>
        <v/>
      </c>
      <c r="B1605" s="40" t="e" cm="1">
        <f t="array" aca="1" ref="B1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5" s="40" t="e" cm="1">
        <f t="array" aca="1" ref="C1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5" t="e">
        <f ca="1">SUM(CALCULATION_TABLE[[#This Row],[МСК]:[ДВ]])</f>
        <v>#REF!</v>
      </c>
    </row>
    <row r="1606" spans="1:20" x14ac:dyDescent="0.25">
      <c r="A1606" t="str">
        <f>IFERROR(SET_RENDER_TABLE[[#This Row],[Артикул]], "")</f>
        <v/>
      </c>
      <c r="B1606" s="40" t="e" cm="1">
        <f t="array" aca="1" ref="B1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6" s="40" t="e" cm="1">
        <f t="array" aca="1" ref="C1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6" t="e">
        <f ca="1">SUM(CALCULATION_TABLE[[#This Row],[МСК]:[ДВ]])</f>
        <v>#REF!</v>
      </c>
    </row>
    <row r="1607" spans="1:20" x14ac:dyDescent="0.25">
      <c r="A1607" t="str">
        <f>IFERROR(SET_RENDER_TABLE[[#This Row],[Артикул]], "")</f>
        <v/>
      </c>
      <c r="B1607" s="40" t="e" cm="1">
        <f t="array" aca="1" ref="B1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7" s="40" t="e" cm="1">
        <f t="array" aca="1" ref="C1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7" t="e">
        <f ca="1">SUM(CALCULATION_TABLE[[#This Row],[МСК]:[ДВ]])</f>
        <v>#REF!</v>
      </c>
    </row>
    <row r="1608" spans="1:20" x14ac:dyDescent="0.25">
      <c r="A1608" t="str">
        <f>IFERROR(SET_RENDER_TABLE[[#This Row],[Артикул]], "")</f>
        <v/>
      </c>
      <c r="B1608" s="40" t="e" cm="1">
        <f t="array" aca="1" ref="B1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8" s="40" t="e" cm="1">
        <f t="array" aca="1" ref="C1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8" t="e">
        <f ca="1">SUM(CALCULATION_TABLE[[#This Row],[МСК]:[ДВ]])</f>
        <v>#REF!</v>
      </c>
    </row>
    <row r="1609" spans="1:20" x14ac:dyDescent="0.25">
      <c r="A1609" t="str">
        <f>IFERROR(SET_RENDER_TABLE[[#This Row],[Артикул]], "")</f>
        <v/>
      </c>
      <c r="B1609" s="40" t="e" cm="1">
        <f t="array" aca="1" ref="B1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09" s="40" t="e" cm="1">
        <f t="array" aca="1" ref="C1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09" t="e">
        <f ca="1">SUM(CALCULATION_TABLE[[#This Row],[МСК]:[ДВ]])</f>
        <v>#REF!</v>
      </c>
    </row>
    <row r="1610" spans="1:20" x14ac:dyDescent="0.25">
      <c r="A1610" t="str">
        <f>IFERROR(SET_RENDER_TABLE[[#This Row],[Артикул]], "")</f>
        <v/>
      </c>
      <c r="B1610" s="40" t="e" cm="1">
        <f t="array" aca="1" ref="B1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0" s="40" t="e" cm="1">
        <f t="array" aca="1" ref="C1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0" t="e">
        <f ca="1">SUM(CALCULATION_TABLE[[#This Row],[МСК]:[ДВ]])</f>
        <v>#REF!</v>
      </c>
    </row>
    <row r="1611" spans="1:20" x14ac:dyDescent="0.25">
      <c r="A1611" t="str">
        <f>IFERROR(SET_RENDER_TABLE[[#This Row],[Артикул]], "")</f>
        <v/>
      </c>
      <c r="B1611" s="40" t="e" cm="1">
        <f t="array" aca="1" ref="B1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1" s="40" t="e" cm="1">
        <f t="array" aca="1" ref="C1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1" t="e">
        <f ca="1">SUM(CALCULATION_TABLE[[#This Row],[МСК]:[ДВ]])</f>
        <v>#REF!</v>
      </c>
    </row>
    <row r="1612" spans="1:20" x14ac:dyDescent="0.25">
      <c r="A1612" t="str">
        <f>IFERROR(SET_RENDER_TABLE[[#This Row],[Артикул]], "")</f>
        <v/>
      </c>
      <c r="B1612" s="40" t="e" cm="1">
        <f t="array" aca="1" ref="B1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2" s="40" t="e" cm="1">
        <f t="array" aca="1" ref="C1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2" t="e">
        <f ca="1">SUM(CALCULATION_TABLE[[#This Row],[МСК]:[ДВ]])</f>
        <v>#REF!</v>
      </c>
    </row>
    <row r="1613" spans="1:20" x14ac:dyDescent="0.25">
      <c r="A1613" t="str">
        <f>IFERROR(SET_RENDER_TABLE[[#This Row],[Артикул]], "")</f>
        <v/>
      </c>
      <c r="B1613" s="40" t="e" cm="1">
        <f t="array" aca="1" ref="B1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3" s="40" t="e" cm="1">
        <f t="array" aca="1" ref="C1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3" t="e">
        <f ca="1">SUM(CALCULATION_TABLE[[#This Row],[МСК]:[ДВ]])</f>
        <v>#REF!</v>
      </c>
    </row>
    <row r="1614" spans="1:20" x14ac:dyDescent="0.25">
      <c r="A1614" t="str">
        <f>IFERROR(SET_RENDER_TABLE[[#This Row],[Артикул]], "")</f>
        <v/>
      </c>
      <c r="B1614" s="40" t="e" cm="1">
        <f t="array" aca="1" ref="B1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4" s="40" t="e" cm="1">
        <f t="array" aca="1" ref="C1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4" t="e">
        <f ca="1">SUM(CALCULATION_TABLE[[#This Row],[МСК]:[ДВ]])</f>
        <v>#REF!</v>
      </c>
    </row>
    <row r="1615" spans="1:20" x14ac:dyDescent="0.25">
      <c r="A1615" t="str">
        <f>IFERROR(SET_RENDER_TABLE[[#This Row],[Артикул]], "")</f>
        <v/>
      </c>
      <c r="B1615" s="40" t="e" cm="1">
        <f t="array" aca="1" ref="B1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5" s="40" t="e" cm="1">
        <f t="array" aca="1" ref="C1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5" t="e">
        <f ca="1">SUM(CALCULATION_TABLE[[#This Row],[МСК]:[ДВ]])</f>
        <v>#REF!</v>
      </c>
    </row>
    <row r="1616" spans="1:20" x14ac:dyDescent="0.25">
      <c r="A1616" t="str">
        <f>IFERROR(SET_RENDER_TABLE[[#This Row],[Артикул]], "")</f>
        <v/>
      </c>
      <c r="B1616" s="40" t="e" cm="1">
        <f t="array" aca="1" ref="B1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6" s="40" t="e" cm="1">
        <f t="array" aca="1" ref="C1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6" t="e">
        <f ca="1">SUM(CALCULATION_TABLE[[#This Row],[МСК]:[ДВ]])</f>
        <v>#REF!</v>
      </c>
    </row>
    <row r="1617" spans="1:20" x14ac:dyDescent="0.25">
      <c r="A1617" t="str">
        <f>IFERROR(SET_RENDER_TABLE[[#This Row],[Артикул]], "")</f>
        <v/>
      </c>
      <c r="B1617" s="40" t="e" cm="1">
        <f t="array" aca="1" ref="B1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7" s="40" t="e" cm="1">
        <f t="array" aca="1" ref="C1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7" t="e">
        <f ca="1">SUM(CALCULATION_TABLE[[#This Row],[МСК]:[ДВ]])</f>
        <v>#REF!</v>
      </c>
    </row>
    <row r="1618" spans="1:20" x14ac:dyDescent="0.25">
      <c r="A1618" t="str">
        <f>IFERROR(SET_RENDER_TABLE[[#This Row],[Артикул]], "")</f>
        <v/>
      </c>
      <c r="B1618" s="40" t="e" cm="1">
        <f t="array" aca="1" ref="B1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8" s="40" t="e" cm="1">
        <f t="array" aca="1" ref="C1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8" t="e">
        <f ca="1">SUM(CALCULATION_TABLE[[#This Row],[МСК]:[ДВ]])</f>
        <v>#REF!</v>
      </c>
    </row>
    <row r="1619" spans="1:20" x14ac:dyDescent="0.25">
      <c r="A1619" t="str">
        <f>IFERROR(SET_RENDER_TABLE[[#This Row],[Артикул]], "")</f>
        <v/>
      </c>
      <c r="B1619" s="40" t="e" cm="1">
        <f t="array" aca="1" ref="B1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19" s="40" t="e" cm="1">
        <f t="array" aca="1" ref="C1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19" t="e">
        <f ca="1">SUM(CALCULATION_TABLE[[#This Row],[МСК]:[ДВ]])</f>
        <v>#REF!</v>
      </c>
    </row>
    <row r="1620" spans="1:20" x14ac:dyDescent="0.25">
      <c r="A1620" t="str">
        <f>IFERROR(SET_RENDER_TABLE[[#This Row],[Артикул]], "")</f>
        <v/>
      </c>
      <c r="B1620" s="40" t="e" cm="1">
        <f t="array" aca="1" ref="B1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0" s="40" t="e" cm="1">
        <f t="array" aca="1" ref="C1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0" t="e">
        <f ca="1">SUM(CALCULATION_TABLE[[#This Row],[МСК]:[ДВ]])</f>
        <v>#REF!</v>
      </c>
    </row>
    <row r="1621" spans="1:20" x14ac:dyDescent="0.25">
      <c r="A1621" t="str">
        <f>IFERROR(SET_RENDER_TABLE[[#This Row],[Артикул]], "")</f>
        <v/>
      </c>
      <c r="B1621" s="40" t="e" cm="1">
        <f t="array" aca="1" ref="B1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1" s="40" t="e" cm="1">
        <f t="array" aca="1" ref="C1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1" t="e">
        <f ca="1">SUM(CALCULATION_TABLE[[#This Row],[МСК]:[ДВ]])</f>
        <v>#REF!</v>
      </c>
    </row>
    <row r="1622" spans="1:20" x14ac:dyDescent="0.25">
      <c r="A1622" t="str">
        <f>IFERROR(SET_RENDER_TABLE[[#This Row],[Артикул]], "")</f>
        <v/>
      </c>
      <c r="B1622" s="40" t="e" cm="1">
        <f t="array" aca="1" ref="B1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2" s="40" t="e" cm="1">
        <f t="array" aca="1" ref="C1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2" t="e">
        <f ca="1">SUM(CALCULATION_TABLE[[#This Row],[МСК]:[ДВ]])</f>
        <v>#REF!</v>
      </c>
    </row>
    <row r="1623" spans="1:20" x14ac:dyDescent="0.25">
      <c r="A1623" t="str">
        <f>IFERROR(SET_RENDER_TABLE[[#This Row],[Артикул]], "")</f>
        <v/>
      </c>
      <c r="B1623" s="40" t="e" cm="1">
        <f t="array" aca="1" ref="B1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3" s="40" t="e" cm="1">
        <f t="array" aca="1" ref="C1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3" t="e">
        <f ca="1">SUM(CALCULATION_TABLE[[#This Row],[МСК]:[ДВ]])</f>
        <v>#REF!</v>
      </c>
    </row>
    <row r="1624" spans="1:20" x14ac:dyDescent="0.25">
      <c r="A1624" t="str">
        <f>IFERROR(SET_RENDER_TABLE[[#This Row],[Артикул]], "")</f>
        <v/>
      </c>
      <c r="B1624" s="40" t="e" cm="1">
        <f t="array" aca="1" ref="B1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4" s="40" t="e" cm="1">
        <f t="array" aca="1" ref="C1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4" t="e">
        <f ca="1">SUM(CALCULATION_TABLE[[#This Row],[МСК]:[ДВ]])</f>
        <v>#REF!</v>
      </c>
    </row>
    <row r="1625" spans="1:20" x14ac:dyDescent="0.25">
      <c r="A1625" t="str">
        <f>IFERROR(SET_RENDER_TABLE[[#This Row],[Артикул]], "")</f>
        <v/>
      </c>
      <c r="B1625" s="40" t="e" cm="1">
        <f t="array" aca="1" ref="B1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5" s="40" t="e" cm="1">
        <f t="array" aca="1" ref="C1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5" t="e">
        <f ca="1">SUM(CALCULATION_TABLE[[#This Row],[МСК]:[ДВ]])</f>
        <v>#REF!</v>
      </c>
    </row>
    <row r="1626" spans="1:20" x14ac:dyDescent="0.25">
      <c r="A1626" t="str">
        <f>IFERROR(SET_RENDER_TABLE[[#This Row],[Артикул]], "")</f>
        <v/>
      </c>
      <c r="B1626" s="40" t="e" cm="1">
        <f t="array" aca="1" ref="B1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6" s="40" t="e" cm="1">
        <f t="array" aca="1" ref="C1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6" t="e">
        <f ca="1">SUM(CALCULATION_TABLE[[#This Row],[МСК]:[ДВ]])</f>
        <v>#REF!</v>
      </c>
    </row>
    <row r="1627" spans="1:20" x14ac:dyDescent="0.25">
      <c r="A1627" t="str">
        <f>IFERROR(SET_RENDER_TABLE[[#This Row],[Артикул]], "")</f>
        <v/>
      </c>
      <c r="B1627" s="40" t="e" cm="1">
        <f t="array" aca="1" ref="B1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7" s="40" t="e" cm="1">
        <f t="array" aca="1" ref="C1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7" t="e">
        <f ca="1">SUM(CALCULATION_TABLE[[#This Row],[МСК]:[ДВ]])</f>
        <v>#REF!</v>
      </c>
    </row>
    <row r="1628" spans="1:20" x14ac:dyDescent="0.25">
      <c r="A1628" t="str">
        <f>IFERROR(SET_RENDER_TABLE[[#This Row],[Артикул]], "")</f>
        <v/>
      </c>
      <c r="B1628" s="40" t="e" cm="1">
        <f t="array" aca="1" ref="B1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8" s="40" t="e" cm="1">
        <f t="array" aca="1" ref="C1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8" t="e">
        <f ca="1">SUM(CALCULATION_TABLE[[#This Row],[МСК]:[ДВ]])</f>
        <v>#REF!</v>
      </c>
    </row>
    <row r="1629" spans="1:20" x14ac:dyDescent="0.25">
      <c r="A1629" t="str">
        <f>IFERROR(SET_RENDER_TABLE[[#This Row],[Артикул]], "")</f>
        <v/>
      </c>
      <c r="B1629" s="40" t="e" cm="1">
        <f t="array" aca="1" ref="B1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29" s="40" t="e" cm="1">
        <f t="array" aca="1" ref="C1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29" t="e">
        <f ca="1">SUM(CALCULATION_TABLE[[#This Row],[МСК]:[ДВ]])</f>
        <v>#REF!</v>
      </c>
    </row>
    <row r="1630" spans="1:20" x14ac:dyDescent="0.25">
      <c r="A1630" t="str">
        <f>IFERROR(SET_RENDER_TABLE[[#This Row],[Артикул]], "")</f>
        <v/>
      </c>
      <c r="B1630" s="40" t="e" cm="1">
        <f t="array" aca="1" ref="B1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0" s="40" t="e" cm="1">
        <f t="array" aca="1" ref="C1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0" t="e">
        <f ca="1">SUM(CALCULATION_TABLE[[#This Row],[МСК]:[ДВ]])</f>
        <v>#REF!</v>
      </c>
    </row>
    <row r="1631" spans="1:20" x14ac:dyDescent="0.25">
      <c r="A1631" t="str">
        <f>IFERROR(SET_RENDER_TABLE[[#This Row],[Артикул]], "")</f>
        <v/>
      </c>
      <c r="B1631" s="40" t="e" cm="1">
        <f t="array" aca="1" ref="B1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1" s="40" t="e" cm="1">
        <f t="array" aca="1" ref="C1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1" t="e">
        <f ca="1">SUM(CALCULATION_TABLE[[#This Row],[МСК]:[ДВ]])</f>
        <v>#REF!</v>
      </c>
    </row>
    <row r="1632" spans="1:20" x14ac:dyDescent="0.25">
      <c r="A1632" t="str">
        <f>IFERROR(SET_RENDER_TABLE[[#This Row],[Артикул]], "")</f>
        <v/>
      </c>
      <c r="B1632" s="40" t="e" cm="1">
        <f t="array" aca="1" ref="B1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2" s="40" t="e" cm="1">
        <f t="array" aca="1" ref="C1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2" t="e">
        <f ca="1">SUM(CALCULATION_TABLE[[#This Row],[МСК]:[ДВ]])</f>
        <v>#REF!</v>
      </c>
    </row>
    <row r="1633" spans="1:20" x14ac:dyDescent="0.25">
      <c r="A1633" t="str">
        <f>IFERROR(SET_RENDER_TABLE[[#This Row],[Артикул]], "")</f>
        <v/>
      </c>
      <c r="B1633" s="40" t="e" cm="1">
        <f t="array" aca="1" ref="B1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3" s="40" t="e" cm="1">
        <f t="array" aca="1" ref="C1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3" t="e">
        <f ca="1">SUM(CALCULATION_TABLE[[#This Row],[МСК]:[ДВ]])</f>
        <v>#REF!</v>
      </c>
    </row>
    <row r="1634" spans="1:20" x14ac:dyDescent="0.25">
      <c r="A1634" t="str">
        <f>IFERROR(SET_RENDER_TABLE[[#This Row],[Артикул]], "")</f>
        <v/>
      </c>
      <c r="B1634" s="40" t="e" cm="1">
        <f t="array" aca="1" ref="B1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4" s="40" t="e" cm="1">
        <f t="array" aca="1" ref="C1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4" t="e">
        <f ca="1">SUM(CALCULATION_TABLE[[#This Row],[МСК]:[ДВ]])</f>
        <v>#REF!</v>
      </c>
    </row>
    <row r="1635" spans="1:20" x14ac:dyDescent="0.25">
      <c r="A1635" t="str">
        <f>IFERROR(SET_RENDER_TABLE[[#This Row],[Артикул]], "")</f>
        <v/>
      </c>
      <c r="B1635" s="40" t="e" cm="1">
        <f t="array" aca="1" ref="B1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5" s="40" t="e" cm="1">
        <f t="array" aca="1" ref="C1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5" t="e">
        <f ca="1">SUM(CALCULATION_TABLE[[#This Row],[МСК]:[ДВ]])</f>
        <v>#REF!</v>
      </c>
    </row>
    <row r="1636" spans="1:20" x14ac:dyDescent="0.25">
      <c r="A1636" t="str">
        <f>IFERROR(SET_RENDER_TABLE[[#This Row],[Артикул]], "")</f>
        <v/>
      </c>
      <c r="B1636" s="40" t="e" cm="1">
        <f t="array" aca="1" ref="B1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6" s="40" t="e" cm="1">
        <f t="array" aca="1" ref="C1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6" t="e">
        <f ca="1">SUM(CALCULATION_TABLE[[#This Row],[МСК]:[ДВ]])</f>
        <v>#REF!</v>
      </c>
    </row>
    <row r="1637" spans="1:20" x14ac:dyDescent="0.25">
      <c r="A1637" t="str">
        <f>IFERROR(SET_RENDER_TABLE[[#This Row],[Артикул]], "")</f>
        <v/>
      </c>
      <c r="B1637" s="40" t="e" cm="1">
        <f t="array" aca="1" ref="B1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7" s="40" t="e" cm="1">
        <f t="array" aca="1" ref="C1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7" t="e">
        <f ca="1">SUM(CALCULATION_TABLE[[#This Row],[МСК]:[ДВ]])</f>
        <v>#REF!</v>
      </c>
    </row>
    <row r="1638" spans="1:20" x14ac:dyDescent="0.25">
      <c r="A1638" t="str">
        <f>IFERROR(SET_RENDER_TABLE[[#This Row],[Артикул]], "")</f>
        <v/>
      </c>
      <c r="B1638" s="40" t="e" cm="1">
        <f t="array" aca="1" ref="B1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8" s="40" t="e" cm="1">
        <f t="array" aca="1" ref="C1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8" t="e">
        <f ca="1">SUM(CALCULATION_TABLE[[#This Row],[МСК]:[ДВ]])</f>
        <v>#REF!</v>
      </c>
    </row>
    <row r="1639" spans="1:20" x14ac:dyDescent="0.25">
      <c r="A1639" t="str">
        <f>IFERROR(SET_RENDER_TABLE[[#This Row],[Артикул]], "")</f>
        <v/>
      </c>
      <c r="B1639" s="40" t="e" cm="1">
        <f t="array" aca="1" ref="B1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39" s="40" t="e" cm="1">
        <f t="array" aca="1" ref="C1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39" t="e">
        <f ca="1">SUM(CALCULATION_TABLE[[#This Row],[МСК]:[ДВ]])</f>
        <v>#REF!</v>
      </c>
    </row>
    <row r="1640" spans="1:20" x14ac:dyDescent="0.25">
      <c r="A1640" t="str">
        <f>IFERROR(SET_RENDER_TABLE[[#This Row],[Артикул]], "")</f>
        <v/>
      </c>
      <c r="B1640" s="40" t="e" cm="1">
        <f t="array" aca="1" ref="B1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0" s="40" t="e" cm="1">
        <f t="array" aca="1" ref="C1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0" t="e">
        <f ca="1">SUM(CALCULATION_TABLE[[#This Row],[МСК]:[ДВ]])</f>
        <v>#REF!</v>
      </c>
    </row>
    <row r="1641" spans="1:20" x14ac:dyDescent="0.25">
      <c r="A1641" t="str">
        <f>IFERROR(SET_RENDER_TABLE[[#This Row],[Артикул]], "")</f>
        <v/>
      </c>
      <c r="B1641" s="40" t="e" cm="1">
        <f t="array" aca="1" ref="B1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1" s="40" t="e" cm="1">
        <f t="array" aca="1" ref="C1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1" t="e">
        <f ca="1">SUM(CALCULATION_TABLE[[#This Row],[МСК]:[ДВ]])</f>
        <v>#REF!</v>
      </c>
    </row>
    <row r="1642" spans="1:20" x14ac:dyDescent="0.25">
      <c r="A1642" t="str">
        <f>IFERROR(SET_RENDER_TABLE[[#This Row],[Артикул]], "")</f>
        <v/>
      </c>
      <c r="B1642" s="40" t="e" cm="1">
        <f t="array" aca="1" ref="B1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2" s="40" t="e" cm="1">
        <f t="array" aca="1" ref="C1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2" t="e">
        <f ca="1">SUM(CALCULATION_TABLE[[#This Row],[МСК]:[ДВ]])</f>
        <v>#REF!</v>
      </c>
    </row>
    <row r="1643" spans="1:20" x14ac:dyDescent="0.25">
      <c r="A1643" t="str">
        <f>IFERROR(SET_RENDER_TABLE[[#This Row],[Артикул]], "")</f>
        <v/>
      </c>
      <c r="B1643" s="40" t="e" cm="1">
        <f t="array" aca="1" ref="B1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3" s="40" t="e" cm="1">
        <f t="array" aca="1" ref="C1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3" t="e">
        <f ca="1">SUM(CALCULATION_TABLE[[#This Row],[МСК]:[ДВ]])</f>
        <v>#REF!</v>
      </c>
    </row>
    <row r="1644" spans="1:20" x14ac:dyDescent="0.25">
      <c r="A1644" t="str">
        <f>IFERROR(SET_RENDER_TABLE[[#This Row],[Артикул]], "")</f>
        <v/>
      </c>
      <c r="B1644" s="40" t="e" cm="1">
        <f t="array" aca="1" ref="B1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4" s="40" t="e" cm="1">
        <f t="array" aca="1" ref="C1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4" t="e">
        <f ca="1">SUM(CALCULATION_TABLE[[#This Row],[МСК]:[ДВ]])</f>
        <v>#REF!</v>
      </c>
    </row>
    <row r="1645" spans="1:20" x14ac:dyDescent="0.25">
      <c r="A1645" t="str">
        <f>IFERROR(SET_RENDER_TABLE[[#This Row],[Артикул]], "")</f>
        <v/>
      </c>
      <c r="B1645" s="40" t="e" cm="1">
        <f t="array" aca="1" ref="B1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5" s="40" t="e" cm="1">
        <f t="array" aca="1" ref="C1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5" t="e">
        <f ca="1">SUM(CALCULATION_TABLE[[#This Row],[МСК]:[ДВ]])</f>
        <v>#REF!</v>
      </c>
    </row>
    <row r="1646" spans="1:20" x14ac:dyDescent="0.25">
      <c r="A1646" t="str">
        <f>IFERROR(SET_RENDER_TABLE[[#This Row],[Артикул]], "")</f>
        <v/>
      </c>
      <c r="B1646" s="40" t="e" cm="1">
        <f t="array" aca="1" ref="B1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6" s="40" t="e" cm="1">
        <f t="array" aca="1" ref="C1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6" t="e">
        <f ca="1">SUM(CALCULATION_TABLE[[#This Row],[МСК]:[ДВ]])</f>
        <v>#REF!</v>
      </c>
    </row>
    <row r="1647" spans="1:20" x14ac:dyDescent="0.25">
      <c r="A1647" t="str">
        <f>IFERROR(SET_RENDER_TABLE[[#This Row],[Артикул]], "")</f>
        <v/>
      </c>
      <c r="B1647" s="40" t="e" cm="1">
        <f t="array" aca="1" ref="B1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7" s="40" t="e" cm="1">
        <f t="array" aca="1" ref="C1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7" t="e">
        <f ca="1">SUM(CALCULATION_TABLE[[#This Row],[МСК]:[ДВ]])</f>
        <v>#REF!</v>
      </c>
    </row>
    <row r="1648" spans="1:20" x14ac:dyDescent="0.25">
      <c r="A1648" t="str">
        <f>IFERROR(SET_RENDER_TABLE[[#This Row],[Артикул]], "")</f>
        <v/>
      </c>
      <c r="B1648" s="40" t="e" cm="1">
        <f t="array" aca="1" ref="B1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8" s="40" t="e" cm="1">
        <f t="array" aca="1" ref="C1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8" t="e">
        <f ca="1">SUM(CALCULATION_TABLE[[#This Row],[МСК]:[ДВ]])</f>
        <v>#REF!</v>
      </c>
    </row>
    <row r="1649" spans="1:20" x14ac:dyDescent="0.25">
      <c r="A1649" t="str">
        <f>IFERROR(SET_RENDER_TABLE[[#This Row],[Артикул]], "")</f>
        <v/>
      </c>
      <c r="B1649" s="40" t="e" cm="1">
        <f t="array" aca="1" ref="B1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49" s="40" t="e" cm="1">
        <f t="array" aca="1" ref="C1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49" t="e">
        <f ca="1">SUM(CALCULATION_TABLE[[#This Row],[МСК]:[ДВ]])</f>
        <v>#REF!</v>
      </c>
    </row>
    <row r="1650" spans="1:20" x14ac:dyDescent="0.25">
      <c r="A1650" t="str">
        <f>IFERROR(SET_RENDER_TABLE[[#This Row],[Артикул]], "")</f>
        <v/>
      </c>
      <c r="B1650" s="40" t="e" cm="1">
        <f t="array" aca="1" ref="B1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0" s="40" t="e" cm="1">
        <f t="array" aca="1" ref="C1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0" t="e">
        <f ca="1">SUM(CALCULATION_TABLE[[#This Row],[МСК]:[ДВ]])</f>
        <v>#REF!</v>
      </c>
    </row>
    <row r="1651" spans="1:20" x14ac:dyDescent="0.25">
      <c r="A1651" t="str">
        <f>IFERROR(SET_RENDER_TABLE[[#This Row],[Артикул]], "")</f>
        <v/>
      </c>
      <c r="B1651" s="40" t="e" cm="1">
        <f t="array" aca="1" ref="B1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1" s="40" t="e" cm="1">
        <f t="array" aca="1" ref="C1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1" t="e">
        <f ca="1">SUM(CALCULATION_TABLE[[#This Row],[МСК]:[ДВ]])</f>
        <v>#REF!</v>
      </c>
    </row>
    <row r="1652" spans="1:20" x14ac:dyDescent="0.25">
      <c r="A1652" t="str">
        <f>IFERROR(SET_RENDER_TABLE[[#This Row],[Артикул]], "")</f>
        <v/>
      </c>
      <c r="B1652" s="40" t="e" cm="1">
        <f t="array" aca="1" ref="B1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2" s="40" t="e" cm="1">
        <f t="array" aca="1" ref="C1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2" t="e">
        <f ca="1">SUM(CALCULATION_TABLE[[#This Row],[МСК]:[ДВ]])</f>
        <v>#REF!</v>
      </c>
    </row>
    <row r="1653" spans="1:20" x14ac:dyDescent="0.25">
      <c r="A1653" t="str">
        <f>IFERROR(SET_RENDER_TABLE[[#This Row],[Артикул]], "")</f>
        <v/>
      </c>
      <c r="B1653" s="40" t="e" cm="1">
        <f t="array" aca="1" ref="B1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3" s="40" t="e" cm="1">
        <f t="array" aca="1" ref="C1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3" t="e">
        <f ca="1">SUM(CALCULATION_TABLE[[#This Row],[МСК]:[ДВ]])</f>
        <v>#REF!</v>
      </c>
    </row>
    <row r="1654" spans="1:20" x14ac:dyDescent="0.25">
      <c r="A1654" t="str">
        <f>IFERROR(SET_RENDER_TABLE[[#This Row],[Артикул]], "")</f>
        <v/>
      </c>
      <c r="B1654" s="40" t="e" cm="1">
        <f t="array" aca="1" ref="B1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4" s="40" t="e" cm="1">
        <f t="array" aca="1" ref="C1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4" t="e">
        <f ca="1">SUM(CALCULATION_TABLE[[#This Row],[МСК]:[ДВ]])</f>
        <v>#REF!</v>
      </c>
    </row>
    <row r="1655" spans="1:20" x14ac:dyDescent="0.25">
      <c r="A1655" t="str">
        <f>IFERROR(SET_RENDER_TABLE[[#This Row],[Артикул]], "")</f>
        <v/>
      </c>
      <c r="B1655" s="40" t="e" cm="1">
        <f t="array" aca="1" ref="B1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5" s="40" t="e" cm="1">
        <f t="array" aca="1" ref="C1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5" t="e">
        <f ca="1">SUM(CALCULATION_TABLE[[#This Row],[МСК]:[ДВ]])</f>
        <v>#REF!</v>
      </c>
    </row>
    <row r="1656" spans="1:20" x14ac:dyDescent="0.25">
      <c r="A1656" t="str">
        <f>IFERROR(SET_RENDER_TABLE[[#This Row],[Артикул]], "")</f>
        <v/>
      </c>
      <c r="B1656" s="40" t="e" cm="1">
        <f t="array" aca="1" ref="B1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6" s="40" t="e" cm="1">
        <f t="array" aca="1" ref="C1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6" t="e">
        <f ca="1">SUM(CALCULATION_TABLE[[#This Row],[МСК]:[ДВ]])</f>
        <v>#REF!</v>
      </c>
    </row>
    <row r="1657" spans="1:20" x14ac:dyDescent="0.25">
      <c r="A1657" t="str">
        <f>IFERROR(SET_RENDER_TABLE[[#This Row],[Артикул]], "")</f>
        <v/>
      </c>
      <c r="B1657" s="40" t="e" cm="1">
        <f t="array" aca="1" ref="B1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7" s="40" t="e" cm="1">
        <f t="array" aca="1" ref="C1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7" t="e">
        <f ca="1">SUM(CALCULATION_TABLE[[#This Row],[МСК]:[ДВ]])</f>
        <v>#REF!</v>
      </c>
    </row>
    <row r="1658" spans="1:20" x14ac:dyDescent="0.25">
      <c r="A1658" t="str">
        <f>IFERROR(SET_RENDER_TABLE[[#This Row],[Артикул]], "")</f>
        <v/>
      </c>
      <c r="B1658" s="40" t="e" cm="1">
        <f t="array" aca="1" ref="B1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8" s="40" t="e" cm="1">
        <f t="array" aca="1" ref="C1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8" t="e">
        <f ca="1">SUM(CALCULATION_TABLE[[#This Row],[МСК]:[ДВ]])</f>
        <v>#REF!</v>
      </c>
    </row>
    <row r="1659" spans="1:20" x14ac:dyDescent="0.25">
      <c r="A1659" t="str">
        <f>IFERROR(SET_RENDER_TABLE[[#This Row],[Артикул]], "")</f>
        <v/>
      </c>
      <c r="B1659" s="40" t="e" cm="1">
        <f t="array" aca="1" ref="B1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59" s="40" t="e" cm="1">
        <f t="array" aca="1" ref="C1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59" t="e">
        <f ca="1">SUM(CALCULATION_TABLE[[#This Row],[МСК]:[ДВ]])</f>
        <v>#REF!</v>
      </c>
    </row>
    <row r="1660" spans="1:20" x14ac:dyDescent="0.25">
      <c r="A1660" t="str">
        <f>IFERROR(SET_RENDER_TABLE[[#This Row],[Артикул]], "")</f>
        <v/>
      </c>
      <c r="B1660" s="40" t="e" cm="1">
        <f t="array" aca="1" ref="B1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0" s="40" t="e" cm="1">
        <f t="array" aca="1" ref="C1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0" t="e">
        <f ca="1">SUM(CALCULATION_TABLE[[#This Row],[МСК]:[ДВ]])</f>
        <v>#REF!</v>
      </c>
    </row>
    <row r="1661" spans="1:20" x14ac:dyDescent="0.25">
      <c r="A1661" t="str">
        <f>IFERROR(SET_RENDER_TABLE[[#This Row],[Артикул]], "")</f>
        <v/>
      </c>
      <c r="B1661" s="40" t="e" cm="1">
        <f t="array" aca="1" ref="B1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1" s="40" t="e" cm="1">
        <f t="array" aca="1" ref="C1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1" t="e">
        <f ca="1">SUM(CALCULATION_TABLE[[#This Row],[МСК]:[ДВ]])</f>
        <v>#REF!</v>
      </c>
    </row>
    <row r="1662" spans="1:20" x14ac:dyDescent="0.25">
      <c r="A1662" t="str">
        <f>IFERROR(SET_RENDER_TABLE[[#This Row],[Артикул]], "")</f>
        <v/>
      </c>
      <c r="B1662" s="40" t="e" cm="1">
        <f t="array" aca="1" ref="B1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2" s="40" t="e" cm="1">
        <f t="array" aca="1" ref="C1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2" t="e">
        <f ca="1">SUM(CALCULATION_TABLE[[#This Row],[МСК]:[ДВ]])</f>
        <v>#REF!</v>
      </c>
    </row>
    <row r="1663" spans="1:20" x14ac:dyDescent="0.25">
      <c r="A1663" t="str">
        <f>IFERROR(SET_RENDER_TABLE[[#This Row],[Артикул]], "")</f>
        <v/>
      </c>
      <c r="B1663" s="40" t="e" cm="1">
        <f t="array" aca="1" ref="B1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3" s="40" t="e" cm="1">
        <f t="array" aca="1" ref="C1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3" t="e">
        <f ca="1">SUM(CALCULATION_TABLE[[#This Row],[МСК]:[ДВ]])</f>
        <v>#REF!</v>
      </c>
    </row>
    <row r="1664" spans="1:20" x14ac:dyDescent="0.25">
      <c r="A1664" t="str">
        <f>IFERROR(SET_RENDER_TABLE[[#This Row],[Артикул]], "")</f>
        <v/>
      </c>
      <c r="B1664" s="40" t="e" cm="1">
        <f t="array" aca="1" ref="B1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4" s="40" t="e" cm="1">
        <f t="array" aca="1" ref="C1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4" t="e">
        <f ca="1">SUM(CALCULATION_TABLE[[#This Row],[МСК]:[ДВ]])</f>
        <v>#REF!</v>
      </c>
    </row>
    <row r="1665" spans="1:20" x14ac:dyDescent="0.25">
      <c r="A1665" t="str">
        <f>IFERROR(SET_RENDER_TABLE[[#This Row],[Артикул]], "")</f>
        <v/>
      </c>
      <c r="B1665" s="40" t="e" cm="1">
        <f t="array" aca="1" ref="B1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5" s="40" t="e" cm="1">
        <f t="array" aca="1" ref="C1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5" t="e">
        <f ca="1">SUM(CALCULATION_TABLE[[#This Row],[МСК]:[ДВ]])</f>
        <v>#REF!</v>
      </c>
    </row>
    <row r="1666" spans="1:20" x14ac:dyDescent="0.25">
      <c r="A1666" t="str">
        <f>IFERROR(SET_RENDER_TABLE[[#This Row],[Артикул]], "")</f>
        <v/>
      </c>
      <c r="B1666" s="40" t="e" cm="1">
        <f t="array" aca="1" ref="B1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6" s="40" t="e" cm="1">
        <f t="array" aca="1" ref="C1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6" t="e">
        <f ca="1">SUM(CALCULATION_TABLE[[#This Row],[МСК]:[ДВ]])</f>
        <v>#REF!</v>
      </c>
    </row>
    <row r="1667" spans="1:20" x14ac:dyDescent="0.25">
      <c r="A1667" t="str">
        <f>IFERROR(SET_RENDER_TABLE[[#This Row],[Артикул]], "")</f>
        <v/>
      </c>
      <c r="B1667" s="40" t="e" cm="1">
        <f t="array" aca="1" ref="B1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7" s="40" t="e" cm="1">
        <f t="array" aca="1" ref="C1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7" t="e">
        <f ca="1">SUM(CALCULATION_TABLE[[#This Row],[МСК]:[ДВ]])</f>
        <v>#REF!</v>
      </c>
    </row>
    <row r="1668" spans="1:20" x14ac:dyDescent="0.25">
      <c r="A1668" t="str">
        <f>IFERROR(SET_RENDER_TABLE[[#This Row],[Артикул]], "")</f>
        <v/>
      </c>
      <c r="B1668" s="40" t="e" cm="1">
        <f t="array" aca="1" ref="B1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8" s="40" t="e" cm="1">
        <f t="array" aca="1" ref="C1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8" t="e">
        <f ca="1">SUM(CALCULATION_TABLE[[#This Row],[МСК]:[ДВ]])</f>
        <v>#REF!</v>
      </c>
    </row>
    <row r="1669" spans="1:20" x14ac:dyDescent="0.25">
      <c r="A1669" t="str">
        <f>IFERROR(SET_RENDER_TABLE[[#This Row],[Артикул]], "")</f>
        <v/>
      </c>
      <c r="B1669" s="40" t="e" cm="1">
        <f t="array" aca="1" ref="B1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69" s="40" t="e" cm="1">
        <f t="array" aca="1" ref="C1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69" t="e">
        <f ca="1">SUM(CALCULATION_TABLE[[#This Row],[МСК]:[ДВ]])</f>
        <v>#REF!</v>
      </c>
    </row>
    <row r="1670" spans="1:20" x14ac:dyDescent="0.25">
      <c r="A1670" t="str">
        <f>IFERROR(SET_RENDER_TABLE[[#This Row],[Артикул]], "")</f>
        <v/>
      </c>
      <c r="B1670" s="40" t="e" cm="1">
        <f t="array" aca="1" ref="B1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0" s="40" t="e" cm="1">
        <f t="array" aca="1" ref="C1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0" t="e">
        <f ca="1">SUM(CALCULATION_TABLE[[#This Row],[МСК]:[ДВ]])</f>
        <v>#REF!</v>
      </c>
    </row>
    <row r="1671" spans="1:20" x14ac:dyDescent="0.25">
      <c r="A1671" t="str">
        <f>IFERROR(SET_RENDER_TABLE[[#This Row],[Артикул]], "")</f>
        <v/>
      </c>
      <c r="B1671" s="40" t="e" cm="1">
        <f t="array" aca="1" ref="B1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1" s="40" t="e" cm="1">
        <f t="array" aca="1" ref="C1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1" t="e">
        <f ca="1">SUM(CALCULATION_TABLE[[#This Row],[МСК]:[ДВ]])</f>
        <v>#REF!</v>
      </c>
    </row>
    <row r="1672" spans="1:20" x14ac:dyDescent="0.25">
      <c r="A1672" t="str">
        <f>IFERROR(SET_RENDER_TABLE[[#This Row],[Артикул]], "")</f>
        <v/>
      </c>
      <c r="B1672" s="40" t="e" cm="1">
        <f t="array" aca="1" ref="B1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2" s="40" t="e" cm="1">
        <f t="array" aca="1" ref="C1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2" t="e">
        <f ca="1">SUM(CALCULATION_TABLE[[#This Row],[МСК]:[ДВ]])</f>
        <v>#REF!</v>
      </c>
    </row>
    <row r="1673" spans="1:20" x14ac:dyDescent="0.25">
      <c r="A1673" t="str">
        <f>IFERROR(SET_RENDER_TABLE[[#This Row],[Артикул]], "")</f>
        <v/>
      </c>
      <c r="B1673" s="40" t="e" cm="1">
        <f t="array" aca="1" ref="B1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3" s="40" t="e" cm="1">
        <f t="array" aca="1" ref="C1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3" t="e">
        <f ca="1">SUM(CALCULATION_TABLE[[#This Row],[МСК]:[ДВ]])</f>
        <v>#REF!</v>
      </c>
    </row>
    <row r="1674" spans="1:20" x14ac:dyDescent="0.25">
      <c r="A1674" t="str">
        <f>IFERROR(SET_RENDER_TABLE[[#This Row],[Артикул]], "")</f>
        <v/>
      </c>
      <c r="B1674" s="40" t="e" cm="1">
        <f t="array" aca="1" ref="B1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4" s="40" t="e" cm="1">
        <f t="array" aca="1" ref="C1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4" t="e">
        <f ca="1">SUM(CALCULATION_TABLE[[#This Row],[МСК]:[ДВ]])</f>
        <v>#REF!</v>
      </c>
    </row>
    <row r="1675" spans="1:20" x14ac:dyDescent="0.25">
      <c r="A1675" t="str">
        <f>IFERROR(SET_RENDER_TABLE[[#This Row],[Артикул]], "")</f>
        <v/>
      </c>
      <c r="B1675" s="40" t="e" cm="1">
        <f t="array" aca="1" ref="B1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5" s="40" t="e" cm="1">
        <f t="array" aca="1" ref="C1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5" t="e">
        <f ca="1">SUM(CALCULATION_TABLE[[#This Row],[МСК]:[ДВ]])</f>
        <v>#REF!</v>
      </c>
    </row>
    <row r="1676" spans="1:20" x14ac:dyDescent="0.25">
      <c r="A1676" t="str">
        <f>IFERROR(SET_RENDER_TABLE[[#This Row],[Артикул]], "")</f>
        <v/>
      </c>
      <c r="B1676" s="40" t="e" cm="1">
        <f t="array" aca="1" ref="B1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6" s="40" t="e" cm="1">
        <f t="array" aca="1" ref="C1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6" t="e">
        <f ca="1">SUM(CALCULATION_TABLE[[#This Row],[МСК]:[ДВ]])</f>
        <v>#REF!</v>
      </c>
    </row>
    <row r="1677" spans="1:20" x14ac:dyDescent="0.25">
      <c r="A1677" t="str">
        <f>IFERROR(SET_RENDER_TABLE[[#This Row],[Артикул]], "")</f>
        <v/>
      </c>
      <c r="B1677" s="40" t="e" cm="1">
        <f t="array" aca="1" ref="B1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7" s="40" t="e" cm="1">
        <f t="array" aca="1" ref="C1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7" t="e">
        <f ca="1">SUM(CALCULATION_TABLE[[#This Row],[МСК]:[ДВ]])</f>
        <v>#REF!</v>
      </c>
    </row>
    <row r="1678" spans="1:20" x14ac:dyDescent="0.25">
      <c r="A1678" t="str">
        <f>IFERROR(SET_RENDER_TABLE[[#This Row],[Артикул]], "")</f>
        <v/>
      </c>
      <c r="B1678" s="40" t="e" cm="1">
        <f t="array" aca="1" ref="B1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8" s="40" t="e" cm="1">
        <f t="array" aca="1" ref="C1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8" t="e">
        <f ca="1">SUM(CALCULATION_TABLE[[#This Row],[МСК]:[ДВ]])</f>
        <v>#REF!</v>
      </c>
    </row>
    <row r="1679" spans="1:20" x14ac:dyDescent="0.25">
      <c r="A1679" t="str">
        <f>IFERROR(SET_RENDER_TABLE[[#This Row],[Артикул]], "")</f>
        <v/>
      </c>
      <c r="B1679" s="40" t="e" cm="1">
        <f t="array" aca="1" ref="B1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79" s="40" t="e" cm="1">
        <f t="array" aca="1" ref="C1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79" t="e">
        <f ca="1">SUM(CALCULATION_TABLE[[#This Row],[МСК]:[ДВ]])</f>
        <v>#REF!</v>
      </c>
    </row>
    <row r="1680" spans="1:20" x14ac:dyDescent="0.25">
      <c r="A1680" t="str">
        <f>IFERROR(SET_RENDER_TABLE[[#This Row],[Артикул]], "")</f>
        <v/>
      </c>
      <c r="B1680" s="40" t="e" cm="1">
        <f t="array" aca="1" ref="B1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0" s="40" t="e" cm="1">
        <f t="array" aca="1" ref="C1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0" t="e">
        <f ca="1">SUM(CALCULATION_TABLE[[#This Row],[МСК]:[ДВ]])</f>
        <v>#REF!</v>
      </c>
    </row>
    <row r="1681" spans="1:20" x14ac:dyDescent="0.25">
      <c r="A1681" t="str">
        <f>IFERROR(SET_RENDER_TABLE[[#This Row],[Артикул]], "")</f>
        <v/>
      </c>
      <c r="B1681" s="40" t="e" cm="1">
        <f t="array" aca="1" ref="B1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1" s="40" t="e" cm="1">
        <f t="array" aca="1" ref="C1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1" t="e">
        <f ca="1">SUM(CALCULATION_TABLE[[#This Row],[МСК]:[ДВ]])</f>
        <v>#REF!</v>
      </c>
    </row>
    <row r="1682" spans="1:20" x14ac:dyDescent="0.25">
      <c r="A1682" t="str">
        <f>IFERROR(SET_RENDER_TABLE[[#This Row],[Артикул]], "")</f>
        <v/>
      </c>
      <c r="B1682" s="40" t="e" cm="1">
        <f t="array" aca="1" ref="B1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2" s="40" t="e" cm="1">
        <f t="array" aca="1" ref="C1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2" t="e">
        <f ca="1">SUM(CALCULATION_TABLE[[#This Row],[МСК]:[ДВ]])</f>
        <v>#REF!</v>
      </c>
    </row>
    <row r="1683" spans="1:20" x14ac:dyDescent="0.25">
      <c r="A1683" t="str">
        <f>IFERROR(SET_RENDER_TABLE[[#This Row],[Артикул]], "")</f>
        <v/>
      </c>
      <c r="B1683" s="40" t="e" cm="1">
        <f t="array" aca="1" ref="B1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3" s="40" t="e" cm="1">
        <f t="array" aca="1" ref="C1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3" t="e">
        <f ca="1">SUM(CALCULATION_TABLE[[#This Row],[МСК]:[ДВ]])</f>
        <v>#REF!</v>
      </c>
    </row>
    <row r="1684" spans="1:20" x14ac:dyDescent="0.25">
      <c r="A1684" t="str">
        <f>IFERROR(SET_RENDER_TABLE[[#This Row],[Артикул]], "")</f>
        <v/>
      </c>
      <c r="B1684" s="40" t="e" cm="1">
        <f t="array" aca="1" ref="B1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4" s="40" t="e" cm="1">
        <f t="array" aca="1" ref="C1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4" t="e">
        <f ca="1">SUM(CALCULATION_TABLE[[#This Row],[МСК]:[ДВ]])</f>
        <v>#REF!</v>
      </c>
    </row>
    <row r="1685" spans="1:20" x14ac:dyDescent="0.25">
      <c r="A1685" t="str">
        <f>IFERROR(SET_RENDER_TABLE[[#This Row],[Артикул]], "")</f>
        <v/>
      </c>
      <c r="B1685" s="40" t="e" cm="1">
        <f t="array" aca="1" ref="B1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5" s="40" t="e" cm="1">
        <f t="array" aca="1" ref="C1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5" t="e">
        <f ca="1">SUM(CALCULATION_TABLE[[#This Row],[МСК]:[ДВ]])</f>
        <v>#REF!</v>
      </c>
    </row>
    <row r="1686" spans="1:20" x14ac:dyDescent="0.25">
      <c r="A1686" t="str">
        <f>IFERROR(SET_RENDER_TABLE[[#This Row],[Артикул]], "")</f>
        <v/>
      </c>
      <c r="B1686" s="40" t="e" cm="1">
        <f t="array" aca="1" ref="B1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6" s="40" t="e" cm="1">
        <f t="array" aca="1" ref="C1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6" t="e">
        <f ca="1">SUM(CALCULATION_TABLE[[#This Row],[МСК]:[ДВ]])</f>
        <v>#REF!</v>
      </c>
    </row>
    <row r="1687" spans="1:20" x14ac:dyDescent="0.25">
      <c r="A1687" t="str">
        <f>IFERROR(SET_RENDER_TABLE[[#This Row],[Артикул]], "")</f>
        <v/>
      </c>
      <c r="B1687" s="40" t="e" cm="1">
        <f t="array" aca="1" ref="B1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7" s="40" t="e" cm="1">
        <f t="array" aca="1" ref="C1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7" t="e">
        <f ca="1">SUM(CALCULATION_TABLE[[#This Row],[МСК]:[ДВ]])</f>
        <v>#REF!</v>
      </c>
    </row>
    <row r="1688" spans="1:20" x14ac:dyDescent="0.25">
      <c r="A1688" t="str">
        <f>IFERROR(SET_RENDER_TABLE[[#This Row],[Артикул]], "")</f>
        <v/>
      </c>
      <c r="B1688" s="40" t="e" cm="1">
        <f t="array" aca="1" ref="B1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8" s="40" t="e" cm="1">
        <f t="array" aca="1" ref="C1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8" t="e">
        <f ca="1">SUM(CALCULATION_TABLE[[#This Row],[МСК]:[ДВ]])</f>
        <v>#REF!</v>
      </c>
    </row>
    <row r="1689" spans="1:20" x14ac:dyDescent="0.25">
      <c r="A1689" t="str">
        <f>IFERROR(SET_RENDER_TABLE[[#This Row],[Артикул]], "")</f>
        <v/>
      </c>
      <c r="B1689" s="40" t="e" cm="1">
        <f t="array" aca="1" ref="B1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89" s="40" t="e" cm="1">
        <f t="array" aca="1" ref="C1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89" t="e">
        <f ca="1">SUM(CALCULATION_TABLE[[#This Row],[МСК]:[ДВ]])</f>
        <v>#REF!</v>
      </c>
    </row>
    <row r="1690" spans="1:20" x14ac:dyDescent="0.25">
      <c r="A1690" t="str">
        <f>IFERROR(SET_RENDER_TABLE[[#This Row],[Артикул]], "")</f>
        <v/>
      </c>
      <c r="B1690" s="40" t="e" cm="1">
        <f t="array" aca="1" ref="B1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0" s="40" t="e" cm="1">
        <f t="array" aca="1" ref="C1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0" t="e">
        <f ca="1">SUM(CALCULATION_TABLE[[#This Row],[МСК]:[ДВ]])</f>
        <v>#REF!</v>
      </c>
    </row>
    <row r="1691" spans="1:20" x14ac:dyDescent="0.25">
      <c r="A1691" t="str">
        <f>IFERROR(SET_RENDER_TABLE[[#This Row],[Артикул]], "")</f>
        <v/>
      </c>
      <c r="B1691" s="40" t="e" cm="1">
        <f t="array" aca="1" ref="B1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1" s="40" t="e" cm="1">
        <f t="array" aca="1" ref="C1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1" t="e">
        <f ca="1">SUM(CALCULATION_TABLE[[#This Row],[МСК]:[ДВ]])</f>
        <v>#REF!</v>
      </c>
    </row>
    <row r="1692" spans="1:20" x14ac:dyDescent="0.25">
      <c r="A1692" t="str">
        <f>IFERROR(SET_RENDER_TABLE[[#This Row],[Артикул]], "")</f>
        <v/>
      </c>
      <c r="B1692" s="40" t="e" cm="1">
        <f t="array" aca="1" ref="B1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2" s="40" t="e" cm="1">
        <f t="array" aca="1" ref="C1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2" t="e">
        <f ca="1">SUM(CALCULATION_TABLE[[#This Row],[МСК]:[ДВ]])</f>
        <v>#REF!</v>
      </c>
    </row>
    <row r="1693" spans="1:20" x14ac:dyDescent="0.25">
      <c r="A1693" t="str">
        <f>IFERROR(SET_RENDER_TABLE[[#This Row],[Артикул]], "")</f>
        <v/>
      </c>
      <c r="B1693" s="40" t="e" cm="1">
        <f t="array" aca="1" ref="B1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3" s="40" t="e" cm="1">
        <f t="array" aca="1" ref="C1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3" t="e">
        <f ca="1">SUM(CALCULATION_TABLE[[#This Row],[МСК]:[ДВ]])</f>
        <v>#REF!</v>
      </c>
    </row>
    <row r="1694" spans="1:20" x14ac:dyDescent="0.25">
      <c r="A1694" t="str">
        <f>IFERROR(SET_RENDER_TABLE[[#This Row],[Артикул]], "")</f>
        <v/>
      </c>
      <c r="B1694" s="40" t="e" cm="1">
        <f t="array" aca="1" ref="B1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4" s="40" t="e" cm="1">
        <f t="array" aca="1" ref="C1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4" t="e">
        <f ca="1">SUM(CALCULATION_TABLE[[#This Row],[МСК]:[ДВ]])</f>
        <v>#REF!</v>
      </c>
    </row>
    <row r="1695" spans="1:20" x14ac:dyDescent="0.25">
      <c r="A1695" t="str">
        <f>IFERROR(SET_RENDER_TABLE[[#This Row],[Артикул]], "")</f>
        <v/>
      </c>
      <c r="B1695" s="40" t="e" cm="1">
        <f t="array" aca="1" ref="B1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5" s="40" t="e" cm="1">
        <f t="array" aca="1" ref="C1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5" t="e">
        <f ca="1">SUM(CALCULATION_TABLE[[#This Row],[МСК]:[ДВ]])</f>
        <v>#REF!</v>
      </c>
    </row>
    <row r="1696" spans="1:20" x14ac:dyDescent="0.25">
      <c r="A1696" t="str">
        <f>IFERROR(SET_RENDER_TABLE[[#This Row],[Артикул]], "")</f>
        <v/>
      </c>
      <c r="B1696" s="40" t="e" cm="1">
        <f t="array" aca="1" ref="B1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6" s="40" t="e" cm="1">
        <f t="array" aca="1" ref="C1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6" t="e">
        <f ca="1">SUM(CALCULATION_TABLE[[#This Row],[МСК]:[ДВ]])</f>
        <v>#REF!</v>
      </c>
    </row>
    <row r="1697" spans="1:20" x14ac:dyDescent="0.25">
      <c r="A1697" t="str">
        <f>IFERROR(SET_RENDER_TABLE[[#This Row],[Артикул]], "")</f>
        <v/>
      </c>
      <c r="B1697" s="40" t="e" cm="1">
        <f t="array" aca="1" ref="B1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7" s="40" t="e" cm="1">
        <f t="array" aca="1" ref="C1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7" t="e">
        <f ca="1">SUM(CALCULATION_TABLE[[#This Row],[МСК]:[ДВ]])</f>
        <v>#REF!</v>
      </c>
    </row>
    <row r="1698" spans="1:20" x14ac:dyDescent="0.25">
      <c r="A1698" t="str">
        <f>IFERROR(SET_RENDER_TABLE[[#This Row],[Артикул]], "")</f>
        <v/>
      </c>
      <c r="B1698" s="40" t="e" cm="1">
        <f t="array" aca="1" ref="B1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8" s="40" t="e" cm="1">
        <f t="array" aca="1" ref="C1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8" t="e">
        <f ca="1">SUM(CALCULATION_TABLE[[#This Row],[МСК]:[ДВ]])</f>
        <v>#REF!</v>
      </c>
    </row>
    <row r="1699" spans="1:20" x14ac:dyDescent="0.25">
      <c r="A1699" t="str">
        <f>IFERROR(SET_RENDER_TABLE[[#This Row],[Артикул]], "")</f>
        <v/>
      </c>
      <c r="B1699" s="40" t="e" cm="1">
        <f t="array" aca="1" ref="B1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699" s="40" t="e" cm="1">
        <f t="array" aca="1" ref="C1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699" t="e">
        <f ca="1">SUM(CALCULATION_TABLE[[#This Row],[МСК]:[ДВ]])</f>
        <v>#REF!</v>
      </c>
    </row>
    <row r="1700" spans="1:20" x14ac:dyDescent="0.25">
      <c r="A1700" t="str">
        <f>IFERROR(SET_RENDER_TABLE[[#This Row],[Артикул]], "")</f>
        <v/>
      </c>
      <c r="B1700" s="40" t="e" cm="1">
        <f t="array" aca="1" ref="B1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0" s="40" t="e" cm="1">
        <f t="array" aca="1" ref="C1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0" t="e">
        <f ca="1">SUM(CALCULATION_TABLE[[#This Row],[МСК]:[ДВ]])</f>
        <v>#REF!</v>
      </c>
    </row>
    <row r="1701" spans="1:20" x14ac:dyDescent="0.25">
      <c r="A1701" t="str">
        <f>IFERROR(SET_RENDER_TABLE[[#This Row],[Артикул]], "")</f>
        <v/>
      </c>
      <c r="B1701" s="40" t="e" cm="1">
        <f t="array" aca="1" ref="B1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1" s="40" t="e" cm="1">
        <f t="array" aca="1" ref="C1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1" t="e">
        <f ca="1">SUM(CALCULATION_TABLE[[#This Row],[МСК]:[ДВ]])</f>
        <v>#REF!</v>
      </c>
    </row>
    <row r="1702" spans="1:20" x14ac:dyDescent="0.25">
      <c r="A1702" t="str">
        <f>IFERROR(SET_RENDER_TABLE[[#This Row],[Артикул]], "")</f>
        <v/>
      </c>
      <c r="B1702" s="40" t="e" cm="1">
        <f t="array" aca="1" ref="B1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2" s="40" t="e" cm="1">
        <f t="array" aca="1" ref="C1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2" t="e">
        <f ca="1">SUM(CALCULATION_TABLE[[#This Row],[МСК]:[ДВ]])</f>
        <v>#REF!</v>
      </c>
    </row>
    <row r="1703" spans="1:20" x14ac:dyDescent="0.25">
      <c r="A1703" t="str">
        <f>IFERROR(SET_RENDER_TABLE[[#This Row],[Артикул]], "")</f>
        <v/>
      </c>
      <c r="B1703" s="40" t="e" cm="1">
        <f t="array" aca="1" ref="B1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3" s="40" t="e" cm="1">
        <f t="array" aca="1" ref="C1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3" t="e">
        <f ca="1">SUM(CALCULATION_TABLE[[#This Row],[МСК]:[ДВ]])</f>
        <v>#REF!</v>
      </c>
    </row>
    <row r="1704" spans="1:20" x14ac:dyDescent="0.25">
      <c r="A1704" t="str">
        <f>IFERROR(SET_RENDER_TABLE[[#This Row],[Артикул]], "")</f>
        <v/>
      </c>
      <c r="B1704" s="40" t="e" cm="1">
        <f t="array" aca="1" ref="B1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4" s="40" t="e" cm="1">
        <f t="array" aca="1" ref="C1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4" t="e">
        <f ca="1">SUM(CALCULATION_TABLE[[#This Row],[МСК]:[ДВ]])</f>
        <v>#REF!</v>
      </c>
    </row>
    <row r="1705" spans="1:20" x14ac:dyDescent="0.25">
      <c r="A1705" t="str">
        <f>IFERROR(SET_RENDER_TABLE[[#This Row],[Артикул]], "")</f>
        <v/>
      </c>
      <c r="B1705" s="40" t="e" cm="1">
        <f t="array" aca="1" ref="B1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5" s="40" t="e" cm="1">
        <f t="array" aca="1" ref="C1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5" t="e">
        <f ca="1">SUM(CALCULATION_TABLE[[#This Row],[МСК]:[ДВ]])</f>
        <v>#REF!</v>
      </c>
    </row>
    <row r="1706" spans="1:20" x14ac:dyDescent="0.25">
      <c r="A1706" t="str">
        <f>IFERROR(SET_RENDER_TABLE[[#This Row],[Артикул]], "")</f>
        <v/>
      </c>
      <c r="B1706" s="40" t="e" cm="1">
        <f t="array" aca="1" ref="B1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6" s="40" t="e" cm="1">
        <f t="array" aca="1" ref="C1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6" t="e">
        <f ca="1">SUM(CALCULATION_TABLE[[#This Row],[МСК]:[ДВ]])</f>
        <v>#REF!</v>
      </c>
    </row>
    <row r="1707" spans="1:20" x14ac:dyDescent="0.25">
      <c r="A1707" t="str">
        <f>IFERROR(SET_RENDER_TABLE[[#This Row],[Артикул]], "")</f>
        <v/>
      </c>
      <c r="B1707" s="40" t="e" cm="1">
        <f t="array" aca="1" ref="B1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7" s="40" t="e" cm="1">
        <f t="array" aca="1" ref="C1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7" t="e">
        <f ca="1">SUM(CALCULATION_TABLE[[#This Row],[МСК]:[ДВ]])</f>
        <v>#REF!</v>
      </c>
    </row>
    <row r="1708" spans="1:20" x14ac:dyDescent="0.25">
      <c r="A1708" t="str">
        <f>IFERROR(SET_RENDER_TABLE[[#This Row],[Артикул]], "")</f>
        <v/>
      </c>
      <c r="B1708" s="40" t="e" cm="1">
        <f t="array" aca="1" ref="B1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8" s="40" t="e" cm="1">
        <f t="array" aca="1" ref="C1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8" t="e">
        <f ca="1">SUM(CALCULATION_TABLE[[#This Row],[МСК]:[ДВ]])</f>
        <v>#REF!</v>
      </c>
    </row>
    <row r="1709" spans="1:20" x14ac:dyDescent="0.25">
      <c r="A1709" t="str">
        <f>IFERROR(SET_RENDER_TABLE[[#This Row],[Артикул]], "")</f>
        <v/>
      </c>
      <c r="B1709" s="40" t="e" cm="1">
        <f t="array" aca="1" ref="B1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09" s="40" t="e" cm="1">
        <f t="array" aca="1" ref="C1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09" t="e">
        <f ca="1">SUM(CALCULATION_TABLE[[#This Row],[МСК]:[ДВ]])</f>
        <v>#REF!</v>
      </c>
    </row>
    <row r="1710" spans="1:20" x14ac:dyDescent="0.25">
      <c r="A1710" t="str">
        <f>IFERROR(SET_RENDER_TABLE[[#This Row],[Артикул]], "")</f>
        <v/>
      </c>
      <c r="B1710" s="40" t="e" cm="1">
        <f t="array" aca="1" ref="B1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0" s="40" t="e" cm="1">
        <f t="array" aca="1" ref="C1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0" t="e">
        <f ca="1">SUM(CALCULATION_TABLE[[#This Row],[МСК]:[ДВ]])</f>
        <v>#REF!</v>
      </c>
    </row>
    <row r="1711" spans="1:20" x14ac:dyDescent="0.25">
      <c r="A1711" t="str">
        <f>IFERROR(SET_RENDER_TABLE[[#This Row],[Артикул]], "")</f>
        <v/>
      </c>
      <c r="B1711" s="40" t="e" cm="1">
        <f t="array" aca="1" ref="B1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1" s="40" t="e" cm="1">
        <f t="array" aca="1" ref="C1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1" t="e">
        <f ca="1">SUM(CALCULATION_TABLE[[#This Row],[МСК]:[ДВ]])</f>
        <v>#REF!</v>
      </c>
    </row>
    <row r="1712" spans="1:20" x14ac:dyDescent="0.25">
      <c r="A1712" t="str">
        <f>IFERROR(SET_RENDER_TABLE[[#This Row],[Артикул]], "")</f>
        <v/>
      </c>
      <c r="B1712" s="40" t="e" cm="1">
        <f t="array" aca="1" ref="B1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2" s="40" t="e" cm="1">
        <f t="array" aca="1" ref="C1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2" t="e">
        <f ca="1">SUM(CALCULATION_TABLE[[#This Row],[МСК]:[ДВ]])</f>
        <v>#REF!</v>
      </c>
    </row>
    <row r="1713" spans="1:20" x14ac:dyDescent="0.25">
      <c r="A1713" t="str">
        <f>IFERROR(SET_RENDER_TABLE[[#This Row],[Артикул]], "")</f>
        <v/>
      </c>
      <c r="B1713" s="40" t="e" cm="1">
        <f t="array" aca="1" ref="B1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3" s="40" t="e" cm="1">
        <f t="array" aca="1" ref="C1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3" t="e">
        <f ca="1">SUM(CALCULATION_TABLE[[#This Row],[МСК]:[ДВ]])</f>
        <v>#REF!</v>
      </c>
    </row>
    <row r="1714" spans="1:20" x14ac:dyDescent="0.25">
      <c r="A1714" t="str">
        <f>IFERROR(SET_RENDER_TABLE[[#This Row],[Артикул]], "")</f>
        <v/>
      </c>
      <c r="B1714" s="40" t="e" cm="1">
        <f t="array" aca="1" ref="B1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4" s="40" t="e" cm="1">
        <f t="array" aca="1" ref="C1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4" t="e">
        <f ca="1">SUM(CALCULATION_TABLE[[#This Row],[МСК]:[ДВ]])</f>
        <v>#REF!</v>
      </c>
    </row>
    <row r="1715" spans="1:20" x14ac:dyDescent="0.25">
      <c r="A1715" t="str">
        <f>IFERROR(SET_RENDER_TABLE[[#This Row],[Артикул]], "")</f>
        <v/>
      </c>
      <c r="B1715" s="40" t="e" cm="1">
        <f t="array" aca="1" ref="B1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5" s="40" t="e" cm="1">
        <f t="array" aca="1" ref="C1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5" t="e">
        <f ca="1">SUM(CALCULATION_TABLE[[#This Row],[МСК]:[ДВ]])</f>
        <v>#REF!</v>
      </c>
    </row>
    <row r="1716" spans="1:20" x14ac:dyDescent="0.25">
      <c r="A1716" t="str">
        <f>IFERROR(SET_RENDER_TABLE[[#This Row],[Артикул]], "")</f>
        <v/>
      </c>
      <c r="B1716" s="40" t="e" cm="1">
        <f t="array" aca="1" ref="B1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6" s="40" t="e" cm="1">
        <f t="array" aca="1" ref="C1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6" t="e">
        <f ca="1">SUM(CALCULATION_TABLE[[#This Row],[МСК]:[ДВ]])</f>
        <v>#REF!</v>
      </c>
    </row>
    <row r="1717" spans="1:20" x14ac:dyDescent="0.25">
      <c r="A1717" t="str">
        <f>IFERROR(SET_RENDER_TABLE[[#This Row],[Артикул]], "")</f>
        <v/>
      </c>
      <c r="B1717" s="40" t="e" cm="1">
        <f t="array" aca="1" ref="B1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7" s="40" t="e" cm="1">
        <f t="array" aca="1" ref="C1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7" t="e">
        <f ca="1">SUM(CALCULATION_TABLE[[#This Row],[МСК]:[ДВ]])</f>
        <v>#REF!</v>
      </c>
    </row>
    <row r="1718" spans="1:20" x14ac:dyDescent="0.25">
      <c r="A1718" t="str">
        <f>IFERROR(SET_RENDER_TABLE[[#This Row],[Артикул]], "")</f>
        <v/>
      </c>
      <c r="B1718" s="40" t="e" cm="1">
        <f t="array" aca="1" ref="B1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8" s="40" t="e" cm="1">
        <f t="array" aca="1" ref="C1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8" t="e">
        <f ca="1">SUM(CALCULATION_TABLE[[#This Row],[МСК]:[ДВ]])</f>
        <v>#REF!</v>
      </c>
    </row>
    <row r="1719" spans="1:20" x14ac:dyDescent="0.25">
      <c r="A1719" t="str">
        <f>IFERROR(SET_RENDER_TABLE[[#This Row],[Артикул]], "")</f>
        <v/>
      </c>
      <c r="B1719" s="40" t="e" cm="1">
        <f t="array" aca="1" ref="B1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19" s="40" t="e" cm="1">
        <f t="array" aca="1" ref="C1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19" t="e">
        <f ca="1">SUM(CALCULATION_TABLE[[#This Row],[МСК]:[ДВ]])</f>
        <v>#REF!</v>
      </c>
    </row>
    <row r="1720" spans="1:20" x14ac:dyDescent="0.25">
      <c r="A1720" t="str">
        <f>IFERROR(SET_RENDER_TABLE[[#This Row],[Артикул]], "")</f>
        <v/>
      </c>
      <c r="B1720" s="40" t="e" cm="1">
        <f t="array" aca="1" ref="B1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0" s="40" t="e" cm="1">
        <f t="array" aca="1" ref="C1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0" t="e">
        <f ca="1">SUM(CALCULATION_TABLE[[#This Row],[МСК]:[ДВ]])</f>
        <v>#REF!</v>
      </c>
    </row>
    <row r="1721" spans="1:20" x14ac:dyDescent="0.25">
      <c r="A1721" t="str">
        <f>IFERROR(SET_RENDER_TABLE[[#This Row],[Артикул]], "")</f>
        <v/>
      </c>
      <c r="B1721" s="40" t="e" cm="1">
        <f t="array" aca="1" ref="B1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1" s="40" t="e" cm="1">
        <f t="array" aca="1" ref="C1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1" t="e">
        <f ca="1">SUM(CALCULATION_TABLE[[#This Row],[МСК]:[ДВ]])</f>
        <v>#REF!</v>
      </c>
    </row>
    <row r="1722" spans="1:20" x14ac:dyDescent="0.25">
      <c r="A1722" t="str">
        <f>IFERROR(SET_RENDER_TABLE[[#This Row],[Артикул]], "")</f>
        <v/>
      </c>
      <c r="B1722" s="40" t="e" cm="1">
        <f t="array" aca="1" ref="B1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2" s="40" t="e" cm="1">
        <f t="array" aca="1" ref="C1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2" t="e">
        <f ca="1">SUM(CALCULATION_TABLE[[#This Row],[МСК]:[ДВ]])</f>
        <v>#REF!</v>
      </c>
    </row>
    <row r="1723" spans="1:20" x14ac:dyDescent="0.25">
      <c r="A1723" t="str">
        <f>IFERROR(SET_RENDER_TABLE[[#This Row],[Артикул]], "")</f>
        <v/>
      </c>
      <c r="B1723" s="40" t="e" cm="1">
        <f t="array" aca="1" ref="B1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3" s="40" t="e" cm="1">
        <f t="array" aca="1" ref="C1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3" t="e">
        <f ca="1">SUM(CALCULATION_TABLE[[#This Row],[МСК]:[ДВ]])</f>
        <v>#REF!</v>
      </c>
    </row>
    <row r="1724" spans="1:20" x14ac:dyDescent="0.25">
      <c r="A1724" t="str">
        <f>IFERROR(SET_RENDER_TABLE[[#This Row],[Артикул]], "")</f>
        <v/>
      </c>
      <c r="B1724" s="40" t="e" cm="1">
        <f t="array" aca="1" ref="B1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4" s="40" t="e" cm="1">
        <f t="array" aca="1" ref="C1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4" t="e">
        <f ca="1">SUM(CALCULATION_TABLE[[#This Row],[МСК]:[ДВ]])</f>
        <v>#REF!</v>
      </c>
    </row>
    <row r="1725" spans="1:20" x14ac:dyDescent="0.25">
      <c r="A1725" t="str">
        <f>IFERROR(SET_RENDER_TABLE[[#This Row],[Артикул]], "")</f>
        <v/>
      </c>
      <c r="B1725" s="40" t="e" cm="1">
        <f t="array" aca="1" ref="B1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5" s="40" t="e" cm="1">
        <f t="array" aca="1" ref="C1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5" t="e">
        <f ca="1">SUM(CALCULATION_TABLE[[#This Row],[МСК]:[ДВ]])</f>
        <v>#REF!</v>
      </c>
    </row>
    <row r="1726" spans="1:20" x14ac:dyDescent="0.25">
      <c r="A1726" t="str">
        <f>IFERROR(SET_RENDER_TABLE[[#This Row],[Артикул]], "")</f>
        <v/>
      </c>
      <c r="B1726" s="40" t="e" cm="1">
        <f t="array" aca="1" ref="B1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6" s="40" t="e" cm="1">
        <f t="array" aca="1" ref="C1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6" t="e">
        <f ca="1">SUM(CALCULATION_TABLE[[#This Row],[МСК]:[ДВ]])</f>
        <v>#REF!</v>
      </c>
    </row>
    <row r="1727" spans="1:20" x14ac:dyDescent="0.25">
      <c r="A1727" t="str">
        <f>IFERROR(SET_RENDER_TABLE[[#This Row],[Артикул]], "")</f>
        <v/>
      </c>
      <c r="B1727" s="40" t="e" cm="1">
        <f t="array" aca="1" ref="B1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7" s="40" t="e" cm="1">
        <f t="array" aca="1" ref="C1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7" t="e">
        <f ca="1">SUM(CALCULATION_TABLE[[#This Row],[МСК]:[ДВ]])</f>
        <v>#REF!</v>
      </c>
    </row>
    <row r="1728" spans="1:20" x14ac:dyDescent="0.25">
      <c r="A1728" t="str">
        <f>IFERROR(SET_RENDER_TABLE[[#This Row],[Артикул]], "")</f>
        <v/>
      </c>
      <c r="B1728" s="40" t="e" cm="1">
        <f t="array" aca="1" ref="B1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8" s="40" t="e" cm="1">
        <f t="array" aca="1" ref="C1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8" t="e">
        <f ca="1">SUM(CALCULATION_TABLE[[#This Row],[МСК]:[ДВ]])</f>
        <v>#REF!</v>
      </c>
    </row>
    <row r="1729" spans="1:20" x14ac:dyDescent="0.25">
      <c r="A1729" t="str">
        <f>IFERROR(SET_RENDER_TABLE[[#This Row],[Артикул]], "")</f>
        <v/>
      </c>
      <c r="B1729" s="40" t="e" cm="1">
        <f t="array" aca="1" ref="B1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29" s="40" t="e" cm="1">
        <f t="array" aca="1" ref="C1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29" t="e">
        <f ca="1">SUM(CALCULATION_TABLE[[#This Row],[МСК]:[ДВ]])</f>
        <v>#REF!</v>
      </c>
    </row>
    <row r="1730" spans="1:20" x14ac:dyDescent="0.25">
      <c r="A1730" t="str">
        <f>IFERROR(SET_RENDER_TABLE[[#This Row],[Артикул]], "")</f>
        <v/>
      </c>
      <c r="B1730" s="40" t="e" cm="1">
        <f t="array" aca="1" ref="B1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0" s="40" t="e" cm="1">
        <f t="array" aca="1" ref="C1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0" t="e">
        <f ca="1">SUM(CALCULATION_TABLE[[#This Row],[МСК]:[ДВ]])</f>
        <v>#REF!</v>
      </c>
    </row>
    <row r="1731" spans="1:20" x14ac:dyDescent="0.25">
      <c r="A1731" t="str">
        <f>IFERROR(SET_RENDER_TABLE[[#This Row],[Артикул]], "")</f>
        <v/>
      </c>
      <c r="B1731" s="40" t="e" cm="1">
        <f t="array" aca="1" ref="B1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1" s="40" t="e" cm="1">
        <f t="array" aca="1" ref="C1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1" t="e">
        <f ca="1">SUM(CALCULATION_TABLE[[#This Row],[МСК]:[ДВ]])</f>
        <v>#REF!</v>
      </c>
    </row>
    <row r="1732" spans="1:20" x14ac:dyDescent="0.25">
      <c r="A1732" t="str">
        <f>IFERROR(SET_RENDER_TABLE[[#This Row],[Артикул]], "")</f>
        <v/>
      </c>
      <c r="B1732" s="40" t="e" cm="1">
        <f t="array" aca="1" ref="B1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2" s="40" t="e" cm="1">
        <f t="array" aca="1" ref="C1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2" t="e">
        <f ca="1">SUM(CALCULATION_TABLE[[#This Row],[МСК]:[ДВ]])</f>
        <v>#REF!</v>
      </c>
    </row>
    <row r="1733" spans="1:20" x14ac:dyDescent="0.25">
      <c r="A1733" t="str">
        <f>IFERROR(SET_RENDER_TABLE[[#This Row],[Артикул]], "")</f>
        <v/>
      </c>
      <c r="B1733" s="40" t="e" cm="1">
        <f t="array" aca="1" ref="B1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3" s="40" t="e" cm="1">
        <f t="array" aca="1" ref="C1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3" t="e">
        <f ca="1">SUM(CALCULATION_TABLE[[#This Row],[МСК]:[ДВ]])</f>
        <v>#REF!</v>
      </c>
    </row>
    <row r="1734" spans="1:20" x14ac:dyDescent="0.25">
      <c r="A1734" t="str">
        <f>IFERROR(SET_RENDER_TABLE[[#This Row],[Артикул]], "")</f>
        <v/>
      </c>
      <c r="B1734" s="40" t="e" cm="1">
        <f t="array" aca="1" ref="B1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4" s="40" t="e" cm="1">
        <f t="array" aca="1" ref="C1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4" t="e">
        <f ca="1">SUM(CALCULATION_TABLE[[#This Row],[МСК]:[ДВ]])</f>
        <v>#REF!</v>
      </c>
    </row>
    <row r="1735" spans="1:20" x14ac:dyDescent="0.25">
      <c r="A1735" t="str">
        <f>IFERROR(SET_RENDER_TABLE[[#This Row],[Артикул]], "")</f>
        <v/>
      </c>
      <c r="B1735" s="40" t="e" cm="1">
        <f t="array" aca="1" ref="B1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5" s="40" t="e" cm="1">
        <f t="array" aca="1" ref="C1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5" t="e">
        <f ca="1">SUM(CALCULATION_TABLE[[#This Row],[МСК]:[ДВ]])</f>
        <v>#REF!</v>
      </c>
    </row>
    <row r="1736" spans="1:20" x14ac:dyDescent="0.25">
      <c r="A1736" t="str">
        <f>IFERROR(SET_RENDER_TABLE[[#This Row],[Артикул]], "")</f>
        <v/>
      </c>
      <c r="B1736" s="40" t="e" cm="1">
        <f t="array" aca="1" ref="B1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6" s="40" t="e" cm="1">
        <f t="array" aca="1" ref="C1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6" t="e">
        <f ca="1">SUM(CALCULATION_TABLE[[#This Row],[МСК]:[ДВ]])</f>
        <v>#REF!</v>
      </c>
    </row>
    <row r="1737" spans="1:20" x14ac:dyDescent="0.25">
      <c r="A1737" t="str">
        <f>IFERROR(SET_RENDER_TABLE[[#This Row],[Артикул]], "")</f>
        <v/>
      </c>
      <c r="B1737" s="40" t="e" cm="1">
        <f t="array" aca="1" ref="B1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7" s="40" t="e" cm="1">
        <f t="array" aca="1" ref="C1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7" t="e">
        <f ca="1">SUM(CALCULATION_TABLE[[#This Row],[МСК]:[ДВ]])</f>
        <v>#REF!</v>
      </c>
    </row>
    <row r="1738" spans="1:20" x14ac:dyDescent="0.25">
      <c r="A1738" t="str">
        <f>IFERROR(SET_RENDER_TABLE[[#This Row],[Артикул]], "")</f>
        <v/>
      </c>
      <c r="B1738" s="40" t="e" cm="1">
        <f t="array" aca="1" ref="B1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8" s="40" t="e" cm="1">
        <f t="array" aca="1" ref="C1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8" t="e">
        <f ca="1">SUM(CALCULATION_TABLE[[#This Row],[МСК]:[ДВ]])</f>
        <v>#REF!</v>
      </c>
    </row>
    <row r="1739" spans="1:20" x14ac:dyDescent="0.25">
      <c r="A1739" t="str">
        <f>IFERROR(SET_RENDER_TABLE[[#This Row],[Артикул]], "")</f>
        <v/>
      </c>
      <c r="B1739" s="40" t="e" cm="1">
        <f t="array" aca="1" ref="B1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39" s="40" t="e" cm="1">
        <f t="array" aca="1" ref="C1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39" t="e">
        <f ca="1">SUM(CALCULATION_TABLE[[#This Row],[МСК]:[ДВ]])</f>
        <v>#REF!</v>
      </c>
    </row>
    <row r="1740" spans="1:20" x14ac:dyDescent="0.25">
      <c r="A1740" t="str">
        <f>IFERROR(SET_RENDER_TABLE[[#This Row],[Артикул]], "")</f>
        <v/>
      </c>
      <c r="B1740" s="40" t="e" cm="1">
        <f t="array" aca="1" ref="B1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0" s="40" t="e" cm="1">
        <f t="array" aca="1" ref="C1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0" t="e">
        <f ca="1">SUM(CALCULATION_TABLE[[#This Row],[МСК]:[ДВ]])</f>
        <v>#REF!</v>
      </c>
    </row>
    <row r="1741" spans="1:20" x14ac:dyDescent="0.25">
      <c r="A1741" t="str">
        <f>IFERROR(SET_RENDER_TABLE[[#This Row],[Артикул]], "")</f>
        <v/>
      </c>
      <c r="B1741" s="40" t="e" cm="1">
        <f t="array" aca="1" ref="B1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1" s="40" t="e" cm="1">
        <f t="array" aca="1" ref="C1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1" t="e">
        <f ca="1">SUM(CALCULATION_TABLE[[#This Row],[МСК]:[ДВ]])</f>
        <v>#REF!</v>
      </c>
    </row>
    <row r="1742" spans="1:20" x14ac:dyDescent="0.25">
      <c r="A1742" t="str">
        <f>IFERROR(SET_RENDER_TABLE[[#This Row],[Артикул]], "")</f>
        <v/>
      </c>
      <c r="B1742" s="40" t="e" cm="1">
        <f t="array" aca="1" ref="B1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2" s="40" t="e" cm="1">
        <f t="array" aca="1" ref="C1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2" t="e">
        <f ca="1">SUM(CALCULATION_TABLE[[#This Row],[МСК]:[ДВ]])</f>
        <v>#REF!</v>
      </c>
    </row>
    <row r="1743" spans="1:20" x14ac:dyDescent="0.25">
      <c r="A1743" t="str">
        <f>IFERROR(SET_RENDER_TABLE[[#This Row],[Артикул]], "")</f>
        <v/>
      </c>
      <c r="B1743" s="40" t="e" cm="1">
        <f t="array" aca="1" ref="B1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3" s="40" t="e" cm="1">
        <f t="array" aca="1" ref="C1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3" t="e">
        <f ca="1">SUM(CALCULATION_TABLE[[#This Row],[МСК]:[ДВ]])</f>
        <v>#REF!</v>
      </c>
    </row>
    <row r="1744" spans="1:20" x14ac:dyDescent="0.25">
      <c r="A1744" t="str">
        <f>IFERROR(SET_RENDER_TABLE[[#This Row],[Артикул]], "")</f>
        <v/>
      </c>
      <c r="B1744" s="40" t="e" cm="1">
        <f t="array" aca="1" ref="B1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4" s="40" t="e" cm="1">
        <f t="array" aca="1" ref="C1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4" t="e">
        <f ca="1">SUM(CALCULATION_TABLE[[#This Row],[МСК]:[ДВ]])</f>
        <v>#REF!</v>
      </c>
    </row>
    <row r="1745" spans="1:20" x14ac:dyDescent="0.25">
      <c r="A1745" t="str">
        <f>IFERROR(SET_RENDER_TABLE[[#This Row],[Артикул]], "")</f>
        <v/>
      </c>
      <c r="B1745" s="40" t="e" cm="1">
        <f t="array" aca="1" ref="B1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5" s="40" t="e" cm="1">
        <f t="array" aca="1" ref="C1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5" t="e">
        <f ca="1">SUM(CALCULATION_TABLE[[#This Row],[МСК]:[ДВ]])</f>
        <v>#REF!</v>
      </c>
    </row>
    <row r="1746" spans="1:20" x14ac:dyDescent="0.25">
      <c r="A1746" t="str">
        <f>IFERROR(SET_RENDER_TABLE[[#This Row],[Артикул]], "")</f>
        <v/>
      </c>
      <c r="B1746" s="40" t="e" cm="1">
        <f t="array" aca="1" ref="B1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6" s="40" t="e" cm="1">
        <f t="array" aca="1" ref="C1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6" t="e">
        <f ca="1">SUM(CALCULATION_TABLE[[#This Row],[МСК]:[ДВ]])</f>
        <v>#REF!</v>
      </c>
    </row>
    <row r="1747" spans="1:20" x14ac:dyDescent="0.25">
      <c r="A1747" t="str">
        <f>IFERROR(SET_RENDER_TABLE[[#This Row],[Артикул]], "")</f>
        <v/>
      </c>
      <c r="B1747" s="40" t="e" cm="1">
        <f t="array" aca="1" ref="B1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7" s="40" t="e" cm="1">
        <f t="array" aca="1" ref="C1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7" t="e">
        <f ca="1">SUM(CALCULATION_TABLE[[#This Row],[МСК]:[ДВ]])</f>
        <v>#REF!</v>
      </c>
    </row>
    <row r="1748" spans="1:20" x14ac:dyDescent="0.25">
      <c r="A1748" t="str">
        <f>IFERROR(SET_RENDER_TABLE[[#This Row],[Артикул]], "")</f>
        <v/>
      </c>
      <c r="B1748" s="40" t="e" cm="1">
        <f t="array" aca="1" ref="B1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8" s="40" t="e" cm="1">
        <f t="array" aca="1" ref="C1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8" t="e">
        <f ca="1">SUM(CALCULATION_TABLE[[#This Row],[МСК]:[ДВ]])</f>
        <v>#REF!</v>
      </c>
    </row>
    <row r="1749" spans="1:20" x14ac:dyDescent="0.25">
      <c r="A1749" t="str">
        <f>IFERROR(SET_RENDER_TABLE[[#This Row],[Артикул]], "")</f>
        <v/>
      </c>
      <c r="B1749" s="40" t="e" cm="1">
        <f t="array" aca="1" ref="B1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49" s="40" t="e" cm="1">
        <f t="array" aca="1" ref="C1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49" t="e">
        <f ca="1">SUM(CALCULATION_TABLE[[#This Row],[МСК]:[ДВ]])</f>
        <v>#REF!</v>
      </c>
    </row>
    <row r="1750" spans="1:20" x14ac:dyDescent="0.25">
      <c r="A1750" t="str">
        <f>IFERROR(SET_RENDER_TABLE[[#This Row],[Артикул]], "")</f>
        <v/>
      </c>
      <c r="B1750" s="40" t="e" cm="1">
        <f t="array" aca="1" ref="B1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0" s="40" t="e" cm="1">
        <f t="array" aca="1" ref="C1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0" t="e">
        <f ca="1">SUM(CALCULATION_TABLE[[#This Row],[МСК]:[ДВ]])</f>
        <v>#REF!</v>
      </c>
    </row>
    <row r="1751" spans="1:20" x14ac:dyDescent="0.25">
      <c r="A1751" t="str">
        <f>IFERROR(SET_RENDER_TABLE[[#This Row],[Артикул]], "")</f>
        <v/>
      </c>
      <c r="B1751" s="40" t="e" cm="1">
        <f t="array" aca="1" ref="B1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1" s="40" t="e" cm="1">
        <f t="array" aca="1" ref="C1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1" t="e">
        <f ca="1">SUM(CALCULATION_TABLE[[#This Row],[МСК]:[ДВ]])</f>
        <v>#REF!</v>
      </c>
    </row>
    <row r="1752" spans="1:20" x14ac:dyDescent="0.25">
      <c r="A1752" t="str">
        <f>IFERROR(SET_RENDER_TABLE[[#This Row],[Артикул]], "")</f>
        <v/>
      </c>
      <c r="B1752" s="40" t="e" cm="1">
        <f t="array" aca="1" ref="B1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2" s="40" t="e" cm="1">
        <f t="array" aca="1" ref="C1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2" t="e">
        <f ca="1">SUM(CALCULATION_TABLE[[#This Row],[МСК]:[ДВ]])</f>
        <v>#REF!</v>
      </c>
    </row>
    <row r="1753" spans="1:20" x14ac:dyDescent="0.25">
      <c r="A1753" t="str">
        <f>IFERROR(SET_RENDER_TABLE[[#This Row],[Артикул]], "")</f>
        <v/>
      </c>
      <c r="B1753" s="40" t="e" cm="1">
        <f t="array" aca="1" ref="B1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3" s="40" t="e" cm="1">
        <f t="array" aca="1" ref="C1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3" t="e">
        <f ca="1">SUM(CALCULATION_TABLE[[#This Row],[МСК]:[ДВ]])</f>
        <v>#REF!</v>
      </c>
    </row>
    <row r="1754" spans="1:20" x14ac:dyDescent="0.25">
      <c r="A1754" t="str">
        <f>IFERROR(SET_RENDER_TABLE[[#This Row],[Артикул]], "")</f>
        <v/>
      </c>
      <c r="B1754" s="40" t="e" cm="1">
        <f t="array" aca="1" ref="B1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4" s="40" t="e" cm="1">
        <f t="array" aca="1" ref="C1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4" t="e">
        <f ca="1">SUM(CALCULATION_TABLE[[#This Row],[МСК]:[ДВ]])</f>
        <v>#REF!</v>
      </c>
    </row>
    <row r="1755" spans="1:20" x14ac:dyDescent="0.25">
      <c r="A1755" t="str">
        <f>IFERROR(SET_RENDER_TABLE[[#This Row],[Артикул]], "")</f>
        <v/>
      </c>
      <c r="B1755" s="40" t="e" cm="1">
        <f t="array" aca="1" ref="B1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5" s="40" t="e" cm="1">
        <f t="array" aca="1" ref="C1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5" t="e">
        <f ca="1">SUM(CALCULATION_TABLE[[#This Row],[МСК]:[ДВ]])</f>
        <v>#REF!</v>
      </c>
    </row>
    <row r="1756" spans="1:20" x14ac:dyDescent="0.25">
      <c r="A1756" t="str">
        <f>IFERROR(SET_RENDER_TABLE[[#This Row],[Артикул]], "")</f>
        <v/>
      </c>
      <c r="B1756" s="40" t="e" cm="1">
        <f t="array" aca="1" ref="B1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6" s="40" t="e" cm="1">
        <f t="array" aca="1" ref="C1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6" t="e">
        <f ca="1">SUM(CALCULATION_TABLE[[#This Row],[МСК]:[ДВ]])</f>
        <v>#REF!</v>
      </c>
    </row>
    <row r="1757" spans="1:20" x14ac:dyDescent="0.25">
      <c r="A1757" t="str">
        <f>IFERROR(SET_RENDER_TABLE[[#This Row],[Артикул]], "")</f>
        <v/>
      </c>
      <c r="B1757" s="40" t="e" cm="1">
        <f t="array" aca="1" ref="B1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7" s="40" t="e" cm="1">
        <f t="array" aca="1" ref="C1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7" t="e">
        <f ca="1">SUM(CALCULATION_TABLE[[#This Row],[МСК]:[ДВ]])</f>
        <v>#REF!</v>
      </c>
    </row>
    <row r="1758" spans="1:20" x14ac:dyDescent="0.25">
      <c r="A1758" t="str">
        <f>IFERROR(SET_RENDER_TABLE[[#This Row],[Артикул]], "")</f>
        <v/>
      </c>
      <c r="B1758" s="40" t="e" cm="1">
        <f t="array" aca="1" ref="B1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8" s="40" t="e" cm="1">
        <f t="array" aca="1" ref="C1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8" t="e">
        <f ca="1">SUM(CALCULATION_TABLE[[#This Row],[МСК]:[ДВ]])</f>
        <v>#REF!</v>
      </c>
    </row>
    <row r="1759" spans="1:20" x14ac:dyDescent="0.25">
      <c r="A1759" t="str">
        <f>IFERROR(SET_RENDER_TABLE[[#This Row],[Артикул]], "")</f>
        <v/>
      </c>
      <c r="B1759" s="40" t="e" cm="1">
        <f t="array" aca="1" ref="B1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59" s="40" t="e" cm="1">
        <f t="array" aca="1" ref="C1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59" t="e">
        <f ca="1">SUM(CALCULATION_TABLE[[#This Row],[МСК]:[ДВ]])</f>
        <v>#REF!</v>
      </c>
    </row>
    <row r="1760" spans="1:20" x14ac:dyDescent="0.25">
      <c r="A1760" t="str">
        <f>IFERROR(SET_RENDER_TABLE[[#This Row],[Артикул]], "")</f>
        <v/>
      </c>
      <c r="B1760" s="40" t="e" cm="1">
        <f t="array" aca="1" ref="B1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0" s="40" t="e" cm="1">
        <f t="array" aca="1" ref="C1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0" t="e">
        <f ca="1">SUM(CALCULATION_TABLE[[#This Row],[МСК]:[ДВ]])</f>
        <v>#REF!</v>
      </c>
    </row>
    <row r="1761" spans="1:20" x14ac:dyDescent="0.25">
      <c r="A1761" t="str">
        <f>IFERROR(SET_RENDER_TABLE[[#This Row],[Артикул]], "")</f>
        <v/>
      </c>
      <c r="B1761" s="40" t="e" cm="1">
        <f t="array" aca="1" ref="B1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1" s="40" t="e" cm="1">
        <f t="array" aca="1" ref="C1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1" t="e">
        <f ca="1">SUM(CALCULATION_TABLE[[#This Row],[МСК]:[ДВ]])</f>
        <v>#REF!</v>
      </c>
    </row>
    <row r="1762" spans="1:20" x14ac:dyDescent="0.25">
      <c r="A1762" t="str">
        <f>IFERROR(SET_RENDER_TABLE[[#This Row],[Артикул]], "")</f>
        <v/>
      </c>
      <c r="B1762" s="40" t="e" cm="1">
        <f t="array" aca="1" ref="B1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2" s="40" t="e" cm="1">
        <f t="array" aca="1" ref="C1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2" t="e">
        <f ca="1">SUM(CALCULATION_TABLE[[#This Row],[МСК]:[ДВ]])</f>
        <v>#REF!</v>
      </c>
    </row>
    <row r="1763" spans="1:20" x14ac:dyDescent="0.25">
      <c r="A1763" t="str">
        <f>IFERROR(SET_RENDER_TABLE[[#This Row],[Артикул]], "")</f>
        <v/>
      </c>
      <c r="B1763" s="40" t="e" cm="1">
        <f t="array" aca="1" ref="B1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3" s="40" t="e" cm="1">
        <f t="array" aca="1" ref="C1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3" t="e">
        <f ca="1">SUM(CALCULATION_TABLE[[#This Row],[МСК]:[ДВ]])</f>
        <v>#REF!</v>
      </c>
    </row>
    <row r="1764" spans="1:20" x14ac:dyDescent="0.25">
      <c r="A1764" t="str">
        <f>IFERROR(SET_RENDER_TABLE[[#This Row],[Артикул]], "")</f>
        <v/>
      </c>
      <c r="B1764" s="40" t="e" cm="1">
        <f t="array" aca="1" ref="B1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4" s="40" t="e" cm="1">
        <f t="array" aca="1" ref="C1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4" t="e">
        <f ca="1">SUM(CALCULATION_TABLE[[#This Row],[МСК]:[ДВ]])</f>
        <v>#REF!</v>
      </c>
    </row>
    <row r="1765" spans="1:20" x14ac:dyDescent="0.25">
      <c r="A1765" t="str">
        <f>IFERROR(SET_RENDER_TABLE[[#This Row],[Артикул]], "")</f>
        <v/>
      </c>
      <c r="B1765" s="40" t="e" cm="1">
        <f t="array" aca="1" ref="B1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5" s="40" t="e" cm="1">
        <f t="array" aca="1" ref="C1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5" t="e">
        <f ca="1">SUM(CALCULATION_TABLE[[#This Row],[МСК]:[ДВ]])</f>
        <v>#REF!</v>
      </c>
    </row>
    <row r="1766" spans="1:20" x14ac:dyDescent="0.25">
      <c r="A1766" t="str">
        <f>IFERROR(SET_RENDER_TABLE[[#This Row],[Артикул]], "")</f>
        <v/>
      </c>
      <c r="B1766" s="40" t="e" cm="1">
        <f t="array" aca="1" ref="B1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6" s="40" t="e" cm="1">
        <f t="array" aca="1" ref="C1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6" t="e">
        <f ca="1">SUM(CALCULATION_TABLE[[#This Row],[МСК]:[ДВ]])</f>
        <v>#REF!</v>
      </c>
    </row>
    <row r="1767" spans="1:20" x14ac:dyDescent="0.25">
      <c r="A1767" t="str">
        <f>IFERROR(SET_RENDER_TABLE[[#This Row],[Артикул]], "")</f>
        <v/>
      </c>
      <c r="B1767" s="40" t="e" cm="1">
        <f t="array" aca="1" ref="B1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7" s="40" t="e" cm="1">
        <f t="array" aca="1" ref="C1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7" t="e">
        <f ca="1">SUM(CALCULATION_TABLE[[#This Row],[МСК]:[ДВ]])</f>
        <v>#REF!</v>
      </c>
    </row>
    <row r="1768" spans="1:20" x14ac:dyDescent="0.25">
      <c r="A1768" t="str">
        <f>IFERROR(SET_RENDER_TABLE[[#This Row],[Артикул]], "")</f>
        <v/>
      </c>
      <c r="B1768" s="40" t="e" cm="1">
        <f t="array" aca="1" ref="B1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8" s="40" t="e" cm="1">
        <f t="array" aca="1" ref="C1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8" t="e">
        <f ca="1">SUM(CALCULATION_TABLE[[#This Row],[МСК]:[ДВ]])</f>
        <v>#REF!</v>
      </c>
    </row>
    <row r="1769" spans="1:20" x14ac:dyDescent="0.25">
      <c r="A1769" t="str">
        <f>IFERROR(SET_RENDER_TABLE[[#This Row],[Артикул]], "")</f>
        <v/>
      </c>
      <c r="B1769" s="40" t="e" cm="1">
        <f t="array" aca="1" ref="B1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69" s="40" t="e" cm="1">
        <f t="array" aca="1" ref="C1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69" t="e">
        <f ca="1">SUM(CALCULATION_TABLE[[#This Row],[МСК]:[ДВ]])</f>
        <v>#REF!</v>
      </c>
    </row>
    <row r="1770" spans="1:20" x14ac:dyDescent="0.25">
      <c r="A1770" t="str">
        <f>IFERROR(SET_RENDER_TABLE[[#This Row],[Артикул]], "")</f>
        <v/>
      </c>
      <c r="B1770" s="40" t="e" cm="1">
        <f t="array" aca="1" ref="B1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0" s="40" t="e" cm="1">
        <f t="array" aca="1" ref="C1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0" t="e">
        <f ca="1">SUM(CALCULATION_TABLE[[#This Row],[МСК]:[ДВ]])</f>
        <v>#REF!</v>
      </c>
    </row>
    <row r="1771" spans="1:20" x14ac:dyDescent="0.25">
      <c r="A1771" t="str">
        <f>IFERROR(SET_RENDER_TABLE[[#This Row],[Артикул]], "")</f>
        <v/>
      </c>
      <c r="B1771" s="40" t="e" cm="1">
        <f t="array" aca="1" ref="B1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1" s="40" t="e" cm="1">
        <f t="array" aca="1" ref="C1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1" t="e">
        <f ca="1">SUM(CALCULATION_TABLE[[#This Row],[МСК]:[ДВ]])</f>
        <v>#REF!</v>
      </c>
    </row>
    <row r="1772" spans="1:20" x14ac:dyDescent="0.25">
      <c r="A1772" t="str">
        <f>IFERROR(SET_RENDER_TABLE[[#This Row],[Артикул]], "")</f>
        <v/>
      </c>
      <c r="B1772" s="40" t="e" cm="1">
        <f t="array" aca="1" ref="B1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2" s="40" t="e" cm="1">
        <f t="array" aca="1" ref="C1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2" t="e">
        <f ca="1">SUM(CALCULATION_TABLE[[#This Row],[МСК]:[ДВ]])</f>
        <v>#REF!</v>
      </c>
    </row>
    <row r="1773" spans="1:20" x14ac:dyDescent="0.25">
      <c r="A1773" t="str">
        <f>IFERROR(SET_RENDER_TABLE[[#This Row],[Артикул]], "")</f>
        <v/>
      </c>
      <c r="B1773" s="40" t="e" cm="1">
        <f t="array" aca="1" ref="B1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3" s="40" t="e" cm="1">
        <f t="array" aca="1" ref="C1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3" t="e">
        <f ca="1">SUM(CALCULATION_TABLE[[#This Row],[МСК]:[ДВ]])</f>
        <v>#REF!</v>
      </c>
    </row>
    <row r="1774" spans="1:20" x14ac:dyDescent="0.25">
      <c r="A1774" t="str">
        <f>IFERROR(SET_RENDER_TABLE[[#This Row],[Артикул]], "")</f>
        <v/>
      </c>
      <c r="B1774" s="40" t="e" cm="1">
        <f t="array" aca="1" ref="B1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4" s="40" t="e" cm="1">
        <f t="array" aca="1" ref="C1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4" t="e">
        <f ca="1">SUM(CALCULATION_TABLE[[#This Row],[МСК]:[ДВ]])</f>
        <v>#REF!</v>
      </c>
    </row>
    <row r="1775" spans="1:20" x14ac:dyDescent="0.25">
      <c r="A1775" t="str">
        <f>IFERROR(SET_RENDER_TABLE[[#This Row],[Артикул]], "")</f>
        <v/>
      </c>
      <c r="B1775" s="40" t="e" cm="1">
        <f t="array" aca="1" ref="B1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5" s="40" t="e" cm="1">
        <f t="array" aca="1" ref="C1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5" t="e">
        <f ca="1">SUM(CALCULATION_TABLE[[#This Row],[МСК]:[ДВ]])</f>
        <v>#REF!</v>
      </c>
    </row>
    <row r="1776" spans="1:20" x14ac:dyDescent="0.25">
      <c r="A1776" t="str">
        <f>IFERROR(SET_RENDER_TABLE[[#This Row],[Артикул]], "")</f>
        <v/>
      </c>
      <c r="B1776" s="40" t="e" cm="1">
        <f t="array" aca="1" ref="B1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6" s="40" t="e" cm="1">
        <f t="array" aca="1" ref="C1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6" t="e">
        <f ca="1">SUM(CALCULATION_TABLE[[#This Row],[МСК]:[ДВ]])</f>
        <v>#REF!</v>
      </c>
    </row>
    <row r="1777" spans="1:20" x14ac:dyDescent="0.25">
      <c r="A1777" t="str">
        <f>IFERROR(SET_RENDER_TABLE[[#This Row],[Артикул]], "")</f>
        <v/>
      </c>
      <c r="B1777" s="40" t="e" cm="1">
        <f t="array" aca="1" ref="B1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7" s="40" t="e" cm="1">
        <f t="array" aca="1" ref="C1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7" t="e">
        <f ca="1">SUM(CALCULATION_TABLE[[#This Row],[МСК]:[ДВ]])</f>
        <v>#REF!</v>
      </c>
    </row>
    <row r="1778" spans="1:20" x14ac:dyDescent="0.25">
      <c r="A1778" t="str">
        <f>IFERROR(SET_RENDER_TABLE[[#This Row],[Артикул]], "")</f>
        <v/>
      </c>
      <c r="B1778" s="40" t="e" cm="1">
        <f t="array" aca="1" ref="B1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8" s="40" t="e" cm="1">
        <f t="array" aca="1" ref="C1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8" t="e">
        <f ca="1">SUM(CALCULATION_TABLE[[#This Row],[МСК]:[ДВ]])</f>
        <v>#REF!</v>
      </c>
    </row>
    <row r="1779" spans="1:20" x14ac:dyDescent="0.25">
      <c r="A1779" t="str">
        <f>IFERROR(SET_RENDER_TABLE[[#This Row],[Артикул]], "")</f>
        <v/>
      </c>
      <c r="B1779" s="40" t="e" cm="1">
        <f t="array" aca="1" ref="B1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79" s="40" t="e" cm="1">
        <f t="array" aca="1" ref="C1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79" t="e">
        <f ca="1">SUM(CALCULATION_TABLE[[#This Row],[МСК]:[ДВ]])</f>
        <v>#REF!</v>
      </c>
    </row>
    <row r="1780" spans="1:20" x14ac:dyDescent="0.25">
      <c r="A1780" t="str">
        <f>IFERROR(SET_RENDER_TABLE[[#This Row],[Артикул]], "")</f>
        <v/>
      </c>
      <c r="B1780" s="40" t="e" cm="1">
        <f t="array" aca="1" ref="B1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0" s="40" t="e" cm="1">
        <f t="array" aca="1" ref="C1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0" t="e">
        <f ca="1">SUM(CALCULATION_TABLE[[#This Row],[МСК]:[ДВ]])</f>
        <v>#REF!</v>
      </c>
    </row>
    <row r="1781" spans="1:20" x14ac:dyDescent="0.25">
      <c r="A1781" t="str">
        <f>IFERROR(SET_RENDER_TABLE[[#This Row],[Артикул]], "")</f>
        <v/>
      </c>
      <c r="B1781" s="40" t="e" cm="1">
        <f t="array" aca="1" ref="B1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1" s="40" t="e" cm="1">
        <f t="array" aca="1" ref="C1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1" t="e">
        <f ca="1">SUM(CALCULATION_TABLE[[#This Row],[МСК]:[ДВ]])</f>
        <v>#REF!</v>
      </c>
    </row>
    <row r="1782" spans="1:20" x14ac:dyDescent="0.25">
      <c r="A1782" t="str">
        <f>IFERROR(SET_RENDER_TABLE[[#This Row],[Артикул]], "")</f>
        <v/>
      </c>
      <c r="B1782" s="40" t="e" cm="1">
        <f t="array" aca="1" ref="B1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2" s="40" t="e" cm="1">
        <f t="array" aca="1" ref="C1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2" t="e">
        <f ca="1">SUM(CALCULATION_TABLE[[#This Row],[МСК]:[ДВ]])</f>
        <v>#REF!</v>
      </c>
    </row>
    <row r="1783" spans="1:20" x14ac:dyDescent="0.25">
      <c r="A1783" t="str">
        <f>IFERROR(SET_RENDER_TABLE[[#This Row],[Артикул]], "")</f>
        <v/>
      </c>
      <c r="B1783" s="40" t="e" cm="1">
        <f t="array" aca="1" ref="B1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3" s="40" t="e" cm="1">
        <f t="array" aca="1" ref="C1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3" t="e">
        <f ca="1">SUM(CALCULATION_TABLE[[#This Row],[МСК]:[ДВ]])</f>
        <v>#REF!</v>
      </c>
    </row>
    <row r="1784" spans="1:20" x14ac:dyDescent="0.25">
      <c r="A1784" t="str">
        <f>IFERROR(SET_RENDER_TABLE[[#This Row],[Артикул]], "")</f>
        <v/>
      </c>
      <c r="B1784" s="40" t="e" cm="1">
        <f t="array" aca="1" ref="B1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4" s="40" t="e" cm="1">
        <f t="array" aca="1" ref="C1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4" t="e">
        <f ca="1">SUM(CALCULATION_TABLE[[#This Row],[МСК]:[ДВ]])</f>
        <v>#REF!</v>
      </c>
    </row>
    <row r="1785" spans="1:20" x14ac:dyDescent="0.25">
      <c r="A1785" t="str">
        <f>IFERROR(SET_RENDER_TABLE[[#This Row],[Артикул]], "")</f>
        <v/>
      </c>
      <c r="B1785" s="40" t="e" cm="1">
        <f t="array" aca="1" ref="B1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5" s="40" t="e" cm="1">
        <f t="array" aca="1" ref="C1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5" t="e">
        <f ca="1">SUM(CALCULATION_TABLE[[#This Row],[МСК]:[ДВ]])</f>
        <v>#REF!</v>
      </c>
    </row>
    <row r="1786" spans="1:20" x14ac:dyDescent="0.25">
      <c r="A1786" t="str">
        <f>IFERROR(SET_RENDER_TABLE[[#This Row],[Артикул]], "")</f>
        <v/>
      </c>
      <c r="B1786" s="40" t="e" cm="1">
        <f t="array" aca="1" ref="B1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6" s="40" t="e" cm="1">
        <f t="array" aca="1" ref="C1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6" t="e">
        <f ca="1">SUM(CALCULATION_TABLE[[#This Row],[МСК]:[ДВ]])</f>
        <v>#REF!</v>
      </c>
    </row>
    <row r="1787" spans="1:20" x14ac:dyDescent="0.25">
      <c r="A1787" t="str">
        <f>IFERROR(SET_RENDER_TABLE[[#This Row],[Артикул]], "")</f>
        <v/>
      </c>
      <c r="B1787" s="40" t="e" cm="1">
        <f t="array" aca="1" ref="B1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7" s="40" t="e" cm="1">
        <f t="array" aca="1" ref="C1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7" t="e">
        <f ca="1">SUM(CALCULATION_TABLE[[#This Row],[МСК]:[ДВ]])</f>
        <v>#REF!</v>
      </c>
    </row>
    <row r="1788" spans="1:20" x14ac:dyDescent="0.25">
      <c r="A1788" t="str">
        <f>IFERROR(SET_RENDER_TABLE[[#This Row],[Артикул]], "")</f>
        <v/>
      </c>
      <c r="B1788" s="40" t="e" cm="1">
        <f t="array" aca="1" ref="B1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8" s="40" t="e" cm="1">
        <f t="array" aca="1" ref="C1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8" t="e">
        <f ca="1">SUM(CALCULATION_TABLE[[#This Row],[МСК]:[ДВ]])</f>
        <v>#REF!</v>
      </c>
    </row>
    <row r="1789" spans="1:20" x14ac:dyDescent="0.25">
      <c r="A1789" t="str">
        <f>IFERROR(SET_RENDER_TABLE[[#This Row],[Артикул]], "")</f>
        <v/>
      </c>
      <c r="B1789" s="40" t="e" cm="1">
        <f t="array" aca="1" ref="B1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89" s="40" t="e" cm="1">
        <f t="array" aca="1" ref="C1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89" t="e">
        <f ca="1">SUM(CALCULATION_TABLE[[#This Row],[МСК]:[ДВ]])</f>
        <v>#REF!</v>
      </c>
    </row>
    <row r="1790" spans="1:20" x14ac:dyDescent="0.25">
      <c r="A1790" t="str">
        <f>IFERROR(SET_RENDER_TABLE[[#This Row],[Артикул]], "")</f>
        <v/>
      </c>
      <c r="B1790" s="40" t="e" cm="1">
        <f t="array" aca="1" ref="B1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0" s="40" t="e" cm="1">
        <f t="array" aca="1" ref="C1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0" t="e">
        <f ca="1">SUM(CALCULATION_TABLE[[#This Row],[МСК]:[ДВ]])</f>
        <v>#REF!</v>
      </c>
    </row>
    <row r="1791" spans="1:20" x14ac:dyDescent="0.25">
      <c r="A1791" t="str">
        <f>IFERROR(SET_RENDER_TABLE[[#This Row],[Артикул]], "")</f>
        <v/>
      </c>
      <c r="B1791" s="40" t="e" cm="1">
        <f t="array" aca="1" ref="B1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1" s="40" t="e" cm="1">
        <f t="array" aca="1" ref="C1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1" t="e">
        <f ca="1">SUM(CALCULATION_TABLE[[#This Row],[МСК]:[ДВ]])</f>
        <v>#REF!</v>
      </c>
    </row>
    <row r="1792" spans="1:20" x14ac:dyDescent="0.25">
      <c r="A1792" t="str">
        <f>IFERROR(SET_RENDER_TABLE[[#This Row],[Артикул]], "")</f>
        <v/>
      </c>
      <c r="B1792" s="40" t="e" cm="1">
        <f t="array" aca="1" ref="B1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2" s="40" t="e" cm="1">
        <f t="array" aca="1" ref="C1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2" t="e">
        <f ca="1">SUM(CALCULATION_TABLE[[#This Row],[МСК]:[ДВ]])</f>
        <v>#REF!</v>
      </c>
    </row>
    <row r="1793" spans="1:20" x14ac:dyDescent="0.25">
      <c r="A1793" t="str">
        <f>IFERROR(SET_RENDER_TABLE[[#This Row],[Артикул]], "")</f>
        <v/>
      </c>
      <c r="B1793" s="40" t="e" cm="1">
        <f t="array" aca="1" ref="B1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3" s="40" t="e" cm="1">
        <f t="array" aca="1" ref="C1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3" t="e">
        <f ca="1">SUM(CALCULATION_TABLE[[#This Row],[МСК]:[ДВ]])</f>
        <v>#REF!</v>
      </c>
    </row>
    <row r="1794" spans="1:20" x14ac:dyDescent="0.25">
      <c r="A1794" t="str">
        <f>IFERROR(SET_RENDER_TABLE[[#This Row],[Артикул]], "")</f>
        <v/>
      </c>
      <c r="B1794" s="40" t="e" cm="1">
        <f t="array" aca="1" ref="B1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4" s="40" t="e" cm="1">
        <f t="array" aca="1" ref="C1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4" t="e">
        <f ca="1">SUM(CALCULATION_TABLE[[#This Row],[МСК]:[ДВ]])</f>
        <v>#REF!</v>
      </c>
    </row>
    <row r="1795" spans="1:20" x14ac:dyDescent="0.25">
      <c r="A1795" t="str">
        <f>IFERROR(SET_RENDER_TABLE[[#This Row],[Артикул]], "")</f>
        <v/>
      </c>
      <c r="B1795" s="40" t="e" cm="1">
        <f t="array" aca="1" ref="B1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5" s="40" t="e" cm="1">
        <f t="array" aca="1" ref="C1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5" t="e">
        <f ca="1">SUM(CALCULATION_TABLE[[#This Row],[МСК]:[ДВ]])</f>
        <v>#REF!</v>
      </c>
    </row>
    <row r="1796" spans="1:20" x14ac:dyDescent="0.25">
      <c r="A1796" t="str">
        <f>IFERROR(SET_RENDER_TABLE[[#This Row],[Артикул]], "")</f>
        <v/>
      </c>
      <c r="B1796" s="40" t="e" cm="1">
        <f t="array" aca="1" ref="B1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6" s="40" t="e" cm="1">
        <f t="array" aca="1" ref="C1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6" t="e">
        <f ca="1">SUM(CALCULATION_TABLE[[#This Row],[МСК]:[ДВ]])</f>
        <v>#REF!</v>
      </c>
    </row>
    <row r="1797" spans="1:20" x14ac:dyDescent="0.25">
      <c r="A1797" t="str">
        <f>IFERROR(SET_RENDER_TABLE[[#This Row],[Артикул]], "")</f>
        <v/>
      </c>
      <c r="B1797" s="40" t="e" cm="1">
        <f t="array" aca="1" ref="B1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7" s="40" t="e" cm="1">
        <f t="array" aca="1" ref="C1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7" t="e">
        <f ca="1">SUM(CALCULATION_TABLE[[#This Row],[МСК]:[ДВ]])</f>
        <v>#REF!</v>
      </c>
    </row>
    <row r="1798" spans="1:20" x14ac:dyDescent="0.25">
      <c r="A1798" t="str">
        <f>IFERROR(SET_RENDER_TABLE[[#This Row],[Артикул]], "")</f>
        <v/>
      </c>
      <c r="B1798" s="40" t="e" cm="1">
        <f t="array" aca="1" ref="B1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8" s="40" t="e" cm="1">
        <f t="array" aca="1" ref="C1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8" t="e">
        <f ca="1">SUM(CALCULATION_TABLE[[#This Row],[МСК]:[ДВ]])</f>
        <v>#REF!</v>
      </c>
    </row>
    <row r="1799" spans="1:20" x14ac:dyDescent="0.25">
      <c r="A1799" t="str">
        <f>IFERROR(SET_RENDER_TABLE[[#This Row],[Артикул]], "")</f>
        <v/>
      </c>
      <c r="B1799" s="40" t="e" cm="1">
        <f t="array" aca="1" ref="B1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799" s="40" t="e" cm="1">
        <f t="array" aca="1" ref="C1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799" t="e">
        <f ca="1">SUM(CALCULATION_TABLE[[#This Row],[МСК]:[ДВ]])</f>
        <v>#REF!</v>
      </c>
    </row>
    <row r="1800" spans="1:20" x14ac:dyDescent="0.25">
      <c r="A1800" t="str">
        <f>IFERROR(SET_RENDER_TABLE[[#This Row],[Артикул]], "")</f>
        <v/>
      </c>
      <c r="B1800" s="40" t="e" cm="1">
        <f t="array" aca="1" ref="B1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0" s="40" t="e" cm="1">
        <f t="array" aca="1" ref="C1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0" t="e">
        <f ca="1">SUM(CALCULATION_TABLE[[#This Row],[МСК]:[ДВ]])</f>
        <v>#REF!</v>
      </c>
    </row>
    <row r="1801" spans="1:20" x14ac:dyDescent="0.25">
      <c r="A1801" t="str">
        <f>IFERROR(SET_RENDER_TABLE[[#This Row],[Артикул]], "")</f>
        <v/>
      </c>
      <c r="B1801" s="40" t="e" cm="1">
        <f t="array" aca="1" ref="B1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1" s="40" t="e" cm="1">
        <f t="array" aca="1" ref="C1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1" t="e">
        <f ca="1">SUM(CALCULATION_TABLE[[#This Row],[МСК]:[ДВ]])</f>
        <v>#REF!</v>
      </c>
    </row>
    <row r="1802" spans="1:20" x14ac:dyDescent="0.25">
      <c r="A1802" t="str">
        <f>IFERROR(SET_RENDER_TABLE[[#This Row],[Артикул]], "")</f>
        <v/>
      </c>
      <c r="B1802" s="40" t="e" cm="1">
        <f t="array" aca="1" ref="B1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2" s="40" t="e" cm="1">
        <f t="array" aca="1" ref="C1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2" t="e">
        <f ca="1">SUM(CALCULATION_TABLE[[#This Row],[МСК]:[ДВ]])</f>
        <v>#REF!</v>
      </c>
    </row>
    <row r="1803" spans="1:20" x14ac:dyDescent="0.25">
      <c r="A1803" t="str">
        <f>IFERROR(SET_RENDER_TABLE[[#This Row],[Артикул]], "")</f>
        <v/>
      </c>
      <c r="B1803" s="40" t="e" cm="1">
        <f t="array" aca="1" ref="B1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3" s="40" t="e" cm="1">
        <f t="array" aca="1" ref="C1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3" t="e">
        <f ca="1">SUM(CALCULATION_TABLE[[#This Row],[МСК]:[ДВ]])</f>
        <v>#REF!</v>
      </c>
    </row>
    <row r="1804" spans="1:20" x14ac:dyDescent="0.25">
      <c r="A1804" t="str">
        <f>IFERROR(SET_RENDER_TABLE[[#This Row],[Артикул]], "")</f>
        <v/>
      </c>
      <c r="B1804" s="40" t="e" cm="1">
        <f t="array" aca="1" ref="B1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4" s="40" t="e" cm="1">
        <f t="array" aca="1" ref="C1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4" t="e">
        <f ca="1">SUM(CALCULATION_TABLE[[#This Row],[МСК]:[ДВ]])</f>
        <v>#REF!</v>
      </c>
    </row>
    <row r="1805" spans="1:20" x14ac:dyDescent="0.25">
      <c r="A1805" t="str">
        <f>IFERROR(SET_RENDER_TABLE[[#This Row],[Артикул]], "")</f>
        <v/>
      </c>
      <c r="B1805" s="40" t="e" cm="1">
        <f t="array" aca="1" ref="B1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5" s="40" t="e" cm="1">
        <f t="array" aca="1" ref="C1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5" t="e">
        <f ca="1">SUM(CALCULATION_TABLE[[#This Row],[МСК]:[ДВ]])</f>
        <v>#REF!</v>
      </c>
    </row>
    <row r="1806" spans="1:20" x14ac:dyDescent="0.25">
      <c r="A1806" t="str">
        <f>IFERROR(SET_RENDER_TABLE[[#This Row],[Артикул]], "")</f>
        <v/>
      </c>
      <c r="B1806" s="40" t="e" cm="1">
        <f t="array" aca="1" ref="B1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6" s="40" t="e" cm="1">
        <f t="array" aca="1" ref="C1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6" t="e">
        <f ca="1">SUM(CALCULATION_TABLE[[#This Row],[МСК]:[ДВ]])</f>
        <v>#REF!</v>
      </c>
    </row>
    <row r="1807" spans="1:20" x14ac:dyDescent="0.25">
      <c r="A1807" t="str">
        <f>IFERROR(SET_RENDER_TABLE[[#This Row],[Артикул]], "")</f>
        <v/>
      </c>
      <c r="B1807" s="40" t="e" cm="1">
        <f t="array" aca="1" ref="B1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7" s="40" t="e" cm="1">
        <f t="array" aca="1" ref="C1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7" t="e">
        <f ca="1">SUM(CALCULATION_TABLE[[#This Row],[МСК]:[ДВ]])</f>
        <v>#REF!</v>
      </c>
    </row>
    <row r="1808" spans="1:20" x14ac:dyDescent="0.25">
      <c r="A1808" t="str">
        <f>IFERROR(SET_RENDER_TABLE[[#This Row],[Артикул]], "")</f>
        <v/>
      </c>
      <c r="B1808" s="40" t="e" cm="1">
        <f t="array" aca="1" ref="B1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8" s="40" t="e" cm="1">
        <f t="array" aca="1" ref="C1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8" t="e">
        <f ca="1">SUM(CALCULATION_TABLE[[#This Row],[МСК]:[ДВ]])</f>
        <v>#REF!</v>
      </c>
    </row>
    <row r="1809" spans="1:20" x14ac:dyDescent="0.25">
      <c r="A1809" t="str">
        <f>IFERROR(SET_RENDER_TABLE[[#This Row],[Артикул]], "")</f>
        <v/>
      </c>
      <c r="B1809" s="40" t="e" cm="1">
        <f t="array" aca="1" ref="B1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09" s="40" t="e" cm="1">
        <f t="array" aca="1" ref="C1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09" t="e">
        <f ca="1">SUM(CALCULATION_TABLE[[#This Row],[МСК]:[ДВ]])</f>
        <v>#REF!</v>
      </c>
    </row>
    <row r="1810" spans="1:20" x14ac:dyDescent="0.25">
      <c r="A1810" t="str">
        <f>IFERROR(SET_RENDER_TABLE[[#This Row],[Артикул]], "")</f>
        <v/>
      </c>
      <c r="B1810" s="40" t="e" cm="1">
        <f t="array" aca="1" ref="B1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0" s="40" t="e" cm="1">
        <f t="array" aca="1" ref="C1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0" t="e">
        <f ca="1">SUM(CALCULATION_TABLE[[#This Row],[МСК]:[ДВ]])</f>
        <v>#REF!</v>
      </c>
    </row>
    <row r="1811" spans="1:20" x14ac:dyDescent="0.25">
      <c r="A1811" t="str">
        <f>IFERROR(SET_RENDER_TABLE[[#This Row],[Артикул]], "")</f>
        <v/>
      </c>
      <c r="B1811" s="40" t="e" cm="1">
        <f t="array" aca="1" ref="B1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1" s="40" t="e" cm="1">
        <f t="array" aca="1" ref="C1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1" t="e">
        <f ca="1">SUM(CALCULATION_TABLE[[#This Row],[МСК]:[ДВ]])</f>
        <v>#REF!</v>
      </c>
    </row>
    <row r="1812" spans="1:20" x14ac:dyDescent="0.25">
      <c r="A1812" t="str">
        <f>IFERROR(SET_RENDER_TABLE[[#This Row],[Артикул]], "")</f>
        <v/>
      </c>
      <c r="B1812" s="40" t="e" cm="1">
        <f t="array" aca="1" ref="B1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2" s="40" t="e" cm="1">
        <f t="array" aca="1" ref="C1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2" t="e">
        <f ca="1">SUM(CALCULATION_TABLE[[#This Row],[МСК]:[ДВ]])</f>
        <v>#REF!</v>
      </c>
    </row>
    <row r="1813" spans="1:20" x14ac:dyDescent="0.25">
      <c r="A1813" t="str">
        <f>IFERROR(SET_RENDER_TABLE[[#This Row],[Артикул]], "")</f>
        <v/>
      </c>
      <c r="B1813" s="40" t="e" cm="1">
        <f t="array" aca="1" ref="B1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3" s="40" t="e" cm="1">
        <f t="array" aca="1" ref="C1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3" t="e">
        <f ca="1">SUM(CALCULATION_TABLE[[#This Row],[МСК]:[ДВ]])</f>
        <v>#REF!</v>
      </c>
    </row>
    <row r="1814" spans="1:20" x14ac:dyDescent="0.25">
      <c r="A1814" t="str">
        <f>IFERROR(SET_RENDER_TABLE[[#This Row],[Артикул]], "")</f>
        <v/>
      </c>
      <c r="B1814" s="40" t="e" cm="1">
        <f t="array" aca="1" ref="B1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4" s="40" t="e" cm="1">
        <f t="array" aca="1" ref="C1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4" t="e">
        <f ca="1">SUM(CALCULATION_TABLE[[#This Row],[МСК]:[ДВ]])</f>
        <v>#REF!</v>
      </c>
    </row>
    <row r="1815" spans="1:20" x14ac:dyDescent="0.25">
      <c r="A1815" t="str">
        <f>IFERROR(SET_RENDER_TABLE[[#This Row],[Артикул]], "")</f>
        <v/>
      </c>
      <c r="B1815" s="40" t="e" cm="1">
        <f t="array" aca="1" ref="B1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5" s="40" t="e" cm="1">
        <f t="array" aca="1" ref="C1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5" t="e">
        <f ca="1">SUM(CALCULATION_TABLE[[#This Row],[МСК]:[ДВ]])</f>
        <v>#REF!</v>
      </c>
    </row>
    <row r="1816" spans="1:20" x14ac:dyDescent="0.25">
      <c r="A1816" t="str">
        <f>IFERROR(SET_RENDER_TABLE[[#This Row],[Артикул]], "")</f>
        <v/>
      </c>
      <c r="B1816" s="40" t="e" cm="1">
        <f t="array" aca="1" ref="B1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6" s="40" t="e" cm="1">
        <f t="array" aca="1" ref="C1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6" t="e">
        <f ca="1">SUM(CALCULATION_TABLE[[#This Row],[МСК]:[ДВ]])</f>
        <v>#REF!</v>
      </c>
    </row>
    <row r="1817" spans="1:20" x14ac:dyDescent="0.25">
      <c r="A1817" t="str">
        <f>IFERROR(SET_RENDER_TABLE[[#This Row],[Артикул]], "")</f>
        <v/>
      </c>
      <c r="B1817" s="40" t="e" cm="1">
        <f t="array" aca="1" ref="B1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7" s="40" t="e" cm="1">
        <f t="array" aca="1" ref="C1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7" t="e">
        <f ca="1">SUM(CALCULATION_TABLE[[#This Row],[МСК]:[ДВ]])</f>
        <v>#REF!</v>
      </c>
    </row>
    <row r="1818" spans="1:20" x14ac:dyDescent="0.25">
      <c r="A1818" t="str">
        <f>IFERROR(SET_RENDER_TABLE[[#This Row],[Артикул]], "")</f>
        <v/>
      </c>
      <c r="B1818" s="40" t="e" cm="1">
        <f t="array" aca="1" ref="B1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8" s="40" t="e" cm="1">
        <f t="array" aca="1" ref="C1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8" t="e">
        <f ca="1">SUM(CALCULATION_TABLE[[#This Row],[МСК]:[ДВ]])</f>
        <v>#REF!</v>
      </c>
    </row>
    <row r="1819" spans="1:20" x14ac:dyDescent="0.25">
      <c r="A1819" t="str">
        <f>IFERROR(SET_RENDER_TABLE[[#This Row],[Артикул]], "")</f>
        <v/>
      </c>
      <c r="B1819" s="40" t="e" cm="1">
        <f t="array" aca="1" ref="B1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19" s="40" t="e" cm="1">
        <f t="array" aca="1" ref="C1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19" t="e">
        <f ca="1">SUM(CALCULATION_TABLE[[#This Row],[МСК]:[ДВ]])</f>
        <v>#REF!</v>
      </c>
    </row>
    <row r="1820" spans="1:20" x14ac:dyDescent="0.25">
      <c r="A1820" t="str">
        <f>IFERROR(SET_RENDER_TABLE[[#This Row],[Артикул]], "")</f>
        <v/>
      </c>
      <c r="B1820" s="40" t="e" cm="1">
        <f t="array" aca="1" ref="B1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0" s="40" t="e" cm="1">
        <f t="array" aca="1" ref="C1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0" t="e">
        <f ca="1">SUM(CALCULATION_TABLE[[#This Row],[МСК]:[ДВ]])</f>
        <v>#REF!</v>
      </c>
    </row>
    <row r="1821" spans="1:20" x14ac:dyDescent="0.25">
      <c r="A1821" t="str">
        <f>IFERROR(SET_RENDER_TABLE[[#This Row],[Артикул]], "")</f>
        <v/>
      </c>
      <c r="B1821" s="40" t="e" cm="1">
        <f t="array" aca="1" ref="B1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1" s="40" t="e" cm="1">
        <f t="array" aca="1" ref="C1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1" t="e">
        <f ca="1">SUM(CALCULATION_TABLE[[#This Row],[МСК]:[ДВ]])</f>
        <v>#REF!</v>
      </c>
    </row>
    <row r="1822" spans="1:20" x14ac:dyDescent="0.25">
      <c r="A1822" t="str">
        <f>IFERROR(SET_RENDER_TABLE[[#This Row],[Артикул]], "")</f>
        <v/>
      </c>
      <c r="B1822" s="40" t="e" cm="1">
        <f t="array" aca="1" ref="B1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2" s="40" t="e" cm="1">
        <f t="array" aca="1" ref="C1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2" t="e">
        <f ca="1">SUM(CALCULATION_TABLE[[#This Row],[МСК]:[ДВ]])</f>
        <v>#REF!</v>
      </c>
    </row>
    <row r="1823" spans="1:20" x14ac:dyDescent="0.25">
      <c r="A1823" t="str">
        <f>IFERROR(SET_RENDER_TABLE[[#This Row],[Артикул]], "")</f>
        <v/>
      </c>
      <c r="B1823" s="40" t="e" cm="1">
        <f t="array" aca="1" ref="B1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3" s="40" t="e" cm="1">
        <f t="array" aca="1" ref="C1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3" t="e">
        <f ca="1">SUM(CALCULATION_TABLE[[#This Row],[МСК]:[ДВ]])</f>
        <v>#REF!</v>
      </c>
    </row>
    <row r="1824" spans="1:20" x14ac:dyDescent="0.25">
      <c r="A1824" t="str">
        <f>IFERROR(SET_RENDER_TABLE[[#This Row],[Артикул]], "")</f>
        <v/>
      </c>
      <c r="B1824" s="40" t="e" cm="1">
        <f t="array" aca="1" ref="B1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4" s="40" t="e" cm="1">
        <f t="array" aca="1" ref="C1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4" t="e">
        <f ca="1">SUM(CALCULATION_TABLE[[#This Row],[МСК]:[ДВ]])</f>
        <v>#REF!</v>
      </c>
    </row>
    <row r="1825" spans="1:20" x14ac:dyDescent="0.25">
      <c r="A1825" t="str">
        <f>IFERROR(SET_RENDER_TABLE[[#This Row],[Артикул]], "")</f>
        <v/>
      </c>
      <c r="B1825" s="40" t="e" cm="1">
        <f t="array" aca="1" ref="B1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5" s="40" t="e" cm="1">
        <f t="array" aca="1" ref="C1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5" t="e">
        <f ca="1">SUM(CALCULATION_TABLE[[#This Row],[МСК]:[ДВ]])</f>
        <v>#REF!</v>
      </c>
    </row>
    <row r="1826" spans="1:20" x14ac:dyDescent="0.25">
      <c r="A1826" t="str">
        <f>IFERROR(SET_RENDER_TABLE[[#This Row],[Артикул]], "")</f>
        <v/>
      </c>
      <c r="B1826" s="40" t="e" cm="1">
        <f t="array" aca="1" ref="B1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6" s="40" t="e" cm="1">
        <f t="array" aca="1" ref="C1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6" t="e">
        <f ca="1">SUM(CALCULATION_TABLE[[#This Row],[МСК]:[ДВ]])</f>
        <v>#REF!</v>
      </c>
    </row>
    <row r="1827" spans="1:20" x14ac:dyDescent="0.25">
      <c r="A1827" t="str">
        <f>IFERROR(SET_RENDER_TABLE[[#This Row],[Артикул]], "")</f>
        <v/>
      </c>
      <c r="B1827" s="40" t="e" cm="1">
        <f t="array" aca="1" ref="B1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7" s="40" t="e" cm="1">
        <f t="array" aca="1" ref="C1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7" t="e">
        <f ca="1">SUM(CALCULATION_TABLE[[#This Row],[МСК]:[ДВ]])</f>
        <v>#REF!</v>
      </c>
    </row>
    <row r="1828" spans="1:20" x14ac:dyDescent="0.25">
      <c r="A1828" t="str">
        <f>IFERROR(SET_RENDER_TABLE[[#This Row],[Артикул]], "")</f>
        <v/>
      </c>
      <c r="B1828" s="40" t="e" cm="1">
        <f t="array" aca="1" ref="B1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8" s="40" t="e" cm="1">
        <f t="array" aca="1" ref="C1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8" t="e">
        <f ca="1">SUM(CALCULATION_TABLE[[#This Row],[МСК]:[ДВ]])</f>
        <v>#REF!</v>
      </c>
    </row>
    <row r="1829" spans="1:20" x14ac:dyDescent="0.25">
      <c r="A1829" t="str">
        <f>IFERROR(SET_RENDER_TABLE[[#This Row],[Артикул]], "")</f>
        <v/>
      </c>
      <c r="B1829" s="40" t="e" cm="1">
        <f t="array" aca="1" ref="B1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29" s="40" t="e" cm="1">
        <f t="array" aca="1" ref="C1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29" t="e">
        <f ca="1">SUM(CALCULATION_TABLE[[#This Row],[МСК]:[ДВ]])</f>
        <v>#REF!</v>
      </c>
    </row>
    <row r="1830" spans="1:20" x14ac:dyDescent="0.25">
      <c r="A1830" t="str">
        <f>IFERROR(SET_RENDER_TABLE[[#This Row],[Артикул]], "")</f>
        <v/>
      </c>
      <c r="B1830" s="40" t="e" cm="1">
        <f t="array" aca="1" ref="B1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0" s="40" t="e" cm="1">
        <f t="array" aca="1" ref="C1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0" t="e">
        <f ca="1">SUM(CALCULATION_TABLE[[#This Row],[МСК]:[ДВ]])</f>
        <v>#REF!</v>
      </c>
    </row>
    <row r="1831" spans="1:20" x14ac:dyDescent="0.25">
      <c r="A1831" t="str">
        <f>IFERROR(SET_RENDER_TABLE[[#This Row],[Артикул]], "")</f>
        <v/>
      </c>
      <c r="B1831" s="40" t="e" cm="1">
        <f t="array" aca="1" ref="B1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1" s="40" t="e" cm="1">
        <f t="array" aca="1" ref="C1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1" t="e">
        <f ca="1">SUM(CALCULATION_TABLE[[#This Row],[МСК]:[ДВ]])</f>
        <v>#REF!</v>
      </c>
    </row>
    <row r="1832" spans="1:20" x14ac:dyDescent="0.25">
      <c r="A1832" t="str">
        <f>IFERROR(SET_RENDER_TABLE[[#This Row],[Артикул]], "")</f>
        <v/>
      </c>
      <c r="B1832" s="40" t="e" cm="1">
        <f t="array" aca="1" ref="B1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2" s="40" t="e" cm="1">
        <f t="array" aca="1" ref="C1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2" t="e">
        <f ca="1">SUM(CALCULATION_TABLE[[#This Row],[МСК]:[ДВ]])</f>
        <v>#REF!</v>
      </c>
    </row>
    <row r="1833" spans="1:20" x14ac:dyDescent="0.25">
      <c r="A1833" t="str">
        <f>IFERROR(SET_RENDER_TABLE[[#This Row],[Артикул]], "")</f>
        <v/>
      </c>
      <c r="B1833" s="40" t="e" cm="1">
        <f t="array" aca="1" ref="B1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3" s="40" t="e" cm="1">
        <f t="array" aca="1" ref="C1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3" t="e">
        <f ca="1">SUM(CALCULATION_TABLE[[#This Row],[МСК]:[ДВ]])</f>
        <v>#REF!</v>
      </c>
    </row>
    <row r="1834" spans="1:20" x14ac:dyDescent="0.25">
      <c r="A1834" t="str">
        <f>IFERROR(SET_RENDER_TABLE[[#This Row],[Артикул]], "")</f>
        <v/>
      </c>
      <c r="B1834" s="40" t="e" cm="1">
        <f t="array" aca="1" ref="B1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4" s="40" t="e" cm="1">
        <f t="array" aca="1" ref="C1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4" t="e">
        <f ca="1">SUM(CALCULATION_TABLE[[#This Row],[МСК]:[ДВ]])</f>
        <v>#REF!</v>
      </c>
    </row>
    <row r="1835" spans="1:20" x14ac:dyDescent="0.25">
      <c r="A1835" t="str">
        <f>IFERROR(SET_RENDER_TABLE[[#This Row],[Артикул]], "")</f>
        <v/>
      </c>
      <c r="B1835" s="40" t="e" cm="1">
        <f t="array" aca="1" ref="B1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5" s="40" t="e" cm="1">
        <f t="array" aca="1" ref="C1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5" t="e">
        <f ca="1">SUM(CALCULATION_TABLE[[#This Row],[МСК]:[ДВ]])</f>
        <v>#REF!</v>
      </c>
    </row>
    <row r="1836" spans="1:20" x14ac:dyDescent="0.25">
      <c r="A1836" t="str">
        <f>IFERROR(SET_RENDER_TABLE[[#This Row],[Артикул]], "")</f>
        <v/>
      </c>
      <c r="B1836" s="40" t="e" cm="1">
        <f t="array" aca="1" ref="B1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6" s="40" t="e" cm="1">
        <f t="array" aca="1" ref="C1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6" t="e">
        <f ca="1">SUM(CALCULATION_TABLE[[#This Row],[МСК]:[ДВ]])</f>
        <v>#REF!</v>
      </c>
    </row>
    <row r="1837" spans="1:20" x14ac:dyDescent="0.25">
      <c r="A1837" t="str">
        <f>IFERROR(SET_RENDER_TABLE[[#This Row],[Артикул]], "")</f>
        <v/>
      </c>
      <c r="B1837" s="40" t="e" cm="1">
        <f t="array" aca="1" ref="B1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7" s="40" t="e" cm="1">
        <f t="array" aca="1" ref="C1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7" t="e">
        <f ca="1">SUM(CALCULATION_TABLE[[#This Row],[МСК]:[ДВ]])</f>
        <v>#REF!</v>
      </c>
    </row>
    <row r="1838" spans="1:20" x14ac:dyDescent="0.25">
      <c r="A1838" t="str">
        <f>IFERROR(SET_RENDER_TABLE[[#This Row],[Артикул]], "")</f>
        <v/>
      </c>
      <c r="B1838" s="40" t="e" cm="1">
        <f t="array" aca="1" ref="B1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8" s="40" t="e" cm="1">
        <f t="array" aca="1" ref="C1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8" t="e">
        <f ca="1">SUM(CALCULATION_TABLE[[#This Row],[МСК]:[ДВ]])</f>
        <v>#REF!</v>
      </c>
    </row>
    <row r="1839" spans="1:20" x14ac:dyDescent="0.25">
      <c r="A1839" t="str">
        <f>IFERROR(SET_RENDER_TABLE[[#This Row],[Артикул]], "")</f>
        <v/>
      </c>
      <c r="B1839" s="40" t="e" cm="1">
        <f t="array" aca="1" ref="B1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39" s="40" t="e" cm="1">
        <f t="array" aca="1" ref="C1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39" t="e">
        <f ca="1">SUM(CALCULATION_TABLE[[#This Row],[МСК]:[ДВ]])</f>
        <v>#REF!</v>
      </c>
    </row>
    <row r="1840" spans="1:20" x14ac:dyDescent="0.25">
      <c r="A1840" t="str">
        <f>IFERROR(SET_RENDER_TABLE[[#This Row],[Артикул]], "")</f>
        <v/>
      </c>
      <c r="B1840" s="40" t="e" cm="1">
        <f t="array" aca="1" ref="B1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0" s="40" t="e" cm="1">
        <f t="array" aca="1" ref="C1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0" t="e">
        <f ca="1">SUM(CALCULATION_TABLE[[#This Row],[МСК]:[ДВ]])</f>
        <v>#REF!</v>
      </c>
    </row>
    <row r="1841" spans="1:20" x14ac:dyDescent="0.25">
      <c r="A1841" t="str">
        <f>IFERROR(SET_RENDER_TABLE[[#This Row],[Артикул]], "")</f>
        <v/>
      </c>
      <c r="B1841" s="40" t="e" cm="1">
        <f t="array" aca="1" ref="B1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1" s="40" t="e" cm="1">
        <f t="array" aca="1" ref="C1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1" t="e">
        <f ca="1">SUM(CALCULATION_TABLE[[#This Row],[МСК]:[ДВ]])</f>
        <v>#REF!</v>
      </c>
    </row>
    <row r="1842" spans="1:20" x14ac:dyDescent="0.25">
      <c r="A1842" t="str">
        <f>IFERROR(SET_RENDER_TABLE[[#This Row],[Артикул]], "")</f>
        <v/>
      </c>
      <c r="B1842" s="40" t="e" cm="1">
        <f t="array" aca="1" ref="B1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2" s="40" t="e" cm="1">
        <f t="array" aca="1" ref="C1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2" t="e">
        <f ca="1">SUM(CALCULATION_TABLE[[#This Row],[МСК]:[ДВ]])</f>
        <v>#REF!</v>
      </c>
    </row>
    <row r="1843" spans="1:20" x14ac:dyDescent="0.25">
      <c r="A1843" t="str">
        <f>IFERROR(SET_RENDER_TABLE[[#This Row],[Артикул]], "")</f>
        <v/>
      </c>
      <c r="B1843" s="40" t="e" cm="1">
        <f t="array" aca="1" ref="B1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3" s="40" t="e" cm="1">
        <f t="array" aca="1" ref="C1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3" t="e">
        <f ca="1">SUM(CALCULATION_TABLE[[#This Row],[МСК]:[ДВ]])</f>
        <v>#REF!</v>
      </c>
    </row>
    <row r="1844" spans="1:20" x14ac:dyDescent="0.25">
      <c r="A1844" t="str">
        <f>IFERROR(SET_RENDER_TABLE[[#This Row],[Артикул]], "")</f>
        <v/>
      </c>
      <c r="B1844" s="40" t="e" cm="1">
        <f t="array" aca="1" ref="B1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4" s="40" t="e" cm="1">
        <f t="array" aca="1" ref="C1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4" t="e">
        <f ca="1">SUM(CALCULATION_TABLE[[#This Row],[МСК]:[ДВ]])</f>
        <v>#REF!</v>
      </c>
    </row>
    <row r="1845" spans="1:20" x14ac:dyDescent="0.25">
      <c r="A1845" t="str">
        <f>IFERROR(SET_RENDER_TABLE[[#This Row],[Артикул]], "")</f>
        <v/>
      </c>
      <c r="B1845" s="40" t="e" cm="1">
        <f t="array" aca="1" ref="B1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5" s="40" t="e" cm="1">
        <f t="array" aca="1" ref="C1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5" t="e">
        <f ca="1">SUM(CALCULATION_TABLE[[#This Row],[МСК]:[ДВ]])</f>
        <v>#REF!</v>
      </c>
    </row>
    <row r="1846" spans="1:20" x14ac:dyDescent="0.25">
      <c r="A1846" t="str">
        <f>IFERROR(SET_RENDER_TABLE[[#This Row],[Артикул]], "")</f>
        <v/>
      </c>
      <c r="B1846" s="40" t="e" cm="1">
        <f t="array" aca="1" ref="B1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6" s="40" t="e" cm="1">
        <f t="array" aca="1" ref="C1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6" t="e">
        <f ca="1">SUM(CALCULATION_TABLE[[#This Row],[МСК]:[ДВ]])</f>
        <v>#REF!</v>
      </c>
    </row>
    <row r="1847" spans="1:20" x14ac:dyDescent="0.25">
      <c r="A1847" t="str">
        <f>IFERROR(SET_RENDER_TABLE[[#This Row],[Артикул]], "")</f>
        <v/>
      </c>
      <c r="B1847" s="40" t="e" cm="1">
        <f t="array" aca="1" ref="B1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7" s="40" t="e" cm="1">
        <f t="array" aca="1" ref="C1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7" t="e">
        <f ca="1">SUM(CALCULATION_TABLE[[#This Row],[МСК]:[ДВ]])</f>
        <v>#REF!</v>
      </c>
    </row>
    <row r="1848" spans="1:20" x14ac:dyDescent="0.25">
      <c r="A1848" t="str">
        <f>IFERROR(SET_RENDER_TABLE[[#This Row],[Артикул]], "")</f>
        <v/>
      </c>
      <c r="B1848" s="40" t="e" cm="1">
        <f t="array" aca="1" ref="B1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8" s="40" t="e" cm="1">
        <f t="array" aca="1" ref="C1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8" t="e">
        <f ca="1">SUM(CALCULATION_TABLE[[#This Row],[МСК]:[ДВ]])</f>
        <v>#REF!</v>
      </c>
    </row>
    <row r="1849" spans="1:20" x14ac:dyDescent="0.25">
      <c r="A1849" t="str">
        <f>IFERROR(SET_RENDER_TABLE[[#This Row],[Артикул]], "")</f>
        <v/>
      </c>
      <c r="B1849" s="40" t="e" cm="1">
        <f t="array" aca="1" ref="B1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49" s="40" t="e" cm="1">
        <f t="array" aca="1" ref="C1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49" t="e">
        <f ca="1">SUM(CALCULATION_TABLE[[#This Row],[МСК]:[ДВ]])</f>
        <v>#REF!</v>
      </c>
    </row>
    <row r="1850" spans="1:20" x14ac:dyDescent="0.25">
      <c r="A1850" t="str">
        <f>IFERROR(SET_RENDER_TABLE[[#This Row],[Артикул]], "")</f>
        <v/>
      </c>
      <c r="B1850" s="40" t="e" cm="1">
        <f t="array" aca="1" ref="B1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0" s="40" t="e" cm="1">
        <f t="array" aca="1" ref="C1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0" t="e">
        <f ca="1">SUM(CALCULATION_TABLE[[#This Row],[МСК]:[ДВ]])</f>
        <v>#REF!</v>
      </c>
    </row>
    <row r="1851" spans="1:20" x14ac:dyDescent="0.25">
      <c r="A1851" t="str">
        <f>IFERROR(SET_RENDER_TABLE[[#This Row],[Артикул]], "")</f>
        <v/>
      </c>
      <c r="B1851" s="40" t="e" cm="1">
        <f t="array" aca="1" ref="B1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1" s="40" t="e" cm="1">
        <f t="array" aca="1" ref="C1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1" t="e">
        <f ca="1">SUM(CALCULATION_TABLE[[#This Row],[МСК]:[ДВ]])</f>
        <v>#REF!</v>
      </c>
    </row>
    <row r="1852" spans="1:20" x14ac:dyDescent="0.25">
      <c r="A1852" t="str">
        <f>IFERROR(SET_RENDER_TABLE[[#This Row],[Артикул]], "")</f>
        <v/>
      </c>
      <c r="B1852" s="40" t="e" cm="1">
        <f t="array" aca="1" ref="B1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2" s="40" t="e" cm="1">
        <f t="array" aca="1" ref="C1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2" t="e">
        <f ca="1">SUM(CALCULATION_TABLE[[#This Row],[МСК]:[ДВ]])</f>
        <v>#REF!</v>
      </c>
    </row>
    <row r="1853" spans="1:20" x14ac:dyDescent="0.25">
      <c r="A1853" t="str">
        <f>IFERROR(SET_RENDER_TABLE[[#This Row],[Артикул]], "")</f>
        <v/>
      </c>
      <c r="B1853" s="40" t="e" cm="1">
        <f t="array" aca="1" ref="B1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3" s="40" t="e" cm="1">
        <f t="array" aca="1" ref="C1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3" t="e">
        <f ca="1">SUM(CALCULATION_TABLE[[#This Row],[МСК]:[ДВ]])</f>
        <v>#REF!</v>
      </c>
    </row>
    <row r="1854" spans="1:20" x14ac:dyDescent="0.25">
      <c r="A1854" t="str">
        <f>IFERROR(SET_RENDER_TABLE[[#This Row],[Артикул]], "")</f>
        <v/>
      </c>
      <c r="B1854" s="40" t="e" cm="1">
        <f t="array" aca="1" ref="B1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4" s="40" t="e" cm="1">
        <f t="array" aca="1" ref="C1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4" t="e">
        <f ca="1">SUM(CALCULATION_TABLE[[#This Row],[МСК]:[ДВ]])</f>
        <v>#REF!</v>
      </c>
    </row>
    <row r="1855" spans="1:20" x14ac:dyDescent="0.25">
      <c r="A1855" t="str">
        <f>IFERROR(SET_RENDER_TABLE[[#This Row],[Артикул]], "")</f>
        <v/>
      </c>
      <c r="B1855" s="40" t="e" cm="1">
        <f t="array" aca="1" ref="B1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5" s="40" t="e" cm="1">
        <f t="array" aca="1" ref="C1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5" t="e">
        <f ca="1">SUM(CALCULATION_TABLE[[#This Row],[МСК]:[ДВ]])</f>
        <v>#REF!</v>
      </c>
    </row>
    <row r="1856" spans="1:20" x14ac:dyDescent="0.25">
      <c r="A1856" t="str">
        <f>IFERROR(SET_RENDER_TABLE[[#This Row],[Артикул]], "")</f>
        <v/>
      </c>
      <c r="B1856" s="40" t="e" cm="1">
        <f t="array" aca="1" ref="B1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6" s="40" t="e" cm="1">
        <f t="array" aca="1" ref="C1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6" t="e">
        <f ca="1">SUM(CALCULATION_TABLE[[#This Row],[МСК]:[ДВ]])</f>
        <v>#REF!</v>
      </c>
    </row>
    <row r="1857" spans="1:20" x14ac:dyDescent="0.25">
      <c r="A1857" t="str">
        <f>IFERROR(SET_RENDER_TABLE[[#This Row],[Артикул]], "")</f>
        <v/>
      </c>
      <c r="B1857" s="40" t="e" cm="1">
        <f t="array" aca="1" ref="B1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7" s="40" t="e" cm="1">
        <f t="array" aca="1" ref="C1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7" t="e">
        <f ca="1">SUM(CALCULATION_TABLE[[#This Row],[МСК]:[ДВ]])</f>
        <v>#REF!</v>
      </c>
    </row>
    <row r="1858" spans="1:20" x14ac:dyDescent="0.25">
      <c r="A1858" t="str">
        <f>IFERROR(SET_RENDER_TABLE[[#This Row],[Артикул]], "")</f>
        <v/>
      </c>
      <c r="B1858" s="40" t="e" cm="1">
        <f t="array" aca="1" ref="B1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8" s="40" t="e" cm="1">
        <f t="array" aca="1" ref="C1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8" t="e">
        <f ca="1">SUM(CALCULATION_TABLE[[#This Row],[МСК]:[ДВ]])</f>
        <v>#REF!</v>
      </c>
    </row>
    <row r="1859" spans="1:20" x14ac:dyDescent="0.25">
      <c r="A1859" t="str">
        <f>IFERROR(SET_RENDER_TABLE[[#This Row],[Артикул]], "")</f>
        <v/>
      </c>
      <c r="B1859" s="40" t="e" cm="1">
        <f t="array" aca="1" ref="B1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59" s="40" t="e" cm="1">
        <f t="array" aca="1" ref="C1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59" t="e">
        <f ca="1">SUM(CALCULATION_TABLE[[#This Row],[МСК]:[ДВ]])</f>
        <v>#REF!</v>
      </c>
    </row>
    <row r="1860" spans="1:20" x14ac:dyDescent="0.25">
      <c r="A1860" t="str">
        <f>IFERROR(SET_RENDER_TABLE[[#This Row],[Артикул]], "")</f>
        <v/>
      </c>
      <c r="B1860" s="40" t="e" cm="1">
        <f t="array" aca="1" ref="B1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0" s="40" t="e" cm="1">
        <f t="array" aca="1" ref="C1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0" t="e">
        <f ca="1">SUM(CALCULATION_TABLE[[#This Row],[МСК]:[ДВ]])</f>
        <v>#REF!</v>
      </c>
    </row>
    <row r="1861" spans="1:20" x14ac:dyDescent="0.25">
      <c r="A1861" t="str">
        <f>IFERROR(SET_RENDER_TABLE[[#This Row],[Артикул]], "")</f>
        <v/>
      </c>
      <c r="B1861" s="40" t="e" cm="1">
        <f t="array" aca="1" ref="B1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1" s="40" t="e" cm="1">
        <f t="array" aca="1" ref="C1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1" t="e">
        <f ca="1">SUM(CALCULATION_TABLE[[#This Row],[МСК]:[ДВ]])</f>
        <v>#REF!</v>
      </c>
    </row>
    <row r="1862" spans="1:20" x14ac:dyDescent="0.25">
      <c r="A1862" t="str">
        <f>IFERROR(SET_RENDER_TABLE[[#This Row],[Артикул]], "")</f>
        <v/>
      </c>
      <c r="B1862" s="40" t="e" cm="1">
        <f t="array" aca="1" ref="B1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2" s="40" t="e" cm="1">
        <f t="array" aca="1" ref="C1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2" t="e">
        <f ca="1">SUM(CALCULATION_TABLE[[#This Row],[МСК]:[ДВ]])</f>
        <v>#REF!</v>
      </c>
    </row>
    <row r="1863" spans="1:20" x14ac:dyDescent="0.25">
      <c r="A1863" t="str">
        <f>IFERROR(SET_RENDER_TABLE[[#This Row],[Артикул]], "")</f>
        <v/>
      </c>
      <c r="B1863" s="40" t="e" cm="1">
        <f t="array" aca="1" ref="B1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3" s="40" t="e" cm="1">
        <f t="array" aca="1" ref="C1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3" t="e">
        <f ca="1">SUM(CALCULATION_TABLE[[#This Row],[МСК]:[ДВ]])</f>
        <v>#REF!</v>
      </c>
    </row>
    <row r="1864" spans="1:20" x14ac:dyDescent="0.25">
      <c r="A1864" t="str">
        <f>IFERROR(SET_RENDER_TABLE[[#This Row],[Артикул]], "")</f>
        <v/>
      </c>
      <c r="B1864" s="40" t="e" cm="1">
        <f t="array" aca="1" ref="B1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4" s="40" t="e" cm="1">
        <f t="array" aca="1" ref="C1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4" t="e">
        <f ca="1">SUM(CALCULATION_TABLE[[#This Row],[МСК]:[ДВ]])</f>
        <v>#REF!</v>
      </c>
    </row>
    <row r="1865" spans="1:20" x14ac:dyDescent="0.25">
      <c r="A1865" t="str">
        <f>IFERROR(SET_RENDER_TABLE[[#This Row],[Артикул]], "")</f>
        <v/>
      </c>
      <c r="B1865" s="40" t="e" cm="1">
        <f t="array" aca="1" ref="B1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5" s="40" t="e" cm="1">
        <f t="array" aca="1" ref="C1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5" t="e">
        <f ca="1">SUM(CALCULATION_TABLE[[#This Row],[МСК]:[ДВ]])</f>
        <v>#REF!</v>
      </c>
    </row>
    <row r="1866" spans="1:20" x14ac:dyDescent="0.25">
      <c r="A1866" t="str">
        <f>IFERROR(SET_RENDER_TABLE[[#This Row],[Артикул]], "")</f>
        <v/>
      </c>
      <c r="B1866" s="40" t="e" cm="1">
        <f t="array" aca="1" ref="B1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6" s="40" t="e" cm="1">
        <f t="array" aca="1" ref="C1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6" t="e">
        <f ca="1">SUM(CALCULATION_TABLE[[#This Row],[МСК]:[ДВ]])</f>
        <v>#REF!</v>
      </c>
    </row>
    <row r="1867" spans="1:20" x14ac:dyDescent="0.25">
      <c r="A1867" t="str">
        <f>IFERROR(SET_RENDER_TABLE[[#This Row],[Артикул]], "")</f>
        <v/>
      </c>
      <c r="B1867" s="40" t="e" cm="1">
        <f t="array" aca="1" ref="B1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7" s="40" t="e" cm="1">
        <f t="array" aca="1" ref="C1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7" t="e">
        <f ca="1">SUM(CALCULATION_TABLE[[#This Row],[МСК]:[ДВ]])</f>
        <v>#REF!</v>
      </c>
    </row>
    <row r="1868" spans="1:20" x14ac:dyDescent="0.25">
      <c r="A1868" t="str">
        <f>IFERROR(SET_RENDER_TABLE[[#This Row],[Артикул]], "")</f>
        <v/>
      </c>
      <c r="B1868" s="40" t="e" cm="1">
        <f t="array" aca="1" ref="B1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8" s="40" t="e" cm="1">
        <f t="array" aca="1" ref="C1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8" t="e">
        <f ca="1">SUM(CALCULATION_TABLE[[#This Row],[МСК]:[ДВ]])</f>
        <v>#REF!</v>
      </c>
    </row>
    <row r="1869" spans="1:20" x14ac:dyDescent="0.25">
      <c r="A1869" t="str">
        <f>IFERROR(SET_RENDER_TABLE[[#This Row],[Артикул]], "")</f>
        <v/>
      </c>
      <c r="B1869" s="40" t="e" cm="1">
        <f t="array" aca="1" ref="B1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69" s="40" t="e" cm="1">
        <f t="array" aca="1" ref="C1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69" t="e">
        <f ca="1">SUM(CALCULATION_TABLE[[#This Row],[МСК]:[ДВ]])</f>
        <v>#REF!</v>
      </c>
    </row>
    <row r="1870" spans="1:20" x14ac:dyDescent="0.25">
      <c r="A1870" t="str">
        <f>IFERROR(SET_RENDER_TABLE[[#This Row],[Артикул]], "")</f>
        <v/>
      </c>
      <c r="B1870" s="40" t="e" cm="1">
        <f t="array" aca="1" ref="B1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0" s="40" t="e" cm="1">
        <f t="array" aca="1" ref="C1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0" t="e">
        <f ca="1">SUM(CALCULATION_TABLE[[#This Row],[МСК]:[ДВ]])</f>
        <v>#REF!</v>
      </c>
    </row>
    <row r="1871" spans="1:20" x14ac:dyDescent="0.25">
      <c r="A1871" t="str">
        <f>IFERROR(SET_RENDER_TABLE[[#This Row],[Артикул]], "")</f>
        <v/>
      </c>
      <c r="B1871" s="40" t="e" cm="1">
        <f t="array" aca="1" ref="B1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1" s="40" t="e" cm="1">
        <f t="array" aca="1" ref="C1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1" t="e">
        <f ca="1">SUM(CALCULATION_TABLE[[#This Row],[МСК]:[ДВ]])</f>
        <v>#REF!</v>
      </c>
    </row>
    <row r="1872" spans="1:20" x14ac:dyDescent="0.25">
      <c r="A1872" t="str">
        <f>IFERROR(SET_RENDER_TABLE[[#This Row],[Артикул]], "")</f>
        <v/>
      </c>
      <c r="B1872" s="40" t="e" cm="1">
        <f t="array" aca="1" ref="B1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2" s="40" t="e" cm="1">
        <f t="array" aca="1" ref="C1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2" t="e">
        <f ca="1">SUM(CALCULATION_TABLE[[#This Row],[МСК]:[ДВ]])</f>
        <v>#REF!</v>
      </c>
    </row>
    <row r="1873" spans="1:20" x14ac:dyDescent="0.25">
      <c r="A1873" t="str">
        <f>IFERROR(SET_RENDER_TABLE[[#This Row],[Артикул]], "")</f>
        <v/>
      </c>
      <c r="B1873" s="40" t="e" cm="1">
        <f t="array" aca="1" ref="B1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3" s="40" t="e" cm="1">
        <f t="array" aca="1" ref="C1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3" t="e">
        <f ca="1">SUM(CALCULATION_TABLE[[#This Row],[МСК]:[ДВ]])</f>
        <v>#REF!</v>
      </c>
    </row>
    <row r="1874" spans="1:20" x14ac:dyDescent="0.25">
      <c r="A1874" t="str">
        <f>IFERROR(SET_RENDER_TABLE[[#This Row],[Артикул]], "")</f>
        <v/>
      </c>
      <c r="B1874" s="40" t="e" cm="1">
        <f t="array" aca="1" ref="B1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4" s="40" t="e" cm="1">
        <f t="array" aca="1" ref="C1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4" t="e">
        <f ca="1">SUM(CALCULATION_TABLE[[#This Row],[МСК]:[ДВ]])</f>
        <v>#REF!</v>
      </c>
    </row>
    <row r="1875" spans="1:20" x14ac:dyDescent="0.25">
      <c r="A1875" t="str">
        <f>IFERROR(SET_RENDER_TABLE[[#This Row],[Артикул]], "")</f>
        <v/>
      </c>
      <c r="B1875" s="40" t="e" cm="1">
        <f t="array" aca="1" ref="B1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5" s="40" t="e" cm="1">
        <f t="array" aca="1" ref="C1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5" t="e">
        <f ca="1">SUM(CALCULATION_TABLE[[#This Row],[МСК]:[ДВ]])</f>
        <v>#REF!</v>
      </c>
    </row>
    <row r="1876" spans="1:20" x14ac:dyDescent="0.25">
      <c r="A1876" t="str">
        <f>IFERROR(SET_RENDER_TABLE[[#This Row],[Артикул]], "")</f>
        <v/>
      </c>
      <c r="B1876" s="40" t="e" cm="1">
        <f t="array" aca="1" ref="B1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6" s="40" t="e" cm="1">
        <f t="array" aca="1" ref="C1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6" t="e">
        <f ca="1">SUM(CALCULATION_TABLE[[#This Row],[МСК]:[ДВ]])</f>
        <v>#REF!</v>
      </c>
    </row>
    <row r="1877" spans="1:20" x14ac:dyDescent="0.25">
      <c r="A1877" t="str">
        <f>IFERROR(SET_RENDER_TABLE[[#This Row],[Артикул]], "")</f>
        <v/>
      </c>
      <c r="B1877" s="40" t="e" cm="1">
        <f t="array" aca="1" ref="B1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7" s="40" t="e" cm="1">
        <f t="array" aca="1" ref="C1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7" t="e">
        <f ca="1">SUM(CALCULATION_TABLE[[#This Row],[МСК]:[ДВ]])</f>
        <v>#REF!</v>
      </c>
    </row>
    <row r="1878" spans="1:20" x14ac:dyDescent="0.25">
      <c r="A1878" t="str">
        <f>IFERROR(SET_RENDER_TABLE[[#This Row],[Артикул]], "")</f>
        <v/>
      </c>
      <c r="B1878" s="40" t="e" cm="1">
        <f t="array" aca="1" ref="B1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8" s="40" t="e" cm="1">
        <f t="array" aca="1" ref="C1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8" t="e">
        <f ca="1">SUM(CALCULATION_TABLE[[#This Row],[МСК]:[ДВ]])</f>
        <v>#REF!</v>
      </c>
    </row>
    <row r="1879" spans="1:20" x14ac:dyDescent="0.25">
      <c r="A1879" t="str">
        <f>IFERROR(SET_RENDER_TABLE[[#This Row],[Артикул]], "")</f>
        <v/>
      </c>
      <c r="B1879" s="40" t="e" cm="1">
        <f t="array" aca="1" ref="B1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79" s="40" t="e" cm="1">
        <f t="array" aca="1" ref="C1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79" t="e">
        <f ca="1">SUM(CALCULATION_TABLE[[#This Row],[МСК]:[ДВ]])</f>
        <v>#REF!</v>
      </c>
    </row>
    <row r="1880" spans="1:20" x14ac:dyDescent="0.25">
      <c r="A1880" t="str">
        <f>IFERROR(SET_RENDER_TABLE[[#This Row],[Артикул]], "")</f>
        <v/>
      </c>
      <c r="B1880" s="40" t="e" cm="1">
        <f t="array" aca="1" ref="B1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0" s="40" t="e" cm="1">
        <f t="array" aca="1" ref="C1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0" t="e">
        <f ca="1">SUM(CALCULATION_TABLE[[#This Row],[МСК]:[ДВ]])</f>
        <v>#REF!</v>
      </c>
    </row>
    <row r="1881" spans="1:20" x14ac:dyDescent="0.25">
      <c r="A1881" t="str">
        <f>IFERROR(SET_RENDER_TABLE[[#This Row],[Артикул]], "")</f>
        <v/>
      </c>
      <c r="B1881" s="40" t="e" cm="1">
        <f t="array" aca="1" ref="B1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1" s="40" t="e" cm="1">
        <f t="array" aca="1" ref="C1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1" t="e">
        <f ca="1">SUM(CALCULATION_TABLE[[#This Row],[МСК]:[ДВ]])</f>
        <v>#REF!</v>
      </c>
    </row>
    <row r="1882" spans="1:20" x14ac:dyDescent="0.25">
      <c r="A1882" t="str">
        <f>IFERROR(SET_RENDER_TABLE[[#This Row],[Артикул]], "")</f>
        <v/>
      </c>
      <c r="B1882" s="40" t="e" cm="1">
        <f t="array" aca="1" ref="B1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2" s="40" t="e" cm="1">
        <f t="array" aca="1" ref="C1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2" t="e">
        <f ca="1">SUM(CALCULATION_TABLE[[#This Row],[МСК]:[ДВ]])</f>
        <v>#REF!</v>
      </c>
    </row>
    <row r="1883" spans="1:20" x14ac:dyDescent="0.25">
      <c r="A1883" t="str">
        <f>IFERROR(SET_RENDER_TABLE[[#This Row],[Артикул]], "")</f>
        <v/>
      </c>
      <c r="B1883" s="40" t="e" cm="1">
        <f t="array" aca="1" ref="B1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3" s="40" t="e" cm="1">
        <f t="array" aca="1" ref="C1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3" t="e">
        <f ca="1">SUM(CALCULATION_TABLE[[#This Row],[МСК]:[ДВ]])</f>
        <v>#REF!</v>
      </c>
    </row>
    <row r="1884" spans="1:20" x14ac:dyDescent="0.25">
      <c r="A1884" t="str">
        <f>IFERROR(SET_RENDER_TABLE[[#This Row],[Артикул]], "")</f>
        <v/>
      </c>
      <c r="B1884" s="40" t="e" cm="1">
        <f t="array" aca="1" ref="B1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4" s="40" t="e" cm="1">
        <f t="array" aca="1" ref="C1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4" t="e">
        <f ca="1">SUM(CALCULATION_TABLE[[#This Row],[МСК]:[ДВ]])</f>
        <v>#REF!</v>
      </c>
    </row>
    <row r="1885" spans="1:20" x14ac:dyDescent="0.25">
      <c r="A1885" t="str">
        <f>IFERROR(SET_RENDER_TABLE[[#This Row],[Артикул]], "")</f>
        <v/>
      </c>
      <c r="B1885" s="40" t="e" cm="1">
        <f t="array" aca="1" ref="B1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5" s="40" t="e" cm="1">
        <f t="array" aca="1" ref="C1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5" t="e">
        <f ca="1">SUM(CALCULATION_TABLE[[#This Row],[МСК]:[ДВ]])</f>
        <v>#REF!</v>
      </c>
    </row>
    <row r="1886" spans="1:20" x14ac:dyDescent="0.25">
      <c r="A1886" t="str">
        <f>IFERROR(SET_RENDER_TABLE[[#This Row],[Артикул]], "")</f>
        <v/>
      </c>
      <c r="B1886" s="40" t="e" cm="1">
        <f t="array" aca="1" ref="B1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6" s="40" t="e" cm="1">
        <f t="array" aca="1" ref="C1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6" t="e">
        <f ca="1">SUM(CALCULATION_TABLE[[#This Row],[МСК]:[ДВ]])</f>
        <v>#REF!</v>
      </c>
    </row>
    <row r="1887" spans="1:20" x14ac:dyDescent="0.25">
      <c r="A1887" t="str">
        <f>IFERROR(SET_RENDER_TABLE[[#This Row],[Артикул]], "")</f>
        <v/>
      </c>
      <c r="B1887" s="40" t="e" cm="1">
        <f t="array" aca="1" ref="B1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7" s="40" t="e" cm="1">
        <f t="array" aca="1" ref="C1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7" t="e">
        <f ca="1">SUM(CALCULATION_TABLE[[#This Row],[МСК]:[ДВ]])</f>
        <v>#REF!</v>
      </c>
    </row>
    <row r="1888" spans="1:20" x14ac:dyDescent="0.25">
      <c r="A1888" t="str">
        <f>IFERROR(SET_RENDER_TABLE[[#This Row],[Артикул]], "")</f>
        <v/>
      </c>
      <c r="B1888" s="40" t="e" cm="1">
        <f t="array" aca="1" ref="B1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8" s="40" t="e" cm="1">
        <f t="array" aca="1" ref="C1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8" t="e">
        <f ca="1">SUM(CALCULATION_TABLE[[#This Row],[МСК]:[ДВ]])</f>
        <v>#REF!</v>
      </c>
    </row>
    <row r="1889" spans="1:20" x14ac:dyDescent="0.25">
      <c r="A1889" t="str">
        <f>IFERROR(SET_RENDER_TABLE[[#This Row],[Артикул]], "")</f>
        <v/>
      </c>
      <c r="B1889" s="40" t="e" cm="1">
        <f t="array" aca="1" ref="B1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89" s="40" t="e" cm="1">
        <f t="array" aca="1" ref="C1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89" t="e">
        <f ca="1">SUM(CALCULATION_TABLE[[#This Row],[МСК]:[ДВ]])</f>
        <v>#REF!</v>
      </c>
    </row>
    <row r="1890" spans="1:20" x14ac:dyDescent="0.25">
      <c r="A1890" t="str">
        <f>IFERROR(SET_RENDER_TABLE[[#This Row],[Артикул]], "")</f>
        <v/>
      </c>
      <c r="B1890" s="40" t="e" cm="1">
        <f t="array" aca="1" ref="B1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0" s="40" t="e" cm="1">
        <f t="array" aca="1" ref="C1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0" t="e">
        <f ca="1">SUM(CALCULATION_TABLE[[#This Row],[МСК]:[ДВ]])</f>
        <v>#REF!</v>
      </c>
    </row>
    <row r="1891" spans="1:20" x14ac:dyDescent="0.25">
      <c r="A1891" t="str">
        <f>IFERROR(SET_RENDER_TABLE[[#This Row],[Артикул]], "")</f>
        <v/>
      </c>
      <c r="B1891" s="40" t="e" cm="1">
        <f t="array" aca="1" ref="B1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1" s="40" t="e" cm="1">
        <f t="array" aca="1" ref="C1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1" t="e">
        <f ca="1">SUM(CALCULATION_TABLE[[#This Row],[МСК]:[ДВ]])</f>
        <v>#REF!</v>
      </c>
    </row>
    <row r="1892" spans="1:20" x14ac:dyDescent="0.25">
      <c r="A1892" t="str">
        <f>IFERROR(SET_RENDER_TABLE[[#This Row],[Артикул]], "")</f>
        <v/>
      </c>
      <c r="B1892" s="40" t="e" cm="1">
        <f t="array" aca="1" ref="B1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2" s="40" t="e" cm="1">
        <f t="array" aca="1" ref="C1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2" t="e">
        <f ca="1">SUM(CALCULATION_TABLE[[#This Row],[МСК]:[ДВ]])</f>
        <v>#REF!</v>
      </c>
    </row>
    <row r="1893" spans="1:20" x14ac:dyDescent="0.25">
      <c r="A1893" t="str">
        <f>IFERROR(SET_RENDER_TABLE[[#This Row],[Артикул]], "")</f>
        <v/>
      </c>
      <c r="B1893" s="40" t="e" cm="1">
        <f t="array" aca="1" ref="B1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3" s="40" t="e" cm="1">
        <f t="array" aca="1" ref="C1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3" t="e">
        <f ca="1">SUM(CALCULATION_TABLE[[#This Row],[МСК]:[ДВ]])</f>
        <v>#REF!</v>
      </c>
    </row>
    <row r="1894" spans="1:20" x14ac:dyDescent="0.25">
      <c r="A1894" t="str">
        <f>IFERROR(SET_RENDER_TABLE[[#This Row],[Артикул]], "")</f>
        <v/>
      </c>
      <c r="B1894" s="40" t="e" cm="1">
        <f t="array" aca="1" ref="B1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4" s="40" t="e" cm="1">
        <f t="array" aca="1" ref="C1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4" t="e">
        <f ca="1">SUM(CALCULATION_TABLE[[#This Row],[МСК]:[ДВ]])</f>
        <v>#REF!</v>
      </c>
    </row>
    <row r="1895" spans="1:20" x14ac:dyDescent="0.25">
      <c r="A1895" t="str">
        <f>IFERROR(SET_RENDER_TABLE[[#This Row],[Артикул]], "")</f>
        <v/>
      </c>
      <c r="B1895" s="40" t="e" cm="1">
        <f t="array" aca="1" ref="B1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5" s="40" t="e" cm="1">
        <f t="array" aca="1" ref="C1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5" t="e">
        <f ca="1">SUM(CALCULATION_TABLE[[#This Row],[МСК]:[ДВ]])</f>
        <v>#REF!</v>
      </c>
    </row>
    <row r="1896" spans="1:20" x14ac:dyDescent="0.25">
      <c r="A1896" t="str">
        <f>IFERROR(SET_RENDER_TABLE[[#This Row],[Артикул]], "")</f>
        <v/>
      </c>
      <c r="B1896" s="40" t="e" cm="1">
        <f t="array" aca="1" ref="B1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6" s="40" t="e" cm="1">
        <f t="array" aca="1" ref="C1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6" t="e">
        <f ca="1">SUM(CALCULATION_TABLE[[#This Row],[МСК]:[ДВ]])</f>
        <v>#REF!</v>
      </c>
    </row>
    <row r="1897" spans="1:20" x14ac:dyDescent="0.25">
      <c r="A1897" t="str">
        <f>IFERROR(SET_RENDER_TABLE[[#This Row],[Артикул]], "")</f>
        <v/>
      </c>
      <c r="B1897" s="40" t="e" cm="1">
        <f t="array" aca="1" ref="B1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7" s="40" t="e" cm="1">
        <f t="array" aca="1" ref="C1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7" t="e">
        <f ca="1">SUM(CALCULATION_TABLE[[#This Row],[МСК]:[ДВ]])</f>
        <v>#REF!</v>
      </c>
    </row>
    <row r="1898" spans="1:20" x14ac:dyDescent="0.25">
      <c r="A1898" t="str">
        <f>IFERROR(SET_RENDER_TABLE[[#This Row],[Артикул]], "")</f>
        <v/>
      </c>
      <c r="B1898" s="40" t="e" cm="1">
        <f t="array" aca="1" ref="B1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8" s="40" t="e" cm="1">
        <f t="array" aca="1" ref="C1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8" t="e">
        <f ca="1">SUM(CALCULATION_TABLE[[#This Row],[МСК]:[ДВ]])</f>
        <v>#REF!</v>
      </c>
    </row>
    <row r="1899" spans="1:20" x14ac:dyDescent="0.25">
      <c r="A1899" t="str">
        <f>IFERROR(SET_RENDER_TABLE[[#This Row],[Артикул]], "")</f>
        <v/>
      </c>
      <c r="B1899" s="40" t="e" cm="1">
        <f t="array" aca="1" ref="B1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899" s="40" t="e" cm="1">
        <f t="array" aca="1" ref="C1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899" t="e">
        <f ca="1">SUM(CALCULATION_TABLE[[#This Row],[МСК]:[ДВ]])</f>
        <v>#REF!</v>
      </c>
    </row>
    <row r="1900" spans="1:20" x14ac:dyDescent="0.25">
      <c r="A1900" t="str">
        <f>IFERROR(SET_RENDER_TABLE[[#This Row],[Артикул]], "")</f>
        <v/>
      </c>
      <c r="B1900" s="40" t="e" cm="1">
        <f t="array" aca="1" ref="B1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0" s="40" t="e" cm="1">
        <f t="array" aca="1" ref="C1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0" t="e">
        <f ca="1">SUM(CALCULATION_TABLE[[#This Row],[МСК]:[ДВ]])</f>
        <v>#REF!</v>
      </c>
    </row>
    <row r="1901" spans="1:20" x14ac:dyDescent="0.25">
      <c r="A1901" t="str">
        <f>IFERROR(SET_RENDER_TABLE[[#This Row],[Артикул]], "")</f>
        <v/>
      </c>
      <c r="B1901" s="40" t="e" cm="1">
        <f t="array" aca="1" ref="B1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1" s="40" t="e" cm="1">
        <f t="array" aca="1" ref="C1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1" t="e">
        <f ca="1">SUM(CALCULATION_TABLE[[#This Row],[МСК]:[ДВ]])</f>
        <v>#REF!</v>
      </c>
    </row>
    <row r="1902" spans="1:20" x14ac:dyDescent="0.25">
      <c r="A1902" t="str">
        <f>IFERROR(SET_RENDER_TABLE[[#This Row],[Артикул]], "")</f>
        <v/>
      </c>
      <c r="B1902" s="40" t="e" cm="1">
        <f t="array" aca="1" ref="B1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2" s="40" t="e" cm="1">
        <f t="array" aca="1" ref="C1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2" t="e">
        <f ca="1">SUM(CALCULATION_TABLE[[#This Row],[МСК]:[ДВ]])</f>
        <v>#REF!</v>
      </c>
    </row>
    <row r="1903" spans="1:20" x14ac:dyDescent="0.25">
      <c r="A1903" t="str">
        <f>IFERROR(SET_RENDER_TABLE[[#This Row],[Артикул]], "")</f>
        <v/>
      </c>
      <c r="B1903" s="40" t="e" cm="1">
        <f t="array" aca="1" ref="B1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3" s="40" t="e" cm="1">
        <f t="array" aca="1" ref="C1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3" t="e">
        <f ca="1">SUM(CALCULATION_TABLE[[#This Row],[МСК]:[ДВ]])</f>
        <v>#REF!</v>
      </c>
    </row>
    <row r="1904" spans="1:20" x14ac:dyDescent="0.25">
      <c r="A1904" t="str">
        <f>IFERROR(SET_RENDER_TABLE[[#This Row],[Артикул]], "")</f>
        <v/>
      </c>
      <c r="B1904" s="40" t="e" cm="1">
        <f t="array" aca="1" ref="B1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4" s="40" t="e" cm="1">
        <f t="array" aca="1" ref="C1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4" t="e">
        <f ca="1">SUM(CALCULATION_TABLE[[#This Row],[МСК]:[ДВ]])</f>
        <v>#REF!</v>
      </c>
    </row>
    <row r="1905" spans="1:20" x14ac:dyDescent="0.25">
      <c r="A1905" t="str">
        <f>IFERROR(SET_RENDER_TABLE[[#This Row],[Артикул]], "")</f>
        <v/>
      </c>
      <c r="B1905" s="40" t="e" cm="1">
        <f t="array" aca="1" ref="B1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5" s="40" t="e" cm="1">
        <f t="array" aca="1" ref="C1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5" t="e">
        <f ca="1">SUM(CALCULATION_TABLE[[#This Row],[МСК]:[ДВ]])</f>
        <v>#REF!</v>
      </c>
    </row>
    <row r="1906" spans="1:20" x14ac:dyDescent="0.25">
      <c r="A1906" t="str">
        <f>IFERROR(SET_RENDER_TABLE[[#This Row],[Артикул]], "")</f>
        <v/>
      </c>
      <c r="B1906" s="40" t="e" cm="1">
        <f t="array" aca="1" ref="B1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6" s="40" t="e" cm="1">
        <f t="array" aca="1" ref="C1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6" t="e">
        <f ca="1">SUM(CALCULATION_TABLE[[#This Row],[МСК]:[ДВ]])</f>
        <v>#REF!</v>
      </c>
    </row>
    <row r="1907" spans="1:20" x14ac:dyDescent="0.25">
      <c r="A1907" t="str">
        <f>IFERROR(SET_RENDER_TABLE[[#This Row],[Артикул]], "")</f>
        <v/>
      </c>
      <c r="B1907" s="40" t="e" cm="1">
        <f t="array" aca="1" ref="B1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7" s="40" t="e" cm="1">
        <f t="array" aca="1" ref="C1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7" t="e">
        <f ca="1">SUM(CALCULATION_TABLE[[#This Row],[МСК]:[ДВ]])</f>
        <v>#REF!</v>
      </c>
    </row>
    <row r="1908" spans="1:20" x14ac:dyDescent="0.25">
      <c r="A1908" t="str">
        <f>IFERROR(SET_RENDER_TABLE[[#This Row],[Артикул]], "")</f>
        <v/>
      </c>
      <c r="B1908" s="40" t="e" cm="1">
        <f t="array" aca="1" ref="B1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8" s="40" t="e" cm="1">
        <f t="array" aca="1" ref="C1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8" t="e">
        <f ca="1">SUM(CALCULATION_TABLE[[#This Row],[МСК]:[ДВ]])</f>
        <v>#REF!</v>
      </c>
    </row>
    <row r="1909" spans="1:20" x14ac:dyDescent="0.25">
      <c r="A1909" t="str">
        <f>IFERROR(SET_RENDER_TABLE[[#This Row],[Артикул]], "")</f>
        <v/>
      </c>
      <c r="B1909" s="40" t="e" cm="1">
        <f t="array" aca="1" ref="B1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09" s="40" t="e" cm="1">
        <f t="array" aca="1" ref="C1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09" t="e">
        <f ca="1">SUM(CALCULATION_TABLE[[#This Row],[МСК]:[ДВ]])</f>
        <v>#REF!</v>
      </c>
    </row>
    <row r="1910" spans="1:20" x14ac:dyDescent="0.25">
      <c r="A1910" t="str">
        <f>IFERROR(SET_RENDER_TABLE[[#This Row],[Артикул]], "")</f>
        <v/>
      </c>
      <c r="B1910" s="40" t="e" cm="1">
        <f t="array" aca="1" ref="B1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0" s="40" t="e" cm="1">
        <f t="array" aca="1" ref="C1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0" t="e">
        <f ca="1">SUM(CALCULATION_TABLE[[#This Row],[МСК]:[ДВ]])</f>
        <v>#REF!</v>
      </c>
    </row>
    <row r="1911" spans="1:20" x14ac:dyDescent="0.25">
      <c r="A1911" t="str">
        <f>IFERROR(SET_RENDER_TABLE[[#This Row],[Артикул]], "")</f>
        <v/>
      </c>
      <c r="B1911" s="40" t="e" cm="1">
        <f t="array" aca="1" ref="B1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1" s="40" t="e" cm="1">
        <f t="array" aca="1" ref="C1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1" t="e">
        <f ca="1">SUM(CALCULATION_TABLE[[#This Row],[МСК]:[ДВ]])</f>
        <v>#REF!</v>
      </c>
    </row>
    <row r="1912" spans="1:20" x14ac:dyDescent="0.25">
      <c r="A1912" t="str">
        <f>IFERROR(SET_RENDER_TABLE[[#This Row],[Артикул]], "")</f>
        <v/>
      </c>
      <c r="B1912" s="40" t="e" cm="1">
        <f t="array" aca="1" ref="B1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2" s="40" t="e" cm="1">
        <f t="array" aca="1" ref="C1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2" t="e">
        <f ca="1">SUM(CALCULATION_TABLE[[#This Row],[МСК]:[ДВ]])</f>
        <v>#REF!</v>
      </c>
    </row>
    <row r="1913" spans="1:20" x14ac:dyDescent="0.25">
      <c r="A1913" t="str">
        <f>IFERROR(SET_RENDER_TABLE[[#This Row],[Артикул]], "")</f>
        <v/>
      </c>
      <c r="B1913" s="40" t="e" cm="1">
        <f t="array" aca="1" ref="B1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3" s="40" t="e" cm="1">
        <f t="array" aca="1" ref="C1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3" t="e">
        <f ca="1">SUM(CALCULATION_TABLE[[#This Row],[МСК]:[ДВ]])</f>
        <v>#REF!</v>
      </c>
    </row>
    <row r="1914" spans="1:20" x14ac:dyDescent="0.25">
      <c r="A1914" t="str">
        <f>IFERROR(SET_RENDER_TABLE[[#This Row],[Артикул]], "")</f>
        <v/>
      </c>
      <c r="B1914" s="40" t="e" cm="1">
        <f t="array" aca="1" ref="B1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4" s="40" t="e" cm="1">
        <f t="array" aca="1" ref="C1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4" t="e">
        <f ca="1">SUM(CALCULATION_TABLE[[#This Row],[МСК]:[ДВ]])</f>
        <v>#REF!</v>
      </c>
    </row>
    <row r="1915" spans="1:20" x14ac:dyDescent="0.25">
      <c r="A1915" t="str">
        <f>IFERROR(SET_RENDER_TABLE[[#This Row],[Артикул]], "")</f>
        <v/>
      </c>
      <c r="B1915" s="40" t="e" cm="1">
        <f t="array" aca="1" ref="B1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5" s="40" t="e" cm="1">
        <f t="array" aca="1" ref="C1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5" t="e">
        <f ca="1">SUM(CALCULATION_TABLE[[#This Row],[МСК]:[ДВ]])</f>
        <v>#REF!</v>
      </c>
    </row>
    <row r="1916" spans="1:20" x14ac:dyDescent="0.25">
      <c r="A1916" t="str">
        <f>IFERROR(SET_RENDER_TABLE[[#This Row],[Артикул]], "")</f>
        <v/>
      </c>
      <c r="B1916" s="40" t="e" cm="1">
        <f t="array" aca="1" ref="B1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6" s="40" t="e" cm="1">
        <f t="array" aca="1" ref="C1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6" t="e">
        <f ca="1">SUM(CALCULATION_TABLE[[#This Row],[МСК]:[ДВ]])</f>
        <v>#REF!</v>
      </c>
    </row>
    <row r="1917" spans="1:20" x14ac:dyDescent="0.25">
      <c r="A1917" t="str">
        <f>IFERROR(SET_RENDER_TABLE[[#This Row],[Артикул]], "")</f>
        <v/>
      </c>
      <c r="B1917" s="40" t="e" cm="1">
        <f t="array" aca="1" ref="B1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7" s="40" t="e" cm="1">
        <f t="array" aca="1" ref="C1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7" t="e">
        <f ca="1">SUM(CALCULATION_TABLE[[#This Row],[МСК]:[ДВ]])</f>
        <v>#REF!</v>
      </c>
    </row>
    <row r="1918" spans="1:20" x14ac:dyDescent="0.25">
      <c r="A1918" t="str">
        <f>IFERROR(SET_RENDER_TABLE[[#This Row],[Артикул]], "")</f>
        <v/>
      </c>
      <c r="B1918" s="40" t="e" cm="1">
        <f t="array" aca="1" ref="B1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8" s="40" t="e" cm="1">
        <f t="array" aca="1" ref="C1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8" t="e">
        <f ca="1">SUM(CALCULATION_TABLE[[#This Row],[МСК]:[ДВ]])</f>
        <v>#REF!</v>
      </c>
    </row>
    <row r="1919" spans="1:20" x14ac:dyDescent="0.25">
      <c r="A1919" t="str">
        <f>IFERROR(SET_RENDER_TABLE[[#This Row],[Артикул]], "")</f>
        <v/>
      </c>
      <c r="B1919" s="40" t="e" cm="1">
        <f t="array" aca="1" ref="B1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19" s="40" t="e" cm="1">
        <f t="array" aca="1" ref="C1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19" t="e">
        <f ca="1">SUM(CALCULATION_TABLE[[#This Row],[МСК]:[ДВ]])</f>
        <v>#REF!</v>
      </c>
    </row>
    <row r="1920" spans="1:20" x14ac:dyDescent="0.25">
      <c r="A1920" t="str">
        <f>IFERROR(SET_RENDER_TABLE[[#This Row],[Артикул]], "")</f>
        <v/>
      </c>
      <c r="B1920" s="40" t="e" cm="1">
        <f t="array" aca="1" ref="B1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0" s="40" t="e" cm="1">
        <f t="array" aca="1" ref="C1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0" t="e">
        <f ca="1">SUM(CALCULATION_TABLE[[#This Row],[МСК]:[ДВ]])</f>
        <v>#REF!</v>
      </c>
    </row>
    <row r="1921" spans="1:20" x14ac:dyDescent="0.25">
      <c r="A1921" t="str">
        <f>IFERROR(SET_RENDER_TABLE[[#This Row],[Артикул]], "")</f>
        <v/>
      </c>
      <c r="B1921" s="40" t="e" cm="1">
        <f t="array" aca="1" ref="B1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1" s="40" t="e" cm="1">
        <f t="array" aca="1" ref="C1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1" t="e">
        <f ca="1">SUM(CALCULATION_TABLE[[#This Row],[МСК]:[ДВ]])</f>
        <v>#REF!</v>
      </c>
    </row>
    <row r="1922" spans="1:20" x14ac:dyDescent="0.25">
      <c r="A1922" t="str">
        <f>IFERROR(SET_RENDER_TABLE[[#This Row],[Артикул]], "")</f>
        <v/>
      </c>
      <c r="B1922" s="40" t="e" cm="1">
        <f t="array" aca="1" ref="B1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2" s="40" t="e" cm="1">
        <f t="array" aca="1" ref="C1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2" t="e">
        <f ca="1">SUM(CALCULATION_TABLE[[#This Row],[МСК]:[ДВ]])</f>
        <v>#REF!</v>
      </c>
    </row>
    <row r="1923" spans="1:20" x14ac:dyDescent="0.25">
      <c r="A1923" t="str">
        <f>IFERROR(SET_RENDER_TABLE[[#This Row],[Артикул]], "")</f>
        <v/>
      </c>
      <c r="B1923" s="40" t="e" cm="1">
        <f t="array" aca="1" ref="B1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3" s="40" t="e" cm="1">
        <f t="array" aca="1" ref="C1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3" t="e">
        <f ca="1">SUM(CALCULATION_TABLE[[#This Row],[МСК]:[ДВ]])</f>
        <v>#REF!</v>
      </c>
    </row>
    <row r="1924" spans="1:20" x14ac:dyDescent="0.25">
      <c r="A1924" t="str">
        <f>IFERROR(SET_RENDER_TABLE[[#This Row],[Артикул]], "")</f>
        <v/>
      </c>
      <c r="B1924" s="40" t="e" cm="1">
        <f t="array" aca="1" ref="B1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4" s="40" t="e" cm="1">
        <f t="array" aca="1" ref="C1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4" t="e">
        <f ca="1">SUM(CALCULATION_TABLE[[#This Row],[МСК]:[ДВ]])</f>
        <v>#REF!</v>
      </c>
    </row>
    <row r="1925" spans="1:20" x14ac:dyDescent="0.25">
      <c r="A1925" t="str">
        <f>IFERROR(SET_RENDER_TABLE[[#This Row],[Артикул]], "")</f>
        <v/>
      </c>
      <c r="B1925" s="40" t="e" cm="1">
        <f t="array" aca="1" ref="B1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5" s="40" t="e" cm="1">
        <f t="array" aca="1" ref="C1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5" t="e">
        <f ca="1">SUM(CALCULATION_TABLE[[#This Row],[МСК]:[ДВ]])</f>
        <v>#REF!</v>
      </c>
    </row>
    <row r="1926" spans="1:20" x14ac:dyDescent="0.25">
      <c r="A1926" t="str">
        <f>IFERROR(SET_RENDER_TABLE[[#This Row],[Артикул]], "")</f>
        <v/>
      </c>
      <c r="B1926" s="40" t="e" cm="1">
        <f t="array" aca="1" ref="B1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6" s="40" t="e" cm="1">
        <f t="array" aca="1" ref="C1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6" t="e">
        <f ca="1">SUM(CALCULATION_TABLE[[#This Row],[МСК]:[ДВ]])</f>
        <v>#REF!</v>
      </c>
    </row>
    <row r="1927" spans="1:20" x14ac:dyDescent="0.25">
      <c r="A1927" t="str">
        <f>IFERROR(SET_RENDER_TABLE[[#This Row],[Артикул]], "")</f>
        <v/>
      </c>
      <c r="B1927" s="40" t="e" cm="1">
        <f t="array" aca="1" ref="B1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7" s="40" t="e" cm="1">
        <f t="array" aca="1" ref="C1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7" t="e">
        <f ca="1">SUM(CALCULATION_TABLE[[#This Row],[МСК]:[ДВ]])</f>
        <v>#REF!</v>
      </c>
    </row>
    <row r="1928" spans="1:20" x14ac:dyDescent="0.25">
      <c r="A1928" t="str">
        <f>IFERROR(SET_RENDER_TABLE[[#This Row],[Артикул]], "")</f>
        <v/>
      </c>
      <c r="B1928" s="40" t="e" cm="1">
        <f t="array" aca="1" ref="B1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8" s="40" t="e" cm="1">
        <f t="array" aca="1" ref="C1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8" t="e">
        <f ca="1">SUM(CALCULATION_TABLE[[#This Row],[МСК]:[ДВ]])</f>
        <v>#REF!</v>
      </c>
    </row>
    <row r="1929" spans="1:20" x14ac:dyDescent="0.25">
      <c r="A1929" t="str">
        <f>IFERROR(SET_RENDER_TABLE[[#This Row],[Артикул]], "")</f>
        <v/>
      </c>
      <c r="B1929" s="40" t="e" cm="1">
        <f t="array" aca="1" ref="B1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29" s="40" t="e" cm="1">
        <f t="array" aca="1" ref="C1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29" t="e">
        <f ca="1">SUM(CALCULATION_TABLE[[#This Row],[МСК]:[ДВ]])</f>
        <v>#REF!</v>
      </c>
    </row>
    <row r="1930" spans="1:20" x14ac:dyDescent="0.25">
      <c r="A1930" t="str">
        <f>IFERROR(SET_RENDER_TABLE[[#This Row],[Артикул]], "")</f>
        <v/>
      </c>
      <c r="B1930" s="40" t="e" cm="1">
        <f t="array" aca="1" ref="B1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0" s="40" t="e" cm="1">
        <f t="array" aca="1" ref="C1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0" t="e">
        <f ca="1">SUM(CALCULATION_TABLE[[#This Row],[МСК]:[ДВ]])</f>
        <v>#REF!</v>
      </c>
    </row>
    <row r="1931" spans="1:20" x14ac:dyDescent="0.25">
      <c r="A1931" t="str">
        <f>IFERROR(SET_RENDER_TABLE[[#This Row],[Артикул]], "")</f>
        <v/>
      </c>
      <c r="B1931" s="40" t="e" cm="1">
        <f t="array" aca="1" ref="B1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1" s="40" t="e" cm="1">
        <f t="array" aca="1" ref="C1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1" t="e">
        <f ca="1">SUM(CALCULATION_TABLE[[#This Row],[МСК]:[ДВ]])</f>
        <v>#REF!</v>
      </c>
    </row>
    <row r="1932" spans="1:20" x14ac:dyDescent="0.25">
      <c r="A1932" t="str">
        <f>IFERROR(SET_RENDER_TABLE[[#This Row],[Артикул]], "")</f>
        <v/>
      </c>
      <c r="B1932" s="40" t="e" cm="1">
        <f t="array" aca="1" ref="B1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2" s="40" t="e" cm="1">
        <f t="array" aca="1" ref="C1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2" t="e">
        <f ca="1">SUM(CALCULATION_TABLE[[#This Row],[МСК]:[ДВ]])</f>
        <v>#REF!</v>
      </c>
    </row>
    <row r="1933" spans="1:20" x14ac:dyDescent="0.25">
      <c r="A1933" t="str">
        <f>IFERROR(SET_RENDER_TABLE[[#This Row],[Артикул]], "")</f>
        <v/>
      </c>
      <c r="B1933" s="40" t="e" cm="1">
        <f t="array" aca="1" ref="B1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3" s="40" t="e" cm="1">
        <f t="array" aca="1" ref="C1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3" t="e">
        <f ca="1">SUM(CALCULATION_TABLE[[#This Row],[МСК]:[ДВ]])</f>
        <v>#REF!</v>
      </c>
    </row>
    <row r="1934" spans="1:20" x14ac:dyDescent="0.25">
      <c r="A1934" t="str">
        <f>IFERROR(SET_RENDER_TABLE[[#This Row],[Артикул]], "")</f>
        <v/>
      </c>
      <c r="B1934" s="40" t="e" cm="1">
        <f t="array" aca="1" ref="B1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4" s="40" t="e" cm="1">
        <f t="array" aca="1" ref="C1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4" t="e">
        <f ca="1">SUM(CALCULATION_TABLE[[#This Row],[МСК]:[ДВ]])</f>
        <v>#REF!</v>
      </c>
    </row>
    <row r="1935" spans="1:20" x14ac:dyDescent="0.25">
      <c r="A1935" t="str">
        <f>IFERROR(SET_RENDER_TABLE[[#This Row],[Артикул]], "")</f>
        <v/>
      </c>
      <c r="B1935" s="40" t="e" cm="1">
        <f t="array" aca="1" ref="B1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5" s="40" t="e" cm="1">
        <f t="array" aca="1" ref="C1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5" t="e">
        <f ca="1">SUM(CALCULATION_TABLE[[#This Row],[МСК]:[ДВ]])</f>
        <v>#REF!</v>
      </c>
    </row>
    <row r="1936" spans="1:20" x14ac:dyDescent="0.25">
      <c r="A1936" t="str">
        <f>IFERROR(SET_RENDER_TABLE[[#This Row],[Артикул]], "")</f>
        <v/>
      </c>
      <c r="B1936" s="40" t="e" cm="1">
        <f t="array" aca="1" ref="B1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6" s="40" t="e" cm="1">
        <f t="array" aca="1" ref="C1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6" t="e">
        <f ca="1">SUM(CALCULATION_TABLE[[#This Row],[МСК]:[ДВ]])</f>
        <v>#REF!</v>
      </c>
    </row>
    <row r="1937" spans="1:20" x14ac:dyDescent="0.25">
      <c r="A1937" t="str">
        <f>IFERROR(SET_RENDER_TABLE[[#This Row],[Артикул]], "")</f>
        <v/>
      </c>
      <c r="B1937" s="40" t="e" cm="1">
        <f t="array" aca="1" ref="B1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7" s="40" t="e" cm="1">
        <f t="array" aca="1" ref="C1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7" t="e">
        <f ca="1">SUM(CALCULATION_TABLE[[#This Row],[МСК]:[ДВ]])</f>
        <v>#REF!</v>
      </c>
    </row>
    <row r="1938" spans="1:20" x14ac:dyDescent="0.25">
      <c r="A1938" t="str">
        <f>IFERROR(SET_RENDER_TABLE[[#This Row],[Артикул]], "")</f>
        <v/>
      </c>
      <c r="B1938" s="40" t="e" cm="1">
        <f t="array" aca="1" ref="B1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8" s="40" t="e" cm="1">
        <f t="array" aca="1" ref="C1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8" t="e">
        <f ca="1">SUM(CALCULATION_TABLE[[#This Row],[МСК]:[ДВ]])</f>
        <v>#REF!</v>
      </c>
    </row>
    <row r="1939" spans="1:20" x14ac:dyDescent="0.25">
      <c r="A1939" t="str">
        <f>IFERROR(SET_RENDER_TABLE[[#This Row],[Артикул]], "")</f>
        <v/>
      </c>
      <c r="B1939" s="40" t="e" cm="1">
        <f t="array" aca="1" ref="B1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39" s="40" t="e" cm="1">
        <f t="array" aca="1" ref="C1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39" t="e">
        <f ca="1">SUM(CALCULATION_TABLE[[#This Row],[МСК]:[ДВ]])</f>
        <v>#REF!</v>
      </c>
    </row>
    <row r="1940" spans="1:20" x14ac:dyDescent="0.25">
      <c r="A1940" t="str">
        <f>IFERROR(SET_RENDER_TABLE[[#This Row],[Артикул]], "")</f>
        <v/>
      </c>
      <c r="B1940" s="40" t="e" cm="1">
        <f t="array" aca="1" ref="B1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0" s="40" t="e" cm="1">
        <f t="array" aca="1" ref="C1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0" t="e">
        <f ca="1">SUM(CALCULATION_TABLE[[#This Row],[МСК]:[ДВ]])</f>
        <v>#REF!</v>
      </c>
    </row>
    <row r="1941" spans="1:20" x14ac:dyDescent="0.25">
      <c r="A1941" t="str">
        <f>IFERROR(SET_RENDER_TABLE[[#This Row],[Артикул]], "")</f>
        <v/>
      </c>
      <c r="B1941" s="40" t="e" cm="1">
        <f t="array" aca="1" ref="B1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1" s="40" t="e" cm="1">
        <f t="array" aca="1" ref="C1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1" t="e">
        <f ca="1">SUM(CALCULATION_TABLE[[#This Row],[МСК]:[ДВ]])</f>
        <v>#REF!</v>
      </c>
    </row>
    <row r="1942" spans="1:20" x14ac:dyDescent="0.25">
      <c r="A1942" t="str">
        <f>IFERROR(SET_RENDER_TABLE[[#This Row],[Артикул]], "")</f>
        <v/>
      </c>
      <c r="B1942" s="40" t="e" cm="1">
        <f t="array" aca="1" ref="B1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2" s="40" t="e" cm="1">
        <f t="array" aca="1" ref="C1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2" t="e">
        <f ca="1">SUM(CALCULATION_TABLE[[#This Row],[МСК]:[ДВ]])</f>
        <v>#REF!</v>
      </c>
    </row>
    <row r="1943" spans="1:20" x14ac:dyDescent="0.25">
      <c r="A1943" t="str">
        <f>IFERROR(SET_RENDER_TABLE[[#This Row],[Артикул]], "")</f>
        <v/>
      </c>
      <c r="B1943" s="40" t="e" cm="1">
        <f t="array" aca="1" ref="B1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3" s="40" t="e" cm="1">
        <f t="array" aca="1" ref="C1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3" t="e">
        <f ca="1">SUM(CALCULATION_TABLE[[#This Row],[МСК]:[ДВ]])</f>
        <v>#REF!</v>
      </c>
    </row>
    <row r="1944" spans="1:20" x14ac:dyDescent="0.25">
      <c r="A1944" t="str">
        <f>IFERROR(SET_RENDER_TABLE[[#This Row],[Артикул]], "")</f>
        <v/>
      </c>
      <c r="B1944" s="40" t="e" cm="1">
        <f t="array" aca="1" ref="B1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4" s="40" t="e" cm="1">
        <f t="array" aca="1" ref="C1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4" t="e">
        <f ca="1">SUM(CALCULATION_TABLE[[#This Row],[МСК]:[ДВ]])</f>
        <v>#REF!</v>
      </c>
    </row>
    <row r="1945" spans="1:20" x14ac:dyDescent="0.25">
      <c r="A1945" t="str">
        <f>IFERROR(SET_RENDER_TABLE[[#This Row],[Артикул]], "")</f>
        <v/>
      </c>
      <c r="B1945" s="40" t="e" cm="1">
        <f t="array" aca="1" ref="B1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5" s="40" t="e" cm="1">
        <f t="array" aca="1" ref="C1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5" t="e">
        <f ca="1">SUM(CALCULATION_TABLE[[#This Row],[МСК]:[ДВ]])</f>
        <v>#REF!</v>
      </c>
    </row>
    <row r="1946" spans="1:20" x14ac:dyDescent="0.25">
      <c r="A1946" t="str">
        <f>IFERROR(SET_RENDER_TABLE[[#This Row],[Артикул]], "")</f>
        <v/>
      </c>
      <c r="B1946" s="40" t="e" cm="1">
        <f t="array" aca="1" ref="B1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6" s="40" t="e" cm="1">
        <f t="array" aca="1" ref="C1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6" t="e">
        <f ca="1">SUM(CALCULATION_TABLE[[#This Row],[МСК]:[ДВ]])</f>
        <v>#REF!</v>
      </c>
    </row>
    <row r="1947" spans="1:20" x14ac:dyDescent="0.25">
      <c r="A1947" t="str">
        <f>IFERROR(SET_RENDER_TABLE[[#This Row],[Артикул]], "")</f>
        <v/>
      </c>
      <c r="B1947" s="40" t="e" cm="1">
        <f t="array" aca="1" ref="B1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7" s="40" t="e" cm="1">
        <f t="array" aca="1" ref="C1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7" t="e">
        <f ca="1">SUM(CALCULATION_TABLE[[#This Row],[МСК]:[ДВ]])</f>
        <v>#REF!</v>
      </c>
    </row>
    <row r="1948" spans="1:20" x14ac:dyDescent="0.25">
      <c r="A1948" t="str">
        <f>IFERROR(SET_RENDER_TABLE[[#This Row],[Артикул]], "")</f>
        <v/>
      </c>
      <c r="B1948" s="40" t="e" cm="1">
        <f t="array" aca="1" ref="B1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8" s="40" t="e" cm="1">
        <f t="array" aca="1" ref="C1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8" t="e">
        <f ca="1">SUM(CALCULATION_TABLE[[#This Row],[МСК]:[ДВ]])</f>
        <v>#REF!</v>
      </c>
    </row>
    <row r="1949" spans="1:20" x14ac:dyDescent="0.25">
      <c r="A1949" t="str">
        <f>IFERROR(SET_RENDER_TABLE[[#This Row],[Артикул]], "")</f>
        <v/>
      </c>
      <c r="B1949" s="40" t="e" cm="1">
        <f t="array" aca="1" ref="B1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49" s="40" t="e" cm="1">
        <f t="array" aca="1" ref="C1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49" t="e">
        <f ca="1">SUM(CALCULATION_TABLE[[#This Row],[МСК]:[ДВ]])</f>
        <v>#REF!</v>
      </c>
    </row>
    <row r="1950" spans="1:20" x14ac:dyDescent="0.25">
      <c r="A1950" t="str">
        <f>IFERROR(SET_RENDER_TABLE[[#This Row],[Артикул]], "")</f>
        <v/>
      </c>
      <c r="B1950" s="40" t="e" cm="1">
        <f t="array" aca="1" ref="B1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0" s="40" t="e" cm="1">
        <f t="array" aca="1" ref="C1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0" t="e">
        <f ca="1">SUM(CALCULATION_TABLE[[#This Row],[МСК]:[ДВ]])</f>
        <v>#REF!</v>
      </c>
    </row>
    <row r="1951" spans="1:20" x14ac:dyDescent="0.25">
      <c r="A1951" t="str">
        <f>IFERROR(SET_RENDER_TABLE[[#This Row],[Артикул]], "")</f>
        <v/>
      </c>
      <c r="B1951" s="40" t="e" cm="1">
        <f t="array" aca="1" ref="B1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1" s="40" t="e" cm="1">
        <f t="array" aca="1" ref="C1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1" t="e">
        <f ca="1">SUM(CALCULATION_TABLE[[#This Row],[МСК]:[ДВ]])</f>
        <v>#REF!</v>
      </c>
    </row>
    <row r="1952" spans="1:20" x14ac:dyDescent="0.25">
      <c r="A1952" t="str">
        <f>IFERROR(SET_RENDER_TABLE[[#This Row],[Артикул]], "")</f>
        <v/>
      </c>
      <c r="B1952" s="40" t="e" cm="1">
        <f t="array" aca="1" ref="B1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2" s="40" t="e" cm="1">
        <f t="array" aca="1" ref="C1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2" t="e">
        <f ca="1">SUM(CALCULATION_TABLE[[#This Row],[МСК]:[ДВ]])</f>
        <v>#REF!</v>
      </c>
    </row>
    <row r="1953" spans="1:20" x14ac:dyDescent="0.25">
      <c r="A1953" t="str">
        <f>IFERROR(SET_RENDER_TABLE[[#This Row],[Артикул]], "")</f>
        <v/>
      </c>
      <c r="B1953" s="40" t="e" cm="1">
        <f t="array" aca="1" ref="B1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3" s="40" t="e" cm="1">
        <f t="array" aca="1" ref="C1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3" t="e">
        <f ca="1">SUM(CALCULATION_TABLE[[#This Row],[МСК]:[ДВ]])</f>
        <v>#REF!</v>
      </c>
    </row>
    <row r="1954" spans="1:20" x14ac:dyDescent="0.25">
      <c r="A1954" t="str">
        <f>IFERROR(SET_RENDER_TABLE[[#This Row],[Артикул]], "")</f>
        <v/>
      </c>
      <c r="B1954" s="40" t="e" cm="1">
        <f t="array" aca="1" ref="B1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4" s="40" t="e" cm="1">
        <f t="array" aca="1" ref="C1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4" t="e">
        <f ca="1">SUM(CALCULATION_TABLE[[#This Row],[МСК]:[ДВ]])</f>
        <v>#REF!</v>
      </c>
    </row>
    <row r="1955" spans="1:20" x14ac:dyDescent="0.25">
      <c r="A1955" t="str">
        <f>IFERROR(SET_RENDER_TABLE[[#This Row],[Артикул]], "")</f>
        <v/>
      </c>
      <c r="B1955" s="40" t="e" cm="1">
        <f t="array" aca="1" ref="B1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5" s="40" t="e" cm="1">
        <f t="array" aca="1" ref="C1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5" t="e">
        <f ca="1">SUM(CALCULATION_TABLE[[#This Row],[МСК]:[ДВ]])</f>
        <v>#REF!</v>
      </c>
    </row>
    <row r="1956" spans="1:20" x14ac:dyDescent="0.25">
      <c r="A1956" t="str">
        <f>IFERROR(SET_RENDER_TABLE[[#This Row],[Артикул]], "")</f>
        <v/>
      </c>
      <c r="B1956" s="40" t="e" cm="1">
        <f t="array" aca="1" ref="B1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6" s="40" t="e" cm="1">
        <f t="array" aca="1" ref="C1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6" t="e">
        <f ca="1">SUM(CALCULATION_TABLE[[#This Row],[МСК]:[ДВ]])</f>
        <v>#REF!</v>
      </c>
    </row>
    <row r="1957" spans="1:20" x14ac:dyDescent="0.25">
      <c r="A1957" t="str">
        <f>IFERROR(SET_RENDER_TABLE[[#This Row],[Артикул]], "")</f>
        <v/>
      </c>
      <c r="B1957" s="40" t="e" cm="1">
        <f t="array" aca="1" ref="B1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7" s="40" t="e" cm="1">
        <f t="array" aca="1" ref="C1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7" t="e">
        <f ca="1">SUM(CALCULATION_TABLE[[#This Row],[МСК]:[ДВ]])</f>
        <v>#REF!</v>
      </c>
    </row>
    <row r="1958" spans="1:20" x14ac:dyDescent="0.25">
      <c r="A1958" t="str">
        <f>IFERROR(SET_RENDER_TABLE[[#This Row],[Артикул]], "")</f>
        <v/>
      </c>
      <c r="B1958" s="40" t="e" cm="1">
        <f t="array" aca="1" ref="B1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8" s="40" t="e" cm="1">
        <f t="array" aca="1" ref="C1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8" t="e">
        <f ca="1">SUM(CALCULATION_TABLE[[#This Row],[МСК]:[ДВ]])</f>
        <v>#REF!</v>
      </c>
    </row>
    <row r="1959" spans="1:20" x14ac:dyDescent="0.25">
      <c r="A1959" t="str">
        <f>IFERROR(SET_RENDER_TABLE[[#This Row],[Артикул]], "")</f>
        <v/>
      </c>
      <c r="B1959" s="40" t="e" cm="1">
        <f t="array" aca="1" ref="B1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59" s="40" t="e" cm="1">
        <f t="array" aca="1" ref="C1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59" t="e">
        <f ca="1">SUM(CALCULATION_TABLE[[#This Row],[МСК]:[ДВ]])</f>
        <v>#REF!</v>
      </c>
    </row>
    <row r="1960" spans="1:20" x14ac:dyDescent="0.25">
      <c r="A1960" t="str">
        <f>IFERROR(SET_RENDER_TABLE[[#This Row],[Артикул]], "")</f>
        <v/>
      </c>
      <c r="B1960" s="40" t="e" cm="1">
        <f t="array" aca="1" ref="B1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0" s="40" t="e" cm="1">
        <f t="array" aca="1" ref="C1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0" t="e">
        <f ca="1">SUM(CALCULATION_TABLE[[#This Row],[МСК]:[ДВ]])</f>
        <v>#REF!</v>
      </c>
    </row>
    <row r="1961" spans="1:20" x14ac:dyDescent="0.25">
      <c r="A1961" t="str">
        <f>IFERROR(SET_RENDER_TABLE[[#This Row],[Артикул]], "")</f>
        <v/>
      </c>
      <c r="B1961" s="40" t="e" cm="1">
        <f t="array" aca="1" ref="B1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1" s="40" t="e" cm="1">
        <f t="array" aca="1" ref="C1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1" t="e">
        <f ca="1">SUM(CALCULATION_TABLE[[#This Row],[МСК]:[ДВ]])</f>
        <v>#REF!</v>
      </c>
    </row>
    <row r="1962" spans="1:20" x14ac:dyDescent="0.25">
      <c r="A1962" t="str">
        <f>IFERROR(SET_RENDER_TABLE[[#This Row],[Артикул]], "")</f>
        <v/>
      </c>
      <c r="B1962" s="40" t="e" cm="1">
        <f t="array" aca="1" ref="B1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2" s="40" t="e" cm="1">
        <f t="array" aca="1" ref="C1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2" t="e">
        <f ca="1">SUM(CALCULATION_TABLE[[#This Row],[МСК]:[ДВ]])</f>
        <v>#REF!</v>
      </c>
    </row>
    <row r="1963" spans="1:20" x14ac:dyDescent="0.25">
      <c r="A1963" t="str">
        <f>IFERROR(SET_RENDER_TABLE[[#This Row],[Артикул]], "")</f>
        <v/>
      </c>
      <c r="B1963" s="40" t="e" cm="1">
        <f t="array" aca="1" ref="B1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3" s="40" t="e" cm="1">
        <f t="array" aca="1" ref="C1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3" t="e">
        <f ca="1">SUM(CALCULATION_TABLE[[#This Row],[МСК]:[ДВ]])</f>
        <v>#REF!</v>
      </c>
    </row>
    <row r="1964" spans="1:20" x14ac:dyDescent="0.25">
      <c r="A1964" t="str">
        <f>IFERROR(SET_RENDER_TABLE[[#This Row],[Артикул]], "")</f>
        <v/>
      </c>
      <c r="B1964" s="40" t="e" cm="1">
        <f t="array" aca="1" ref="B1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4" s="40" t="e" cm="1">
        <f t="array" aca="1" ref="C1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4" t="e">
        <f ca="1">SUM(CALCULATION_TABLE[[#This Row],[МСК]:[ДВ]])</f>
        <v>#REF!</v>
      </c>
    </row>
    <row r="1965" spans="1:20" x14ac:dyDescent="0.25">
      <c r="A1965" t="str">
        <f>IFERROR(SET_RENDER_TABLE[[#This Row],[Артикул]], "")</f>
        <v/>
      </c>
      <c r="B1965" s="40" t="e" cm="1">
        <f t="array" aca="1" ref="B1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5" s="40" t="e" cm="1">
        <f t="array" aca="1" ref="C1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5" t="e">
        <f ca="1">SUM(CALCULATION_TABLE[[#This Row],[МСК]:[ДВ]])</f>
        <v>#REF!</v>
      </c>
    </row>
    <row r="1966" spans="1:20" x14ac:dyDescent="0.25">
      <c r="A1966" t="str">
        <f>IFERROR(SET_RENDER_TABLE[[#This Row],[Артикул]], "")</f>
        <v/>
      </c>
      <c r="B1966" s="40" t="e" cm="1">
        <f t="array" aca="1" ref="B1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6" s="40" t="e" cm="1">
        <f t="array" aca="1" ref="C1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6" t="e">
        <f ca="1">SUM(CALCULATION_TABLE[[#This Row],[МСК]:[ДВ]])</f>
        <v>#REF!</v>
      </c>
    </row>
    <row r="1967" spans="1:20" x14ac:dyDescent="0.25">
      <c r="A1967" t="str">
        <f>IFERROR(SET_RENDER_TABLE[[#This Row],[Артикул]], "")</f>
        <v/>
      </c>
      <c r="B1967" s="40" t="e" cm="1">
        <f t="array" aca="1" ref="B1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7" s="40" t="e" cm="1">
        <f t="array" aca="1" ref="C1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7" t="e">
        <f ca="1">SUM(CALCULATION_TABLE[[#This Row],[МСК]:[ДВ]])</f>
        <v>#REF!</v>
      </c>
    </row>
    <row r="1968" spans="1:20" x14ac:dyDescent="0.25">
      <c r="A1968" t="str">
        <f>IFERROR(SET_RENDER_TABLE[[#This Row],[Артикул]], "")</f>
        <v/>
      </c>
      <c r="B1968" s="40" t="e" cm="1">
        <f t="array" aca="1" ref="B1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8" s="40" t="e" cm="1">
        <f t="array" aca="1" ref="C1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8" t="e">
        <f ca="1">SUM(CALCULATION_TABLE[[#This Row],[МСК]:[ДВ]])</f>
        <v>#REF!</v>
      </c>
    </row>
    <row r="1969" spans="1:20" x14ac:dyDescent="0.25">
      <c r="A1969" t="str">
        <f>IFERROR(SET_RENDER_TABLE[[#This Row],[Артикул]], "")</f>
        <v/>
      </c>
      <c r="B1969" s="40" t="e" cm="1">
        <f t="array" aca="1" ref="B1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69" s="40" t="e" cm="1">
        <f t="array" aca="1" ref="C1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69" t="e">
        <f ca="1">SUM(CALCULATION_TABLE[[#This Row],[МСК]:[ДВ]])</f>
        <v>#REF!</v>
      </c>
    </row>
    <row r="1970" spans="1:20" x14ac:dyDescent="0.25">
      <c r="A1970" t="str">
        <f>IFERROR(SET_RENDER_TABLE[[#This Row],[Артикул]], "")</f>
        <v/>
      </c>
      <c r="B1970" s="40" t="e" cm="1">
        <f t="array" aca="1" ref="B1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0" s="40" t="e" cm="1">
        <f t="array" aca="1" ref="C1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0" t="e">
        <f ca="1">SUM(CALCULATION_TABLE[[#This Row],[МСК]:[ДВ]])</f>
        <v>#REF!</v>
      </c>
    </row>
    <row r="1971" spans="1:20" x14ac:dyDescent="0.25">
      <c r="A1971" t="str">
        <f>IFERROR(SET_RENDER_TABLE[[#This Row],[Артикул]], "")</f>
        <v/>
      </c>
      <c r="B1971" s="40" t="e" cm="1">
        <f t="array" aca="1" ref="B1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1" s="40" t="e" cm="1">
        <f t="array" aca="1" ref="C1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1" t="e">
        <f ca="1">SUM(CALCULATION_TABLE[[#This Row],[МСК]:[ДВ]])</f>
        <v>#REF!</v>
      </c>
    </row>
    <row r="1972" spans="1:20" x14ac:dyDescent="0.25">
      <c r="A1972" t="str">
        <f>IFERROR(SET_RENDER_TABLE[[#This Row],[Артикул]], "")</f>
        <v/>
      </c>
      <c r="B1972" s="40" t="e" cm="1">
        <f t="array" aca="1" ref="B1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2" s="40" t="e" cm="1">
        <f t="array" aca="1" ref="C1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2" t="e">
        <f ca="1">SUM(CALCULATION_TABLE[[#This Row],[МСК]:[ДВ]])</f>
        <v>#REF!</v>
      </c>
    </row>
    <row r="1973" spans="1:20" x14ac:dyDescent="0.25">
      <c r="A1973" t="str">
        <f>IFERROR(SET_RENDER_TABLE[[#This Row],[Артикул]], "")</f>
        <v/>
      </c>
      <c r="B1973" s="40" t="e" cm="1">
        <f t="array" aca="1" ref="B1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3" s="40" t="e" cm="1">
        <f t="array" aca="1" ref="C1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3" t="e">
        <f ca="1">SUM(CALCULATION_TABLE[[#This Row],[МСК]:[ДВ]])</f>
        <v>#REF!</v>
      </c>
    </row>
    <row r="1974" spans="1:20" x14ac:dyDescent="0.25">
      <c r="A1974" t="str">
        <f>IFERROR(SET_RENDER_TABLE[[#This Row],[Артикул]], "")</f>
        <v/>
      </c>
      <c r="B1974" s="40" t="e" cm="1">
        <f t="array" aca="1" ref="B1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4" s="40" t="e" cm="1">
        <f t="array" aca="1" ref="C1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4" t="e">
        <f ca="1">SUM(CALCULATION_TABLE[[#This Row],[МСК]:[ДВ]])</f>
        <v>#REF!</v>
      </c>
    </row>
    <row r="1975" spans="1:20" x14ac:dyDescent="0.25">
      <c r="A1975" t="str">
        <f>IFERROR(SET_RENDER_TABLE[[#This Row],[Артикул]], "")</f>
        <v/>
      </c>
      <c r="B1975" s="40" t="e" cm="1">
        <f t="array" aca="1" ref="B1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5" s="40" t="e" cm="1">
        <f t="array" aca="1" ref="C1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5" t="e">
        <f ca="1">SUM(CALCULATION_TABLE[[#This Row],[МСК]:[ДВ]])</f>
        <v>#REF!</v>
      </c>
    </row>
    <row r="1976" spans="1:20" x14ac:dyDescent="0.25">
      <c r="A1976" t="str">
        <f>IFERROR(SET_RENDER_TABLE[[#This Row],[Артикул]], "")</f>
        <v/>
      </c>
      <c r="B1976" s="40" t="e" cm="1">
        <f t="array" aca="1" ref="B1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6" s="40" t="e" cm="1">
        <f t="array" aca="1" ref="C1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6" t="e">
        <f ca="1">SUM(CALCULATION_TABLE[[#This Row],[МСК]:[ДВ]])</f>
        <v>#REF!</v>
      </c>
    </row>
    <row r="1977" spans="1:20" x14ac:dyDescent="0.25">
      <c r="A1977" t="str">
        <f>IFERROR(SET_RENDER_TABLE[[#This Row],[Артикул]], "")</f>
        <v/>
      </c>
      <c r="B1977" s="40" t="e" cm="1">
        <f t="array" aca="1" ref="B1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7" s="40" t="e" cm="1">
        <f t="array" aca="1" ref="C1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7" t="e">
        <f ca="1">SUM(CALCULATION_TABLE[[#This Row],[МСК]:[ДВ]])</f>
        <v>#REF!</v>
      </c>
    </row>
    <row r="1978" spans="1:20" x14ac:dyDescent="0.25">
      <c r="A1978" t="str">
        <f>IFERROR(SET_RENDER_TABLE[[#This Row],[Артикул]], "")</f>
        <v/>
      </c>
      <c r="B1978" s="40" t="e" cm="1">
        <f t="array" aca="1" ref="B1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8" s="40" t="e" cm="1">
        <f t="array" aca="1" ref="C1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8" t="e">
        <f ca="1">SUM(CALCULATION_TABLE[[#This Row],[МСК]:[ДВ]])</f>
        <v>#REF!</v>
      </c>
    </row>
    <row r="1979" spans="1:20" x14ac:dyDescent="0.25">
      <c r="A1979" t="str">
        <f>IFERROR(SET_RENDER_TABLE[[#This Row],[Артикул]], "")</f>
        <v/>
      </c>
      <c r="B1979" s="40" t="e" cm="1">
        <f t="array" aca="1" ref="B1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79" s="40" t="e" cm="1">
        <f t="array" aca="1" ref="C1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79" t="e">
        <f ca="1">SUM(CALCULATION_TABLE[[#This Row],[МСК]:[ДВ]])</f>
        <v>#REF!</v>
      </c>
    </row>
    <row r="1980" spans="1:20" x14ac:dyDescent="0.25">
      <c r="A1980" t="str">
        <f>IFERROR(SET_RENDER_TABLE[[#This Row],[Артикул]], "")</f>
        <v/>
      </c>
      <c r="B1980" s="40" t="e" cm="1">
        <f t="array" aca="1" ref="B1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0" s="40" t="e" cm="1">
        <f t="array" aca="1" ref="C1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0" t="e">
        <f ca="1">SUM(CALCULATION_TABLE[[#This Row],[МСК]:[ДВ]])</f>
        <v>#REF!</v>
      </c>
    </row>
    <row r="1981" spans="1:20" x14ac:dyDescent="0.25">
      <c r="A1981" t="str">
        <f>IFERROR(SET_RENDER_TABLE[[#This Row],[Артикул]], "")</f>
        <v/>
      </c>
      <c r="B1981" s="40" t="e" cm="1">
        <f t="array" aca="1" ref="B1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1" s="40" t="e" cm="1">
        <f t="array" aca="1" ref="C1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1" t="e">
        <f ca="1">SUM(CALCULATION_TABLE[[#This Row],[МСК]:[ДВ]])</f>
        <v>#REF!</v>
      </c>
    </row>
    <row r="1982" spans="1:20" x14ac:dyDescent="0.25">
      <c r="A1982" t="str">
        <f>IFERROR(SET_RENDER_TABLE[[#This Row],[Артикул]], "")</f>
        <v/>
      </c>
      <c r="B1982" s="40" t="e" cm="1">
        <f t="array" aca="1" ref="B1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2" s="40" t="e" cm="1">
        <f t="array" aca="1" ref="C1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2" t="e">
        <f ca="1">SUM(CALCULATION_TABLE[[#This Row],[МСК]:[ДВ]])</f>
        <v>#REF!</v>
      </c>
    </row>
    <row r="1983" spans="1:20" x14ac:dyDescent="0.25">
      <c r="A1983" t="str">
        <f>IFERROR(SET_RENDER_TABLE[[#This Row],[Артикул]], "")</f>
        <v/>
      </c>
      <c r="B1983" s="40" t="e" cm="1">
        <f t="array" aca="1" ref="B1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3" s="40" t="e" cm="1">
        <f t="array" aca="1" ref="C1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3" t="e">
        <f ca="1">SUM(CALCULATION_TABLE[[#This Row],[МСК]:[ДВ]])</f>
        <v>#REF!</v>
      </c>
    </row>
    <row r="1984" spans="1:20" x14ac:dyDescent="0.25">
      <c r="A1984" t="str">
        <f>IFERROR(SET_RENDER_TABLE[[#This Row],[Артикул]], "")</f>
        <v/>
      </c>
      <c r="B1984" s="40" t="e" cm="1">
        <f t="array" aca="1" ref="B1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4" s="40" t="e" cm="1">
        <f t="array" aca="1" ref="C1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4" t="e">
        <f ca="1">SUM(CALCULATION_TABLE[[#This Row],[МСК]:[ДВ]])</f>
        <v>#REF!</v>
      </c>
    </row>
    <row r="1985" spans="1:20" x14ac:dyDescent="0.25">
      <c r="A1985" t="str">
        <f>IFERROR(SET_RENDER_TABLE[[#This Row],[Артикул]], "")</f>
        <v/>
      </c>
      <c r="B1985" s="40" t="e" cm="1">
        <f t="array" aca="1" ref="B1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5" s="40" t="e" cm="1">
        <f t="array" aca="1" ref="C1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5" t="e">
        <f ca="1">SUM(CALCULATION_TABLE[[#This Row],[МСК]:[ДВ]])</f>
        <v>#REF!</v>
      </c>
    </row>
    <row r="1986" spans="1:20" x14ac:dyDescent="0.25">
      <c r="A1986" t="str">
        <f>IFERROR(SET_RENDER_TABLE[[#This Row],[Артикул]], "")</f>
        <v/>
      </c>
      <c r="B1986" s="40" t="e" cm="1">
        <f t="array" aca="1" ref="B1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6" s="40" t="e" cm="1">
        <f t="array" aca="1" ref="C1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6" t="e">
        <f ca="1">SUM(CALCULATION_TABLE[[#This Row],[МСК]:[ДВ]])</f>
        <v>#REF!</v>
      </c>
    </row>
    <row r="1987" spans="1:20" x14ac:dyDescent="0.25">
      <c r="A1987" t="str">
        <f>IFERROR(SET_RENDER_TABLE[[#This Row],[Артикул]], "")</f>
        <v/>
      </c>
      <c r="B1987" s="40" t="e" cm="1">
        <f t="array" aca="1" ref="B1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7" s="40" t="e" cm="1">
        <f t="array" aca="1" ref="C1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7" t="e">
        <f ca="1">SUM(CALCULATION_TABLE[[#This Row],[МСК]:[ДВ]])</f>
        <v>#REF!</v>
      </c>
    </row>
    <row r="1988" spans="1:20" x14ac:dyDescent="0.25">
      <c r="A1988" t="str">
        <f>IFERROR(SET_RENDER_TABLE[[#This Row],[Артикул]], "")</f>
        <v/>
      </c>
      <c r="B1988" s="40" t="e" cm="1">
        <f t="array" aca="1" ref="B1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8" s="40" t="e" cm="1">
        <f t="array" aca="1" ref="C1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8" t="e">
        <f ca="1">SUM(CALCULATION_TABLE[[#This Row],[МСК]:[ДВ]])</f>
        <v>#REF!</v>
      </c>
    </row>
    <row r="1989" spans="1:20" x14ac:dyDescent="0.25">
      <c r="A1989" t="str">
        <f>IFERROR(SET_RENDER_TABLE[[#This Row],[Артикул]], "")</f>
        <v/>
      </c>
      <c r="B1989" s="40" t="e" cm="1">
        <f t="array" aca="1" ref="B1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89" s="40" t="e" cm="1">
        <f t="array" aca="1" ref="C1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89" t="e">
        <f ca="1">SUM(CALCULATION_TABLE[[#This Row],[МСК]:[ДВ]])</f>
        <v>#REF!</v>
      </c>
    </row>
    <row r="1990" spans="1:20" x14ac:dyDescent="0.25">
      <c r="A1990" t="str">
        <f>IFERROR(SET_RENDER_TABLE[[#This Row],[Артикул]], "")</f>
        <v/>
      </c>
      <c r="B1990" s="40" t="e" cm="1">
        <f t="array" aca="1" ref="B1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0" s="40" t="e" cm="1">
        <f t="array" aca="1" ref="C1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0" t="e">
        <f ca="1">SUM(CALCULATION_TABLE[[#This Row],[МСК]:[ДВ]])</f>
        <v>#REF!</v>
      </c>
    </row>
    <row r="1991" spans="1:20" x14ac:dyDescent="0.25">
      <c r="A1991" t="str">
        <f>IFERROR(SET_RENDER_TABLE[[#This Row],[Артикул]], "")</f>
        <v/>
      </c>
      <c r="B1991" s="40" t="e" cm="1">
        <f t="array" aca="1" ref="B1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1" s="40" t="e" cm="1">
        <f t="array" aca="1" ref="C1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1" t="e">
        <f ca="1">SUM(CALCULATION_TABLE[[#This Row],[МСК]:[ДВ]])</f>
        <v>#REF!</v>
      </c>
    </row>
    <row r="1992" spans="1:20" x14ac:dyDescent="0.25">
      <c r="A1992" t="str">
        <f>IFERROR(SET_RENDER_TABLE[[#This Row],[Артикул]], "")</f>
        <v/>
      </c>
      <c r="B1992" s="40" t="e" cm="1">
        <f t="array" aca="1" ref="B1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2" s="40" t="e" cm="1">
        <f t="array" aca="1" ref="C1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2" t="e">
        <f ca="1">SUM(CALCULATION_TABLE[[#This Row],[МСК]:[ДВ]])</f>
        <v>#REF!</v>
      </c>
    </row>
    <row r="1993" spans="1:20" x14ac:dyDescent="0.25">
      <c r="A1993" t="str">
        <f>IFERROR(SET_RENDER_TABLE[[#This Row],[Артикул]], "")</f>
        <v/>
      </c>
      <c r="B1993" s="40" t="e" cm="1">
        <f t="array" aca="1" ref="B1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3" s="40" t="e" cm="1">
        <f t="array" aca="1" ref="C1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3" t="e">
        <f ca="1">SUM(CALCULATION_TABLE[[#This Row],[МСК]:[ДВ]])</f>
        <v>#REF!</v>
      </c>
    </row>
    <row r="1994" spans="1:20" x14ac:dyDescent="0.25">
      <c r="A1994" t="str">
        <f>IFERROR(SET_RENDER_TABLE[[#This Row],[Артикул]], "")</f>
        <v/>
      </c>
      <c r="B1994" s="40" t="e" cm="1">
        <f t="array" aca="1" ref="B1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4" s="40" t="e" cm="1">
        <f t="array" aca="1" ref="C1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4" t="e">
        <f ca="1">SUM(CALCULATION_TABLE[[#This Row],[МСК]:[ДВ]])</f>
        <v>#REF!</v>
      </c>
    </row>
    <row r="1995" spans="1:20" x14ac:dyDescent="0.25">
      <c r="A1995" t="str">
        <f>IFERROR(SET_RENDER_TABLE[[#This Row],[Артикул]], "")</f>
        <v/>
      </c>
      <c r="B1995" s="40" t="e" cm="1">
        <f t="array" aca="1" ref="B1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5" s="40" t="e" cm="1">
        <f t="array" aca="1" ref="C1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5" t="e">
        <f ca="1">SUM(CALCULATION_TABLE[[#This Row],[МСК]:[ДВ]])</f>
        <v>#REF!</v>
      </c>
    </row>
    <row r="1996" spans="1:20" x14ac:dyDescent="0.25">
      <c r="A1996" t="str">
        <f>IFERROR(SET_RENDER_TABLE[[#This Row],[Артикул]], "")</f>
        <v/>
      </c>
      <c r="B1996" s="40" t="e" cm="1">
        <f t="array" aca="1" ref="B1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6" s="40" t="e" cm="1">
        <f t="array" aca="1" ref="C1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6" t="e">
        <f ca="1">SUM(CALCULATION_TABLE[[#This Row],[МСК]:[ДВ]])</f>
        <v>#REF!</v>
      </c>
    </row>
    <row r="1997" spans="1:20" x14ac:dyDescent="0.25">
      <c r="A1997" t="str">
        <f>IFERROR(SET_RENDER_TABLE[[#This Row],[Артикул]], "")</f>
        <v/>
      </c>
      <c r="B1997" s="40" t="e" cm="1">
        <f t="array" aca="1" ref="B1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7" s="40" t="e" cm="1">
        <f t="array" aca="1" ref="C1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7" t="e">
        <f ca="1">SUM(CALCULATION_TABLE[[#This Row],[МСК]:[ДВ]])</f>
        <v>#REF!</v>
      </c>
    </row>
    <row r="1998" spans="1:20" x14ac:dyDescent="0.25">
      <c r="A1998" t="str">
        <f>IFERROR(SET_RENDER_TABLE[[#This Row],[Артикул]], "")</f>
        <v/>
      </c>
      <c r="B1998" s="40" t="e" cm="1">
        <f t="array" aca="1" ref="B1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8" s="40" t="e" cm="1">
        <f t="array" aca="1" ref="C1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8" t="e">
        <f ca="1">SUM(CALCULATION_TABLE[[#This Row],[МСК]:[ДВ]])</f>
        <v>#REF!</v>
      </c>
    </row>
    <row r="1999" spans="1:20" x14ac:dyDescent="0.25">
      <c r="A1999" t="str">
        <f>IFERROR(SET_RENDER_TABLE[[#This Row],[Артикул]], "")</f>
        <v/>
      </c>
      <c r="B1999" s="40" t="e" cm="1">
        <f t="array" aca="1" ref="B1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999" s="40" t="e" cm="1">
        <f t="array" aca="1" ref="C1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999" t="e">
        <f ca="1">SUM(CALCULATION_TABLE[[#This Row],[МСК]:[ДВ]])</f>
        <v>#REF!</v>
      </c>
    </row>
    <row r="2000" spans="1:20" x14ac:dyDescent="0.25">
      <c r="A2000" t="str">
        <f>IFERROR(SET_RENDER_TABLE[[#This Row],[Артикул]], "")</f>
        <v/>
      </c>
      <c r="B2000" s="40" t="e" cm="1">
        <f t="array" aca="1" ref="B2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0" s="40" t="e" cm="1">
        <f t="array" aca="1" ref="C2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0" t="e">
        <f ca="1">SUM(CALCULATION_TABLE[[#This Row],[МСК]:[ДВ]])</f>
        <v>#REF!</v>
      </c>
    </row>
    <row r="2001" spans="1:20" x14ac:dyDescent="0.25">
      <c r="A2001" t="str">
        <f>IFERROR(SET_RENDER_TABLE[[#This Row],[Артикул]], "")</f>
        <v/>
      </c>
      <c r="B2001" s="40" t="e" cm="1">
        <f t="array" aca="1" ref="B20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1" s="40" t="e" cm="1">
        <f t="array" aca="1" ref="C20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1" t="e">
        <f ca="1">SUM(CALCULATION_TABLE[[#This Row],[МСК]:[ДВ]])</f>
        <v>#REF!</v>
      </c>
    </row>
    <row r="2002" spans="1:20" x14ac:dyDescent="0.25">
      <c r="A2002" t="str">
        <f>IFERROR(SET_RENDER_TABLE[[#This Row],[Артикул]], "")</f>
        <v/>
      </c>
      <c r="B2002" s="40" t="e" cm="1">
        <f t="array" aca="1" ref="B20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2" s="40" t="e" cm="1">
        <f t="array" aca="1" ref="C20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2" t="e">
        <f ca="1">SUM(CALCULATION_TABLE[[#This Row],[МСК]:[ДВ]])</f>
        <v>#REF!</v>
      </c>
    </row>
    <row r="2003" spans="1:20" x14ac:dyDescent="0.25">
      <c r="A2003" t="str">
        <f>IFERROR(SET_RENDER_TABLE[[#This Row],[Артикул]], "")</f>
        <v/>
      </c>
      <c r="B2003" s="40" t="e" cm="1">
        <f t="array" aca="1" ref="B20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3" s="40" t="e" cm="1">
        <f t="array" aca="1" ref="C20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3" t="e">
        <f ca="1">SUM(CALCULATION_TABLE[[#This Row],[МСК]:[ДВ]])</f>
        <v>#REF!</v>
      </c>
    </row>
    <row r="2004" spans="1:20" x14ac:dyDescent="0.25">
      <c r="A2004" t="str">
        <f>IFERROR(SET_RENDER_TABLE[[#This Row],[Артикул]], "")</f>
        <v/>
      </c>
      <c r="B2004" s="40" t="e" cm="1">
        <f t="array" aca="1" ref="B20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4" s="40" t="e" cm="1">
        <f t="array" aca="1" ref="C20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4" t="e">
        <f ca="1">SUM(CALCULATION_TABLE[[#This Row],[МСК]:[ДВ]])</f>
        <v>#REF!</v>
      </c>
    </row>
    <row r="2005" spans="1:20" x14ac:dyDescent="0.25">
      <c r="A2005" t="str">
        <f>IFERROR(SET_RENDER_TABLE[[#This Row],[Артикул]], "")</f>
        <v/>
      </c>
      <c r="B2005" s="40" t="e" cm="1">
        <f t="array" aca="1" ref="B20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5" s="40" t="e" cm="1">
        <f t="array" aca="1" ref="C20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5" t="e">
        <f ca="1">SUM(CALCULATION_TABLE[[#This Row],[МСК]:[ДВ]])</f>
        <v>#REF!</v>
      </c>
    </row>
    <row r="2006" spans="1:20" x14ac:dyDescent="0.25">
      <c r="A2006" t="str">
        <f>IFERROR(SET_RENDER_TABLE[[#This Row],[Артикул]], "")</f>
        <v/>
      </c>
      <c r="B2006" s="40" t="e" cm="1">
        <f t="array" aca="1" ref="B20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6" s="40" t="e" cm="1">
        <f t="array" aca="1" ref="C20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6" t="e">
        <f ca="1">SUM(CALCULATION_TABLE[[#This Row],[МСК]:[ДВ]])</f>
        <v>#REF!</v>
      </c>
    </row>
    <row r="2007" spans="1:20" x14ac:dyDescent="0.25">
      <c r="A2007" t="str">
        <f>IFERROR(SET_RENDER_TABLE[[#This Row],[Артикул]], "")</f>
        <v/>
      </c>
      <c r="B2007" s="40" t="e" cm="1">
        <f t="array" aca="1" ref="B20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7" s="40" t="e" cm="1">
        <f t="array" aca="1" ref="C20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7" t="e">
        <f ca="1">SUM(CALCULATION_TABLE[[#This Row],[МСК]:[ДВ]])</f>
        <v>#REF!</v>
      </c>
    </row>
    <row r="2008" spans="1:20" x14ac:dyDescent="0.25">
      <c r="A2008" t="str">
        <f>IFERROR(SET_RENDER_TABLE[[#This Row],[Артикул]], "")</f>
        <v/>
      </c>
      <c r="B2008" s="40" t="e" cm="1">
        <f t="array" aca="1" ref="B20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8" s="40" t="e" cm="1">
        <f t="array" aca="1" ref="C20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8" t="e">
        <f ca="1">SUM(CALCULATION_TABLE[[#This Row],[МСК]:[ДВ]])</f>
        <v>#REF!</v>
      </c>
    </row>
    <row r="2009" spans="1:20" x14ac:dyDescent="0.25">
      <c r="A2009" t="str">
        <f>IFERROR(SET_RENDER_TABLE[[#This Row],[Артикул]], "")</f>
        <v/>
      </c>
      <c r="B2009" s="40" t="e" cm="1">
        <f t="array" aca="1" ref="B20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09" s="40" t="e" cm="1">
        <f t="array" aca="1" ref="C20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09" t="e">
        <f ca="1">SUM(CALCULATION_TABLE[[#This Row],[МСК]:[ДВ]])</f>
        <v>#REF!</v>
      </c>
    </row>
    <row r="2010" spans="1:20" x14ac:dyDescent="0.25">
      <c r="A2010" t="str">
        <f>IFERROR(SET_RENDER_TABLE[[#This Row],[Артикул]], "")</f>
        <v/>
      </c>
      <c r="B2010" s="40" t="e" cm="1">
        <f t="array" aca="1" ref="B20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0" s="40" t="e" cm="1">
        <f t="array" aca="1" ref="C20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0" t="e">
        <f ca="1">SUM(CALCULATION_TABLE[[#This Row],[МСК]:[ДВ]])</f>
        <v>#REF!</v>
      </c>
    </row>
    <row r="2011" spans="1:20" x14ac:dyDescent="0.25">
      <c r="A2011" t="str">
        <f>IFERROR(SET_RENDER_TABLE[[#This Row],[Артикул]], "")</f>
        <v/>
      </c>
      <c r="B2011" s="40" t="e" cm="1">
        <f t="array" aca="1" ref="B20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1" s="40" t="e" cm="1">
        <f t="array" aca="1" ref="C20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1" t="e">
        <f ca="1">SUM(CALCULATION_TABLE[[#This Row],[МСК]:[ДВ]])</f>
        <v>#REF!</v>
      </c>
    </row>
    <row r="2012" spans="1:20" x14ac:dyDescent="0.25">
      <c r="A2012" t="str">
        <f>IFERROR(SET_RENDER_TABLE[[#This Row],[Артикул]], "")</f>
        <v/>
      </c>
      <c r="B2012" s="40" t="e" cm="1">
        <f t="array" aca="1" ref="B20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2" s="40" t="e" cm="1">
        <f t="array" aca="1" ref="C20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2" t="e">
        <f ca="1">SUM(CALCULATION_TABLE[[#This Row],[МСК]:[ДВ]])</f>
        <v>#REF!</v>
      </c>
    </row>
    <row r="2013" spans="1:20" x14ac:dyDescent="0.25">
      <c r="A2013" t="str">
        <f>IFERROR(SET_RENDER_TABLE[[#This Row],[Артикул]], "")</f>
        <v/>
      </c>
      <c r="B2013" s="40" t="e" cm="1">
        <f t="array" aca="1" ref="B20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3" s="40" t="e" cm="1">
        <f t="array" aca="1" ref="C20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3" t="e">
        <f ca="1">SUM(CALCULATION_TABLE[[#This Row],[МСК]:[ДВ]])</f>
        <v>#REF!</v>
      </c>
    </row>
    <row r="2014" spans="1:20" x14ac:dyDescent="0.25">
      <c r="A2014" t="str">
        <f>IFERROR(SET_RENDER_TABLE[[#This Row],[Артикул]], "")</f>
        <v/>
      </c>
      <c r="B2014" s="40" t="e" cm="1">
        <f t="array" aca="1" ref="B20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4" s="40" t="e" cm="1">
        <f t="array" aca="1" ref="C20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4" t="e">
        <f ca="1">SUM(CALCULATION_TABLE[[#This Row],[МСК]:[ДВ]])</f>
        <v>#REF!</v>
      </c>
    </row>
    <row r="2015" spans="1:20" x14ac:dyDescent="0.25">
      <c r="A2015" t="str">
        <f>IFERROR(SET_RENDER_TABLE[[#This Row],[Артикул]], "")</f>
        <v/>
      </c>
      <c r="B2015" s="40" t="e" cm="1">
        <f t="array" aca="1" ref="B20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5" s="40" t="e" cm="1">
        <f t="array" aca="1" ref="C20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5" t="e">
        <f ca="1">SUM(CALCULATION_TABLE[[#This Row],[МСК]:[ДВ]])</f>
        <v>#REF!</v>
      </c>
    </row>
    <row r="2016" spans="1:20" x14ac:dyDescent="0.25">
      <c r="A2016" t="str">
        <f>IFERROR(SET_RENDER_TABLE[[#This Row],[Артикул]], "")</f>
        <v/>
      </c>
      <c r="B2016" s="40" t="e" cm="1">
        <f t="array" aca="1" ref="B20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6" s="40" t="e" cm="1">
        <f t="array" aca="1" ref="C20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6" t="e">
        <f ca="1">SUM(CALCULATION_TABLE[[#This Row],[МСК]:[ДВ]])</f>
        <v>#REF!</v>
      </c>
    </row>
    <row r="2017" spans="1:20" x14ac:dyDescent="0.25">
      <c r="A2017" t="str">
        <f>IFERROR(SET_RENDER_TABLE[[#This Row],[Артикул]], "")</f>
        <v/>
      </c>
      <c r="B2017" s="40" t="e" cm="1">
        <f t="array" aca="1" ref="B20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7" s="40" t="e" cm="1">
        <f t="array" aca="1" ref="C20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7" t="e">
        <f ca="1">SUM(CALCULATION_TABLE[[#This Row],[МСК]:[ДВ]])</f>
        <v>#REF!</v>
      </c>
    </row>
    <row r="2018" spans="1:20" x14ac:dyDescent="0.25">
      <c r="A2018" t="str">
        <f>IFERROR(SET_RENDER_TABLE[[#This Row],[Артикул]], "")</f>
        <v/>
      </c>
      <c r="B2018" s="40" t="e" cm="1">
        <f t="array" aca="1" ref="B20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8" s="40" t="e" cm="1">
        <f t="array" aca="1" ref="C20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8" t="e">
        <f ca="1">SUM(CALCULATION_TABLE[[#This Row],[МСК]:[ДВ]])</f>
        <v>#REF!</v>
      </c>
    </row>
    <row r="2019" spans="1:20" x14ac:dyDescent="0.25">
      <c r="A2019" t="str">
        <f>IFERROR(SET_RENDER_TABLE[[#This Row],[Артикул]], "")</f>
        <v/>
      </c>
      <c r="B2019" s="40" t="e" cm="1">
        <f t="array" aca="1" ref="B20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19" s="40" t="e" cm="1">
        <f t="array" aca="1" ref="C20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19" t="e">
        <f ca="1">SUM(CALCULATION_TABLE[[#This Row],[МСК]:[ДВ]])</f>
        <v>#REF!</v>
      </c>
    </row>
    <row r="2020" spans="1:20" x14ac:dyDescent="0.25">
      <c r="A2020" t="str">
        <f>IFERROR(SET_RENDER_TABLE[[#This Row],[Артикул]], "")</f>
        <v/>
      </c>
      <c r="B2020" s="40" t="e" cm="1">
        <f t="array" aca="1" ref="B20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0" s="40" t="e" cm="1">
        <f t="array" aca="1" ref="C20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0" t="e">
        <f ca="1">SUM(CALCULATION_TABLE[[#This Row],[МСК]:[ДВ]])</f>
        <v>#REF!</v>
      </c>
    </row>
    <row r="2021" spans="1:20" x14ac:dyDescent="0.25">
      <c r="A2021" t="str">
        <f>IFERROR(SET_RENDER_TABLE[[#This Row],[Артикул]], "")</f>
        <v/>
      </c>
      <c r="B2021" s="40" t="e" cm="1">
        <f t="array" aca="1" ref="B20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1" s="40" t="e" cm="1">
        <f t="array" aca="1" ref="C20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1" t="e">
        <f ca="1">SUM(CALCULATION_TABLE[[#This Row],[МСК]:[ДВ]])</f>
        <v>#REF!</v>
      </c>
    </row>
    <row r="2022" spans="1:20" x14ac:dyDescent="0.25">
      <c r="A2022" t="str">
        <f>IFERROR(SET_RENDER_TABLE[[#This Row],[Артикул]], "")</f>
        <v/>
      </c>
      <c r="B2022" s="40" t="e" cm="1">
        <f t="array" aca="1" ref="B20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2" s="40" t="e" cm="1">
        <f t="array" aca="1" ref="C20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2" t="e">
        <f ca="1">SUM(CALCULATION_TABLE[[#This Row],[МСК]:[ДВ]])</f>
        <v>#REF!</v>
      </c>
    </row>
    <row r="2023" spans="1:20" x14ac:dyDescent="0.25">
      <c r="A2023" t="str">
        <f>IFERROR(SET_RENDER_TABLE[[#This Row],[Артикул]], "")</f>
        <v/>
      </c>
      <c r="B2023" s="40" t="e" cm="1">
        <f t="array" aca="1" ref="B20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3" s="40" t="e" cm="1">
        <f t="array" aca="1" ref="C20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3" t="e">
        <f ca="1">SUM(CALCULATION_TABLE[[#This Row],[МСК]:[ДВ]])</f>
        <v>#REF!</v>
      </c>
    </row>
    <row r="2024" spans="1:20" x14ac:dyDescent="0.25">
      <c r="A2024" t="str">
        <f>IFERROR(SET_RENDER_TABLE[[#This Row],[Артикул]], "")</f>
        <v/>
      </c>
      <c r="B2024" s="40" t="e" cm="1">
        <f t="array" aca="1" ref="B20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4" s="40" t="e" cm="1">
        <f t="array" aca="1" ref="C20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4" t="e">
        <f ca="1">SUM(CALCULATION_TABLE[[#This Row],[МСК]:[ДВ]])</f>
        <v>#REF!</v>
      </c>
    </row>
    <row r="2025" spans="1:20" x14ac:dyDescent="0.25">
      <c r="A2025" t="str">
        <f>IFERROR(SET_RENDER_TABLE[[#This Row],[Артикул]], "")</f>
        <v/>
      </c>
      <c r="B2025" s="40" t="e" cm="1">
        <f t="array" aca="1" ref="B20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5" s="40" t="e" cm="1">
        <f t="array" aca="1" ref="C20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5" t="e">
        <f ca="1">SUM(CALCULATION_TABLE[[#This Row],[МСК]:[ДВ]])</f>
        <v>#REF!</v>
      </c>
    </row>
    <row r="2026" spans="1:20" x14ac:dyDescent="0.25">
      <c r="A2026" t="str">
        <f>IFERROR(SET_RENDER_TABLE[[#This Row],[Артикул]], "")</f>
        <v/>
      </c>
      <c r="B2026" s="40" t="e" cm="1">
        <f t="array" aca="1" ref="B20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6" s="40" t="e" cm="1">
        <f t="array" aca="1" ref="C20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6" t="e">
        <f ca="1">SUM(CALCULATION_TABLE[[#This Row],[МСК]:[ДВ]])</f>
        <v>#REF!</v>
      </c>
    </row>
    <row r="2027" spans="1:20" x14ac:dyDescent="0.25">
      <c r="A2027" t="str">
        <f>IFERROR(SET_RENDER_TABLE[[#This Row],[Артикул]], "")</f>
        <v/>
      </c>
      <c r="B2027" s="40" t="e" cm="1">
        <f t="array" aca="1" ref="B20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7" s="40" t="e" cm="1">
        <f t="array" aca="1" ref="C20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7" t="e">
        <f ca="1">SUM(CALCULATION_TABLE[[#This Row],[МСК]:[ДВ]])</f>
        <v>#REF!</v>
      </c>
    </row>
    <row r="2028" spans="1:20" x14ac:dyDescent="0.25">
      <c r="A2028" t="str">
        <f>IFERROR(SET_RENDER_TABLE[[#This Row],[Артикул]], "")</f>
        <v/>
      </c>
      <c r="B2028" s="40" t="e" cm="1">
        <f t="array" aca="1" ref="B20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8" s="40" t="e" cm="1">
        <f t="array" aca="1" ref="C20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8" t="e">
        <f ca="1">SUM(CALCULATION_TABLE[[#This Row],[МСК]:[ДВ]])</f>
        <v>#REF!</v>
      </c>
    </row>
    <row r="2029" spans="1:20" x14ac:dyDescent="0.25">
      <c r="A2029" t="str">
        <f>IFERROR(SET_RENDER_TABLE[[#This Row],[Артикул]], "")</f>
        <v/>
      </c>
      <c r="B2029" s="40" t="e" cm="1">
        <f t="array" aca="1" ref="B20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29" s="40" t="e" cm="1">
        <f t="array" aca="1" ref="C20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29" t="e">
        <f ca="1">SUM(CALCULATION_TABLE[[#This Row],[МСК]:[ДВ]])</f>
        <v>#REF!</v>
      </c>
    </row>
    <row r="2030" spans="1:20" x14ac:dyDescent="0.25">
      <c r="A2030" t="str">
        <f>IFERROR(SET_RENDER_TABLE[[#This Row],[Артикул]], "")</f>
        <v/>
      </c>
      <c r="B2030" s="40" t="e" cm="1">
        <f t="array" aca="1" ref="B20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0" s="40" t="e" cm="1">
        <f t="array" aca="1" ref="C20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0" t="e">
        <f ca="1">SUM(CALCULATION_TABLE[[#This Row],[МСК]:[ДВ]])</f>
        <v>#REF!</v>
      </c>
    </row>
    <row r="2031" spans="1:20" x14ac:dyDescent="0.25">
      <c r="A2031" t="str">
        <f>IFERROR(SET_RENDER_TABLE[[#This Row],[Артикул]], "")</f>
        <v/>
      </c>
      <c r="B2031" s="40" t="e" cm="1">
        <f t="array" aca="1" ref="B20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1" s="40" t="e" cm="1">
        <f t="array" aca="1" ref="C20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1" t="e">
        <f ca="1">SUM(CALCULATION_TABLE[[#This Row],[МСК]:[ДВ]])</f>
        <v>#REF!</v>
      </c>
    </row>
    <row r="2032" spans="1:20" x14ac:dyDescent="0.25">
      <c r="A2032" t="str">
        <f>IFERROR(SET_RENDER_TABLE[[#This Row],[Артикул]], "")</f>
        <v/>
      </c>
      <c r="B2032" s="40" t="e" cm="1">
        <f t="array" aca="1" ref="B20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2" s="40" t="e" cm="1">
        <f t="array" aca="1" ref="C20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2" t="e">
        <f ca="1">SUM(CALCULATION_TABLE[[#This Row],[МСК]:[ДВ]])</f>
        <v>#REF!</v>
      </c>
    </row>
    <row r="2033" spans="1:20" x14ac:dyDescent="0.25">
      <c r="A2033" t="str">
        <f>IFERROR(SET_RENDER_TABLE[[#This Row],[Артикул]], "")</f>
        <v/>
      </c>
      <c r="B2033" s="40" t="e" cm="1">
        <f t="array" aca="1" ref="B20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3" s="40" t="e" cm="1">
        <f t="array" aca="1" ref="C20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3" t="e">
        <f ca="1">SUM(CALCULATION_TABLE[[#This Row],[МСК]:[ДВ]])</f>
        <v>#REF!</v>
      </c>
    </row>
    <row r="2034" spans="1:20" x14ac:dyDescent="0.25">
      <c r="A2034" t="str">
        <f>IFERROR(SET_RENDER_TABLE[[#This Row],[Артикул]], "")</f>
        <v/>
      </c>
      <c r="B2034" s="40" t="e" cm="1">
        <f t="array" aca="1" ref="B20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4" s="40" t="e" cm="1">
        <f t="array" aca="1" ref="C20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4" t="e">
        <f ca="1">SUM(CALCULATION_TABLE[[#This Row],[МСК]:[ДВ]])</f>
        <v>#REF!</v>
      </c>
    </row>
    <row r="2035" spans="1:20" x14ac:dyDescent="0.25">
      <c r="A2035" t="str">
        <f>IFERROR(SET_RENDER_TABLE[[#This Row],[Артикул]], "")</f>
        <v/>
      </c>
      <c r="B2035" s="40" t="e" cm="1">
        <f t="array" aca="1" ref="B20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5" s="40" t="e" cm="1">
        <f t="array" aca="1" ref="C20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5" t="e">
        <f ca="1">SUM(CALCULATION_TABLE[[#This Row],[МСК]:[ДВ]])</f>
        <v>#REF!</v>
      </c>
    </row>
    <row r="2036" spans="1:20" x14ac:dyDescent="0.25">
      <c r="A2036" t="str">
        <f>IFERROR(SET_RENDER_TABLE[[#This Row],[Артикул]], "")</f>
        <v/>
      </c>
      <c r="B2036" s="40" t="e" cm="1">
        <f t="array" aca="1" ref="B20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6" s="40" t="e" cm="1">
        <f t="array" aca="1" ref="C20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6" t="e">
        <f ca="1">SUM(CALCULATION_TABLE[[#This Row],[МСК]:[ДВ]])</f>
        <v>#REF!</v>
      </c>
    </row>
    <row r="2037" spans="1:20" x14ac:dyDescent="0.25">
      <c r="A2037" t="str">
        <f>IFERROR(SET_RENDER_TABLE[[#This Row],[Артикул]], "")</f>
        <v/>
      </c>
      <c r="B2037" s="40" t="e" cm="1">
        <f t="array" aca="1" ref="B20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7" s="40" t="e" cm="1">
        <f t="array" aca="1" ref="C20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7" t="e">
        <f ca="1">SUM(CALCULATION_TABLE[[#This Row],[МСК]:[ДВ]])</f>
        <v>#REF!</v>
      </c>
    </row>
    <row r="2038" spans="1:20" x14ac:dyDescent="0.25">
      <c r="A2038" t="str">
        <f>IFERROR(SET_RENDER_TABLE[[#This Row],[Артикул]], "")</f>
        <v/>
      </c>
      <c r="B2038" s="40" t="e" cm="1">
        <f t="array" aca="1" ref="B20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8" s="40" t="e" cm="1">
        <f t="array" aca="1" ref="C20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8" t="e">
        <f ca="1">SUM(CALCULATION_TABLE[[#This Row],[МСК]:[ДВ]])</f>
        <v>#REF!</v>
      </c>
    </row>
    <row r="2039" spans="1:20" x14ac:dyDescent="0.25">
      <c r="A2039" t="str">
        <f>IFERROR(SET_RENDER_TABLE[[#This Row],[Артикул]], "")</f>
        <v/>
      </c>
      <c r="B2039" s="40" t="e" cm="1">
        <f t="array" aca="1" ref="B20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39" s="40" t="e" cm="1">
        <f t="array" aca="1" ref="C20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39" t="e">
        <f ca="1">SUM(CALCULATION_TABLE[[#This Row],[МСК]:[ДВ]])</f>
        <v>#REF!</v>
      </c>
    </row>
    <row r="2040" spans="1:20" x14ac:dyDescent="0.25">
      <c r="A2040" t="str">
        <f>IFERROR(SET_RENDER_TABLE[[#This Row],[Артикул]], "")</f>
        <v/>
      </c>
      <c r="B2040" s="40" t="e" cm="1">
        <f t="array" aca="1" ref="B20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0" s="40" t="e" cm="1">
        <f t="array" aca="1" ref="C20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0" t="e">
        <f ca="1">SUM(CALCULATION_TABLE[[#This Row],[МСК]:[ДВ]])</f>
        <v>#REF!</v>
      </c>
    </row>
    <row r="2041" spans="1:20" x14ac:dyDescent="0.25">
      <c r="A2041" t="str">
        <f>IFERROR(SET_RENDER_TABLE[[#This Row],[Артикул]], "")</f>
        <v/>
      </c>
      <c r="B2041" s="40" t="e" cm="1">
        <f t="array" aca="1" ref="B20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1" s="40" t="e" cm="1">
        <f t="array" aca="1" ref="C20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1" t="e">
        <f ca="1">SUM(CALCULATION_TABLE[[#This Row],[МСК]:[ДВ]])</f>
        <v>#REF!</v>
      </c>
    </row>
    <row r="2042" spans="1:20" x14ac:dyDescent="0.25">
      <c r="A2042" t="str">
        <f>IFERROR(SET_RENDER_TABLE[[#This Row],[Артикул]], "")</f>
        <v/>
      </c>
      <c r="B2042" s="40" t="e" cm="1">
        <f t="array" aca="1" ref="B20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2" s="40" t="e" cm="1">
        <f t="array" aca="1" ref="C20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2" t="e">
        <f ca="1">SUM(CALCULATION_TABLE[[#This Row],[МСК]:[ДВ]])</f>
        <v>#REF!</v>
      </c>
    </row>
    <row r="2043" spans="1:20" x14ac:dyDescent="0.25">
      <c r="A2043" t="str">
        <f>IFERROR(SET_RENDER_TABLE[[#This Row],[Артикул]], "")</f>
        <v/>
      </c>
      <c r="B2043" s="40" t="e" cm="1">
        <f t="array" aca="1" ref="B20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3" s="40" t="e" cm="1">
        <f t="array" aca="1" ref="C20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3" t="e">
        <f ca="1">SUM(CALCULATION_TABLE[[#This Row],[МСК]:[ДВ]])</f>
        <v>#REF!</v>
      </c>
    </row>
    <row r="2044" spans="1:20" x14ac:dyDescent="0.25">
      <c r="A2044" t="str">
        <f>IFERROR(SET_RENDER_TABLE[[#This Row],[Артикул]], "")</f>
        <v/>
      </c>
      <c r="B2044" s="40" t="e" cm="1">
        <f t="array" aca="1" ref="B20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4" s="40" t="e" cm="1">
        <f t="array" aca="1" ref="C20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4" t="e">
        <f ca="1">SUM(CALCULATION_TABLE[[#This Row],[МСК]:[ДВ]])</f>
        <v>#REF!</v>
      </c>
    </row>
    <row r="2045" spans="1:20" x14ac:dyDescent="0.25">
      <c r="A2045" t="str">
        <f>IFERROR(SET_RENDER_TABLE[[#This Row],[Артикул]], "")</f>
        <v/>
      </c>
      <c r="B2045" s="40" t="e" cm="1">
        <f t="array" aca="1" ref="B20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5" s="40" t="e" cm="1">
        <f t="array" aca="1" ref="C20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5" t="e">
        <f ca="1">SUM(CALCULATION_TABLE[[#This Row],[МСК]:[ДВ]])</f>
        <v>#REF!</v>
      </c>
    </row>
    <row r="2046" spans="1:20" x14ac:dyDescent="0.25">
      <c r="A2046" t="str">
        <f>IFERROR(SET_RENDER_TABLE[[#This Row],[Артикул]], "")</f>
        <v/>
      </c>
      <c r="B2046" s="40" t="e" cm="1">
        <f t="array" aca="1" ref="B20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6" s="40" t="e" cm="1">
        <f t="array" aca="1" ref="C20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6" t="e">
        <f ca="1">SUM(CALCULATION_TABLE[[#This Row],[МСК]:[ДВ]])</f>
        <v>#REF!</v>
      </c>
    </row>
    <row r="2047" spans="1:20" x14ac:dyDescent="0.25">
      <c r="A2047" t="str">
        <f>IFERROR(SET_RENDER_TABLE[[#This Row],[Артикул]], "")</f>
        <v/>
      </c>
      <c r="B2047" s="40" t="e" cm="1">
        <f t="array" aca="1" ref="B20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7" s="40" t="e" cm="1">
        <f t="array" aca="1" ref="C20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7" t="e">
        <f ca="1">SUM(CALCULATION_TABLE[[#This Row],[МСК]:[ДВ]])</f>
        <v>#REF!</v>
      </c>
    </row>
    <row r="2048" spans="1:20" x14ac:dyDescent="0.25">
      <c r="A2048" t="str">
        <f>IFERROR(SET_RENDER_TABLE[[#This Row],[Артикул]], "")</f>
        <v/>
      </c>
      <c r="B2048" s="40" t="e" cm="1">
        <f t="array" aca="1" ref="B20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8" s="40" t="e" cm="1">
        <f t="array" aca="1" ref="C20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8" t="e">
        <f ca="1">SUM(CALCULATION_TABLE[[#This Row],[МСК]:[ДВ]])</f>
        <v>#REF!</v>
      </c>
    </row>
    <row r="2049" spans="1:20" x14ac:dyDescent="0.25">
      <c r="A2049" t="str">
        <f>IFERROR(SET_RENDER_TABLE[[#This Row],[Артикул]], "")</f>
        <v/>
      </c>
      <c r="B2049" s="40" t="e" cm="1">
        <f t="array" aca="1" ref="B20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49" s="40" t="e" cm="1">
        <f t="array" aca="1" ref="C20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49" t="e">
        <f ca="1">SUM(CALCULATION_TABLE[[#This Row],[МСК]:[ДВ]])</f>
        <v>#REF!</v>
      </c>
    </row>
    <row r="2050" spans="1:20" x14ac:dyDescent="0.25">
      <c r="A2050" t="str">
        <f>IFERROR(SET_RENDER_TABLE[[#This Row],[Артикул]], "")</f>
        <v/>
      </c>
      <c r="B2050" s="40" t="e" cm="1">
        <f t="array" aca="1" ref="B20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0" s="40" t="e" cm="1">
        <f t="array" aca="1" ref="C20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0" t="e">
        <f ca="1">SUM(CALCULATION_TABLE[[#This Row],[МСК]:[ДВ]])</f>
        <v>#REF!</v>
      </c>
    </row>
    <row r="2051" spans="1:20" x14ac:dyDescent="0.25">
      <c r="A2051" t="str">
        <f>IFERROR(SET_RENDER_TABLE[[#This Row],[Артикул]], "")</f>
        <v/>
      </c>
      <c r="B2051" s="40" t="e" cm="1">
        <f t="array" aca="1" ref="B20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1" s="40" t="e" cm="1">
        <f t="array" aca="1" ref="C20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1" t="e">
        <f ca="1">SUM(CALCULATION_TABLE[[#This Row],[МСК]:[ДВ]])</f>
        <v>#REF!</v>
      </c>
    </row>
    <row r="2052" spans="1:20" x14ac:dyDescent="0.25">
      <c r="A2052" t="str">
        <f>IFERROR(SET_RENDER_TABLE[[#This Row],[Артикул]], "")</f>
        <v/>
      </c>
      <c r="B2052" s="40" t="e" cm="1">
        <f t="array" aca="1" ref="B20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2" s="40" t="e" cm="1">
        <f t="array" aca="1" ref="C20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2" t="e">
        <f ca="1">SUM(CALCULATION_TABLE[[#This Row],[МСК]:[ДВ]])</f>
        <v>#REF!</v>
      </c>
    </row>
    <row r="2053" spans="1:20" x14ac:dyDescent="0.25">
      <c r="A2053" t="str">
        <f>IFERROR(SET_RENDER_TABLE[[#This Row],[Артикул]], "")</f>
        <v/>
      </c>
      <c r="B2053" s="40" t="e" cm="1">
        <f t="array" aca="1" ref="B20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3" s="40" t="e" cm="1">
        <f t="array" aca="1" ref="C20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3" t="e">
        <f ca="1">SUM(CALCULATION_TABLE[[#This Row],[МСК]:[ДВ]])</f>
        <v>#REF!</v>
      </c>
    </row>
    <row r="2054" spans="1:20" x14ac:dyDescent="0.25">
      <c r="A2054" t="str">
        <f>IFERROR(SET_RENDER_TABLE[[#This Row],[Артикул]], "")</f>
        <v/>
      </c>
      <c r="B2054" s="40" t="e" cm="1">
        <f t="array" aca="1" ref="B20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4" s="40" t="e" cm="1">
        <f t="array" aca="1" ref="C20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4" t="e">
        <f ca="1">SUM(CALCULATION_TABLE[[#This Row],[МСК]:[ДВ]])</f>
        <v>#REF!</v>
      </c>
    </row>
    <row r="2055" spans="1:20" x14ac:dyDescent="0.25">
      <c r="A2055" t="str">
        <f>IFERROR(SET_RENDER_TABLE[[#This Row],[Артикул]], "")</f>
        <v/>
      </c>
      <c r="B2055" s="40" t="e" cm="1">
        <f t="array" aca="1" ref="B20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5" s="40" t="e" cm="1">
        <f t="array" aca="1" ref="C20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5" t="e">
        <f ca="1">SUM(CALCULATION_TABLE[[#This Row],[МСК]:[ДВ]])</f>
        <v>#REF!</v>
      </c>
    </row>
    <row r="2056" spans="1:20" x14ac:dyDescent="0.25">
      <c r="A2056" t="str">
        <f>IFERROR(SET_RENDER_TABLE[[#This Row],[Артикул]], "")</f>
        <v/>
      </c>
      <c r="B2056" s="40" t="e" cm="1">
        <f t="array" aca="1" ref="B20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6" s="40" t="e" cm="1">
        <f t="array" aca="1" ref="C20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6" t="e">
        <f ca="1">SUM(CALCULATION_TABLE[[#This Row],[МСК]:[ДВ]])</f>
        <v>#REF!</v>
      </c>
    </row>
    <row r="2057" spans="1:20" x14ac:dyDescent="0.25">
      <c r="A2057" t="str">
        <f>IFERROR(SET_RENDER_TABLE[[#This Row],[Артикул]], "")</f>
        <v/>
      </c>
      <c r="B2057" s="40" t="e" cm="1">
        <f t="array" aca="1" ref="B20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7" s="40" t="e" cm="1">
        <f t="array" aca="1" ref="C20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7" t="e">
        <f ca="1">SUM(CALCULATION_TABLE[[#This Row],[МСК]:[ДВ]])</f>
        <v>#REF!</v>
      </c>
    </row>
    <row r="2058" spans="1:20" x14ac:dyDescent="0.25">
      <c r="A2058" t="str">
        <f>IFERROR(SET_RENDER_TABLE[[#This Row],[Артикул]], "")</f>
        <v/>
      </c>
      <c r="B2058" s="40" t="e" cm="1">
        <f t="array" aca="1" ref="B20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8" s="40" t="e" cm="1">
        <f t="array" aca="1" ref="C20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8" t="e">
        <f ca="1">SUM(CALCULATION_TABLE[[#This Row],[МСК]:[ДВ]])</f>
        <v>#REF!</v>
      </c>
    </row>
    <row r="2059" spans="1:20" x14ac:dyDescent="0.25">
      <c r="A2059" t="str">
        <f>IFERROR(SET_RENDER_TABLE[[#This Row],[Артикул]], "")</f>
        <v/>
      </c>
      <c r="B2059" s="40" t="e" cm="1">
        <f t="array" aca="1" ref="B20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59" s="40" t="e" cm="1">
        <f t="array" aca="1" ref="C20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59" t="e">
        <f ca="1">SUM(CALCULATION_TABLE[[#This Row],[МСК]:[ДВ]])</f>
        <v>#REF!</v>
      </c>
    </row>
    <row r="2060" spans="1:20" x14ac:dyDescent="0.25">
      <c r="A2060" t="str">
        <f>IFERROR(SET_RENDER_TABLE[[#This Row],[Артикул]], "")</f>
        <v/>
      </c>
      <c r="B2060" s="40" t="e" cm="1">
        <f t="array" aca="1" ref="B20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0" s="40" t="e" cm="1">
        <f t="array" aca="1" ref="C20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0" t="e">
        <f ca="1">SUM(CALCULATION_TABLE[[#This Row],[МСК]:[ДВ]])</f>
        <v>#REF!</v>
      </c>
    </row>
    <row r="2061" spans="1:20" x14ac:dyDescent="0.25">
      <c r="A2061" t="str">
        <f>IFERROR(SET_RENDER_TABLE[[#This Row],[Артикул]], "")</f>
        <v/>
      </c>
      <c r="B2061" s="40" t="e" cm="1">
        <f t="array" aca="1" ref="B20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1" s="40" t="e" cm="1">
        <f t="array" aca="1" ref="C20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1" t="e">
        <f ca="1">SUM(CALCULATION_TABLE[[#This Row],[МСК]:[ДВ]])</f>
        <v>#REF!</v>
      </c>
    </row>
    <row r="2062" spans="1:20" x14ac:dyDescent="0.25">
      <c r="A2062" t="str">
        <f>IFERROR(SET_RENDER_TABLE[[#This Row],[Артикул]], "")</f>
        <v/>
      </c>
      <c r="B2062" s="40" t="e" cm="1">
        <f t="array" aca="1" ref="B20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2" s="40" t="e" cm="1">
        <f t="array" aca="1" ref="C20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2" t="e">
        <f ca="1">SUM(CALCULATION_TABLE[[#This Row],[МСК]:[ДВ]])</f>
        <v>#REF!</v>
      </c>
    </row>
    <row r="2063" spans="1:20" x14ac:dyDescent="0.25">
      <c r="A2063" t="str">
        <f>IFERROR(SET_RENDER_TABLE[[#This Row],[Артикул]], "")</f>
        <v/>
      </c>
      <c r="B2063" s="40" t="e" cm="1">
        <f t="array" aca="1" ref="B20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3" s="40" t="e" cm="1">
        <f t="array" aca="1" ref="C20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3" t="e">
        <f ca="1">SUM(CALCULATION_TABLE[[#This Row],[МСК]:[ДВ]])</f>
        <v>#REF!</v>
      </c>
    </row>
    <row r="2064" spans="1:20" x14ac:dyDescent="0.25">
      <c r="A2064" t="str">
        <f>IFERROR(SET_RENDER_TABLE[[#This Row],[Артикул]], "")</f>
        <v/>
      </c>
      <c r="B2064" s="40" t="e" cm="1">
        <f t="array" aca="1" ref="B20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4" s="40" t="e" cm="1">
        <f t="array" aca="1" ref="C20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4" t="e">
        <f ca="1">SUM(CALCULATION_TABLE[[#This Row],[МСК]:[ДВ]])</f>
        <v>#REF!</v>
      </c>
    </row>
    <row r="2065" spans="1:20" x14ac:dyDescent="0.25">
      <c r="A2065" t="str">
        <f>IFERROR(SET_RENDER_TABLE[[#This Row],[Артикул]], "")</f>
        <v/>
      </c>
      <c r="B2065" s="40" t="e" cm="1">
        <f t="array" aca="1" ref="B20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5" s="40" t="e" cm="1">
        <f t="array" aca="1" ref="C20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5" t="e">
        <f ca="1">SUM(CALCULATION_TABLE[[#This Row],[МСК]:[ДВ]])</f>
        <v>#REF!</v>
      </c>
    </row>
    <row r="2066" spans="1:20" x14ac:dyDescent="0.25">
      <c r="A2066" t="str">
        <f>IFERROR(SET_RENDER_TABLE[[#This Row],[Артикул]], "")</f>
        <v/>
      </c>
      <c r="B2066" s="40" t="e" cm="1">
        <f t="array" aca="1" ref="B20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6" s="40" t="e" cm="1">
        <f t="array" aca="1" ref="C20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6" t="e">
        <f ca="1">SUM(CALCULATION_TABLE[[#This Row],[МСК]:[ДВ]])</f>
        <v>#REF!</v>
      </c>
    </row>
    <row r="2067" spans="1:20" x14ac:dyDescent="0.25">
      <c r="A2067" t="str">
        <f>IFERROR(SET_RENDER_TABLE[[#This Row],[Артикул]], "")</f>
        <v/>
      </c>
      <c r="B2067" s="40" t="e" cm="1">
        <f t="array" aca="1" ref="B20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7" s="40" t="e" cm="1">
        <f t="array" aca="1" ref="C20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7" t="e">
        <f ca="1">SUM(CALCULATION_TABLE[[#This Row],[МСК]:[ДВ]])</f>
        <v>#REF!</v>
      </c>
    </row>
    <row r="2068" spans="1:20" x14ac:dyDescent="0.25">
      <c r="A2068" t="str">
        <f>IFERROR(SET_RENDER_TABLE[[#This Row],[Артикул]], "")</f>
        <v/>
      </c>
      <c r="B2068" s="40" t="e" cm="1">
        <f t="array" aca="1" ref="B20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8" s="40" t="e" cm="1">
        <f t="array" aca="1" ref="C20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8" t="e">
        <f ca="1">SUM(CALCULATION_TABLE[[#This Row],[МСК]:[ДВ]])</f>
        <v>#REF!</v>
      </c>
    </row>
    <row r="2069" spans="1:20" x14ac:dyDescent="0.25">
      <c r="A2069" t="str">
        <f>IFERROR(SET_RENDER_TABLE[[#This Row],[Артикул]], "")</f>
        <v/>
      </c>
      <c r="B2069" s="40" t="e" cm="1">
        <f t="array" aca="1" ref="B20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69" s="40" t="e" cm="1">
        <f t="array" aca="1" ref="C20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69" t="e">
        <f ca="1">SUM(CALCULATION_TABLE[[#This Row],[МСК]:[ДВ]])</f>
        <v>#REF!</v>
      </c>
    </row>
    <row r="2070" spans="1:20" x14ac:dyDescent="0.25">
      <c r="A2070" t="str">
        <f>IFERROR(SET_RENDER_TABLE[[#This Row],[Артикул]], "")</f>
        <v/>
      </c>
      <c r="B2070" s="40" t="e" cm="1">
        <f t="array" aca="1" ref="B20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0" s="40" t="e" cm="1">
        <f t="array" aca="1" ref="C20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0" t="e">
        <f ca="1">SUM(CALCULATION_TABLE[[#This Row],[МСК]:[ДВ]])</f>
        <v>#REF!</v>
      </c>
    </row>
    <row r="2071" spans="1:20" x14ac:dyDescent="0.25">
      <c r="A2071" t="str">
        <f>IFERROR(SET_RENDER_TABLE[[#This Row],[Артикул]], "")</f>
        <v/>
      </c>
      <c r="B2071" s="40" t="e" cm="1">
        <f t="array" aca="1" ref="B20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1" s="40" t="e" cm="1">
        <f t="array" aca="1" ref="C20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1" t="e">
        <f ca="1">SUM(CALCULATION_TABLE[[#This Row],[МСК]:[ДВ]])</f>
        <v>#REF!</v>
      </c>
    </row>
    <row r="2072" spans="1:20" x14ac:dyDescent="0.25">
      <c r="A2072" t="str">
        <f>IFERROR(SET_RENDER_TABLE[[#This Row],[Артикул]], "")</f>
        <v/>
      </c>
      <c r="B2072" s="40" t="e" cm="1">
        <f t="array" aca="1" ref="B20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2" s="40" t="e" cm="1">
        <f t="array" aca="1" ref="C20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2" t="e">
        <f ca="1">SUM(CALCULATION_TABLE[[#This Row],[МСК]:[ДВ]])</f>
        <v>#REF!</v>
      </c>
    </row>
    <row r="2073" spans="1:20" x14ac:dyDescent="0.25">
      <c r="A2073" t="str">
        <f>IFERROR(SET_RENDER_TABLE[[#This Row],[Артикул]], "")</f>
        <v/>
      </c>
      <c r="B2073" s="40" t="e" cm="1">
        <f t="array" aca="1" ref="B20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3" s="40" t="e" cm="1">
        <f t="array" aca="1" ref="C20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3" t="e">
        <f ca="1">SUM(CALCULATION_TABLE[[#This Row],[МСК]:[ДВ]])</f>
        <v>#REF!</v>
      </c>
    </row>
    <row r="2074" spans="1:20" x14ac:dyDescent="0.25">
      <c r="A2074" t="str">
        <f>IFERROR(SET_RENDER_TABLE[[#This Row],[Артикул]], "")</f>
        <v/>
      </c>
      <c r="B2074" s="40" t="e" cm="1">
        <f t="array" aca="1" ref="B20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4" s="40" t="e" cm="1">
        <f t="array" aca="1" ref="C20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4" t="e">
        <f ca="1">SUM(CALCULATION_TABLE[[#This Row],[МСК]:[ДВ]])</f>
        <v>#REF!</v>
      </c>
    </row>
    <row r="2075" spans="1:20" x14ac:dyDescent="0.25">
      <c r="A2075" t="str">
        <f>IFERROR(SET_RENDER_TABLE[[#This Row],[Артикул]], "")</f>
        <v/>
      </c>
      <c r="B2075" s="40" t="e" cm="1">
        <f t="array" aca="1" ref="B20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5" s="40" t="e" cm="1">
        <f t="array" aca="1" ref="C20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5" t="e">
        <f ca="1">SUM(CALCULATION_TABLE[[#This Row],[МСК]:[ДВ]])</f>
        <v>#REF!</v>
      </c>
    </row>
    <row r="2076" spans="1:20" x14ac:dyDescent="0.25">
      <c r="A2076" t="str">
        <f>IFERROR(SET_RENDER_TABLE[[#This Row],[Артикул]], "")</f>
        <v/>
      </c>
      <c r="B2076" s="40" t="e" cm="1">
        <f t="array" aca="1" ref="B20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6" s="40" t="e" cm="1">
        <f t="array" aca="1" ref="C20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6" t="e">
        <f ca="1">SUM(CALCULATION_TABLE[[#This Row],[МСК]:[ДВ]])</f>
        <v>#REF!</v>
      </c>
    </row>
    <row r="2077" spans="1:20" x14ac:dyDescent="0.25">
      <c r="A2077" t="str">
        <f>IFERROR(SET_RENDER_TABLE[[#This Row],[Артикул]], "")</f>
        <v/>
      </c>
      <c r="B2077" s="40" t="e" cm="1">
        <f t="array" aca="1" ref="B20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7" s="40" t="e" cm="1">
        <f t="array" aca="1" ref="C20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7" t="e">
        <f ca="1">SUM(CALCULATION_TABLE[[#This Row],[МСК]:[ДВ]])</f>
        <v>#REF!</v>
      </c>
    </row>
    <row r="2078" spans="1:20" x14ac:dyDescent="0.25">
      <c r="A2078" t="str">
        <f>IFERROR(SET_RENDER_TABLE[[#This Row],[Артикул]], "")</f>
        <v/>
      </c>
      <c r="B2078" s="40" t="e" cm="1">
        <f t="array" aca="1" ref="B20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8" s="40" t="e" cm="1">
        <f t="array" aca="1" ref="C20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8" t="e">
        <f ca="1">SUM(CALCULATION_TABLE[[#This Row],[МСК]:[ДВ]])</f>
        <v>#REF!</v>
      </c>
    </row>
    <row r="2079" spans="1:20" x14ac:dyDescent="0.25">
      <c r="A2079" t="str">
        <f>IFERROR(SET_RENDER_TABLE[[#This Row],[Артикул]], "")</f>
        <v/>
      </c>
      <c r="B2079" s="40" t="e" cm="1">
        <f t="array" aca="1" ref="B20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79" s="40" t="e" cm="1">
        <f t="array" aca="1" ref="C20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79" t="e">
        <f ca="1">SUM(CALCULATION_TABLE[[#This Row],[МСК]:[ДВ]])</f>
        <v>#REF!</v>
      </c>
    </row>
    <row r="2080" spans="1:20" x14ac:dyDescent="0.25">
      <c r="A2080" t="str">
        <f>IFERROR(SET_RENDER_TABLE[[#This Row],[Артикул]], "")</f>
        <v/>
      </c>
      <c r="B2080" s="40" t="e" cm="1">
        <f t="array" aca="1" ref="B20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0" s="40" t="e" cm="1">
        <f t="array" aca="1" ref="C20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0" t="e">
        <f ca="1">SUM(CALCULATION_TABLE[[#This Row],[МСК]:[ДВ]])</f>
        <v>#REF!</v>
      </c>
    </row>
    <row r="2081" spans="1:20" x14ac:dyDescent="0.25">
      <c r="A2081" t="str">
        <f>IFERROR(SET_RENDER_TABLE[[#This Row],[Артикул]], "")</f>
        <v/>
      </c>
      <c r="B2081" s="40" t="e" cm="1">
        <f t="array" aca="1" ref="B20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1" s="40" t="e" cm="1">
        <f t="array" aca="1" ref="C20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1" t="e">
        <f ca="1">SUM(CALCULATION_TABLE[[#This Row],[МСК]:[ДВ]])</f>
        <v>#REF!</v>
      </c>
    </row>
    <row r="2082" spans="1:20" x14ac:dyDescent="0.25">
      <c r="A2082" t="str">
        <f>IFERROR(SET_RENDER_TABLE[[#This Row],[Артикул]], "")</f>
        <v/>
      </c>
      <c r="B2082" s="40" t="e" cm="1">
        <f t="array" aca="1" ref="B20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2" s="40" t="e" cm="1">
        <f t="array" aca="1" ref="C20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2" t="e">
        <f ca="1">SUM(CALCULATION_TABLE[[#This Row],[МСК]:[ДВ]])</f>
        <v>#REF!</v>
      </c>
    </row>
    <row r="2083" spans="1:20" x14ac:dyDescent="0.25">
      <c r="A2083" t="str">
        <f>IFERROR(SET_RENDER_TABLE[[#This Row],[Артикул]], "")</f>
        <v/>
      </c>
      <c r="B2083" s="40" t="e" cm="1">
        <f t="array" aca="1" ref="B20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3" s="40" t="e" cm="1">
        <f t="array" aca="1" ref="C20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3" t="e">
        <f ca="1">SUM(CALCULATION_TABLE[[#This Row],[МСК]:[ДВ]])</f>
        <v>#REF!</v>
      </c>
    </row>
    <row r="2084" spans="1:20" x14ac:dyDescent="0.25">
      <c r="A2084" t="str">
        <f>IFERROR(SET_RENDER_TABLE[[#This Row],[Артикул]], "")</f>
        <v/>
      </c>
      <c r="B2084" s="40" t="e" cm="1">
        <f t="array" aca="1" ref="B20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4" s="40" t="e" cm="1">
        <f t="array" aca="1" ref="C20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4" t="e">
        <f ca="1">SUM(CALCULATION_TABLE[[#This Row],[МСК]:[ДВ]])</f>
        <v>#REF!</v>
      </c>
    </row>
    <row r="2085" spans="1:20" x14ac:dyDescent="0.25">
      <c r="A2085" t="str">
        <f>IFERROR(SET_RENDER_TABLE[[#This Row],[Артикул]], "")</f>
        <v/>
      </c>
      <c r="B2085" s="40" t="e" cm="1">
        <f t="array" aca="1" ref="B20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5" s="40" t="e" cm="1">
        <f t="array" aca="1" ref="C20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5" t="e">
        <f ca="1">SUM(CALCULATION_TABLE[[#This Row],[МСК]:[ДВ]])</f>
        <v>#REF!</v>
      </c>
    </row>
    <row r="2086" spans="1:20" x14ac:dyDescent="0.25">
      <c r="A2086" t="str">
        <f>IFERROR(SET_RENDER_TABLE[[#This Row],[Артикул]], "")</f>
        <v/>
      </c>
      <c r="B2086" s="40" t="e" cm="1">
        <f t="array" aca="1" ref="B20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6" s="40" t="e" cm="1">
        <f t="array" aca="1" ref="C20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6" t="e">
        <f ca="1">SUM(CALCULATION_TABLE[[#This Row],[МСК]:[ДВ]])</f>
        <v>#REF!</v>
      </c>
    </row>
    <row r="2087" spans="1:20" x14ac:dyDescent="0.25">
      <c r="A2087" t="str">
        <f>IFERROR(SET_RENDER_TABLE[[#This Row],[Артикул]], "")</f>
        <v/>
      </c>
      <c r="B2087" s="40" t="e" cm="1">
        <f t="array" aca="1" ref="B20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7" s="40" t="e" cm="1">
        <f t="array" aca="1" ref="C20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7" t="e">
        <f ca="1">SUM(CALCULATION_TABLE[[#This Row],[МСК]:[ДВ]])</f>
        <v>#REF!</v>
      </c>
    </row>
    <row r="2088" spans="1:20" x14ac:dyDescent="0.25">
      <c r="A2088" t="str">
        <f>IFERROR(SET_RENDER_TABLE[[#This Row],[Артикул]], "")</f>
        <v/>
      </c>
      <c r="B2088" s="40" t="e" cm="1">
        <f t="array" aca="1" ref="B20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8" s="40" t="e" cm="1">
        <f t="array" aca="1" ref="C20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8" t="e">
        <f ca="1">SUM(CALCULATION_TABLE[[#This Row],[МСК]:[ДВ]])</f>
        <v>#REF!</v>
      </c>
    </row>
    <row r="2089" spans="1:20" x14ac:dyDescent="0.25">
      <c r="A2089" t="str">
        <f>IFERROR(SET_RENDER_TABLE[[#This Row],[Артикул]], "")</f>
        <v/>
      </c>
      <c r="B2089" s="40" t="e" cm="1">
        <f t="array" aca="1" ref="B20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89" s="40" t="e" cm="1">
        <f t="array" aca="1" ref="C20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89" t="e">
        <f ca="1">SUM(CALCULATION_TABLE[[#This Row],[МСК]:[ДВ]])</f>
        <v>#REF!</v>
      </c>
    </row>
    <row r="2090" spans="1:20" x14ac:dyDescent="0.25">
      <c r="A2090" t="str">
        <f>IFERROR(SET_RENDER_TABLE[[#This Row],[Артикул]], "")</f>
        <v/>
      </c>
      <c r="B2090" s="40" t="e" cm="1">
        <f t="array" aca="1" ref="B20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0" s="40" t="e" cm="1">
        <f t="array" aca="1" ref="C20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0" t="e">
        <f ca="1">SUM(CALCULATION_TABLE[[#This Row],[МСК]:[ДВ]])</f>
        <v>#REF!</v>
      </c>
    </row>
    <row r="2091" spans="1:20" x14ac:dyDescent="0.25">
      <c r="A2091" t="str">
        <f>IFERROR(SET_RENDER_TABLE[[#This Row],[Артикул]], "")</f>
        <v/>
      </c>
      <c r="B2091" s="40" t="e" cm="1">
        <f t="array" aca="1" ref="B20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1" s="40" t="e" cm="1">
        <f t="array" aca="1" ref="C20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1" t="e">
        <f ca="1">SUM(CALCULATION_TABLE[[#This Row],[МСК]:[ДВ]])</f>
        <v>#REF!</v>
      </c>
    </row>
    <row r="2092" spans="1:20" x14ac:dyDescent="0.25">
      <c r="A2092" t="str">
        <f>IFERROR(SET_RENDER_TABLE[[#This Row],[Артикул]], "")</f>
        <v/>
      </c>
      <c r="B2092" s="40" t="e" cm="1">
        <f t="array" aca="1" ref="B20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2" s="40" t="e" cm="1">
        <f t="array" aca="1" ref="C20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2" t="e">
        <f ca="1">SUM(CALCULATION_TABLE[[#This Row],[МСК]:[ДВ]])</f>
        <v>#REF!</v>
      </c>
    </row>
    <row r="2093" spans="1:20" x14ac:dyDescent="0.25">
      <c r="A2093" t="str">
        <f>IFERROR(SET_RENDER_TABLE[[#This Row],[Артикул]], "")</f>
        <v/>
      </c>
      <c r="B2093" s="40" t="e" cm="1">
        <f t="array" aca="1" ref="B20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3" s="40" t="e" cm="1">
        <f t="array" aca="1" ref="C20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3" t="e">
        <f ca="1">SUM(CALCULATION_TABLE[[#This Row],[МСК]:[ДВ]])</f>
        <v>#REF!</v>
      </c>
    </row>
    <row r="2094" spans="1:20" x14ac:dyDescent="0.25">
      <c r="A2094" t="str">
        <f>IFERROR(SET_RENDER_TABLE[[#This Row],[Артикул]], "")</f>
        <v/>
      </c>
      <c r="B2094" s="40" t="e" cm="1">
        <f t="array" aca="1" ref="B20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4" s="40" t="e" cm="1">
        <f t="array" aca="1" ref="C20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4" t="e">
        <f ca="1">SUM(CALCULATION_TABLE[[#This Row],[МСК]:[ДВ]])</f>
        <v>#REF!</v>
      </c>
    </row>
    <row r="2095" spans="1:20" x14ac:dyDescent="0.25">
      <c r="A2095" t="str">
        <f>IFERROR(SET_RENDER_TABLE[[#This Row],[Артикул]], "")</f>
        <v/>
      </c>
      <c r="B2095" s="40" t="e" cm="1">
        <f t="array" aca="1" ref="B20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5" s="40" t="e" cm="1">
        <f t="array" aca="1" ref="C20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5" t="e">
        <f ca="1">SUM(CALCULATION_TABLE[[#This Row],[МСК]:[ДВ]])</f>
        <v>#REF!</v>
      </c>
    </row>
    <row r="2096" spans="1:20" x14ac:dyDescent="0.25">
      <c r="A2096" t="str">
        <f>IFERROR(SET_RENDER_TABLE[[#This Row],[Артикул]], "")</f>
        <v/>
      </c>
      <c r="B2096" s="40" t="e" cm="1">
        <f t="array" aca="1" ref="B20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6" s="40" t="e" cm="1">
        <f t="array" aca="1" ref="C20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6" t="e">
        <f ca="1">SUM(CALCULATION_TABLE[[#This Row],[МСК]:[ДВ]])</f>
        <v>#REF!</v>
      </c>
    </row>
    <row r="2097" spans="1:20" x14ac:dyDescent="0.25">
      <c r="A2097" t="str">
        <f>IFERROR(SET_RENDER_TABLE[[#This Row],[Артикул]], "")</f>
        <v/>
      </c>
      <c r="B2097" s="40" t="e" cm="1">
        <f t="array" aca="1" ref="B20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7" s="40" t="e" cm="1">
        <f t="array" aca="1" ref="C20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7" t="e">
        <f ca="1">SUM(CALCULATION_TABLE[[#This Row],[МСК]:[ДВ]])</f>
        <v>#REF!</v>
      </c>
    </row>
    <row r="2098" spans="1:20" x14ac:dyDescent="0.25">
      <c r="A2098" t="str">
        <f>IFERROR(SET_RENDER_TABLE[[#This Row],[Артикул]], "")</f>
        <v/>
      </c>
      <c r="B2098" s="40" t="e" cm="1">
        <f t="array" aca="1" ref="B20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8" s="40" t="e" cm="1">
        <f t="array" aca="1" ref="C20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8" t="e">
        <f ca="1">SUM(CALCULATION_TABLE[[#This Row],[МСК]:[ДВ]])</f>
        <v>#REF!</v>
      </c>
    </row>
    <row r="2099" spans="1:20" x14ac:dyDescent="0.25">
      <c r="A2099" t="str">
        <f>IFERROR(SET_RENDER_TABLE[[#This Row],[Артикул]], "")</f>
        <v/>
      </c>
      <c r="B2099" s="40" t="e" cm="1">
        <f t="array" aca="1" ref="B20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099" s="40" t="e" cm="1">
        <f t="array" aca="1" ref="C20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099" t="e">
        <f ca="1">SUM(CALCULATION_TABLE[[#This Row],[МСК]:[ДВ]])</f>
        <v>#REF!</v>
      </c>
    </row>
    <row r="2100" spans="1:20" x14ac:dyDescent="0.25">
      <c r="A2100" t="str">
        <f>IFERROR(SET_RENDER_TABLE[[#This Row],[Артикул]], "")</f>
        <v/>
      </c>
      <c r="B2100" s="40" t="e" cm="1">
        <f t="array" aca="1" ref="B2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0" s="40" t="e" cm="1">
        <f t="array" aca="1" ref="C2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0" t="e">
        <f ca="1">SUM(CALCULATION_TABLE[[#This Row],[МСК]:[ДВ]])</f>
        <v>#REF!</v>
      </c>
    </row>
    <row r="2101" spans="1:20" x14ac:dyDescent="0.25">
      <c r="A2101" t="str">
        <f>IFERROR(SET_RENDER_TABLE[[#This Row],[Артикул]], "")</f>
        <v/>
      </c>
      <c r="B2101" s="40" t="e" cm="1">
        <f t="array" aca="1" ref="B2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1" s="40" t="e" cm="1">
        <f t="array" aca="1" ref="C2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1" t="e">
        <f ca="1">SUM(CALCULATION_TABLE[[#This Row],[МСК]:[ДВ]])</f>
        <v>#REF!</v>
      </c>
    </row>
    <row r="2102" spans="1:20" x14ac:dyDescent="0.25">
      <c r="A2102" t="str">
        <f>IFERROR(SET_RENDER_TABLE[[#This Row],[Артикул]], "")</f>
        <v/>
      </c>
      <c r="B2102" s="40" t="e" cm="1">
        <f t="array" aca="1" ref="B2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2" s="40" t="e" cm="1">
        <f t="array" aca="1" ref="C2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2" t="e">
        <f ca="1">SUM(CALCULATION_TABLE[[#This Row],[МСК]:[ДВ]])</f>
        <v>#REF!</v>
      </c>
    </row>
    <row r="2103" spans="1:20" x14ac:dyDescent="0.25">
      <c r="A2103" t="str">
        <f>IFERROR(SET_RENDER_TABLE[[#This Row],[Артикул]], "")</f>
        <v/>
      </c>
      <c r="B2103" s="40" t="e" cm="1">
        <f t="array" aca="1" ref="B2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3" s="40" t="e" cm="1">
        <f t="array" aca="1" ref="C2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3" t="e">
        <f ca="1">SUM(CALCULATION_TABLE[[#This Row],[МСК]:[ДВ]])</f>
        <v>#REF!</v>
      </c>
    </row>
    <row r="2104" spans="1:20" x14ac:dyDescent="0.25">
      <c r="A2104" t="str">
        <f>IFERROR(SET_RENDER_TABLE[[#This Row],[Артикул]], "")</f>
        <v/>
      </c>
      <c r="B2104" s="40" t="e" cm="1">
        <f t="array" aca="1" ref="B2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4" s="40" t="e" cm="1">
        <f t="array" aca="1" ref="C2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4" t="e">
        <f ca="1">SUM(CALCULATION_TABLE[[#This Row],[МСК]:[ДВ]])</f>
        <v>#REF!</v>
      </c>
    </row>
    <row r="2105" spans="1:20" x14ac:dyDescent="0.25">
      <c r="A2105" t="str">
        <f>IFERROR(SET_RENDER_TABLE[[#This Row],[Артикул]], "")</f>
        <v/>
      </c>
      <c r="B2105" s="40" t="e" cm="1">
        <f t="array" aca="1" ref="B2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5" s="40" t="e" cm="1">
        <f t="array" aca="1" ref="C2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5" t="e">
        <f ca="1">SUM(CALCULATION_TABLE[[#This Row],[МСК]:[ДВ]])</f>
        <v>#REF!</v>
      </c>
    </row>
    <row r="2106" spans="1:20" x14ac:dyDescent="0.25">
      <c r="A2106" t="str">
        <f>IFERROR(SET_RENDER_TABLE[[#This Row],[Артикул]], "")</f>
        <v/>
      </c>
      <c r="B2106" s="40" t="e" cm="1">
        <f t="array" aca="1" ref="B2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6" s="40" t="e" cm="1">
        <f t="array" aca="1" ref="C2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6" t="e">
        <f ca="1">SUM(CALCULATION_TABLE[[#This Row],[МСК]:[ДВ]])</f>
        <v>#REF!</v>
      </c>
    </row>
    <row r="2107" spans="1:20" x14ac:dyDescent="0.25">
      <c r="A2107" t="str">
        <f>IFERROR(SET_RENDER_TABLE[[#This Row],[Артикул]], "")</f>
        <v/>
      </c>
      <c r="B2107" s="40" t="e" cm="1">
        <f t="array" aca="1" ref="B2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7" s="40" t="e" cm="1">
        <f t="array" aca="1" ref="C2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7" t="e">
        <f ca="1">SUM(CALCULATION_TABLE[[#This Row],[МСК]:[ДВ]])</f>
        <v>#REF!</v>
      </c>
    </row>
    <row r="2108" spans="1:20" x14ac:dyDescent="0.25">
      <c r="A2108" t="str">
        <f>IFERROR(SET_RENDER_TABLE[[#This Row],[Артикул]], "")</f>
        <v/>
      </c>
      <c r="B2108" s="40" t="e" cm="1">
        <f t="array" aca="1" ref="B2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8" s="40" t="e" cm="1">
        <f t="array" aca="1" ref="C2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8" t="e">
        <f ca="1">SUM(CALCULATION_TABLE[[#This Row],[МСК]:[ДВ]])</f>
        <v>#REF!</v>
      </c>
    </row>
    <row r="2109" spans="1:20" x14ac:dyDescent="0.25">
      <c r="A2109" t="str">
        <f>IFERROR(SET_RENDER_TABLE[[#This Row],[Артикул]], "")</f>
        <v/>
      </c>
      <c r="B2109" s="40" t="e" cm="1">
        <f t="array" aca="1" ref="B2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09" s="40" t="e" cm="1">
        <f t="array" aca="1" ref="C2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09" t="e">
        <f ca="1">SUM(CALCULATION_TABLE[[#This Row],[МСК]:[ДВ]])</f>
        <v>#REF!</v>
      </c>
    </row>
    <row r="2110" spans="1:20" x14ac:dyDescent="0.25">
      <c r="A2110" t="str">
        <f>IFERROR(SET_RENDER_TABLE[[#This Row],[Артикул]], "")</f>
        <v/>
      </c>
      <c r="B2110" s="40" t="e" cm="1">
        <f t="array" aca="1" ref="B2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0" s="40" t="e" cm="1">
        <f t="array" aca="1" ref="C2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0" t="e">
        <f ca="1">SUM(CALCULATION_TABLE[[#This Row],[МСК]:[ДВ]])</f>
        <v>#REF!</v>
      </c>
    </row>
    <row r="2111" spans="1:20" x14ac:dyDescent="0.25">
      <c r="A2111" t="str">
        <f>IFERROR(SET_RENDER_TABLE[[#This Row],[Артикул]], "")</f>
        <v/>
      </c>
      <c r="B2111" s="40" t="e" cm="1">
        <f t="array" aca="1" ref="B2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1" s="40" t="e" cm="1">
        <f t="array" aca="1" ref="C2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1" t="e">
        <f ca="1">SUM(CALCULATION_TABLE[[#This Row],[МСК]:[ДВ]])</f>
        <v>#REF!</v>
      </c>
    </row>
    <row r="2112" spans="1:20" x14ac:dyDescent="0.25">
      <c r="A2112" t="str">
        <f>IFERROR(SET_RENDER_TABLE[[#This Row],[Артикул]], "")</f>
        <v/>
      </c>
      <c r="B2112" s="40" t="e" cm="1">
        <f t="array" aca="1" ref="B2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2" s="40" t="e" cm="1">
        <f t="array" aca="1" ref="C2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2" t="e">
        <f ca="1">SUM(CALCULATION_TABLE[[#This Row],[МСК]:[ДВ]])</f>
        <v>#REF!</v>
      </c>
    </row>
    <row r="2113" spans="1:20" x14ac:dyDescent="0.25">
      <c r="A2113" t="str">
        <f>IFERROR(SET_RENDER_TABLE[[#This Row],[Артикул]], "")</f>
        <v/>
      </c>
      <c r="B2113" s="40" t="e" cm="1">
        <f t="array" aca="1" ref="B2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3" s="40" t="e" cm="1">
        <f t="array" aca="1" ref="C2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3" t="e">
        <f ca="1">SUM(CALCULATION_TABLE[[#This Row],[МСК]:[ДВ]])</f>
        <v>#REF!</v>
      </c>
    </row>
    <row r="2114" spans="1:20" x14ac:dyDescent="0.25">
      <c r="A2114" t="str">
        <f>IFERROR(SET_RENDER_TABLE[[#This Row],[Артикул]], "")</f>
        <v/>
      </c>
      <c r="B2114" s="40" t="e" cm="1">
        <f t="array" aca="1" ref="B2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4" s="40" t="e" cm="1">
        <f t="array" aca="1" ref="C2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4" t="e">
        <f ca="1">SUM(CALCULATION_TABLE[[#This Row],[МСК]:[ДВ]])</f>
        <v>#REF!</v>
      </c>
    </row>
    <row r="2115" spans="1:20" x14ac:dyDescent="0.25">
      <c r="A2115" t="str">
        <f>IFERROR(SET_RENDER_TABLE[[#This Row],[Артикул]], "")</f>
        <v/>
      </c>
      <c r="B2115" s="40" t="e" cm="1">
        <f t="array" aca="1" ref="B2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5" s="40" t="e" cm="1">
        <f t="array" aca="1" ref="C2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5" t="e">
        <f ca="1">SUM(CALCULATION_TABLE[[#This Row],[МСК]:[ДВ]])</f>
        <v>#REF!</v>
      </c>
    </row>
    <row r="2116" spans="1:20" x14ac:dyDescent="0.25">
      <c r="A2116" t="str">
        <f>IFERROR(SET_RENDER_TABLE[[#This Row],[Артикул]], "")</f>
        <v/>
      </c>
      <c r="B2116" s="40" t="e" cm="1">
        <f t="array" aca="1" ref="B2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6" s="40" t="e" cm="1">
        <f t="array" aca="1" ref="C2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6" t="e">
        <f ca="1">SUM(CALCULATION_TABLE[[#This Row],[МСК]:[ДВ]])</f>
        <v>#REF!</v>
      </c>
    </row>
    <row r="2117" spans="1:20" x14ac:dyDescent="0.25">
      <c r="A2117" t="str">
        <f>IFERROR(SET_RENDER_TABLE[[#This Row],[Артикул]], "")</f>
        <v/>
      </c>
      <c r="B2117" s="40" t="e" cm="1">
        <f t="array" aca="1" ref="B2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7" s="40" t="e" cm="1">
        <f t="array" aca="1" ref="C2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7" t="e">
        <f ca="1">SUM(CALCULATION_TABLE[[#This Row],[МСК]:[ДВ]])</f>
        <v>#REF!</v>
      </c>
    </row>
    <row r="2118" spans="1:20" x14ac:dyDescent="0.25">
      <c r="A2118" t="str">
        <f>IFERROR(SET_RENDER_TABLE[[#This Row],[Артикул]], "")</f>
        <v/>
      </c>
      <c r="B2118" s="40" t="e" cm="1">
        <f t="array" aca="1" ref="B2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8" s="40" t="e" cm="1">
        <f t="array" aca="1" ref="C2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8" t="e">
        <f ca="1">SUM(CALCULATION_TABLE[[#This Row],[МСК]:[ДВ]])</f>
        <v>#REF!</v>
      </c>
    </row>
    <row r="2119" spans="1:20" x14ac:dyDescent="0.25">
      <c r="A2119" t="str">
        <f>IFERROR(SET_RENDER_TABLE[[#This Row],[Артикул]], "")</f>
        <v/>
      </c>
      <c r="B2119" s="40" t="e" cm="1">
        <f t="array" aca="1" ref="B2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19" s="40" t="e" cm="1">
        <f t="array" aca="1" ref="C2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19" t="e">
        <f ca="1">SUM(CALCULATION_TABLE[[#This Row],[МСК]:[ДВ]])</f>
        <v>#REF!</v>
      </c>
    </row>
    <row r="2120" spans="1:20" x14ac:dyDescent="0.25">
      <c r="A2120" t="str">
        <f>IFERROR(SET_RENDER_TABLE[[#This Row],[Артикул]], "")</f>
        <v/>
      </c>
      <c r="B2120" s="40" t="e" cm="1">
        <f t="array" aca="1" ref="B2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0" s="40" t="e" cm="1">
        <f t="array" aca="1" ref="C2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0" t="e">
        <f ca="1">SUM(CALCULATION_TABLE[[#This Row],[МСК]:[ДВ]])</f>
        <v>#REF!</v>
      </c>
    </row>
    <row r="2121" spans="1:20" x14ac:dyDescent="0.25">
      <c r="A2121" t="str">
        <f>IFERROR(SET_RENDER_TABLE[[#This Row],[Артикул]], "")</f>
        <v/>
      </c>
      <c r="B2121" s="40" t="e" cm="1">
        <f t="array" aca="1" ref="B2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1" s="40" t="e" cm="1">
        <f t="array" aca="1" ref="C2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1" t="e">
        <f ca="1">SUM(CALCULATION_TABLE[[#This Row],[МСК]:[ДВ]])</f>
        <v>#REF!</v>
      </c>
    </row>
    <row r="2122" spans="1:20" x14ac:dyDescent="0.25">
      <c r="A2122" t="str">
        <f>IFERROR(SET_RENDER_TABLE[[#This Row],[Артикул]], "")</f>
        <v/>
      </c>
      <c r="B2122" s="40" t="e" cm="1">
        <f t="array" aca="1" ref="B2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2" s="40" t="e" cm="1">
        <f t="array" aca="1" ref="C2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2" t="e">
        <f ca="1">SUM(CALCULATION_TABLE[[#This Row],[МСК]:[ДВ]])</f>
        <v>#REF!</v>
      </c>
    </row>
    <row r="2123" spans="1:20" x14ac:dyDescent="0.25">
      <c r="A2123" t="str">
        <f>IFERROR(SET_RENDER_TABLE[[#This Row],[Артикул]], "")</f>
        <v/>
      </c>
      <c r="B2123" s="40" t="e" cm="1">
        <f t="array" aca="1" ref="B2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3" s="40" t="e" cm="1">
        <f t="array" aca="1" ref="C2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3" t="e">
        <f ca="1">SUM(CALCULATION_TABLE[[#This Row],[МСК]:[ДВ]])</f>
        <v>#REF!</v>
      </c>
    </row>
    <row r="2124" spans="1:20" x14ac:dyDescent="0.25">
      <c r="A2124" t="str">
        <f>IFERROR(SET_RENDER_TABLE[[#This Row],[Артикул]], "")</f>
        <v/>
      </c>
      <c r="B2124" s="40" t="e" cm="1">
        <f t="array" aca="1" ref="B2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4" s="40" t="e" cm="1">
        <f t="array" aca="1" ref="C2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4" t="e">
        <f ca="1">SUM(CALCULATION_TABLE[[#This Row],[МСК]:[ДВ]])</f>
        <v>#REF!</v>
      </c>
    </row>
    <row r="2125" spans="1:20" x14ac:dyDescent="0.25">
      <c r="A2125" t="str">
        <f>IFERROR(SET_RENDER_TABLE[[#This Row],[Артикул]], "")</f>
        <v/>
      </c>
      <c r="B2125" s="40" t="e" cm="1">
        <f t="array" aca="1" ref="B2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5" s="40" t="e" cm="1">
        <f t="array" aca="1" ref="C2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5" t="e">
        <f ca="1">SUM(CALCULATION_TABLE[[#This Row],[МСК]:[ДВ]])</f>
        <v>#REF!</v>
      </c>
    </row>
    <row r="2126" spans="1:20" x14ac:dyDescent="0.25">
      <c r="A2126" t="str">
        <f>IFERROR(SET_RENDER_TABLE[[#This Row],[Артикул]], "")</f>
        <v/>
      </c>
      <c r="B2126" s="40" t="e" cm="1">
        <f t="array" aca="1" ref="B2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6" s="40" t="e" cm="1">
        <f t="array" aca="1" ref="C2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6" t="e">
        <f ca="1">SUM(CALCULATION_TABLE[[#This Row],[МСК]:[ДВ]])</f>
        <v>#REF!</v>
      </c>
    </row>
    <row r="2127" spans="1:20" x14ac:dyDescent="0.25">
      <c r="A2127" t="str">
        <f>IFERROR(SET_RENDER_TABLE[[#This Row],[Артикул]], "")</f>
        <v/>
      </c>
      <c r="B2127" s="40" t="e" cm="1">
        <f t="array" aca="1" ref="B2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7" s="40" t="e" cm="1">
        <f t="array" aca="1" ref="C2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7" t="e">
        <f ca="1">SUM(CALCULATION_TABLE[[#This Row],[МСК]:[ДВ]])</f>
        <v>#REF!</v>
      </c>
    </row>
    <row r="2128" spans="1:20" x14ac:dyDescent="0.25">
      <c r="A2128" t="str">
        <f>IFERROR(SET_RENDER_TABLE[[#This Row],[Артикул]], "")</f>
        <v/>
      </c>
      <c r="B2128" s="40" t="e" cm="1">
        <f t="array" aca="1" ref="B2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8" s="40" t="e" cm="1">
        <f t="array" aca="1" ref="C2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8" t="e">
        <f ca="1">SUM(CALCULATION_TABLE[[#This Row],[МСК]:[ДВ]])</f>
        <v>#REF!</v>
      </c>
    </row>
    <row r="2129" spans="1:20" x14ac:dyDescent="0.25">
      <c r="A2129" t="str">
        <f>IFERROR(SET_RENDER_TABLE[[#This Row],[Артикул]], "")</f>
        <v/>
      </c>
      <c r="B2129" s="40" t="e" cm="1">
        <f t="array" aca="1" ref="B2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29" s="40" t="e" cm="1">
        <f t="array" aca="1" ref="C2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29" t="e">
        <f ca="1">SUM(CALCULATION_TABLE[[#This Row],[МСК]:[ДВ]])</f>
        <v>#REF!</v>
      </c>
    </row>
    <row r="2130" spans="1:20" x14ac:dyDescent="0.25">
      <c r="A2130" t="str">
        <f>IFERROR(SET_RENDER_TABLE[[#This Row],[Артикул]], "")</f>
        <v/>
      </c>
      <c r="B2130" s="40" t="e" cm="1">
        <f t="array" aca="1" ref="B2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0" s="40" t="e" cm="1">
        <f t="array" aca="1" ref="C2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0" t="e">
        <f ca="1">SUM(CALCULATION_TABLE[[#This Row],[МСК]:[ДВ]])</f>
        <v>#REF!</v>
      </c>
    </row>
    <row r="2131" spans="1:20" x14ac:dyDescent="0.25">
      <c r="A2131" t="str">
        <f>IFERROR(SET_RENDER_TABLE[[#This Row],[Артикул]], "")</f>
        <v/>
      </c>
      <c r="B2131" s="40" t="e" cm="1">
        <f t="array" aca="1" ref="B2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1" s="40" t="e" cm="1">
        <f t="array" aca="1" ref="C2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1" t="e">
        <f ca="1">SUM(CALCULATION_TABLE[[#This Row],[МСК]:[ДВ]])</f>
        <v>#REF!</v>
      </c>
    </row>
    <row r="2132" spans="1:20" x14ac:dyDescent="0.25">
      <c r="A2132" t="str">
        <f>IFERROR(SET_RENDER_TABLE[[#This Row],[Артикул]], "")</f>
        <v/>
      </c>
      <c r="B2132" s="40" t="e" cm="1">
        <f t="array" aca="1" ref="B2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2" s="40" t="e" cm="1">
        <f t="array" aca="1" ref="C2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2" t="e">
        <f ca="1">SUM(CALCULATION_TABLE[[#This Row],[МСК]:[ДВ]])</f>
        <v>#REF!</v>
      </c>
    </row>
    <row r="2133" spans="1:20" x14ac:dyDescent="0.25">
      <c r="A2133" t="str">
        <f>IFERROR(SET_RENDER_TABLE[[#This Row],[Артикул]], "")</f>
        <v/>
      </c>
      <c r="B2133" s="40" t="e" cm="1">
        <f t="array" aca="1" ref="B2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3" s="40" t="e" cm="1">
        <f t="array" aca="1" ref="C2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3" t="e">
        <f ca="1">SUM(CALCULATION_TABLE[[#This Row],[МСК]:[ДВ]])</f>
        <v>#REF!</v>
      </c>
    </row>
    <row r="2134" spans="1:20" x14ac:dyDescent="0.25">
      <c r="A2134" t="str">
        <f>IFERROR(SET_RENDER_TABLE[[#This Row],[Артикул]], "")</f>
        <v/>
      </c>
      <c r="B2134" s="40" t="e" cm="1">
        <f t="array" aca="1" ref="B2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4" s="40" t="e" cm="1">
        <f t="array" aca="1" ref="C2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4" t="e">
        <f ca="1">SUM(CALCULATION_TABLE[[#This Row],[МСК]:[ДВ]])</f>
        <v>#REF!</v>
      </c>
    </row>
    <row r="2135" spans="1:20" x14ac:dyDescent="0.25">
      <c r="A2135" t="str">
        <f>IFERROR(SET_RENDER_TABLE[[#This Row],[Артикул]], "")</f>
        <v/>
      </c>
      <c r="B2135" s="40" t="e" cm="1">
        <f t="array" aca="1" ref="B2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5" s="40" t="e" cm="1">
        <f t="array" aca="1" ref="C2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5" t="e">
        <f ca="1">SUM(CALCULATION_TABLE[[#This Row],[МСК]:[ДВ]])</f>
        <v>#REF!</v>
      </c>
    </row>
    <row r="2136" spans="1:20" x14ac:dyDescent="0.25">
      <c r="A2136" t="str">
        <f>IFERROR(SET_RENDER_TABLE[[#This Row],[Артикул]], "")</f>
        <v/>
      </c>
      <c r="B2136" s="40" t="e" cm="1">
        <f t="array" aca="1" ref="B2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6" s="40" t="e" cm="1">
        <f t="array" aca="1" ref="C2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6" t="e">
        <f ca="1">SUM(CALCULATION_TABLE[[#This Row],[МСК]:[ДВ]])</f>
        <v>#REF!</v>
      </c>
    </row>
    <row r="2137" spans="1:20" x14ac:dyDescent="0.25">
      <c r="A2137" t="str">
        <f>IFERROR(SET_RENDER_TABLE[[#This Row],[Артикул]], "")</f>
        <v/>
      </c>
      <c r="B2137" s="40" t="e" cm="1">
        <f t="array" aca="1" ref="B2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7" s="40" t="e" cm="1">
        <f t="array" aca="1" ref="C2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7" t="e">
        <f ca="1">SUM(CALCULATION_TABLE[[#This Row],[МСК]:[ДВ]])</f>
        <v>#REF!</v>
      </c>
    </row>
    <row r="2138" spans="1:20" x14ac:dyDescent="0.25">
      <c r="A2138" t="str">
        <f>IFERROR(SET_RENDER_TABLE[[#This Row],[Артикул]], "")</f>
        <v/>
      </c>
      <c r="B2138" s="40" t="e" cm="1">
        <f t="array" aca="1" ref="B2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8" s="40" t="e" cm="1">
        <f t="array" aca="1" ref="C2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8" t="e">
        <f ca="1">SUM(CALCULATION_TABLE[[#This Row],[МСК]:[ДВ]])</f>
        <v>#REF!</v>
      </c>
    </row>
    <row r="2139" spans="1:20" x14ac:dyDescent="0.25">
      <c r="A2139" t="str">
        <f>IFERROR(SET_RENDER_TABLE[[#This Row],[Артикул]], "")</f>
        <v/>
      </c>
      <c r="B2139" s="40" t="e" cm="1">
        <f t="array" aca="1" ref="B2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39" s="40" t="e" cm="1">
        <f t="array" aca="1" ref="C2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39" t="e">
        <f ca="1">SUM(CALCULATION_TABLE[[#This Row],[МСК]:[ДВ]])</f>
        <v>#REF!</v>
      </c>
    </row>
    <row r="2140" spans="1:20" x14ac:dyDescent="0.25">
      <c r="A2140" t="str">
        <f>IFERROR(SET_RENDER_TABLE[[#This Row],[Артикул]], "")</f>
        <v/>
      </c>
      <c r="B2140" s="40" t="e" cm="1">
        <f t="array" aca="1" ref="B2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0" s="40" t="e" cm="1">
        <f t="array" aca="1" ref="C2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0" t="e">
        <f ca="1">SUM(CALCULATION_TABLE[[#This Row],[МСК]:[ДВ]])</f>
        <v>#REF!</v>
      </c>
    </row>
    <row r="2141" spans="1:20" x14ac:dyDescent="0.25">
      <c r="A2141" t="str">
        <f>IFERROR(SET_RENDER_TABLE[[#This Row],[Артикул]], "")</f>
        <v/>
      </c>
      <c r="B2141" s="40" t="e" cm="1">
        <f t="array" aca="1" ref="B2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1" s="40" t="e" cm="1">
        <f t="array" aca="1" ref="C2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1" t="e">
        <f ca="1">SUM(CALCULATION_TABLE[[#This Row],[МСК]:[ДВ]])</f>
        <v>#REF!</v>
      </c>
    </row>
    <row r="2142" spans="1:20" x14ac:dyDescent="0.25">
      <c r="A2142" t="str">
        <f>IFERROR(SET_RENDER_TABLE[[#This Row],[Артикул]], "")</f>
        <v/>
      </c>
      <c r="B2142" s="40" t="e" cm="1">
        <f t="array" aca="1" ref="B2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2" s="40" t="e" cm="1">
        <f t="array" aca="1" ref="C2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2" t="e">
        <f ca="1">SUM(CALCULATION_TABLE[[#This Row],[МСК]:[ДВ]])</f>
        <v>#REF!</v>
      </c>
    </row>
    <row r="2143" spans="1:20" x14ac:dyDescent="0.25">
      <c r="A2143" t="str">
        <f>IFERROR(SET_RENDER_TABLE[[#This Row],[Артикул]], "")</f>
        <v/>
      </c>
      <c r="B2143" s="40" t="e" cm="1">
        <f t="array" aca="1" ref="B2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3" s="40" t="e" cm="1">
        <f t="array" aca="1" ref="C2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3" t="e">
        <f ca="1">SUM(CALCULATION_TABLE[[#This Row],[МСК]:[ДВ]])</f>
        <v>#REF!</v>
      </c>
    </row>
    <row r="2144" spans="1:20" x14ac:dyDescent="0.25">
      <c r="A2144" t="str">
        <f>IFERROR(SET_RENDER_TABLE[[#This Row],[Артикул]], "")</f>
        <v/>
      </c>
      <c r="B2144" s="40" t="e" cm="1">
        <f t="array" aca="1" ref="B2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4" s="40" t="e" cm="1">
        <f t="array" aca="1" ref="C2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4" t="e">
        <f ca="1">SUM(CALCULATION_TABLE[[#This Row],[МСК]:[ДВ]])</f>
        <v>#REF!</v>
      </c>
    </row>
    <row r="2145" spans="1:20" x14ac:dyDescent="0.25">
      <c r="A2145" t="str">
        <f>IFERROR(SET_RENDER_TABLE[[#This Row],[Артикул]], "")</f>
        <v/>
      </c>
      <c r="B2145" s="40" t="e" cm="1">
        <f t="array" aca="1" ref="B2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5" s="40" t="e" cm="1">
        <f t="array" aca="1" ref="C2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5" t="e">
        <f ca="1">SUM(CALCULATION_TABLE[[#This Row],[МСК]:[ДВ]])</f>
        <v>#REF!</v>
      </c>
    </row>
    <row r="2146" spans="1:20" x14ac:dyDescent="0.25">
      <c r="A2146" t="str">
        <f>IFERROR(SET_RENDER_TABLE[[#This Row],[Артикул]], "")</f>
        <v/>
      </c>
      <c r="B2146" s="40" t="e" cm="1">
        <f t="array" aca="1" ref="B2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6" s="40" t="e" cm="1">
        <f t="array" aca="1" ref="C2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6" t="e">
        <f ca="1">SUM(CALCULATION_TABLE[[#This Row],[МСК]:[ДВ]])</f>
        <v>#REF!</v>
      </c>
    </row>
    <row r="2147" spans="1:20" x14ac:dyDescent="0.25">
      <c r="A2147" t="str">
        <f>IFERROR(SET_RENDER_TABLE[[#This Row],[Артикул]], "")</f>
        <v/>
      </c>
      <c r="B2147" s="40" t="e" cm="1">
        <f t="array" aca="1" ref="B2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7" s="40" t="e" cm="1">
        <f t="array" aca="1" ref="C2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7" t="e">
        <f ca="1">SUM(CALCULATION_TABLE[[#This Row],[МСК]:[ДВ]])</f>
        <v>#REF!</v>
      </c>
    </row>
    <row r="2148" spans="1:20" x14ac:dyDescent="0.25">
      <c r="A2148" t="str">
        <f>IFERROR(SET_RENDER_TABLE[[#This Row],[Артикул]], "")</f>
        <v/>
      </c>
      <c r="B2148" s="40" t="e" cm="1">
        <f t="array" aca="1" ref="B2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8" s="40" t="e" cm="1">
        <f t="array" aca="1" ref="C2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8" t="e">
        <f ca="1">SUM(CALCULATION_TABLE[[#This Row],[МСК]:[ДВ]])</f>
        <v>#REF!</v>
      </c>
    </row>
    <row r="2149" spans="1:20" x14ac:dyDescent="0.25">
      <c r="A2149" t="str">
        <f>IFERROR(SET_RENDER_TABLE[[#This Row],[Артикул]], "")</f>
        <v/>
      </c>
      <c r="B2149" s="40" t="e" cm="1">
        <f t="array" aca="1" ref="B2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49" s="40" t="e" cm="1">
        <f t="array" aca="1" ref="C2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49" t="e">
        <f ca="1">SUM(CALCULATION_TABLE[[#This Row],[МСК]:[ДВ]])</f>
        <v>#REF!</v>
      </c>
    </row>
    <row r="2150" spans="1:20" x14ac:dyDescent="0.25">
      <c r="A2150" t="str">
        <f>IFERROR(SET_RENDER_TABLE[[#This Row],[Артикул]], "")</f>
        <v/>
      </c>
      <c r="B2150" s="40" t="e" cm="1">
        <f t="array" aca="1" ref="B2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0" s="40" t="e" cm="1">
        <f t="array" aca="1" ref="C2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0" t="e">
        <f ca="1">SUM(CALCULATION_TABLE[[#This Row],[МСК]:[ДВ]])</f>
        <v>#REF!</v>
      </c>
    </row>
    <row r="2151" spans="1:20" x14ac:dyDescent="0.25">
      <c r="A2151" t="str">
        <f>IFERROR(SET_RENDER_TABLE[[#This Row],[Артикул]], "")</f>
        <v/>
      </c>
      <c r="B2151" s="40" t="e" cm="1">
        <f t="array" aca="1" ref="B2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1" s="40" t="e" cm="1">
        <f t="array" aca="1" ref="C2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1" t="e">
        <f ca="1">SUM(CALCULATION_TABLE[[#This Row],[МСК]:[ДВ]])</f>
        <v>#REF!</v>
      </c>
    </row>
    <row r="2152" spans="1:20" x14ac:dyDescent="0.25">
      <c r="A2152" t="str">
        <f>IFERROR(SET_RENDER_TABLE[[#This Row],[Артикул]], "")</f>
        <v/>
      </c>
      <c r="B2152" s="40" t="e" cm="1">
        <f t="array" aca="1" ref="B2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2" s="40" t="e" cm="1">
        <f t="array" aca="1" ref="C2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2" t="e">
        <f ca="1">SUM(CALCULATION_TABLE[[#This Row],[МСК]:[ДВ]])</f>
        <v>#REF!</v>
      </c>
    </row>
    <row r="2153" spans="1:20" x14ac:dyDescent="0.25">
      <c r="A2153" t="str">
        <f>IFERROR(SET_RENDER_TABLE[[#This Row],[Артикул]], "")</f>
        <v/>
      </c>
      <c r="B2153" s="40" t="e" cm="1">
        <f t="array" aca="1" ref="B2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3" s="40" t="e" cm="1">
        <f t="array" aca="1" ref="C2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3" t="e">
        <f ca="1">SUM(CALCULATION_TABLE[[#This Row],[МСК]:[ДВ]])</f>
        <v>#REF!</v>
      </c>
    </row>
    <row r="2154" spans="1:20" x14ac:dyDescent="0.25">
      <c r="A2154" t="str">
        <f>IFERROR(SET_RENDER_TABLE[[#This Row],[Артикул]], "")</f>
        <v/>
      </c>
      <c r="B2154" s="40" t="e" cm="1">
        <f t="array" aca="1" ref="B2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4" s="40" t="e" cm="1">
        <f t="array" aca="1" ref="C2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4" t="e">
        <f ca="1">SUM(CALCULATION_TABLE[[#This Row],[МСК]:[ДВ]])</f>
        <v>#REF!</v>
      </c>
    </row>
    <row r="2155" spans="1:20" x14ac:dyDescent="0.25">
      <c r="A2155" t="str">
        <f>IFERROR(SET_RENDER_TABLE[[#This Row],[Артикул]], "")</f>
        <v/>
      </c>
      <c r="B2155" s="40" t="e" cm="1">
        <f t="array" aca="1" ref="B2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5" s="40" t="e" cm="1">
        <f t="array" aca="1" ref="C2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5" t="e">
        <f ca="1">SUM(CALCULATION_TABLE[[#This Row],[МСК]:[ДВ]])</f>
        <v>#REF!</v>
      </c>
    </row>
    <row r="2156" spans="1:20" x14ac:dyDescent="0.25">
      <c r="A2156" t="str">
        <f>IFERROR(SET_RENDER_TABLE[[#This Row],[Артикул]], "")</f>
        <v/>
      </c>
      <c r="B2156" s="40" t="e" cm="1">
        <f t="array" aca="1" ref="B2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6" s="40" t="e" cm="1">
        <f t="array" aca="1" ref="C2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6" t="e">
        <f ca="1">SUM(CALCULATION_TABLE[[#This Row],[МСК]:[ДВ]])</f>
        <v>#REF!</v>
      </c>
    </row>
    <row r="2157" spans="1:20" x14ac:dyDescent="0.25">
      <c r="A2157" t="str">
        <f>IFERROR(SET_RENDER_TABLE[[#This Row],[Артикул]], "")</f>
        <v/>
      </c>
      <c r="B2157" s="40" t="e" cm="1">
        <f t="array" aca="1" ref="B2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7" s="40" t="e" cm="1">
        <f t="array" aca="1" ref="C2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7" t="e">
        <f ca="1">SUM(CALCULATION_TABLE[[#This Row],[МСК]:[ДВ]])</f>
        <v>#REF!</v>
      </c>
    </row>
    <row r="2158" spans="1:20" x14ac:dyDescent="0.25">
      <c r="A2158" t="str">
        <f>IFERROR(SET_RENDER_TABLE[[#This Row],[Артикул]], "")</f>
        <v/>
      </c>
      <c r="B2158" s="40" t="e" cm="1">
        <f t="array" aca="1" ref="B2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8" s="40" t="e" cm="1">
        <f t="array" aca="1" ref="C2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8" t="e">
        <f ca="1">SUM(CALCULATION_TABLE[[#This Row],[МСК]:[ДВ]])</f>
        <v>#REF!</v>
      </c>
    </row>
    <row r="2159" spans="1:20" x14ac:dyDescent="0.25">
      <c r="A2159" t="str">
        <f>IFERROR(SET_RENDER_TABLE[[#This Row],[Артикул]], "")</f>
        <v/>
      </c>
      <c r="B2159" s="40" t="e" cm="1">
        <f t="array" aca="1" ref="B2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59" s="40" t="e" cm="1">
        <f t="array" aca="1" ref="C2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59" t="e">
        <f ca="1">SUM(CALCULATION_TABLE[[#This Row],[МСК]:[ДВ]])</f>
        <v>#REF!</v>
      </c>
    </row>
    <row r="2160" spans="1:20" x14ac:dyDescent="0.25">
      <c r="A2160" t="str">
        <f>IFERROR(SET_RENDER_TABLE[[#This Row],[Артикул]], "")</f>
        <v/>
      </c>
      <c r="B2160" s="40" t="e" cm="1">
        <f t="array" aca="1" ref="B2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0" s="40" t="e" cm="1">
        <f t="array" aca="1" ref="C2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0" t="e">
        <f ca="1">SUM(CALCULATION_TABLE[[#This Row],[МСК]:[ДВ]])</f>
        <v>#REF!</v>
      </c>
    </row>
    <row r="2161" spans="1:20" x14ac:dyDescent="0.25">
      <c r="A2161" t="str">
        <f>IFERROR(SET_RENDER_TABLE[[#This Row],[Артикул]], "")</f>
        <v/>
      </c>
      <c r="B2161" s="40" t="e" cm="1">
        <f t="array" aca="1" ref="B2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1" s="40" t="e" cm="1">
        <f t="array" aca="1" ref="C2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1" t="e">
        <f ca="1">SUM(CALCULATION_TABLE[[#This Row],[МСК]:[ДВ]])</f>
        <v>#REF!</v>
      </c>
    </row>
    <row r="2162" spans="1:20" x14ac:dyDescent="0.25">
      <c r="A2162" t="str">
        <f>IFERROR(SET_RENDER_TABLE[[#This Row],[Артикул]], "")</f>
        <v/>
      </c>
      <c r="B2162" s="40" t="e" cm="1">
        <f t="array" aca="1" ref="B2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2" s="40" t="e" cm="1">
        <f t="array" aca="1" ref="C2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2" t="e">
        <f ca="1">SUM(CALCULATION_TABLE[[#This Row],[МСК]:[ДВ]])</f>
        <v>#REF!</v>
      </c>
    </row>
    <row r="2163" spans="1:20" x14ac:dyDescent="0.25">
      <c r="A2163" t="str">
        <f>IFERROR(SET_RENDER_TABLE[[#This Row],[Артикул]], "")</f>
        <v/>
      </c>
      <c r="B2163" s="40" t="e" cm="1">
        <f t="array" aca="1" ref="B2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3" s="40" t="e" cm="1">
        <f t="array" aca="1" ref="C2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3" t="e">
        <f ca="1">SUM(CALCULATION_TABLE[[#This Row],[МСК]:[ДВ]])</f>
        <v>#REF!</v>
      </c>
    </row>
    <row r="2164" spans="1:20" x14ac:dyDescent="0.25">
      <c r="A2164" t="str">
        <f>IFERROR(SET_RENDER_TABLE[[#This Row],[Артикул]], "")</f>
        <v/>
      </c>
      <c r="B2164" s="40" t="e" cm="1">
        <f t="array" aca="1" ref="B2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4" s="40" t="e" cm="1">
        <f t="array" aca="1" ref="C2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4" t="e">
        <f ca="1">SUM(CALCULATION_TABLE[[#This Row],[МСК]:[ДВ]])</f>
        <v>#REF!</v>
      </c>
    </row>
    <row r="2165" spans="1:20" x14ac:dyDescent="0.25">
      <c r="A2165" t="str">
        <f>IFERROR(SET_RENDER_TABLE[[#This Row],[Артикул]], "")</f>
        <v/>
      </c>
      <c r="B2165" s="40" t="e" cm="1">
        <f t="array" aca="1" ref="B2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5" s="40" t="e" cm="1">
        <f t="array" aca="1" ref="C2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5" t="e">
        <f ca="1">SUM(CALCULATION_TABLE[[#This Row],[МСК]:[ДВ]])</f>
        <v>#REF!</v>
      </c>
    </row>
    <row r="2166" spans="1:20" x14ac:dyDescent="0.25">
      <c r="A2166" t="str">
        <f>IFERROR(SET_RENDER_TABLE[[#This Row],[Артикул]], "")</f>
        <v/>
      </c>
      <c r="B2166" s="40" t="e" cm="1">
        <f t="array" aca="1" ref="B2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6" s="40" t="e" cm="1">
        <f t="array" aca="1" ref="C2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6" t="e">
        <f ca="1">SUM(CALCULATION_TABLE[[#This Row],[МСК]:[ДВ]])</f>
        <v>#REF!</v>
      </c>
    </row>
    <row r="2167" spans="1:20" x14ac:dyDescent="0.25">
      <c r="A2167" t="str">
        <f>IFERROR(SET_RENDER_TABLE[[#This Row],[Артикул]], "")</f>
        <v/>
      </c>
      <c r="B2167" s="40" t="e" cm="1">
        <f t="array" aca="1" ref="B2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7" s="40" t="e" cm="1">
        <f t="array" aca="1" ref="C2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7" t="e">
        <f ca="1">SUM(CALCULATION_TABLE[[#This Row],[МСК]:[ДВ]])</f>
        <v>#REF!</v>
      </c>
    </row>
    <row r="2168" spans="1:20" x14ac:dyDescent="0.25">
      <c r="A2168" t="str">
        <f>IFERROR(SET_RENDER_TABLE[[#This Row],[Артикул]], "")</f>
        <v/>
      </c>
      <c r="B2168" s="40" t="e" cm="1">
        <f t="array" aca="1" ref="B2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8" s="40" t="e" cm="1">
        <f t="array" aca="1" ref="C2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8" t="e">
        <f ca="1">SUM(CALCULATION_TABLE[[#This Row],[МСК]:[ДВ]])</f>
        <v>#REF!</v>
      </c>
    </row>
    <row r="2169" spans="1:20" x14ac:dyDescent="0.25">
      <c r="A2169" t="str">
        <f>IFERROR(SET_RENDER_TABLE[[#This Row],[Артикул]], "")</f>
        <v/>
      </c>
      <c r="B2169" s="40" t="e" cm="1">
        <f t="array" aca="1" ref="B2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69" s="40" t="e" cm="1">
        <f t="array" aca="1" ref="C2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69" t="e">
        <f ca="1">SUM(CALCULATION_TABLE[[#This Row],[МСК]:[ДВ]])</f>
        <v>#REF!</v>
      </c>
    </row>
    <row r="2170" spans="1:20" x14ac:dyDescent="0.25">
      <c r="A2170" t="str">
        <f>IFERROR(SET_RENDER_TABLE[[#This Row],[Артикул]], "")</f>
        <v/>
      </c>
      <c r="B2170" s="40" t="e" cm="1">
        <f t="array" aca="1" ref="B2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0" s="40" t="e" cm="1">
        <f t="array" aca="1" ref="C2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0" t="e">
        <f ca="1">SUM(CALCULATION_TABLE[[#This Row],[МСК]:[ДВ]])</f>
        <v>#REF!</v>
      </c>
    </row>
    <row r="2171" spans="1:20" x14ac:dyDescent="0.25">
      <c r="A2171" t="str">
        <f>IFERROR(SET_RENDER_TABLE[[#This Row],[Артикул]], "")</f>
        <v/>
      </c>
      <c r="B2171" s="40" t="e" cm="1">
        <f t="array" aca="1" ref="B2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1" s="40" t="e" cm="1">
        <f t="array" aca="1" ref="C2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1" t="e">
        <f ca="1">SUM(CALCULATION_TABLE[[#This Row],[МСК]:[ДВ]])</f>
        <v>#REF!</v>
      </c>
    </row>
    <row r="2172" spans="1:20" x14ac:dyDescent="0.25">
      <c r="A2172" t="str">
        <f>IFERROR(SET_RENDER_TABLE[[#This Row],[Артикул]], "")</f>
        <v/>
      </c>
      <c r="B2172" s="40" t="e" cm="1">
        <f t="array" aca="1" ref="B2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2" s="40" t="e" cm="1">
        <f t="array" aca="1" ref="C2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2" t="e">
        <f ca="1">SUM(CALCULATION_TABLE[[#This Row],[МСК]:[ДВ]])</f>
        <v>#REF!</v>
      </c>
    </row>
    <row r="2173" spans="1:20" x14ac:dyDescent="0.25">
      <c r="A2173" t="str">
        <f>IFERROR(SET_RENDER_TABLE[[#This Row],[Артикул]], "")</f>
        <v/>
      </c>
      <c r="B2173" s="40" t="e" cm="1">
        <f t="array" aca="1" ref="B2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3" s="40" t="e" cm="1">
        <f t="array" aca="1" ref="C2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3" t="e">
        <f ca="1">SUM(CALCULATION_TABLE[[#This Row],[МСК]:[ДВ]])</f>
        <v>#REF!</v>
      </c>
    </row>
    <row r="2174" spans="1:20" x14ac:dyDescent="0.25">
      <c r="A2174" t="str">
        <f>IFERROR(SET_RENDER_TABLE[[#This Row],[Артикул]], "")</f>
        <v/>
      </c>
      <c r="B2174" s="40" t="e" cm="1">
        <f t="array" aca="1" ref="B2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4" s="40" t="e" cm="1">
        <f t="array" aca="1" ref="C2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4" t="e">
        <f ca="1">SUM(CALCULATION_TABLE[[#This Row],[МСК]:[ДВ]])</f>
        <v>#REF!</v>
      </c>
    </row>
    <row r="2175" spans="1:20" x14ac:dyDescent="0.25">
      <c r="A2175" t="str">
        <f>IFERROR(SET_RENDER_TABLE[[#This Row],[Артикул]], "")</f>
        <v/>
      </c>
      <c r="B2175" s="40" t="e" cm="1">
        <f t="array" aca="1" ref="B2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5" s="40" t="e" cm="1">
        <f t="array" aca="1" ref="C2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5" t="e">
        <f ca="1">SUM(CALCULATION_TABLE[[#This Row],[МСК]:[ДВ]])</f>
        <v>#REF!</v>
      </c>
    </row>
    <row r="2176" spans="1:20" x14ac:dyDescent="0.25">
      <c r="A2176" t="str">
        <f>IFERROR(SET_RENDER_TABLE[[#This Row],[Артикул]], "")</f>
        <v/>
      </c>
      <c r="B2176" s="40" t="e" cm="1">
        <f t="array" aca="1" ref="B2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6" s="40" t="e" cm="1">
        <f t="array" aca="1" ref="C2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6" t="e">
        <f ca="1">SUM(CALCULATION_TABLE[[#This Row],[МСК]:[ДВ]])</f>
        <v>#REF!</v>
      </c>
    </row>
    <row r="2177" spans="1:20" x14ac:dyDescent="0.25">
      <c r="A2177" t="str">
        <f>IFERROR(SET_RENDER_TABLE[[#This Row],[Артикул]], "")</f>
        <v/>
      </c>
      <c r="B2177" s="40" t="e" cm="1">
        <f t="array" aca="1" ref="B2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7" s="40" t="e" cm="1">
        <f t="array" aca="1" ref="C2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7" t="e">
        <f ca="1">SUM(CALCULATION_TABLE[[#This Row],[МСК]:[ДВ]])</f>
        <v>#REF!</v>
      </c>
    </row>
    <row r="2178" spans="1:20" x14ac:dyDescent="0.25">
      <c r="A2178" t="str">
        <f>IFERROR(SET_RENDER_TABLE[[#This Row],[Артикул]], "")</f>
        <v/>
      </c>
      <c r="B2178" s="40" t="e" cm="1">
        <f t="array" aca="1" ref="B2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8" s="40" t="e" cm="1">
        <f t="array" aca="1" ref="C2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8" t="e">
        <f ca="1">SUM(CALCULATION_TABLE[[#This Row],[МСК]:[ДВ]])</f>
        <v>#REF!</v>
      </c>
    </row>
    <row r="2179" spans="1:20" x14ac:dyDescent="0.25">
      <c r="A2179" t="str">
        <f>IFERROR(SET_RENDER_TABLE[[#This Row],[Артикул]], "")</f>
        <v/>
      </c>
      <c r="B2179" s="40" t="e" cm="1">
        <f t="array" aca="1" ref="B2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79" s="40" t="e" cm="1">
        <f t="array" aca="1" ref="C2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79" t="e">
        <f ca="1">SUM(CALCULATION_TABLE[[#This Row],[МСК]:[ДВ]])</f>
        <v>#REF!</v>
      </c>
    </row>
    <row r="2180" spans="1:20" x14ac:dyDescent="0.25">
      <c r="A2180" t="str">
        <f>IFERROR(SET_RENDER_TABLE[[#This Row],[Артикул]], "")</f>
        <v/>
      </c>
      <c r="B2180" s="40" t="e" cm="1">
        <f t="array" aca="1" ref="B2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0" s="40" t="e" cm="1">
        <f t="array" aca="1" ref="C2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0" t="e">
        <f ca="1">SUM(CALCULATION_TABLE[[#This Row],[МСК]:[ДВ]])</f>
        <v>#REF!</v>
      </c>
    </row>
    <row r="2181" spans="1:20" x14ac:dyDescent="0.25">
      <c r="A2181" t="str">
        <f>IFERROR(SET_RENDER_TABLE[[#This Row],[Артикул]], "")</f>
        <v/>
      </c>
      <c r="B2181" s="40" t="e" cm="1">
        <f t="array" aca="1" ref="B2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1" s="40" t="e" cm="1">
        <f t="array" aca="1" ref="C2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1" t="e">
        <f ca="1">SUM(CALCULATION_TABLE[[#This Row],[МСК]:[ДВ]])</f>
        <v>#REF!</v>
      </c>
    </row>
    <row r="2182" spans="1:20" x14ac:dyDescent="0.25">
      <c r="A2182" t="str">
        <f>IFERROR(SET_RENDER_TABLE[[#This Row],[Артикул]], "")</f>
        <v/>
      </c>
      <c r="B2182" s="40" t="e" cm="1">
        <f t="array" aca="1" ref="B2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2" s="40" t="e" cm="1">
        <f t="array" aca="1" ref="C2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2" t="e">
        <f ca="1">SUM(CALCULATION_TABLE[[#This Row],[МСК]:[ДВ]])</f>
        <v>#REF!</v>
      </c>
    </row>
    <row r="2183" spans="1:20" x14ac:dyDescent="0.25">
      <c r="A2183" t="str">
        <f>IFERROR(SET_RENDER_TABLE[[#This Row],[Артикул]], "")</f>
        <v/>
      </c>
      <c r="B2183" s="40" t="e" cm="1">
        <f t="array" aca="1" ref="B2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3" s="40" t="e" cm="1">
        <f t="array" aca="1" ref="C2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3" t="e">
        <f ca="1">SUM(CALCULATION_TABLE[[#This Row],[МСК]:[ДВ]])</f>
        <v>#REF!</v>
      </c>
    </row>
    <row r="2184" spans="1:20" x14ac:dyDescent="0.25">
      <c r="A2184" t="str">
        <f>IFERROR(SET_RENDER_TABLE[[#This Row],[Артикул]], "")</f>
        <v/>
      </c>
      <c r="B2184" s="40" t="e" cm="1">
        <f t="array" aca="1" ref="B2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4" s="40" t="e" cm="1">
        <f t="array" aca="1" ref="C2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4" t="e">
        <f ca="1">SUM(CALCULATION_TABLE[[#This Row],[МСК]:[ДВ]])</f>
        <v>#REF!</v>
      </c>
    </row>
    <row r="2185" spans="1:20" x14ac:dyDescent="0.25">
      <c r="A2185" t="str">
        <f>IFERROR(SET_RENDER_TABLE[[#This Row],[Артикул]], "")</f>
        <v/>
      </c>
      <c r="B2185" s="40" t="e" cm="1">
        <f t="array" aca="1" ref="B2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5" s="40" t="e" cm="1">
        <f t="array" aca="1" ref="C2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5" t="e">
        <f ca="1">SUM(CALCULATION_TABLE[[#This Row],[МСК]:[ДВ]])</f>
        <v>#REF!</v>
      </c>
    </row>
    <row r="2186" spans="1:20" x14ac:dyDescent="0.25">
      <c r="A2186" t="str">
        <f>IFERROR(SET_RENDER_TABLE[[#This Row],[Артикул]], "")</f>
        <v/>
      </c>
      <c r="B2186" s="40" t="e" cm="1">
        <f t="array" aca="1" ref="B2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6" s="40" t="e" cm="1">
        <f t="array" aca="1" ref="C2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6" t="e">
        <f ca="1">SUM(CALCULATION_TABLE[[#This Row],[МСК]:[ДВ]])</f>
        <v>#REF!</v>
      </c>
    </row>
    <row r="2187" spans="1:20" x14ac:dyDescent="0.25">
      <c r="A2187" t="str">
        <f>IFERROR(SET_RENDER_TABLE[[#This Row],[Артикул]], "")</f>
        <v/>
      </c>
      <c r="B2187" s="40" t="e" cm="1">
        <f t="array" aca="1" ref="B2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7" s="40" t="e" cm="1">
        <f t="array" aca="1" ref="C2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7" t="e">
        <f ca="1">SUM(CALCULATION_TABLE[[#This Row],[МСК]:[ДВ]])</f>
        <v>#REF!</v>
      </c>
    </row>
    <row r="2188" spans="1:20" x14ac:dyDescent="0.25">
      <c r="A2188" t="str">
        <f>IFERROR(SET_RENDER_TABLE[[#This Row],[Артикул]], "")</f>
        <v/>
      </c>
      <c r="B2188" s="40" t="e" cm="1">
        <f t="array" aca="1" ref="B2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8" s="40" t="e" cm="1">
        <f t="array" aca="1" ref="C2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8" t="e">
        <f ca="1">SUM(CALCULATION_TABLE[[#This Row],[МСК]:[ДВ]])</f>
        <v>#REF!</v>
      </c>
    </row>
    <row r="2189" spans="1:20" x14ac:dyDescent="0.25">
      <c r="A2189" t="str">
        <f>IFERROR(SET_RENDER_TABLE[[#This Row],[Артикул]], "")</f>
        <v/>
      </c>
      <c r="B2189" s="40" t="e" cm="1">
        <f t="array" aca="1" ref="B2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89" s="40" t="e" cm="1">
        <f t="array" aca="1" ref="C2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89" t="e">
        <f ca="1">SUM(CALCULATION_TABLE[[#This Row],[МСК]:[ДВ]])</f>
        <v>#REF!</v>
      </c>
    </row>
    <row r="2190" spans="1:20" x14ac:dyDescent="0.25">
      <c r="A2190" t="str">
        <f>IFERROR(SET_RENDER_TABLE[[#This Row],[Артикул]], "")</f>
        <v/>
      </c>
      <c r="B2190" s="40" t="e" cm="1">
        <f t="array" aca="1" ref="B2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0" s="40" t="e" cm="1">
        <f t="array" aca="1" ref="C2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0" t="e">
        <f ca="1">SUM(CALCULATION_TABLE[[#This Row],[МСК]:[ДВ]])</f>
        <v>#REF!</v>
      </c>
    </row>
    <row r="2191" spans="1:20" x14ac:dyDescent="0.25">
      <c r="A2191" t="str">
        <f>IFERROR(SET_RENDER_TABLE[[#This Row],[Артикул]], "")</f>
        <v/>
      </c>
      <c r="B2191" s="40" t="e" cm="1">
        <f t="array" aca="1" ref="B2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1" s="40" t="e" cm="1">
        <f t="array" aca="1" ref="C2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1" t="e">
        <f ca="1">SUM(CALCULATION_TABLE[[#This Row],[МСК]:[ДВ]])</f>
        <v>#REF!</v>
      </c>
    </row>
    <row r="2192" spans="1:20" x14ac:dyDescent="0.25">
      <c r="A2192" t="str">
        <f>IFERROR(SET_RENDER_TABLE[[#This Row],[Артикул]], "")</f>
        <v/>
      </c>
      <c r="B2192" s="40" t="e" cm="1">
        <f t="array" aca="1" ref="B2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2" s="40" t="e" cm="1">
        <f t="array" aca="1" ref="C2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2" t="e">
        <f ca="1">SUM(CALCULATION_TABLE[[#This Row],[МСК]:[ДВ]])</f>
        <v>#REF!</v>
      </c>
    </row>
    <row r="2193" spans="1:20" x14ac:dyDescent="0.25">
      <c r="A2193" t="str">
        <f>IFERROR(SET_RENDER_TABLE[[#This Row],[Артикул]], "")</f>
        <v/>
      </c>
      <c r="B2193" s="40" t="e" cm="1">
        <f t="array" aca="1" ref="B2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3" s="40" t="e" cm="1">
        <f t="array" aca="1" ref="C2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3" t="e">
        <f ca="1">SUM(CALCULATION_TABLE[[#This Row],[МСК]:[ДВ]])</f>
        <v>#REF!</v>
      </c>
    </row>
    <row r="2194" spans="1:20" x14ac:dyDescent="0.25">
      <c r="A2194" t="str">
        <f>IFERROR(SET_RENDER_TABLE[[#This Row],[Артикул]], "")</f>
        <v/>
      </c>
      <c r="B2194" s="40" t="e" cm="1">
        <f t="array" aca="1" ref="B2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4" s="40" t="e" cm="1">
        <f t="array" aca="1" ref="C2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4" t="e">
        <f ca="1">SUM(CALCULATION_TABLE[[#This Row],[МСК]:[ДВ]])</f>
        <v>#REF!</v>
      </c>
    </row>
    <row r="2195" spans="1:20" x14ac:dyDescent="0.25">
      <c r="A2195" t="str">
        <f>IFERROR(SET_RENDER_TABLE[[#This Row],[Артикул]], "")</f>
        <v/>
      </c>
      <c r="B2195" s="40" t="e" cm="1">
        <f t="array" aca="1" ref="B2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5" s="40" t="e" cm="1">
        <f t="array" aca="1" ref="C2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5" t="e">
        <f ca="1">SUM(CALCULATION_TABLE[[#This Row],[МСК]:[ДВ]])</f>
        <v>#REF!</v>
      </c>
    </row>
    <row r="2196" spans="1:20" x14ac:dyDescent="0.25">
      <c r="A2196" t="str">
        <f>IFERROR(SET_RENDER_TABLE[[#This Row],[Артикул]], "")</f>
        <v/>
      </c>
      <c r="B2196" s="40" t="e" cm="1">
        <f t="array" aca="1" ref="B2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6" s="40" t="e" cm="1">
        <f t="array" aca="1" ref="C2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6" t="e">
        <f ca="1">SUM(CALCULATION_TABLE[[#This Row],[МСК]:[ДВ]])</f>
        <v>#REF!</v>
      </c>
    </row>
    <row r="2197" spans="1:20" x14ac:dyDescent="0.25">
      <c r="A2197" t="str">
        <f>IFERROR(SET_RENDER_TABLE[[#This Row],[Артикул]], "")</f>
        <v/>
      </c>
      <c r="B2197" s="40" t="e" cm="1">
        <f t="array" aca="1" ref="B2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7" s="40" t="e" cm="1">
        <f t="array" aca="1" ref="C2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7" t="e">
        <f ca="1">SUM(CALCULATION_TABLE[[#This Row],[МСК]:[ДВ]])</f>
        <v>#REF!</v>
      </c>
    </row>
    <row r="2198" spans="1:20" x14ac:dyDescent="0.25">
      <c r="A2198" t="str">
        <f>IFERROR(SET_RENDER_TABLE[[#This Row],[Артикул]], "")</f>
        <v/>
      </c>
      <c r="B2198" s="40" t="e" cm="1">
        <f t="array" aca="1" ref="B2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8" s="40" t="e" cm="1">
        <f t="array" aca="1" ref="C2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8" t="e">
        <f ca="1">SUM(CALCULATION_TABLE[[#This Row],[МСК]:[ДВ]])</f>
        <v>#REF!</v>
      </c>
    </row>
    <row r="2199" spans="1:20" x14ac:dyDescent="0.25">
      <c r="A2199" t="str">
        <f>IFERROR(SET_RENDER_TABLE[[#This Row],[Артикул]], "")</f>
        <v/>
      </c>
      <c r="B2199" s="40" t="e" cm="1">
        <f t="array" aca="1" ref="B2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199" s="40" t="e" cm="1">
        <f t="array" aca="1" ref="C2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199" t="e">
        <f ca="1">SUM(CALCULATION_TABLE[[#This Row],[МСК]:[ДВ]])</f>
        <v>#REF!</v>
      </c>
    </row>
    <row r="2200" spans="1:20" x14ac:dyDescent="0.25">
      <c r="A2200" t="str">
        <f>IFERROR(SET_RENDER_TABLE[[#This Row],[Артикул]], "")</f>
        <v/>
      </c>
      <c r="B2200" s="40" t="e" cm="1">
        <f t="array" aca="1" ref="B2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0" s="40" t="e" cm="1">
        <f t="array" aca="1" ref="C2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0" t="e">
        <f ca="1">SUM(CALCULATION_TABLE[[#This Row],[МСК]:[ДВ]])</f>
        <v>#REF!</v>
      </c>
    </row>
    <row r="2201" spans="1:20" x14ac:dyDescent="0.25">
      <c r="A2201" t="str">
        <f>IFERROR(SET_RENDER_TABLE[[#This Row],[Артикул]], "")</f>
        <v/>
      </c>
      <c r="B2201" s="40" t="e" cm="1">
        <f t="array" aca="1" ref="B2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1" s="40" t="e" cm="1">
        <f t="array" aca="1" ref="C2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1" t="e">
        <f ca="1">SUM(CALCULATION_TABLE[[#This Row],[МСК]:[ДВ]])</f>
        <v>#REF!</v>
      </c>
    </row>
    <row r="2202" spans="1:20" x14ac:dyDescent="0.25">
      <c r="A2202" t="str">
        <f>IFERROR(SET_RENDER_TABLE[[#This Row],[Артикул]], "")</f>
        <v/>
      </c>
      <c r="B2202" s="40" t="e" cm="1">
        <f t="array" aca="1" ref="B2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2" s="40" t="e" cm="1">
        <f t="array" aca="1" ref="C2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2" t="e">
        <f ca="1">SUM(CALCULATION_TABLE[[#This Row],[МСК]:[ДВ]])</f>
        <v>#REF!</v>
      </c>
    </row>
    <row r="2203" spans="1:20" x14ac:dyDescent="0.25">
      <c r="A2203" t="str">
        <f>IFERROR(SET_RENDER_TABLE[[#This Row],[Артикул]], "")</f>
        <v/>
      </c>
      <c r="B2203" s="40" t="e" cm="1">
        <f t="array" aca="1" ref="B2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3" s="40" t="e" cm="1">
        <f t="array" aca="1" ref="C2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3" t="e">
        <f ca="1">SUM(CALCULATION_TABLE[[#This Row],[МСК]:[ДВ]])</f>
        <v>#REF!</v>
      </c>
    </row>
    <row r="2204" spans="1:20" x14ac:dyDescent="0.25">
      <c r="A2204" t="str">
        <f>IFERROR(SET_RENDER_TABLE[[#This Row],[Артикул]], "")</f>
        <v/>
      </c>
      <c r="B2204" s="40" t="e" cm="1">
        <f t="array" aca="1" ref="B2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4" s="40" t="e" cm="1">
        <f t="array" aca="1" ref="C2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4" t="e">
        <f ca="1">SUM(CALCULATION_TABLE[[#This Row],[МСК]:[ДВ]])</f>
        <v>#REF!</v>
      </c>
    </row>
    <row r="2205" spans="1:20" x14ac:dyDescent="0.25">
      <c r="A2205" t="str">
        <f>IFERROR(SET_RENDER_TABLE[[#This Row],[Артикул]], "")</f>
        <v/>
      </c>
      <c r="B2205" s="40" t="e" cm="1">
        <f t="array" aca="1" ref="B2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5" s="40" t="e" cm="1">
        <f t="array" aca="1" ref="C2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5" t="e">
        <f ca="1">SUM(CALCULATION_TABLE[[#This Row],[МСК]:[ДВ]])</f>
        <v>#REF!</v>
      </c>
    </row>
    <row r="2206" spans="1:20" x14ac:dyDescent="0.25">
      <c r="A2206" t="str">
        <f>IFERROR(SET_RENDER_TABLE[[#This Row],[Артикул]], "")</f>
        <v/>
      </c>
      <c r="B2206" s="40" t="e" cm="1">
        <f t="array" aca="1" ref="B2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6" s="40" t="e" cm="1">
        <f t="array" aca="1" ref="C2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6" t="e">
        <f ca="1">SUM(CALCULATION_TABLE[[#This Row],[МСК]:[ДВ]])</f>
        <v>#REF!</v>
      </c>
    </row>
    <row r="2207" spans="1:20" x14ac:dyDescent="0.25">
      <c r="A2207" t="str">
        <f>IFERROR(SET_RENDER_TABLE[[#This Row],[Артикул]], "")</f>
        <v/>
      </c>
      <c r="B2207" s="40" t="e" cm="1">
        <f t="array" aca="1" ref="B2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7" s="40" t="e" cm="1">
        <f t="array" aca="1" ref="C2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7" t="e">
        <f ca="1">SUM(CALCULATION_TABLE[[#This Row],[МСК]:[ДВ]])</f>
        <v>#REF!</v>
      </c>
    </row>
    <row r="2208" spans="1:20" x14ac:dyDescent="0.25">
      <c r="A2208" t="str">
        <f>IFERROR(SET_RENDER_TABLE[[#This Row],[Артикул]], "")</f>
        <v/>
      </c>
      <c r="B2208" s="40" t="e" cm="1">
        <f t="array" aca="1" ref="B2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8" s="40" t="e" cm="1">
        <f t="array" aca="1" ref="C2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8" t="e">
        <f ca="1">SUM(CALCULATION_TABLE[[#This Row],[МСК]:[ДВ]])</f>
        <v>#REF!</v>
      </c>
    </row>
    <row r="2209" spans="1:20" x14ac:dyDescent="0.25">
      <c r="A2209" t="str">
        <f>IFERROR(SET_RENDER_TABLE[[#This Row],[Артикул]], "")</f>
        <v/>
      </c>
      <c r="B2209" s="40" t="e" cm="1">
        <f t="array" aca="1" ref="B2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09" s="40" t="e" cm="1">
        <f t="array" aca="1" ref="C2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09" t="e">
        <f ca="1">SUM(CALCULATION_TABLE[[#This Row],[МСК]:[ДВ]])</f>
        <v>#REF!</v>
      </c>
    </row>
    <row r="2210" spans="1:20" x14ac:dyDescent="0.25">
      <c r="A2210" t="str">
        <f>IFERROR(SET_RENDER_TABLE[[#This Row],[Артикул]], "")</f>
        <v/>
      </c>
      <c r="B2210" s="40" t="e" cm="1">
        <f t="array" aca="1" ref="B2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0" s="40" t="e" cm="1">
        <f t="array" aca="1" ref="C2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0" t="e">
        <f ca="1">SUM(CALCULATION_TABLE[[#This Row],[МСК]:[ДВ]])</f>
        <v>#REF!</v>
      </c>
    </row>
    <row r="2211" spans="1:20" x14ac:dyDescent="0.25">
      <c r="A2211" t="str">
        <f>IFERROR(SET_RENDER_TABLE[[#This Row],[Артикул]], "")</f>
        <v/>
      </c>
      <c r="B2211" s="40" t="e" cm="1">
        <f t="array" aca="1" ref="B2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1" s="40" t="e" cm="1">
        <f t="array" aca="1" ref="C2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1" t="e">
        <f ca="1">SUM(CALCULATION_TABLE[[#This Row],[МСК]:[ДВ]])</f>
        <v>#REF!</v>
      </c>
    </row>
    <row r="2212" spans="1:20" x14ac:dyDescent="0.25">
      <c r="A2212" t="str">
        <f>IFERROR(SET_RENDER_TABLE[[#This Row],[Артикул]], "")</f>
        <v/>
      </c>
      <c r="B2212" s="40" t="e" cm="1">
        <f t="array" aca="1" ref="B2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2" s="40" t="e" cm="1">
        <f t="array" aca="1" ref="C2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2" t="e">
        <f ca="1">SUM(CALCULATION_TABLE[[#This Row],[МСК]:[ДВ]])</f>
        <v>#REF!</v>
      </c>
    </row>
    <row r="2213" spans="1:20" x14ac:dyDescent="0.25">
      <c r="A2213" t="str">
        <f>IFERROR(SET_RENDER_TABLE[[#This Row],[Артикул]], "")</f>
        <v/>
      </c>
      <c r="B2213" s="40" t="e" cm="1">
        <f t="array" aca="1" ref="B2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3" s="40" t="e" cm="1">
        <f t="array" aca="1" ref="C2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3" t="e">
        <f ca="1">SUM(CALCULATION_TABLE[[#This Row],[МСК]:[ДВ]])</f>
        <v>#REF!</v>
      </c>
    </row>
    <row r="2214" spans="1:20" x14ac:dyDescent="0.25">
      <c r="A2214" t="str">
        <f>IFERROR(SET_RENDER_TABLE[[#This Row],[Артикул]], "")</f>
        <v/>
      </c>
      <c r="B2214" s="40" t="e" cm="1">
        <f t="array" aca="1" ref="B2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4" s="40" t="e" cm="1">
        <f t="array" aca="1" ref="C2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4" t="e">
        <f ca="1">SUM(CALCULATION_TABLE[[#This Row],[МСК]:[ДВ]])</f>
        <v>#REF!</v>
      </c>
    </row>
    <row r="2215" spans="1:20" x14ac:dyDescent="0.25">
      <c r="A2215" t="str">
        <f>IFERROR(SET_RENDER_TABLE[[#This Row],[Артикул]], "")</f>
        <v/>
      </c>
      <c r="B2215" s="40" t="e" cm="1">
        <f t="array" aca="1" ref="B2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5" s="40" t="e" cm="1">
        <f t="array" aca="1" ref="C2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5" t="e">
        <f ca="1">SUM(CALCULATION_TABLE[[#This Row],[МСК]:[ДВ]])</f>
        <v>#REF!</v>
      </c>
    </row>
    <row r="2216" spans="1:20" x14ac:dyDescent="0.25">
      <c r="A2216" t="str">
        <f>IFERROR(SET_RENDER_TABLE[[#This Row],[Артикул]], "")</f>
        <v/>
      </c>
      <c r="B2216" s="40" t="e" cm="1">
        <f t="array" aca="1" ref="B2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6" s="40" t="e" cm="1">
        <f t="array" aca="1" ref="C2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6" t="e">
        <f ca="1">SUM(CALCULATION_TABLE[[#This Row],[МСК]:[ДВ]])</f>
        <v>#REF!</v>
      </c>
    </row>
    <row r="2217" spans="1:20" x14ac:dyDescent="0.25">
      <c r="A2217" t="str">
        <f>IFERROR(SET_RENDER_TABLE[[#This Row],[Артикул]], "")</f>
        <v/>
      </c>
      <c r="B2217" s="40" t="e" cm="1">
        <f t="array" aca="1" ref="B2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7" s="40" t="e" cm="1">
        <f t="array" aca="1" ref="C2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7" t="e">
        <f ca="1">SUM(CALCULATION_TABLE[[#This Row],[МСК]:[ДВ]])</f>
        <v>#REF!</v>
      </c>
    </row>
    <row r="2218" spans="1:20" x14ac:dyDescent="0.25">
      <c r="A2218" t="str">
        <f>IFERROR(SET_RENDER_TABLE[[#This Row],[Артикул]], "")</f>
        <v/>
      </c>
      <c r="B2218" s="40" t="e" cm="1">
        <f t="array" aca="1" ref="B2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8" s="40" t="e" cm="1">
        <f t="array" aca="1" ref="C2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8" t="e">
        <f ca="1">SUM(CALCULATION_TABLE[[#This Row],[МСК]:[ДВ]])</f>
        <v>#REF!</v>
      </c>
    </row>
    <row r="2219" spans="1:20" x14ac:dyDescent="0.25">
      <c r="A2219" t="str">
        <f>IFERROR(SET_RENDER_TABLE[[#This Row],[Артикул]], "")</f>
        <v/>
      </c>
      <c r="B2219" s="40" t="e" cm="1">
        <f t="array" aca="1" ref="B2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19" s="40" t="e" cm="1">
        <f t="array" aca="1" ref="C2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19" t="e">
        <f ca="1">SUM(CALCULATION_TABLE[[#This Row],[МСК]:[ДВ]])</f>
        <v>#REF!</v>
      </c>
    </row>
    <row r="2220" spans="1:20" x14ac:dyDescent="0.25">
      <c r="A2220" t="str">
        <f>IFERROR(SET_RENDER_TABLE[[#This Row],[Артикул]], "")</f>
        <v/>
      </c>
      <c r="B2220" s="40" t="e" cm="1">
        <f t="array" aca="1" ref="B2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0" s="40" t="e" cm="1">
        <f t="array" aca="1" ref="C2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0" t="e">
        <f ca="1">SUM(CALCULATION_TABLE[[#This Row],[МСК]:[ДВ]])</f>
        <v>#REF!</v>
      </c>
    </row>
    <row r="2221" spans="1:20" x14ac:dyDescent="0.25">
      <c r="A2221" t="str">
        <f>IFERROR(SET_RENDER_TABLE[[#This Row],[Артикул]], "")</f>
        <v/>
      </c>
      <c r="B2221" s="40" t="e" cm="1">
        <f t="array" aca="1" ref="B2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1" s="40" t="e" cm="1">
        <f t="array" aca="1" ref="C2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1" t="e">
        <f ca="1">SUM(CALCULATION_TABLE[[#This Row],[МСК]:[ДВ]])</f>
        <v>#REF!</v>
      </c>
    </row>
    <row r="2222" spans="1:20" x14ac:dyDescent="0.25">
      <c r="A2222" t="str">
        <f>IFERROR(SET_RENDER_TABLE[[#This Row],[Артикул]], "")</f>
        <v/>
      </c>
      <c r="B2222" s="40" t="e" cm="1">
        <f t="array" aca="1" ref="B2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2" s="40" t="e" cm="1">
        <f t="array" aca="1" ref="C2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2" t="e">
        <f ca="1">SUM(CALCULATION_TABLE[[#This Row],[МСК]:[ДВ]])</f>
        <v>#REF!</v>
      </c>
    </row>
    <row r="2223" spans="1:20" x14ac:dyDescent="0.25">
      <c r="A2223" t="str">
        <f>IFERROR(SET_RENDER_TABLE[[#This Row],[Артикул]], "")</f>
        <v/>
      </c>
      <c r="B2223" s="40" t="e" cm="1">
        <f t="array" aca="1" ref="B2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3" s="40" t="e" cm="1">
        <f t="array" aca="1" ref="C2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3" t="e">
        <f ca="1">SUM(CALCULATION_TABLE[[#This Row],[МСК]:[ДВ]])</f>
        <v>#REF!</v>
      </c>
    </row>
    <row r="2224" spans="1:20" x14ac:dyDescent="0.25">
      <c r="A2224" t="str">
        <f>IFERROR(SET_RENDER_TABLE[[#This Row],[Артикул]], "")</f>
        <v/>
      </c>
      <c r="B2224" s="40" t="e" cm="1">
        <f t="array" aca="1" ref="B2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4" s="40" t="e" cm="1">
        <f t="array" aca="1" ref="C2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4" t="e">
        <f ca="1">SUM(CALCULATION_TABLE[[#This Row],[МСК]:[ДВ]])</f>
        <v>#REF!</v>
      </c>
    </row>
    <row r="2225" spans="1:20" x14ac:dyDescent="0.25">
      <c r="A2225" t="str">
        <f>IFERROR(SET_RENDER_TABLE[[#This Row],[Артикул]], "")</f>
        <v/>
      </c>
      <c r="B2225" s="40" t="e" cm="1">
        <f t="array" aca="1" ref="B2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5" s="40" t="e" cm="1">
        <f t="array" aca="1" ref="C2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5" t="e">
        <f ca="1">SUM(CALCULATION_TABLE[[#This Row],[МСК]:[ДВ]])</f>
        <v>#REF!</v>
      </c>
    </row>
    <row r="2226" spans="1:20" x14ac:dyDescent="0.25">
      <c r="A2226" t="str">
        <f>IFERROR(SET_RENDER_TABLE[[#This Row],[Артикул]], "")</f>
        <v/>
      </c>
      <c r="B2226" s="40" t="e" cm="1">
        <f t="array" aca="1" ref="B2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6" s="40" t="e" cm="1">
        <f t="array" aca="1" ref="C2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6" t="e">
        <f ca="1">SUM(CALCULATION_TABLE[[#This Row],[МСК]:[ДВ]])</f>
        <v>#REF!</v>
      </c>
    </row>
    <row r="2227" spans="1:20" x14ac:dyDescent="0.25">
      <c r="A2227" t="str">
        <f>IFERROR(SET_RENDER_TABLE[[#This Row],[Артикул]], "")</f>
        <v/>
      </c>
      <c r="B2227" s="40" t="e" cm="1">
        <f t="array" aca="1" ref="B2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7" s="40" t="e" cm="1">
        <f t="array" aca="1" ref="C2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7" t="e">
        <f ca="1">SUM(CALCULATION_TABLE[[#This Row],[МСК]:[ДВ]])</f>
        <v>#REF!</v>
      </c>
    </row>
    <row r="2228" spans="1:20" x14ac:dyDescent="0.25">
      <c r="A2228" t="str">
        <f>IFERROR(SET_RENDER_TABLE[[#This Row],[Артикул]], "")</f>
        <v/>
      </c>
      <c r="B2228" s="40" t="e" cm="1">
        <f t="array" aca="1" ref="B2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8" s="40" t="e" cm="1">
        <f t="array" aca="1" ref="C2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8" t="e">
        <f ca="1">SUM(CALCULATION_TABLE[[#This Row],[МСК]:[ДВ]])</f>
        <v>#REF!</v>
      </c>
    </row>
    <row r="2229" spans="1:20" x14ac:dyDescent="0.25">
      <c r="A2229" t="str">
        <f>IFERROR(SET_RENDER_TABLE[[#This Row],[Артикул]], "")</f>
        <v/>
      </c>
      <c r="B2229" s="40" t="e" cm="1">
        <f t="array" aca="1" ref="B2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29" s="40" t="e" cm="1">
        <f t="array" aca="1" ref="C2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29" t="e">
        <f ca="1">SUM(CALCULATION_TABLE[[#This Row],[МСК]:[ДВ]])</f>
        <v>#REF!</v>
      </c>
    </row>
    <row r="2230" spans="1:20" x14ac:dyDescent="0.25">
      <c r="A2230" t="str">
        <f>IFERROR(SET_RENDER_TABLE[[#This Row],[Артикул]], "")</f>
        <v/>
      </c>
      <c r="B2230" s="40" t="e" cm="1">
        <f t="array" aca="1" ref="B2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0" s="40" t="e" cm="1">
        <f t="array" aca="1" ref="C2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0" t="e">
        <f ca="1">SUM(CALCULATION_TABLE[[#This Row],[МСК]:[ДВ]])</f>
        <v>#REF!</v>
      </c>
    </row>
    <row r="2231" spans="1:20" x14ac:dyDescent="0.25">
      <c r="A2231" t="str">
        <f>IFERROR(SET_RENDER_TABLE[[#This Row],[Артикул]], "")</f>
        <v/>
      </c>
      <c r="B2231" s="40" t="e" cm="1">
        <f t="array" aca="1" ref="B2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1" s="40" t="e" cm="1">
        <f t="array" aca="1" ref="C2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1" t="e">
        <f ca="1">SUM(CALCULATION_TABLE[[#This Row],[МСК]:[ДВ]])</f>
        <v>#REF!</v>
      </c>
    </row>
    <row r="2232" spans="1:20" x14ac:dyDescent="0.25">
      <c r="A2232" t="str">
        <f>IFERROR(SET_RENDER_TABLE[[#This Row],[Артикул]], "")</f>
        <v/>
      </c>
      <c r="B2232" s="40" t="e" cm="1">
        <f t="array" aca="1" ref="B2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2" s="40" t="e" cm="1">
        <f t="array" aca="1" ref="C2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2" t="e">
        <f ca="1">SUM(CALCULATION_TABLE[[#This Row],[МСК]:[ДВ]])</f>
        <v>#REF!</v>
      </c>
    </row>
    <row r="2233" spans="1:20" x14ac:dyDescent="0.25">
      <c r="A2233" t="str">
        <f>IFERROR(SET_RENDER_TABLE[[#This Row],[Артикул]], "")</f>
        <v/>
      </c>
      <c r="B2233" s="40" t="e" cm="1">
        <f t="array" aca="1" ref="B2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3" s="40" t="e" cm="1">
        <f t="array" aca="1" ref="C2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3" t="e">
        <f ca="1">SUM(CALCULATION_TABLE[[#This Row],[МСК]:[ДВ]])</f>
        <v>#REF!</v>
      </c>
    </row>
    <row r="2234" spans="1:20" x14ac:dyDescent="0.25">
      <c r="A2234" t="str">
        <f>IFERROR(SET_RENDER_TABLE[[#This Row],[Артикул]], "")</f>
        <v/>
      </c>
      <c r="B2234" s="40" t="e" cm="1">
        <f t="array" aca="1" ref="B2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4" s="40" t="e" cm="1">
        <f t="array" aca="1" ref="C2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4" t="e">
        <f ca="1">SUM(CALCULATION_TABLE[[#This Row],[МСК]:[ДВ]])</f>
        <v>#REF!</v>
      </c>
    </row>
    <row r="2235" spans="1:20" x14ac:dyDescent="0.25">
      <c r="A2235" t="str">
        <f>IFERROR(SET_RENDER_TABLE[[#This Row],[Артикул]], "")</f>
        <v/>
      </c>
      <c r="B2235" s="40" t="e" cm="1">
        <f t="array" aca="1" ref="B2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5" s="40" t="e" cm="1">
        <f t="array" aca="1" ref="C2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5" t="e">
        <f ca="1">SUM(CALCULATION_TABLE[[#This Row],[МСК]:[ДВ]])</f>
        <v>#REF!</v>
      </c>
    </row>
    <row r="2236" spans="1:20" x14ac:dyDescent="0.25">
      <c r="A2236" t="str">
        <f>IFERROR(SET_RENDER_TABLE[[#This Row],[Артикул]], "")</f>
        <v/>
      </c>
      <c r="B2236" s="40" t="e" cm="1">
        <f t="array" aca="1" ref="B2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6" s="40" t="e" cm="1">
        <f t="array" aca="1" ref="C2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6" t="e">
        <f ca="1">SUM(CALCULATION_TABLE[[#This Row],[МСК]:[ДВ]])</f>
        <v>#REF!</v>
      </c>
    </row>
    <row r="2237" spans="1:20" x14ac:dyDescent="0.25">
      <c r="A2237" t="str">
        <f>IFERROR(SET_RENDER_TABLE[[#This Row],[Артикул]], "")</f>
        <v/>
      </c>
      <c r="B2237" s="40" t="e" cm="1">
        <f t="array" aca="1" ref="B2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7" s="40" t="e" cm="1">
        <f t="array" aca="1" ref="C2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7" t="e">
        <f ca="1">SUM(CALCULATION_TABLE[[#This Row],[МСК]:[ДВ]])</f>
        <v>#REF!</v>
      </c>
    </row>
    <row r="2238" spans="1:20" x14ac:dyDescent="0.25">
      <c r="A2238" t="str">
        <f>IFERROR(SET_RENDER_TABLE[[#This Row],[Артикул]], "")</f>
        <v/>
      </c>
      <c r="B2238" s="40" t="e" cm="1">
        <f t="array" aca="1" ref="B2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8" s="40" t="e" cm="1">
        <f t="array" aca="1" ref="C2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8" t="e">
        <f ca="1">SUM(CALCULATION_TABLE[[#This Row],[МСК]:[ДВ]])</f>
        <v>#REF!</v>
      </c>
    </row>
    <row r="2239" spans="1:20" x14ac:dyDescent="0.25">
      <c r="A2239" t="str">
        <f>IFERROR(SET_RENDER_TABLE[[#This Row],[Артикул]], "")</f>
        <v/>
      </c>
      <c r="B2239" s="40" t="e" cm="1">
        <f t="array" aca="1" ref="B2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39" s="40" t="e" cm="1">
        <f t="array" aca="1" ref="C2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39" t="e">
        <f ca="1">SUM(CALCULATION_TABLE[[#This Row],[МСК]:[ДВ]])</f>
        <v>#REF!</v>
      </c>
    </row>
    <row r="2240" spans="1:20" x14ac:dyDescent="0.25">
      <c r="A2240" t="str">
        <f>IFERROR(SET_RENDER_TABLE[[#This Row],[Артикул]], "")</f>
        <v/>
      </c>
      <c r="B2240" s="40" t="e" cm="1">
        <f t="array" aca="1" ref="B2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0" s="40" t="e" cm="1">
        <f t="array" aca="1" ref="C2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0" t="e">
        <f ca="1">SUM(CALCULATION_TABLE[[#This Row],[МСК]:[ДВ]])</f>
        <v>#REF!</v>
      </c>
    </row>
    <row r="2241" spans="1:20" x14ac:dyDescent="0.25">
      <c r="A2241" t="str">
        <f>IFERROR(SET_RENDER_TABLE[[#This Row],[Артикул]], "")</f>
        <v/>
      </c>
      <c r="B2241" s="40" t="e" cm="1">
        <f t="array" aca="1" ref="B2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1" s="40" t="e" cm="1">
        <f t="array" aca="1" ref="C2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1" t="e">
        <f ca="1">SUM(CALCULATION_TABLE[[#This Row],[МСК]:[ДВ]])</f>
        <v>#REF!</v>
      </c>
    </row>
    <row r="2242" spans="1:20" x14ac:dyDescent="0.25">
      <c r="A2242" t="str">
        <f>IFERROR(SET_RENDER_TABLE[[#This Row],[Артикул]], "")</f>
        <v/>
      </c>
      <c r="B2242" s="40" t="e" cm="1">
        <f t="array" aca="1" ref="B2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2" s="40" t="e" cm="1">
        <f t="array" aca="1" ref="C2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2" t="e">
        <f ca="1">SUM(CALCULATION_TABLE[[#This Row],[МСК]:[ДВ]])</f>
        <v>#REF!</v>
      </c>
    </row>
    <row r="2243" spans="1:20" x14ac:dyDescent="0.25">
      <c r="A2243" t="str">
        <f>IFERROR(SET_RENDER_TABLE[[#This Row],[Артикул]], "")</f>
        <v/>
      </c>
      <c r="B2243" s="40" t="e" cm="1">
        <f t="array" aca="1" ref="B2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3" s="40" t="e" cm="1">
        <f t="array" aca="1" ref="C2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3" t="e">
        <f ca="1">SUM(CALCULATION_TABLE[[#This Row],[МСК]:[ДВ]])</f>
        <v>#REF!</v>
      </c>
    </row>
    <row r="2244" spans="1:20" x14ac:dyDescent="0.25">
      <c r="A2244" t="str">
        <f>IFERROR(SET_RENDER_TABLE[[#This Row],[Артикул]], "")</f>
        <v/>
      </c>
      <c r="B2244" s="40" t="e" cm="1">
        <f t="array" aca="1" ref="B2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4" s="40" t="e" cm="1">
        <f t="array" aca="1" ref="C2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4" t="e">
        <f ca="1">SUM(CALCULATION_TABLE[[#This Row],[МСК]:[ДВ]])</f>
        <v>#REF!</v>
      </c>
    </row>
    <row r="2245" spans="1:20" x14ac:dyDescent="0.25">
      <c r="A2245" t="str">
        <f>IFERROR(SET_RENDER_TABLE[[#This Row],[Артикул]], "")</f>
        <v/>
      </c>
      <c r="B2245" s="40" t="e" cm="1">
        <f t="array" aca="1" ref="B2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5" s="40" t="e" cm="1">
        <f t="array" aca="1" ref="C2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5" t="e">
        <f ca="1">SUM(CALCULATION_TABLE[[#This Row],[МСК]:[ДВ]])</f>
        <v>#REF!</v>
      </c>
    </row>
    <row r="2246" spans="1:20" x14ac:dyDescent="0.25">
      <c r="A2246" t="str">
        <f>IFERROR(SET_RENDER_TABLE[[#This Row],[Артикул]], "")</f>
        <v/>
      </c>
      <c r="B2246" s="40" t="e" cm="1">
        <f t="array" aca="1" ref="B2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6" s="40" t="e" cm="1">
        <f t="array" aca="1" ref="C2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6" t="e">
        <f ca="1">SUM(CALCULATION_TABLE[[#This Row],[МСК]:[ДВ]])</f>
        <v>#REF!</v>
      </c>
    </row>
    <row r="2247" spans="1:20" x14ac:dyDescent="0.25">
      <c r="A2247" t="str">
        <f>IFERROR(SET_RENDER_TABLE[[#This Row],[Артикул]], "")</f>
        <v/>
      </c>
      <c r="B2247" s="40" t="e" cm="1">
        <f t="array" aca="1" ref="B2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7" s="40" t="e" cm="1">
        <f t="array" aca="1" ref="C2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7" t="e">
        <f ca="1">SUM(CALCULATION_TABLE[[#This Row],[МСК]:[ДВ]])</f>
        <v>#REF!</v>
      </c>
    </row>
    <row r="2248" spans="1:20" x14ac:dyDescent="0.25">
      <c r="A2248" t="str">
        <f>IFERROR(SET_RENDER_TABLE[[#This Row],[Артикул]], "")</f>
        <v/>
      </c>
      <c r="B2248" s="40" t="e" cm="1">
        <f t="array" aca="1" ref="B2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8" s="40" t="e" cm="1">
        <f t="array" aca="1" ref="C2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8" t="e">
        <f ca="1">SUM(CALCULATION_TABLE[[#This Row],[МСК]:[ДВ]])</f>
        <v>#REF!</v>
      </c>
    </row>
    <row r="2249" spans="1:20" x14ac:dyDescent="0.25">
      <c r="A2249" t="str">
        <f>IFERROR(SET_RENDER_TABLE[[#This Row],[Артикул]], "")</f>
        <v/>
      </c>
      <c r="B2249" s="40" t="e" cm="1">
        <f t="array" aca="1" ref="B2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49" s="40" t="e" cm="1">
        <f t="array" aca="1" ref="C2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49" t="e">
        <f ca="1">SUM(CALCULATION_TABLE[[#This Row],[МСК]:[ДВ]])</f>
        <v>#REF!</v>
      </c>
    </row>
    <row r="2250" spans="1:20" x14ac:dyDescent="0.25">
      <c r="A2250" t="str">
        <f>IFERROR(SET_RENDER_TABLE[[#This Row],[Артикул]], "")</f>
        <v/>
      </c>
      <c r="B2250" s="40" t="e" cm="1">
        <f t="array" aca="1" ref="B2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0" s="40" t="e" cm="1">
        <f t="array" aca="1" ref="C2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0" t="e">
        <f ca="1">SUM(CALCULATION_TABLE[[#This Row],[МСК]:[ДВ]])</f>
        <v>#REF!</v>
      </c>
    </row>
    <row r="2251" spans="1:20" x14ac:dyDescent="0.25">
      <c r="A2251" t="str">
        <f>IFERROR(SET_RENDER_TABLE[[#This Row],[Артикул]], "")</f>
        <v/>
      </c>
      <c r="B2251" s="40" t="e" cm="1">
        <f t="array" aca="1" ref="B2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1" s="40" t="e" cm="1">
        <f t="array" aca="1" ref="C2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1" t="e">
        <f ca="1">SUM(CALCULATION_TABLE[[#This Row],[МСК]:[ДВ]])</f>
        <v>#REF!</v>
      </c>
    </row>
    <row r="2252" spans="1:20" x14ac:dyDescent="0.25">
      <c r="A2252" t="str">
        <f>IFERROR(SET_RENDER_TABLE[[#This Row],[Артикул]], "")</f>
        <v/>
      </c>
      <c r="B2252" s="40" t="e" cm="1">
        <f t="array" aca="1" ref="B2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2" s="40" t="e" cm="1">
        <f t="array" aca="1" ref="C2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2" t="e">
        <f ca="1">SUM(CALCULATION_TABLE[[#This Row],[МСК]:[ДВ]])</f>
        <v>#REF!</v>
      </c>
    </row>
    <row r="2253" spans="1:20" x14ac:dyDescent="0.25">
      <c r="A2253" t="str">
        <f>IFERROR(SET_RENDER_TABLE[[#This Row],[Артикул]], "")</f>
        <v/>
      </c>
      <c r="B2253" s="40" t="e" cm="1">
        <f t="array" aca="1" ref="B2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3" s="40" t="e" cm="1">
        <f t="array" aca="1" ref="C2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3" t="e">
        <f ca="1">SUM(CALCULATION_TABLE[[#This Row],[МСК]:[ДВ]])</f>
        <v>#REF!</v>
      </c>
    </row>
    <row r="2254" spans="1:20" x14ac:dyDescent="0.25">
      <c r="A2254" t="str">
        <f>IFERROR(SET_RENDER_TABLE[[#This Row],[Артикул]], "")</f>
        <v/>
      </c>
      <c r="B2254" s="40" t="e" cm="1">
        <f t="array" aca="1" ref="B2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4" s="40" t="e" cm="1">
        <f t="array" aca="1" ref="C2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4" t="e">
        <f ca="1">SUM(CALCULATION_TABLE[[#This Row],[МСК]:[ДВ]])</f>
        <v>#REF!</v>
      </c>
    </row>
    <row r="2255" spans="1:20" x14ac:dyDescent="0.25">
      <c r="A2255" t="str">
        <f>IFERROR(SET_RENDER_TABLE[[#This Row],[Артикул]], "")</f>
        <v/>
      </c>
      <c r="B2255" s="40" t="e" cm="1">
        <f t="array" aca="1" ref="B2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5" s="40" t="e" cm="1">
        <f t="array" aca="1" ref="C2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5" t="e">
        <f ca="1">SUM(CALCULATION_TABLE[[#This Row],[МСК]:[ДВ]])</f>
        <v>#REF!</v>
      </c>
    </row>
    <row r="2256" spans="1:20" x14ac:dyDescent="0.25">
      <c r="A2256" t="str">
        <f>IFERROR(SET_RENDER_TABLE[[#This Row],[Артикул]], "")</f>
        <v/>
      </c>
      <c r="B2256" s="40" t="e" cm="1">
        <f t="array" aca="1" ref="B2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6" s="40" t="e" cm="1">
        <f t="array" aca="1" ref="C2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6" t="e">
        <f ca="1">SUM(CALCULATION_TABLE[[#This Row],[МСК]:[ДВ]])</f>
        <v>#REF!</v>
      </c>
    </row>
    <row r="2257" spans="1:20" x14ac:dyDescent="0.25">
      <c r="A2257" t="str">
        <f>IFERROR(SET_RENDER_TABLE[[#This Row],[Артикул]], "")</f>
        <v/>
      </c>
      <c r="B2257" s="40" t="e" cm="1">
        <f t="array" aca="1" ref="B2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7" s="40" t="e" cm="1">
        <f t="array" aca="1" ref="C2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7" t="e">
        <f ca="1">SUM(CALCULATION_TABLE[[#This Row],[МСК]:[ДВ]])</f>
        <v>#REF!</v>
      </c>
    </row>
    <row r="2258" spans="1:20" x14ac:dyDescent="0.25">
      <c r="A2258" t="str">
        <f>IFERROR(SET_RENDER_TABLE[[#This Row],[Артикул]], "")</f>
        <v/>
      </c>
      <c r="B2258" s="40" t="e" cm="1">
        <f t="array" aca="1" ref="B2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8" s="40" t="e" cm="1">
        <f t="array" aca="1" ref="C2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8" t="e">
        <f ca="1">SUM(CALCULATION_TABLE[[#This Row],[МСК]:[ДВ]])</f>
        <v>#REF!</v>
      </c>
    </row>
    <row r="2259" spans="1:20" x14ac:dyDescent="0.25">
      <c r="A2259" t="str">
        <f>IFERROR(SET_RENDER_TABLE[[#This Row],[Артикул]], "")</f>
        <v/>
      </c>
      <c r="B2259" s="40" t="e" cm="1">
        <f t="array" aca="1" ref="B2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59" s="40" t="e" cm="1">
        <f t="array" aca="1" ref="C2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59" t="e">
        <f ca="1">SUM(CALCULATION_TABLE[[#This Row],[МСК]:[ДВ]])</f>
        <v>#REF!</v>
      </c>
    </row>
    <row r="2260" spans="1:20" x14ac:dyDescent="0.25">
      <c r="A2260" t="str">
        <f>IFERROR(SET_RENDER_TABLE[[#This Row],[Артикул]], "")</f>
        <v/>
      </c>
      <c r="B2260" s="40" t="e" cm="1">
        <f t="array" aca="1" ref="B2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0" s="40" t="e" cm="1">
        <f t="array" aca="1" ref="C2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0" t="e">
        <f ca="1">SUM(CALCULATION_TABLE[[#This Row],[МСК]:[ДВ]])</f>
        <v>#REF!</v>
      </c>
    </row>
    <row r="2261" spans="1:20" x14ac:dyDescent="0.25">
      <c r="A2261" t="str">
        <f>IFERROR(SET_RENDER_TABLE[[#This Row],[Артикул]], "")</f>
        <v/>
      </c>
      <c r="B2261" s="40" t="e" cm="1">
        <f t="array" aca="1" ref="B2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1" s="40" t="e" cm="1">
        <f t="array" aca="1" ref="C2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1" t="e">
        <f ca="1">SUM(CALCULATION_TABLE[[#This Row],[МСК]:[ДВ]])</f>
        <v>#REF!</v>
      </c>
    </row>
    <row r="2262" spans="1:20" x14ac:dyDescent="0.25">
      <c r="A2262" t="str">
        <f>IFERROR(SET_RENDER_TABLE[[#This Row],[Артикул]], "")</f>
        <v/>
      </c>
      <c r="B2262" s="40" t="e" cm="1">
        <f t="array" aca="1" ref="B2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2" s="40" t="e" cm="1">
        <f t="array" aca="1" ref="C2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2" t="e">
        <f ca="1">SUM(CALCULATION_TABLE[[#This Row],[МСК]:[ДВ]])</f>
        <v>#REF!</v>
      </c>
    </row>
    <row r="2263" spans="1:20" x14ac:dyDescent="0.25">
      <c r="A2263" t="str">
        <f>IFERROR(SET_RENDER_TABLE[[#This Row],[Артикул]], "")</f>
        <v/>
      </c>
      <c r="B2263" s="40" t="e" cm="1">
        <f t="array" aca="1" ref="B2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3" s="40" t="e" cm="1">
        <f t="array" aca="1" ref="C2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3" t="e">
        <f ca="1">SUM(CALCULATION_TABLE[[#This Row],[МСК]:[ДВ]])</f>
        <v>#REF!</v>
      </c>
    </row>
    <row r="2264" spans="1:20" x14ac:dyDescent="0.25">
      <c r="A2264" t="str">
        <f>IFERROR(SET_RENDER_TABLE[[#This Row],[Артикул]], "")</f>
        <v/>
      </c>
      <c r="B2264" s="40" t="e" cm="1">
        <f t="array" aca="1" ref="B2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4" s="40" t="e" cm="1">
        <f t="array" aca="1" ref="C2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4" t="e">
        <f ca="1">SUM(CALCULATION_TABLE[[#This Row],[МСК]:[ДВ]])</f>
        <v>#REF!</v>
      </c>
    </row>
    <row r="2265" spans="1:20" x14ac:dyDescent="0.25">
      <c r="A2265" t="str">
        <f>IFERROR(SET_RENDER_TABLE[[#This Row],[Артикул]], "")</f>
        <v/>
      </c>
      <c r="B2265" s="40" t="e" cm="1">
        <f t="array" aca="1" ref="B2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5" s="40" t="e" cm="1">
        <f t="array" aca="1" ref="C2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5" t="e">
        <f ca="1">SUM(CALCULATION_TABLE[[#This Row],[МСК]:[ДВ]])</f>
        <v>#REF!</v>
      </c>
    </row>
    <row r="2266" spans="1:20" x14ac:dyDescent="0.25">
      <c r="A2266" t="str">
        <f>IFERROR(SET_RENDER_TABLE[[#This Row],[Артикул]], "")</f>
        <v/>
      </c>
      <c r="B2266" s="40" t="e" cm="1">
        <f t="array" aca="1" ref="B2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6" s="40" t="e" cm="1">
        <f t="array" aca="1" ref="C2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6" t="e">
        <f ca="1">SUM(CALCULATION_TABLE[[#This Row],[МСК]:[ДВ]])</f>
        <v>#REF!</v>
      </c>
    </row>
    <row r="2267" spans="1:20" x14ac:dyDescent="0.25">
      <c r="A2267" t="str">
        <f>IFERROR(SET_RENDER_TABLE[[#This Row],[Артикул]], "")</f>
        <v/>
      </c>
      <c r="B2267" s="40" t="e" cm="1">
        <f t="array" aca="1" ref="B2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7" s="40" t="e" cm="1">
        <f t="array" aca="1" ref="C2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7" t="e">
        <f ca="1">SUM(CALCULATION_TABLE[[#This Row],[МСК]:[ДВ]])</f>
        <v>#REF!</v>
      </c>
    </row>
    <row r="2268" spans="1:20" x14ac:dyDescent="0.25">
      <c r="A2268" t="str">
        <f>IFERROR(SET_RENDER_TABLE[[#This Row],[Артикул]], "")</f>
        <v/>
      </c>
      <c r="B2268" s="40" t="e" cm="1">
        <f t="array" aca="1" ref="B2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8" s="40" t="e" cm="1">
        <f t="array" aca="1" ref="C2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8" t="e">
        <f ca="1">SUM(CALCULATION_TABLE[[#This Row],[МСК]:[ДВ]])</f>
        <v>#REF!</v>
      </c>
    </row>
    <row r="2269" spans="1:20" x14ac:dyDescent="0.25">
      <c r="A2269" t="str">
        <f>IFERROR(SET_RENDER_TABLE[[#This Row],[Артикул]], "")</f>
        <v/>
      </c>
      <c r="B2269" s="40" t="e" cm="1">
        <f t="array" aca="1" ref="B2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69" s="40" t="e" cm="1">
        <f t="array" aca="1" ref="C2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69" t="e">
        <f ca="1">SUM(CALCULATION_TABLE[[#This Row],[МСК]:[ДВ]])</f>
        <v>#REF!</v>
      </c>
    </row>
    <row r="2270" spans="1:20" x14ac:dyDescent="0.25">
      <c r="A2270" t="str">
        <f>IFERROR(SET_RENDER_TABLE[[#This Row],[Артикул]], "")</f>
        <v/>
      </c>
      <c r="B2270" s="40" t="e" cm="1">
        <f t="array" aca="1" ref="B2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0" s="40" t="e" cm="1">
        <f t="array" aca="1" ref="C2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0" t="e">
        <f ca="1">SUM(CALCULATION_TABLE[[#This Row],[МСК]:[ДВ]])</f>
        <v>#REF!</v>
      </c>
    </row>
    <row r="2271" spans="1:20" x14ac:dyDescent="0.25">
      <c r="A2271" t="str">
        <f>IFERROR(SET_RENDER_TABLE[[#This Row],[Артикул]], "")</f>
        <v/>
      </c>
      <c r="B2271" s="40" t="e" cm="1">
        <f t="array" aca="1" ref="B2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1" s="40" t="e" cm="1">
        <f t="array" aca="1" ref="C2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1" t="e">
        <f ca="1">SUM(CALCULATION_TABLE[[#This Row],[МСК]:[ДВ]])</f>
        <v>#REF!</v>
      </c>
    </row>
    <row r="2272" spans="1:20" x14ac:dyDescent="0.25">
      <c r="A2272" t="str">
        <f>IFERROR(SET_RENDER_TABLE[[#This Row],[Артикул]], "")</f>
        <v/>
      </c>
      <c r="B2272" s="40" t="e" cm="1">
        <f t="array" aca="1" ref="B2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2" s="40" t="e" cm="1">
        <f t="array" aca="1" ref="C2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2" t="e">
        <f ca="1">SUM(CALCULATION_TABLE[[#This Row],[МСК]:[ДВ]])</f>
        <v>#REF!</v>
      </c>
    </row>
    <row r="2273" spans="1:20" x14ac:dyDescent="0.25">
      <c r="A2273" t="str">
        <f>IFERROR(SET_RENDER_TABLE[[#This Row],[Артикул]], "")</f>
        <v/>
      </c>
      <c r="B2273" s="40" t="e" cm="1">
        <f t="array" aca="1" ref="B2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3" s="40" t="e" cm="1">
        <f t="array" aca="1" ref="C2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3" t="e">
        <f ca="1">SUM(CALCULATION_TABLE[[#This Row],[МСК]:[ДВ]])</f>
        <v>#REF!</v>
      </c>
    </row>
    <row r="2274" spans="1:20" x14ac:dyDescent="0.25">
      <c r="A2274" t="str">
        <f>IFERROR(SET_RENDER_TABLE[[#This Row],[Артикул]], "")</f>
        <v/>
      </c>
      <c r="B2274" s="40" t="e" cm="1">
        <f t="array" aca="1" ref="B2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4" s="40" t="e" cm="1">
        <f t="array" aca="1" ref="C2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4" t="e">
        <f ca="1">SUM(CALCULATION_TABLE[[#This Row],[МСК]:[ДВ]])</f>
        <v>#REF!</v>
      </c>
    </row>
    <row r="2275" spans="1:20" x14ac:dyDescent="0.25">
      <c r="A2275" t="str">
        <f>IFERROR(SET_RENDER_TABLE[[#This Row],[Артикул]], "")</f>
        <v/>
      </c>
      <c r="B2275" s="40" t="e" cm="1">
        <f t="array" aca="1" ref="B2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5" s="40" t="e" cm="1">
        <f t="array" aca="1" ref="C2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5" t="e">
        <f ca="1">SUM(CALCULATION_TABLE[[#This Row],[МСК]:[ДВ]])</f>
        <v>#REF!</v>
      </c>
    </row>
    <row r="2276" spans="1:20" x14ac:dyDescent="0.25">
      <c r="A2276" t="str">
        <f>IFERROR(SET_RENDER_TABLE[[#This Row],[Артикул]], "")</f>
        <v/>
      </c>
      <c r="B2276" s="40" t="e" cm="1">
        <f t="array" aca="1" ref="B2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6" s="40" t="e" cm="1">
        <f t="array" aca="1" ref="C2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6" t="e">
        <f ca="1">SUM(CALCULATION_TABLE[[#This Row],[МСК]:[ДВ]])</f>
        <v>#REF!</v>
      </c>
    </row>
    <row r="2277" spans="1:20" x14ac:dyDescent="0.25">
      <c r="A2277" t="str">
        <f>IFERROR(SET_RENDER_TABLE[[#This Row],[Артикул]], "")</f>
        <v/>
      </c>
      <c r="B2277" s="40" t="e" cm="1">
        <f t="array" aca="1" ref="B2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7" s="40" t="e" cm="1">
        <f t="array" aca="1" ref="C2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7" t="e">
        <f ca="1">SUM(CALCULATION_TABLE[[#This Row],[МСК]:[ДВ]])</f>
        <v>#REF!</v>
      </c>
    </row>
    <row r="2278" spans="1:20" x14ac:dyDescent="0.25">
      <c r="A2278" t="str">
        <f>IFERROR(SET_RENDER_TABLE[[#This Row],[Артикул]], "")</f>
        <v/>
      </c>
      <c r="B2278" s="40" t="e" cm="1">
        <f t="array" aca="1" ref="B2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8" s="40" t="e" cm="1">
        <f t="array" aca="1" ref="C2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8" t="e">
        <f ca="1">SUM(CALCULATION_TABLE[[#This Row],[МСК]:[ДВ]])</f>
        <v>#REF!</v>
      </c>
    </row>
    <row r="2279" spans="1:20" x14ac:dyDescent="0.25">
      <c r="A2279" t="str">
        <f>IFERROR(SET_RENDER_TABLE[[#This Row],[Артикул]], "")</f>
        <v/>
      </c>
      <c r="B2279" s="40" t="e" cm="1">
        <f t="array" aca="1" ref="B2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79" s="40" t="e" cm="1">
        <f t="array" aca="1" ref="C2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79" t="e">
        <f ca="1">SUM(CALCULATION_TABLE[[#This Row],[МСК]:[ДВ]])</f>
        <v>#REF!</v>
      </c>
    </row>
    <row r="2280" spans="1:20" x14ac:dyDescent="0.25">
      <c r="A2280" t="str">
        <f>IFERROR(SET_RENDER_TABLE[[#This Row],[Артикул]], "")</f>
        <v/>
      </c>
      <c r="B2280" s="40" t="e" cm="1">
        <f t="array" aca="1" ref="B2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0" s="40" t="e" cm="1">
        <f t="array" aca="1" ref="C2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0" t="e">
        <f ca="1">SUM(CALCULATION_TABLE[[#This Row],[МСК]:[ДВ]])</f>
        <v>#REF!</v>
      </c>
    </row>
    <row r="2281" spans="1:20" x14ac:dyDescent="0.25">
      <c r="A2281" t="str">
        <f>IFERROR(SET_RENDER_TABLE[[#This Row],[Артикул]], "")</f>
        <v/>
      </c>
      <c r="B2281" s="40" t="e" cm="1">
        <f t="array" aca="1" ref="B2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1" s="40" t="e" cm="1">
        <f t="array" aca="1" ref="C2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1" t="e">
        <f ca="1">SUM(CALCULATION_TABLE[[#This Row],[МСК]:[ДВ]])</f>
        <v>#REF!</v>
      </c>
    </row>
    <row r="2282" spans="1:20" x14ac:dyDescent="0.25">
      <c r="A2282" t="str">
        <f>IFERROR(SET_RENDER_TABLE[[#This Row],[Артикул]], "")</f>
        <v/>
      </c>
      <c r="B2282" s="40" t="e" cm="1">
        <f t="array" aca="1" ref="B2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2" s="40" t="e" cm="1">
        <f t="array" aca="1" ref="C2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2" t="e">
        <f ca="1">SUM(CALCULATION_TABLE[[#This Row],[МСК]:[ДВ]])</f>
        <v>#REF!</v>
      </c>
    </row>
    <row r="2283" spans="1:20" x14ac:dyDescent="0.25">
      <c r="A2283" t="str">
        <f>IFERROR(SET_RENDER_TABLE[[#This Row],[Артикул]], "")</f>
        <v/>
      </c>
      <c r="B2283" s="40" t="e" cm="1">
        <f t="array" aca="1" ref="B2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3" s="40" t="e" cm="1">
        <f t="array" aca="1" ref="C2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3" t="e">
        <f ca="1">SUM(CALCULATION_TABLE[[#This Row],[МСК]:[ДВ]])</f>
        <v>#REF!</v>
      </c>
    </row>
    <row r="2284" spans="1:20" x14ac:dyDescent="0.25">
      <c r="A2284" t="str">
        <f>IFERROR(SET_RENDER_TABLE[[#This Row],[Артикул]], "")</f>
        <v/>
      </c>
      <c r="B2284" s="40" t="e" cm="1">
        <f t="array" aca="1" ref="B2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4" s="40" t="e" cm="1">
        <f t="array" aca="1" ref="C2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4" t="e">
        <f ca="1">SUM(CALCULATION_TABLE[[#This Row],[МСК]:[ДВ]])</f>
        <v>#REF!</v>
      </c>
    </row>
    <row r="2285" spans="1:20" x14ac:dyDescent="0.25">
      <c r="A2285" t="str">
        <f>IFERROR(SET_RENDER_TABLE[[#This Row],[Артикул]], "")</f>
        <v/>
      </c>
      <c r="B2285" s="40" t="e" cm="1">
        <f t="array" aca="1" ref="B2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5" s="40" t="e" cm="1">
        <f t="array" aca="1" ref="C2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5" t="e">
        <f ca="1">SUM(CALCULATION_TABLE[[#This Row],[МСК]:[ДВ]])</f>
        <v>#REF!</v>
      </c>
    </row>
    <row r="2286" spans="1:20" x14ac:dyDescent="0.25">
      <c r="A2286" t="str">
        <f>IFERROR(SET_RENDER_TABLE[[#This Row],[Артикул]], "")</f>
        <v/>
      </c>
      <c r="B2286" s="40" t="e" cm="1">
        <f t="array" aca="1" ref="B2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6" s="40" t="e" cm="1">
        <f t="array" aca="1" ref="C2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6" t="e">
        <f ca="1">SUM(CALCULATION_TABLE[[#This Row],[МСК]:[ДВ]])</f>
        <v>#REF!</v>
      </c>
    </row>
    <row r="2287" spans="1:20" x14ac:dyDescent="0.25">
      <c r="A2287" t="str">
        <f>IFERROR(SET_RENDER_TABLE[[#This Row],[Артикул]], "")</f>
        <v/>
      </c>
      <c r="B2287" s="40" t="e" cm="1">
        <f t="array" aca="1" ref="B2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7" s="40" t="e" cm="1">
        <f t="array" aca="1" ref="C2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7" t="e">
        <f ca="1">SUM(CALCULATION_TABLE[[#This Row],[МСК]:[ДВ]])</f>
        <v>#REF!</v>
      </c>
    </row>
    <row r="2288" spans="1:20" x14ac:dyDescent="0.25">
      <c r="A2288" t="str">
        <f>IFERROR(SET_RENDER_TABLE[[#This Row],[Артикул]], "")</f>
        <v/>
      </c>
      <c r="B2288" s="40" t="e" cm="1">
        <f t="array" aca="1" ref="B2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8" s="40" t="e" cm="1">
        <f t="array" aca="1" ref="C2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8" t="e">
        <f ca="1">SUM(CALCULATION_TABLE[[#This Row],[МСК]:[ДВ]])</f>
        <v>#REF!</v>
      </c>
    </row>
    <row r="2289" spans="1:20" x14ac:dyDescent="0.25">
      <c r="A2289" t="str">
        <f>IFERROR(SET_RENDER_TABLE[[#This Row],[Артикул]], "")</f>
        <v/>
      </c>
      <c r="B2289" s="40" t="e" cm="1">
        <f t="array" aca="1" ref="B2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89" s="40" t="e" cm="1">
        <f t="array" aca="1" ref="C2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89" t="e">
        <f ca="1">SUM(CALCULATION_TABLE[[#This Row],[МСК]:[ДВ]])</f>
        <v>#REF!</v>
      </c>
    </row>
    <row r="2290" spans="1:20" x14ac:dyDescent="0.25">
      <c r="A2290" t="str">
        <f>IFERROR(SET_RENDER_TABLE[[#This Row],[Артикул]], "")</f>
        <v/>
      </c>
      <c r="B2290" s="40" t="e" cm="1">
        <f t="array" aca="1" ref="B2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0" s="40" t="e" cm="1">
        <f t="array" aca="1" ref="C2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0" t="e">
        <f ca="1">SUM(CALCULATION_TABLE[[#This Row],[МСК]:[ДВ]])</f>
        <v>#REF!</v>
      </c>
    </row>
    <row r="2291" spans="1:20" x14ac:dyDescent="0.25">
      <c r="A2291" t="str">
        <f>IFERROR(SET_RENDER_TABLE[[#This Row],[Артикул]], "")</f>
        <v/>
      </c>
      <c r="B2291" s="40" t="e" cm="1">
        <f t="array" aca="1" ref="B2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1" s="40" t="e" cm="1">
        <f t="array" aca="1" ref="C2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1" t="e">
        <f ca="1">SUM(CALCULATION_TABLE[[#This Row],[МСК]:[ДВ]])</f>
        <v>#REF!</v>
      </c>
    </row>
    <row r="2292" spans="1:20" x14ac:dyDescent="0.25">
      <c r="A2292" t="str">
        <f>IFERROR(SET_RENDER_TABLE[[#This Row],[Артикул]], "")</f>
        <v/>
      </c>
      <c r="B2292" s="40" t="e" cm="1">
        <f t="array" aca="1" ref="B2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2" s="40" t="e" cm="1">
        <f t="array" aca="1" ref="C2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2" t="e">
        <f ca="1">SUM(CALCULATION_TABLE[[#This Row],[МСК]:[ДВ]])</f>
        <v>#REF!</v>
      </c>
    </row>
    <row r="2293" spans="1:20" x14ac:dyDescent="0.25">
      <c r="A2293" t="str">
        <f>IFERROR(SET_RENDER_TABLE[[#This Row],[Артикул]], "")</f>
        <v/>
      </c>
      <c r="B2293" s="40" t="e" cm="1">
        <f t="array" aca="1" ref="B2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3" s="40" t="e" cm="1">
        <f t="array" aca="1" ref="C2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3" t="e">
        <f ca="1">SUM(CALCULATION_TABLE[[#This Row],[МСК]:[ДВ]])</f>
        <v>#REF!</v>
      </c>
    </row>
    <row r="2294" spans="1:20" x14ac:dyDescent="0.25">
      <c r="A2294" t="str">
        <f>IFERROR(SET_RENDER_TABLE[[#This Row],[Артикул]], "")</f>
        <v/>
      </c>
      <c r="B2294" s="40" t="e" cm="1">
        <f t="array" aca="1" ref="B2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4" s="40" t="e" cm="1">
        <f t="array" aca="1" ref="C2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4" t="e">
        <f ca="1">SUM(CALCULATION_TABLE[[#This Row],[МСК]:[ДВ]])</f>
        <v>#REF!</v>
      </c>
    </row>
    <row r="2295" spans="1:20" x14ac:dyDescent="0.25">
      <c r="A2295" t="str">
        <f>IFERROR(SET_RENDER_TABLE[[#This Row],[Артикул]], "")</f>
        <v/>
      </c>
      <c r="B2295" s="40" t="e" cm="1">
        <f t="array" aca="1" ref="B2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5" s="40" t="e" cm="1">
        <f t="array" aca="1" ref="C2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5" t="e">
        <f ca="1">SUM(CALCULATION_TABLE[[#This Row],[МСК]:[ДВ]])</f>
        <v>#REF!</v>
      </c>
    </row>
    <row r="2296" spans="1:20" x14ac:dyDescent="0.25">
      <c r="A2296" t="str">
        <f>IFERROR(SET_RENDER_TABLE[[#This Row],[Артикул]], "")</f>
        <v/>
      </c>
      <c r="B2296" s="40" t="e" cm="1">
        <f t="array" aca="1" ref="B2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6" s="40" t="e" cm="1">
        <f t="array" aca="1" ref="C2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6" t="e">
        <f ca="1">SUM(CALCULATION_TABLE[[#This Row],[МСК]:[ДВ]])</f>
        <v>#REF!</v>
      </c>
    </row>
    <row r="2297" spans="1:20" x14ac:dyDescent="0.25">
      <c r="A2297" t="str">
        <f>IFERROR(SET_RENDER_TABLE[[#This Row],[Артикул]], "")</f>
        <v/>
      </c>
      <c r="B2297" s="40" t="e" cm="1">
        <f t="array" aca="1" ref="B2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7" s="40" t="e" cm="1">
        <f t="array" aca="1" ref="C2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7" t="e">
        <f ca="1">SUM(CALCULATION_TABLE[[#This Row],[МСК]:[ДВ]])</f>
        <v>#REF!</v>
      </c>
    </row>
    <row r="2298" spans="1:20" x14ac:dyDescent="0.25">
      <c r="A2298" t="str">
        <f>IFERROR(SET_RENDER_TABLE[[#This Row],[Артикул]], "")</f>
        <v/>
      </c>
      <c r="B2298" s="40" t="e" cm="1">
        <f t="array" aca="1" ref="B2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8" s="40" t="e" cm="1">
        <f t="array" aca="1" ref="C2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8" t="e">
        <f ca="1">SUM(CALCULATION_TABLE[[#This Row],[МСК]:[ДВ]])</f>
        <v>#REF!</v>
      </c>
    </row>
    <row r="2299" spans="1:20" x14ac:dyDescent="0.25">
      <c r="A2299" t="str">
        <f>IFERROR(SET_RENDER_TABLE[[#This Row],[Артикул]], "")</f>
        <v/>
      </c>
      <c r="B2299" s="40" t="e" cm="1">
        <f t="array" aca="1" ref="B2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299" s="40" t="e" cm="1">
        <f t="array" aca="1" ref="C2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299" t="e">
        <f ca="1">SUM(CALCULATION_TABLE[[#This Row],[МСК]:[ДВ]])</f>
        <v>#REF!</v>
      </c>
    </row>
    <row r="2300" spans="1:20" x14ac:dyDescent="0.25">
      <c r="A2300" t="str">
        <f>IFERROR(SET_RENDER_TABLE[[#This Row],[Артикул]], "")</f>
        <v/>
      </c>
      <c r="B2300" s="40" t="e" cm="1">
        <f t="array" aca="1" ref="B2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0" s="40" t="e" cm="1">
        <f t="array" aca="1" ref="C2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0" t="e">
        <f ca="1">SUM(CALCULATION_TABLE[[#This Row],[МСК]:[ДВ]])</f>
        <v>#REF!</v>
      </c>
    </row>
    <row r="2301" spans="1:20" x14ac:dyDescent="0.25">
      <c r="A2301" t="str">
        <f>IFERROR(SET_RENDER_TABLE[[#This Row],[Артикул]], "")</f>
        <v/>
      </c>
      <c r="B2301" s="40" t="e" cm="1">
        <f t="array" aca="1" ref="B2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1" s="40" t="e" cm="1">
        <f t="array" aca="1" ref="C2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1" t="e">
        <f ca="1">SUM(CALCULATION_TABLE[[#This Row],[МСК]:[ДВ]])</f>
        <v>#REF!</v>
      </c>
    </row>
    <row r="2302" spans="1:20" x14ac:dyDescent="0.25">
      <c r="A2302" t="str">
        <f>IFERROR(SET_RENDER_TABLE[[#This Row],[Артикул]], "")</f>
        <v/>
      </c>
      <c r="B2302" s="40" t="e" cm="1">
        <f t="array" aca="1" ref="B2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2" s="40" t="e" cm="1">
        <f t="array" aca="1" ref="C2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2" t="e">
        <f ca="1">SUM(CALCULATION_TABLE[[#This Row],[МСК]:[ДВ]])</f>
        <v>#REF!</v>
      </c>
    </row>
    <row r="2303" spans="1:20" x14ac:dyDescent="0.25">
      <c r="A2303" t="str">
        <f>IFERROR(SET_RENDER_TABLE[[#This Row],[Артикул]], "")</f>
        <v/>
      </c>
      <c r="B2303" s="40" t="e" cm="1">
        <f t="array" aca="1" ref="B2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3" s="40" t="e" cm="1">
        <f t="array" aca="1" ref="C2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3" t="e">
        <f ca="1">SUM(CALCULATION_TABLE[[#This Row],[МСК]:[ДВ]])</f>
        <v>#REF!</v>
      </c>
    </row>
    <row r="2304" spans="1:20" x14ac:dyDescent="0.25">
      <c r="A2304" t="str">
        <f>IFERROR(SET_RENDER_TABLE[[#This Row],[Артикул]], "")</f>
        <v/>
      </c>
      <c r="B2304" s="40" t="e" cm="1">
        <f t="array" aca="1" ref="B2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4" s="40" t="e" cm="1">
        <f t="array" aca="1" ref="C2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4" t="e">
        <f ca="1">SUM(CALCULATION_TABLE[[#This Row],[МСК]:[ДВ]])</f>
        <v>#REF!</v>
      </c>
    </row>
    <row r="2305" spans="1:20" x14ac:dyDescent="0.25">
      <c r="A2305" t="str">
        <f>IFERROR(SET_RENDER_TABLE[[#This Row],[Артикул]], "")</f>
        <v/>
      </c>
      <c r="B2305" s="40" t="e" cm="1">
        <f t="array" aca="1" ref="B2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5" s="40" t="e" cm="1">
        <f t="array" aca="1" ref="C2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5" t="e">
        <f ca="1">SUM(CALCULATION_TABLE[[#This Row],[МСК]:[ДВ]])</f>
        <v>#REF!</v>
      </c>
    </row>
    <row r="2306" spans="1:20" x14ac:dyDescent="0.25">
      <c r="A2306" t="str">
        <f>IFERROR(SET_RENDER_TABLE[[#This Row],[Артикул]], "")</f>
        <v/>
      </c>
      <c r="B2306" s="40" t="e" cm="1">
        <f t="array" aca="1" ref="B2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6" s="40" t="e" cm="1">
        <f t="array" aca="1" ref="C2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6" t="e">
        <f ca="1">SUM(CALCULATION_TABLE[[#This Row],[МСК]:[ДВ]])</f>
        <v>#REF!</v>
      </c>
    </row>
    <row r="2307" spans="1:20" x14ac:dyDescent="0.25">
      <c r="A2307" t="str">
        <f>IFERROR(SET_RENDER_TABLE[[#This Row],[Артикул]], "")</f>
        <v/>
      </c>
      <c r="B2307" s="40" t="e" cm="1">
        <f t="array" aca="1" ref="B2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7" s="40" t="e" cm="1">
        <f t="array" aca="1" ref="C2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7" t="e">
        <f ca="1">SUM(CALCULATION_TABLE[[#This Row],[МСК]:[ДВ]])</f>
        <v>#REF!</v>
      </c>
    </row>
    <row r="2308" spans="1:20" x14ac:dyDescent="0.25">
      <c r="A2308" t="str">
        <f>IFERROR(SET_RENDER_TABLE[[#This Row],[Артикул]], "")</f>
        <v/>
      </c>
      <c r="B2308" s="40" t="e" cm="1">
        <f t="array" aca="1" ref="B2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8" s="40" t="e" cm="1">
        <f t="array" aca="1" ref="C2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8" t="e">
        <f ca="1">SUM(CALCULATION_TABLE[[#This Row],[МСК]:[ДВ]])</f>
        <v>#REF!</v>
      </c>
    </row>
    <row r="2309" spans="1:20" x14ac:dyDescent="0.25">
      <c r="A2309" t="str">
        <f>IFERROR(SET_RENDER_TABLE[[#This Row],[Артикул]], "")</f>
        <v/>
      </c>
      <c r="B2309" s="40" t="e" cm="1">
        <f t="array" aca="1" ref="B2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09" s="40" t="e" cm="1">
        <f t="array" aca="1" ref="C2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09" t="e">
        <f ca="1">SUM(CALCULATION_TABLE[[#This Row],[МСК]:[ДВ]])</f>
        <v>#REF!</v>
      </c>
    </row>
    <row r="2310" spans="1:20" x14ac:dyDescent="0.25">
      <c r="A2310" t="str">
        <f>IFERROR(SET_RENDER_TABLE[[#This Row],[Артикул]], "")</f>
        <v/>
      </c>
      <c r="B2310" s="40" t="e" cm="1">
        <f t="array" aca="1" ref="B2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0" s="40" t="e" cm="1">
        <f t="array" aca="1" ref="C2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0" t="e">
        <f ca="1">SUM(CALCULATION_TABLE[[#This Row],[МСК]:[ДВ]])</f>
        <v>#REF!</v>
      </c>
    </row>
    <row r="2311" spans="1:20" x14ac:dyDescent="0.25">
      <c r="A2311" t="str">
        <f>IFERROR(SET_RENDER_TABLE[[#This Row],[Артикул]], "")</f>
        <v/>
      </c>
      <c r="B2311" s="40" t="e" cm="1">
        <f t="array" aca="1" ref="B2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1" s="40" t="e" cm="1">
        <f t="array" aca="1" ref="C2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1" t="e">
        <f ca="1">SUM(CALCULATION_TABLE[[#This Row],[МСК]:[ДВ]])</f>
        <v>#REF!</v>
      </c>
    </row>
    <row r="2312" spans="1:20" x14ac:dyDescent="0.25">
      <c r="A2312" t="str">
        <f>IFERROR(SET_RENDER_TABLE[[#This Row],[Артикул]], "")</f>
        <v/>
      </c>
      <c r="B2312" s="40" t="e" cm="1">
        <f t="array" aca="1" ref="B2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2" s="40" t="e" cm="1">
        <f t="array" aca="1" ref="C2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2" t="e">
        <f ca="1">SUM(CALCULATION_TABLE[[#This Row],[МСК]:[ДВ]])</f>
        <v>#REF!</v>
      </c>
    </row>
    <row r="2313" spans="1:20" x14ac:dyDescent="0.25">
      <c r="A2313" t="str">
        <f>IFERROR(SET_RENDER_TABLE[[#This Row],[Артикул]], "")</f>
        <v/>
      </c>
      <c r="B2313" s="40" t="e" cm="1">
        <f t="array" aca="1" ref="B2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3" s="40" t="e" cm="1">
        <f t="array" aca="1" ref="C2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3" t="e">
        <f ca="1">SUM(CALCULATION_TABLE[[#This Row],[МСК]:[ДВ]])</f>
        <v>#REF!</v>
      </c>
    </row>
    <row r="2314" spans="1:20" x14ac:dyDescent="0.25">
      <c r="A2314" t="str">
        <f>IFERROR(SET_RENDER_TABLE[[#This Row],[Артикул]], "")</f>
        <v/>
      </c>
      <c r="B2314" s="40" t="e" cm="1">
        <f t="array" aca="1" ref="B2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4" s="40" t="e" cm="1">
        <f t="array" aca="1" ref="C2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4" t="e">
        <f ca="1">SUM(CALCULATION_TABLE[[#This Row],[МСК]:[ДВ]])</f>
        <v>#REF!</v>
      </c>
    </row>
    <row r="2315" spans="1:20" x14ac:dyDescent="0.25">
      <c r="A2315" t="str">
        <f>IFERROR(SET_RENDER_TABLE[[#This Row],[Артикул]], "")</f>
        <v/>
      </c>
      <c r="B2315" s="40" t="e" cm="1">
        <f t="array" aca="1" ref="B2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5" s="40" t="e" cm="1">
        <f t="array" aca="1" ref="C2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5" t="e">
        <f ca="1">SUM(CALCULATION_TABLE[[#This Row],[МСК]:[ДВ]])</f>
        <v>#REF!</v>
      </c>
    </row>
    <row r="2316" spans="1:20" x14ac:dyDescent="0.25">
      <c r="A2316" t="str">
        <f>IFERROR(SET_RENDER_TABLE[[#This Row],[Артикул]], "")</f>
        <v/>
      </c>
      <c r="B2316" s="40" t="e" cm="1">
        <f t="array" aca="1" ref="B2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6" s="40" t="e" cm="1">
        <f t="array" aca="1" ref="C2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6" t="e">
        <f ca="1">SUM(CALCULATION_TABLE[[#This Row],[МСК]:[ДВ]])</f>
        <v>#REF!</v>
      </c>
    </row>
    <row r="2317" spans="1:20" x14ac:dyDescent="0.25">
      <c r="A2317" t="str">
        <f>IFERROR(SET_RENDER_TABLE[[#This Row],[Артикул]], "")</f>
        <v/>
      </c>
      <c r="B2317" s="40" t="e" cm="1">
        <f t="array" aca="1" ref="B2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7" s="40" t="e" cm="1">
        <f t="array" aca="1" ref="C2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7" t="e">
        <f ca="1">SUM(CALCULATION_TABLE[[#This Row],[МСК]:[ДВ]])</f>
        <v>#REF!</v>
      </c>
    </row>
    <row r="2318" spans="1:20" x14ac:dyDescent="0.25">
      <c r="A2318" t="str">
        <f>IFERROR(SET_RENDER_TABLE[[#This Row],[Артикул]], "")</f>
        <v/>
      </c>
      <c r="B2318" s="40" t="e" cm="1">
        <f t="array" aca="1" ref="B2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8" s="40" t="e" cm="1">
        <f t="array" aca="1" ref="C2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8" t="e">
        <f ca="1">SUM(CALCULATION_TABLE[[#This Row],[МСК]:[ДВ]])</f>
        <v>#REF!</v>
      </c>
    </row>
    <row r="2319" spans="1:20" x14ac:dyDescent="0.25">
      <c r="A2319" t="str">
        <f>IFERROR(SET_RENDER_TABLE[[#This Row],[Артикул]], "")</f>
        <v/>
      </c>
      <c r="B2319" s="40" t="e" cm="1">
        <f t="array" aca="1" ref="B2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19" s="40" t="e" cm="1">
        <f t="array" aca="1" ref="C2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19" t="e">
        <f ca="1">SUM(CALCULATION_TABLE[[#This Row],[МСК]:[ДВ]])</f>
        <v>#REF!</v>
      </c>
    </row>
    <row r="2320" spans="1:20" x14ac:dyDescent="0.25">
      <c r="A2320" t="str">
        <f>IFERROR(SET_RENDER_TABLE[[#This Row],[Артикул]], "")</f>
        <v/>
      </c>
      <c r="B2320" s="40" t="e" cm="1">
        <f t="array" aca="1" ref="B2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0" s="40" t="e" cm="1">
        <f t="array" aca="1" ref="C2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0" t="e">
        <f ca="1">SUM(CALCULATION_TABLE[[#This Row],[МСК]:[ДВ]])</f>
        <v>#REF!</v>
      </c>
    </row>
    <row r="2321" spans="1:20" x14ac:dyDescent="0.25">
      <c r="A2321" t="str">
        <f>IFERROR(SET_RENDER_TABLE[[#This Row],[Артикул]], "")</f>
        <v/>
      </c>
      <c r="B2321" s="40" t="e" cm="1">
        <f t="array" aca="1" ref="B2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1" s="40" t="e" cm="1">
        <f t="array" aca="1" ref="C2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1" t="e">
        <f ca="1">SUM(CALCULATION_TABLE[[#This Row],[МСК]:[ДВ]])</f>
        <v>#REF!</v>
      </c>
    </row>
    <row r="2322" spans="1:20" x14ac:dyDescent="0.25">
      <c r="A2322" t="str">
        <f>IFERROR(SET_RENDER_TABLE[[#This Row],[Артикул]], "")</f>
        <v/>
      </c>
      <c r="B2322" s="40" t="e" cm="1">
        <f t="array" aca="1" ref="B2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2" s="40" t="e" cm="1">
        <f t="array" aca="1" ref="C2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2" t="e">
        <f ca="1">SUM(CALCULATION_TABLE[[#This Row],[МСК]:[ДВ]])</f>
        <v>#REF!</v>
      </c>
    </row>
    <row r="2323" spans="1:20" x14ac:dyDescent="0.25">
      <c r="A2323" t="str">
        <f>IFERROR(SET_RENDER_TABLE[[#This Row],[Артикул]], "")</f>
        <v/>
      </c>
      <c r="B2323" s="40" t="e" cm="1">
        <f t="array" aca="1" ref="B2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3" s="40" t="e" cm="1">
        <f t="array" aca="1" ref="C2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3" t="e">
        <f ca="1">SUM(CALCULATION_TABLE[[#This Row],[МСК]:[ДВ]])</f>
        <v>#REF!</v>
      </c>
    </row>
    <row r="2324" spans="1:20" x14ac:dyDescent="0.25">
      <c r="A2324" t="str">
        <f>IFERROR(SET_RENDER_TABLE[[#This Row],[Артикул]], "")</f>
        <v/>
      </c>
      <c r="B2324" s="40" t="e" cm="1">
        <f t="array" aca="1" ref="B2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4" s="40" t="e" cm="1">
        <f t="array" aca="1" ref="C2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4" t="e">
        <f ca="1">SUM(CALCULATION_TABLE[[#This Row],[МСК]:[ДВ]])</f>
        <v>#REF!</v>
      </c>
    </row>
    <row r="2325" spans="1:20" x14ac:dyDescent="0.25">
      <c r="A2325" t="str">
        <f>IFERROR(SET_RENDER_TABLE[[#This Row],[Артикул]], "")</f>
        <v/>
      </c>
      <c r="B2325" s="40" t="e" cm="1">
        <f t="array" aca="1" ref="B2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5" s="40" t="e" cm="1">
        <f t="array" aca="1" ref="C2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5" t="e">
        <f ca="1">SUM(CALCULATION_TABLE[[#This Row],[МСК]:[ДВ]])</f>
        <v>#REF!</v>
      </c>
    </row>
    <row r="2326" spans="1:20" x14ac:dyDescent="0.25">
      <c r="A2326" t="str">
        <f>IFERROR(SET_RENDER_TABLE[[#This Row],[Артикул]], "")</f>
        <v/>
      </c>
      <c r="B2326" s="40" t="e" cm="1">
        <f t="array" aca="1" ref="B2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6" s="40" t="e" cm="1">
        <f t="array" aca="1" ref="C2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6" t="e">
        <f ca="1">SUM(CALCULATION_TABLE[[#This Row],[МСК]:[ДВ]])</f>
        <v>#REF!</v>
      </c>
    </row>
    <row r="2327" spans="1:20" x14ac:dyDescent="0.25">
      <c r="A2327" t="str">
        <f>IFERROR(SET_RENDER_TABLE[[#This Row],[Артикул]], "")</f>
        <v/>
      </c>
      <c r="B2327" s="40" t="e" cm="1">
        <f t="array" aca="1" ref="B2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7" s="40" t="e" cm="1">
        <f t="array" aca="1" ref="C2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7" t="e">
        <f ca="1">SUM(CALCULATION_TABLE[[#This Row],[МСК]:[ДВ]])</f>
        <v>#REF!</v>
      </c>
    </row>
    <row r="2328" spans="1:20" x14ac:dyDescent="0.25">
      <c r="A2328" t="str">
        <f>IFERROR(SET_RENDER_TABLE[[#This Row],[Артикул]], "")</f>
        <v/>
      </c>
      <c r="B2328" s="40" t="e" cm="1">
        <f t="array" aca="1" ref="B2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8" s="40" t="e" cm="1">
        <f t="array" aca="1" ref="C2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8" t="e">
        <f ca="1">SUM(CALCULATION_TABLE[[#This Row],[МСК]:[ДВ]])</f>
        <v>#REF!</v>
      </c>
    </row>
    <row r="2329" spans="1:20" x14ac:dyDescent="0.25">
      <c r="A2329" t="str">
        <f>IFERROR(SET_RENDER_TABLE[[#This Row],[Артикул]], "")</f>
        <v/>
      </c>
      <c r="B2329" s="40" t="e" cm="1">
        <f t="array" aca="1" ref="B2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29" s="40" t="e" cm="1">
        <f t="array" aca="1" ref="C2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29" t="e">
        <f ca="1">SUM(CALCULATION_TABLE[[#This Row],[МСК]:[ДВ]])</f>
        <v>#REF!</v>
      </c>
    </row>
    <row r="2330" spans="1:20" x14ac:dyDescent="0.25">
      <c r="A2330" t="str">
        <f>IFERROR(SET_RENDER_TABLE[[#This Row],[Артикул]], "")</f>
        <v/>
      </c>
      <c r="B2330" s="40" t="e" cm="1">
        <f t="array" aca="1" ref="B2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0" s="40" t="e" cm="1">
        <f t="array" aca="1" ref="C2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0" t="e">
        <f ca="1">SUM(CALCULATION_TABLE[[#This Row],[МСК]:[ДВ]])</f>
        <v>#REF!</v>
      </c>
    </row>
    <row r="2331" spans="1:20" x14ac:dyDescent="0.25">
      <c r="A2331" t="str">
        <f>IFERROR(SET_RENDER_TABLE[[#This Row],[Артикул]], "")</f>
        <v/>
      </c>
      <c r="B2331" s="40" t="e" cm="1">
        <f t="array" aca="1" ref="B2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1" s="40" t="e" cm="1">
        <f t="array" aca="1" ref="C2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1" t="e">
        <f ca="1">SUM(CALCULATION_TABLE[[#This Row],[МСК]:[ДВ]])</f>
        <v>#REF!</v>
      </c>
    </row>
    <row r="2332" spans="1:20" x14ac:dyDescent="0.25">
      <c r="A2332" t="str">
        <f>IFERROR(SET_RENDER_TABLE[[#This Row],[Артикул]], "")</f>
        <v/>
      </c>
      <c r="B2332" s="40" t="e" cm="1">
        <f t="array" aca="1" ref="B2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2" s="40" t="e" cm="1">
        <f t="array" aca="1" ref="C2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2" t="e">
        <f ca="1">SUM(CALCULATION_TABLE[[#This Row],[МСК]:[ДВ]])</f>
        <v>#REF!</v>
      </c>
    </row>
    <row r="2333" spans="1:20" x14ac:dyDescent="0.25">
      <c r="A2333" t="str">
        <f>IFERROR(SET_RENDER_TABLE[[#This Row],[Артикул]], "")</f>
        <v/>
      </c>
      <c r="B2333" s="40" t="e" cm="1">
        <f t="array" aca="1" ref="B2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3" s="40" t="e" cm="1">
        <f t="array" aca="1" ref="C2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3" t="e">
        <f ca="1">SUM(CALCULATION_TABLE[[#This Row],[МСК]:[ДВ]])</f>
        <v>#REF!</v>
      </c>
    </row>
    <row r="2334" spans="1:20" x14ac:dyDescent="0.25">
      <c r="A2334" t="str">
        <f>IFERROR(SET_RENDER_TABLE[[#This Row],[Артикул]], "")</f>
        <v/>
      </c>
      <c r="B2334" s="40" t="e" cm="1">
        <f t="array" aca="1" ref="B2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4" s="40" t="e" cm="1">
        <f t="array" aca="1" ref="C2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4" t="e">
        <f ca="1">SUM(CALCULATION_TABLE[[#This Row],[МСК]:[ДВ]])</f>
        <v>#REF!</v>
      </c>
    </row>
    <row r="2335" spans="1:20" x14ac:dyDescent="0.25">
      <c r="A2335" t="str">
        <f>IFERROR(SET_RENDER_TABLE[[#This Row],[Артикул]], "")</f>
        <v/>
      </c>
      <c r="B2335" s="40" t="e" cm="1">
        <f t="array" aca="1" ref="B2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5" s="40" t="e" cm="1">
        <f t="array" aca="1" ref="C2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5" t="e">
        <f ca="1">SUM(CALCULATION_TABLE[[#This Row],[МСК]:[ДВ]])</f>
        <v>#REF!</v>
      </c>
    </row>
    <row r="2336" spans="1:20" x14ac:dyDescent="0.25">
      <c r="A2336" t="str">
        <f>IFERROR(SET_RENDER_TABLE[[#This Row],[Артикул]], "")</f>
        <v/>
      </c>
      <c r="B2336" s="40" t="e" cm="1">
        <f t="array" aca="1" ref="B2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6" s="40" t="e" cm="1">
        <f t="array" aca="1" ref="C2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6" t="e">
        <f ca="1">SUM(CALCULATION_TABLE[[#This Row],[МСК]:[ДВ]])</f>
        <v>#REF!</v>
      </c>
    </row>
    <row r="2337" spans="1:20" x14ac:dyDescent="0.25">
      <c r="A2337" t="str">
        <f>IFERROR(SET_RENDER_TABLE[[#This Row],[Артикул]], "")</f>
        <v/>
      </c>
      <c r="B2337" s="40" t="e" cm="1">
        <f t="array" aca="1" ref="B2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7" s="40" t="e" cm="1">
        <f t="array" aca="1" ref="C2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7" t="e">
        <f ca="1">SUM(CALCULATION_TABLE[[#This Row],[МСК]:[ДВ]])</f>
        <v>#REF!</v>
      </c>
    </row>
    <row r="2338" spans="1:20" x14ac:dyDescent="0.25">
      <c r="A2338" t="str">
        <f>IFERROR(SET_RENDER_TABLE[[#This Row],[Артикул]], "")</f>
        <v/>
      </c>
      <c r="B2338" s="40" t="e" cm="1">
        <f t="array" aca="1" ref="B2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8" s="40" t="e" cm="1">
        <f t="array" aca="1" ref="C2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8" t="e">
        <f ca="1">SUM(CALCULATION_TABLE[[#This Row],[МСК]:[ДВ]])</f>
        <v>#REF!</v>
      </c>
    </row>
    <row r="2339" spans="1:20" x14ac:dyDescent="0.25">
      <c r="A2339" t="str">
        <f>IFERROR(SET_RENDER_TABLE[[#This Row],[Артикул]], "")</f>
        <v/>
      </c>
      <c r="B2339" s="40" t="e" cm="1">
        <f t="array" aca="1" ref="B2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39" s="40" t="e" cm="1">
        <f t="array" aca="1" ref="C2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39" t="e">
        <f ca="1">SUM(CALCULATION_TABLE[[#This Row],[МСК]:[ДВ]])</f>
        <v>#REF!</v>
      </c>
    </row>
    <row r="2340" spans="1:20" x14ac:dyDescent="0.25">
      <c r="A2340" t="str">
        <f>IFERROR(SET_RENDER_TABLE[[#This Row],[Артикул]], "")</f>
        <v/>
      </c>
      <c r="B2340" s="40" t="e" cm="1">
        <f t="array" aca="1" ref="B2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0" s="40" t="e" cm="1">
        <f t="array" aca="1" ref="C2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0" t="e">
        <f ca="1">SUM(CALCULATION_TABLE[[#This Row],[МСК]:[ДВ]])</f>
        <v>#REF!</v>
      </c>
    </row>
    <row r="2341" spans="1:20" x14ac:dyDescent="0.25">
      <c r="A2341" t="str">
        <f>IFERROR(SET_RENDER_TABLE[[#This Row],[Артикул]], "")</f>
        <v/>
      </c>
      <c r="B2341" s="40" t="e" cm="1">
        <f t="array" aca="1" ref="B2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1" s="40" t="e" cm="1">
        <f t="array" aca="1" ref="C2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1" t="e">
        <f ca="1">SUM(CALCULATION_TABLE[[#This Row],[МСК]:[ДВ]])</f>
        <v>#REF!</v>
      </c>
    </row>
    <row r="2342" spans="1:20" x14ac:dyDescent="0.25">
      <c r="A2342" t="str">
        <f>IFERROR(SET_RENDER_TABLE[[#This Row],[Артикул]], "")</f>
        <v/>
      </c>
      <c r="B2342" s="40" t="e" cm="1">
        <f t="array" aca="1" ref="B2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2" s="40" t="e" cm="1">
        <f t="array" aca="1" ref="C2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2" t="e">
        <f ca="1">SUM(CALCULATION_TABLE[[#This Row],[МСК]:[ДВ]])</f>
        <v>#REF!</v>
      </c>
    </row>
    <row r="2343" spans="1:20" x14ac:dyDescent="0.25">
      <c r="A2343" t="str">
        <f>IFERROR(SET_RENDER_TABLE[[#This Row],[Артикул]], "")</f>
        <v/>
      </c>
      <c r="B2343" s="40" t="e" cm="1">
        <f t="array" aca="1" ref="B2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3" s="40" t="e" cm="1">
        <f t="array" aca="1" ref="C2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3" t="e">
        <f ca="1">SUM(CALCULATION_TABLE[[#This Row],[МСК]:[ДВ]])</f>
        <v>#REF!</v>
      </c>
    </row>
    <row r="2344" spans="1:20" x14ac:dyDescent="0.25">
      <c r="A2344" t="str">
        <f>IFERROR(SET_RENDER_TABLE[[#This Row],[Артикул]], "")</f>
        <v/>
      </c>
      <c r="B2344" s="40" t="e" cm="1">
        <f t="array" aca="1" ref="B2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4" s="40" t="e" cm="1">
        <f t="array" aca="1" ref="C2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4" t="e">
        <f ca="1">SUM(CALCULATION_TABLE[[#This Row],[МСК]:[ДВ]])</f>
        <v>#REF!</v>
      </c>
    </row>
    <row r="2345" spans="1:20" x14ac:dyDescent="0.25">
      <c r="A2345" t="str">
        <f>IFERROR(SET_RENDER_TABLE[[#This Row],[Артикул]], "")</f>
        <v/>
      </c>
      <c r="B2345" s="40" t="e" cm="1">
        <f t="array" aca="1" ref="B2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5" s="40" t="e" cm="1">
        <f t="array" aca="1" ref="C2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5" t="e">
        <f ca="1">SUM(CALCULATION_TABLE[[#This Row],[МСК]:[ДВ]])</f>
        <v>#REF!</v>
      </c>
    </row>
    <row r="2346" spans="1:20" x14ac:dyDescent="0.25">
      <c r="A2346" t="str">
        <f>IFERROR(SET_RENDER_TABLE[[#This Row],[Артикул]], "")</f>
        <v/>
      </c>
      <c r="B2346" s="40" t="e" cm="1">
        <f t="array" aca="1" ref="B2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6" s="40" t="e" cm="1">
        <f t="array" aca="1" ref="C2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6" t="e">
        <f ca="1">SUM(CALCULATION_TABLE[[#This Row],[МСК]:[ДВ]])</f>
        <v>#REF!</v>
      </c>
    </row>
    <row r="2347" spans="1:20" x14ac:dyDescent="0.25">
      <c r="A2347" t="str">
        <f>IFERROR(SET_RENDER_TABLE[[#This Row],[Артикул]], "")</f>
        <v/>
      </c>
      <c r="B2347" s="40" t="e" cm="1">
        <f t="array" aca="1" ref="B2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7" s="40" t="e" cm="1">
        <f t="array" aca="1" ref="C2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7" t="e">
        <f ca="1">SUM(CALCULATION_TABLE[[#This Row],[МСК]:[ДВ]])</f>
        <v>#REF!</v>
      </c>
    </row>
    <row r="2348" spans="1:20" x14ac:dyDescent="0.25">
      <c r="A2348" t="str">
        <f>IFERROR(SET_RENDER_TABLE[[#This Row],[Артикул]], "")</f>
        <v/>
      </c>
      <c r="B2348" s="40" t="e" cm="1">
        <f t="array" aca="1" ref="B2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8" s="40" t="e" cm="1">
        <f t="array" aca="1" ref="C2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8" t="e">
        <f ca="1">SUM(CALCULATION_TABLE[[#This Row],[МСК]:[ДВ]])</f>
        <v>#REF!</v>
      </c>
    </row>
    <row r="2349" spans="1:20" x14ac:dyDescent="0.25">
      <c r="A2349" t="str">
        <f>IFERROR(SET_RENDER_TABLE[[#This Row],[Артикул]], "")</f>
        <v/>
      </c>
      <c r="B2349" s="40" t="e" cm="1">
        <f t="array" aca="1" ref="B2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49" s="40" t="e" cm="1">
        <f t="array" aca="1" ref="C2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49" t="e">
        <f ca="1">SUM(CALCULATION_TABLE[[#This Row],[МСК]:[ДВ]])</f>
        <v>#REF!</v>
      </c>
    </row>
    <row r="2350" spans="1:20" x14ac:dyDescent="0.25">
      <c r="A2350" t="str">
        <f>IFERROR(SET_RENDER_TABLE[[#This Row],[Артикул]], "")</f>
        <v/>
      </c>
      <c r="B2350" s="40" t="e" cm="1">
        <f t="array" aca="1" ref="B2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0" s="40" t="e" cm="1">
        <f t="array" aca="1" ref="C2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0" t="e">
        <f ca="1">SUM(CALCULATION_TABLE[[#This Row],[МСК]:[ДВ]])</f>
        <v>#REF!</v>
      </c>
    </row>
    <row r="2351" spans="1:20" x14ac:dyDescent="0.25">
      <c r="A2351" t="str">
        <f>IFERROR(SET_RENDER_TABLE[[#This Row],[Артикул]], "")</f>
        <v/>
      </c>
      <c r="B2351" s="40" t="e" cm="1">
        <f t="array" aca="1" ref="B2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1" s="40" t="e" cm="1">
        <f t="array" aca="1" ref="C2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1" t="e">
        <f ca="1">SUM(CALCULATION_TABLE[[#This Row],[МСК]:[ДВ]])</f>
        <v>#REF!</v>
      </c>
    </row>
    <row r="2352" spans="1:20" x14ac:dyDescent="0.25">
      <c r="A2352" t="str">
        <f>IFERROR(SET_RENDER_TABLE[[#This Row],[Артикул]], "")</f>
        <v/>
      </c>
      <c r="B2352" s="40" t="e" cm="1">
        <f t="array" aca="1" ref="B2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2" s="40" t="e" cm="1">
        <f t="array" aca="1" ref="C2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2" t="e">
        <f ca="1">SUM(CALCULATION_TABLE[[#This Row],[МСК]:[ДВ]])</f>
        <v>#REF!</v>
      </c>
    </row>
    <row r="2353" spans="1:20" x14ac:dyDescent="0.25">
      <c r="A2353" t="str">
        <f>IFERROR(SET_RENDER_TABLE[[#This Row],[Артикул]], "")</f>
        <v/>
      </c>
      <c r="B2353" s="40" t="e" cm="1">
        <f t="array" aca="1" ref="B2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3" s="40" t="e" cm="1">
        <f t="array" aca="1" ref="C2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3" t="e">
        <f ca="1">SUM(CALCULATION_TABLE[[#This Row],[МСК]:[ДВ]])</f>
        <v>#REF!</v>
      </c>
    </row>
    <row r="2354" spans="1:20" x14ac:dyDescent="0.25">
      <c r="A2354" t="str">
        <f>IFERROR(SET_RENDER_TABLE[[#This Row],[Артикул]], "")</f>
        <v/>
      </c>
      <c r="B2354" s="40" t="e" cm="1">
        <f t="array" aca="1" ref="B2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4" s="40" t="e" cm="1">
        <f t="array" aca="1" ref="C2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4" t="e">
        <f ca="1">SUM(CALCULATION_TABLE[[#This Row],[МСК]:[ДВ]])</f>
        <v>#REF!</v>
      </c>
    </row>
    <row r="2355" spans="1:20" x14ac:dyDescent="0.25">
      <c r="A2355" t="str">
        <f>IFERROR(SET_RENDER_TABLE[[#This Row],[Артикул]], "")</f>
        <v/>
      </c>
      <c r="B2355" s="40" t="e" cm="1">
        <f t="array" aca="1" ref="B2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5" s="40" t="e" cm="1">
        <f t="array" aca="1" ref="C2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5" t="e">
        <f ca="1">SUM(CALCULATION_TABLE[[#This Row],[МСК]:[ДВ]])</f>
        <v>#REF!</v>
      </c>
    </row>
    <row r="2356" spans="1:20" x14ac:dyDescent="0.25">
      <c r="A2356" t="str">
        <f>IFERROR(SET_RENDER_TABLE[[#This Row],[Артикул]], "")</f>
        <v/>
      </c>
      <c r="B2356" s="40" t="e" cm="1">
        <f t="array" aca="1" ref="B2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6" s="40" t="e" cm="1">
        <f t="array" aca="1" ref="C2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6" t="e">
        <f ca="1">SUM(CALCULATION_TABLE[[#This Row],[МСК]:[ДВ]])</f>
        <v>#REF!</v>
      </c>
    </row>
    <row r="2357" spans="1:20" x14ac:dyDescent="0.25">
      <c r="A2357" t="str">
        <f>IFERROR(SET_RENDER_TABLE[[#This Row],[Артикул]], "")</f>
        <v/>
      </c>
      <c r="B2357" s="40" t="e" cm="1">
        <f t="array" aca="1" ref="B2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7" s="40" t="e" cm="1">
        <f t="array" aca="1" ref="C2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7" t="e">
        <f ca="1">SUM(CALCULATION_TABLE[[#This Row],[МСК]:[ДВ]])</f>
        <v>#REF!</v>
      </c>
    </row>
    <row r="2358" spans="1:20" x14ac:dyDescent="0.25">
      <c r="A2358" t="str">
        <f>IFERROR(SET_RENDER_TABLE[[#This Row],[Артикул]], "")</f>
        <v/>
      </c>
      <c r="B2358" s="40" t="e" cm="1">
        <f t="array" aca="1" ref="B2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8" s="40" t="e" cm="1">
        <f t="array" aca="1" ref="C2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8" t="e">
        <f ca="1">SUM(CALCULATION_TABLE[[#This Row],[МСК]:[ДВ]])</f>
        <v>#REF!</v>
      </c>
    </row>
    <row r="2359" spans="1:20" x14ac:dyDescent="0.25">
      <c r="A2359" t="str">
        <f>IFERROR(SET_RENDER_TABLE[[#This Row],[Артикул]], "")</f>
        <v/>
      </c>
      <c r="B2359" s="40" t="e" cm="1">
        <f t="array" aca="1" ref="B2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59" s="40" t="e" cm="1">
        <f t="array" aca="1" ref="C2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59" t="e">
        <f ca="1">SUM(CALCULATION_TABLE[[#This Row],[МСК]:[ДВ]])</f>
        <v>#REF!</v>
      </c>
    </row>
    <row r="2360" spans="1:20" x14ac:dyDescent="0.25">
      <c r="A2360" t="str">
        <f>IFERROR(SET_RENDER_TABLE[[#This Row],[Артикул]], "")</f>
        <v/>
      </c>
      <c r="B2360" s="40" t="e" cm="1">
        <f t="array" aca="1" ref="B2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0" s="40" t="e" cm="1">
        <f t="array" aca="1" ref="C2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0" t="e">
        <f ca="1">SUM(CALCULATION_TABLE[[#This Row],[МСК]:[ДВ]])</f>
        <v>#REF!</v>
      </c>
    </row>
    <row r="2361" spans="1:20" x14ac:dyDescent="0.25">
      <c r="A2361" t="str">
        <f>IFERROR(SET_RENDER_TABLE[[#This Row],[Артикул]], "")</f>
        <v/>
      </c>
      <c r="B2361" s="40" t="e" cm="1">
        <f t="array" aca="1" ref="B2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1" s="40" t="e" cm="1">
        <f t="array" aca="1" ref="C2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1" t="e">
        <f ca="1">SUM(CALCULATION_TABLE[[#This Row],[МСК]:[ДВ]])</f>
        <v>#REF!</v>
      </c>
    </row>
    <row r="2362" spans="1:20" x14ac:dyDescent="0.25">
      <c r="A2362" t="str">
        <f>IFERROR(SET_RENDER_TABLE[[#This Row],[Артикул]], "")</f>
        <v/>
      </c>
      <c r="B2362" s="40" t="e" cm="1">
        <f t="array" aca="1" ref="B2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2" s="40" t="e" cm="1">
        <f t="array" aca="1" ref="C2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2" t="e">
        <f ca="1">SUM(CALCULATION_TABLE[[#This Row],[МСК]:[ДВ]])</f>
        <v>#REF!</v>
      </c>
    </row>
    <row r="2363" spans="1:20" x14ac:dyDescent="0.25">
      <c r="A2363" t="str">
        <f>IFERROR(SET_RENDER_TABLE[[#This Row],[Артикул]], "")</f>
        <v/>
      </c>
      <c r="B2363" s="40" t="e" cm="1">
        <f t="array" aca="1" ref="B2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3" s="40" t="e" cm="1">
        <f t="array" aca="1" ref="C2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3" t="e">
        <f ca="1">SUM(CALCULATION_TABLE[[#This Row],[МСК]:[ДВ]])</f>
        <v>#REF!</v>
      </c>
    </row>
    <row r="2364" spans="1:20" x14ac:dyDescent="0.25">
      <c r="A2364" t="str">
        <f>IFERROR(SET_RENDER_TABLE[[#This Row],[Артикул]], "")</f>
        <v/>
      </c>
      <c r="B2364" s="40" t="e" cm="1">
        <f t="array" aca="1" ref="B2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4" s="40" t="e" cm="1">
        <f t="array" aca="1" ref="C2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4" t="e">
        <f ca="1">SUM(CALCULATION_TABLE[[#This Row],[МСК]:[ДВ]])</f>
        <v>#REF!</v>
      </c>
    </row>
    <row r="2365" spans="1:20" x14ac:dyDescent="0.25">
      <c r="A2365" t="str">
        <f>IFERROR(SET_RENDER_TABLE[[#This Row],[Артикул]], "")</f>
        <v/>
      </c>
      <c r="B2365" s="40" t="e" cm="1">
        <f t="array" aca="1" ref="B2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5" s="40" t="e" cm="1">
        <f t="array" aca="1" ref="C2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5" t="e">
        <f ca="1">SUM(CALCULATION_TABLE[[#This Row],[МСК]:[ДВ]])</f>
        <v>#REF!</v>
      </c>
    </row>
    <row r="2366" spans="1:20" x14ac:dyDescent="0.25">
      <c r="A2366" t="str">
        <f>IFERROR(SET_RENDER_TABLE[[#This Row],[Артикул]], "")</f>
        <v/>
      </c>
      <c r="B2366" s="40" t="e" cm="1">
        <f t="array" aca="1" ref="B2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6" s="40" t="e" cm="1">
        <f t="array" aca="1" ref="C2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6" t="e">
        <f ca="1">SUM(CALCULATION_TABLE[[#This Row],[МСК]:[ДВ]])</f>
        <v>#REF!</v>
      </c>
    </row>
    <row r="2367" spans="1:20" x14ac:dyDescent="0.25">
      <c r="A2367" t="str">
        <f>IFERROR(SET_RENDER_TABLE[[#This Row],[Артикул]], "")</f>
        <v/>
      </c>
      <c r="B2367" s="40" t="e" cm="1">
        <f t="array" aca="1" ref="B2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7" s="40" t="e" cm="1">
        <f t="array" aca="1" ref="C2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7" t="e">
        <f ca="1">SUM(CALCULATION_TABLE[[#This Row],[МСК]:[ДВ]])</f>
        <v>#REF!</v>
      </c>
    </row>
    <row r="2368" spans="1:20" x14ac:dyDescent="0.25">
      <c r="A2368" t="str">
        <f>IFERROR(SET_RENDER_TABLE[[#This Row],[Артикул]], "")</f>
        <v/>
      </c>
      <c r="B2368" s="40" t="e" cm="1">
        <f t="array" aca="1" ref="B2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8" s="40" t="e" cm="1">
        <f t="array" aca="1" ref="C2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8" t="e">
        <f ca="1">SUM(CALCULATION_TABLE[[#This Row],[МСК]:[ДВ]])</f>
        <v>#REF!</v>
      </c>
    </row>
    <row r="2369" spans="1:20" x14ac:dyDescent="0.25">
      <c r="A2369" t="str">
        <f>IFERROR(SET_RENDER_TABLE[[#This Row],[Артикул]], "")</f>
        <v/>
      </c>
      <c r="B2369" s="40" t="e" cm="1">
        <f t="array" aca="1" ref="B2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69" s="40" t="e" cm="1">
        <f t="array" aca="1" ref="C2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69" t="e">
        <f ca="1">SUM(CALCULATION_TABLE[[#This Row],[МСК]:[ДВ]])</f>
        <v>#REF!</v>
      </c>
    </row>
    <row r="2370" spans="1:20" x14ac:dyDescent="0.25">
      <c r="A2370" t="str">
        <f>IFERROR(SET_RENDER_TABLE[[#This Row],[Артикул]], "")</f>
        <v/>
      </c>
      <c r="B2370" s="40" t="e" cm="1">
        <f t="array" aca="1" ref="B2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0" s="40" t="e" cm="1">
        <f t="array" aca="1" ref="C2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0" t="e">
        <f ca="1">SUM(CALCULATION_TABLE[[#This Row],[МСК]:[ДВ]])</f>
        <v>#REF!</v>
      </c>
    </row>
    <row r="2371" spans="1:20" x14ac:dyDescent="0.25">
      <c r="A2371" t="str">
        <f>IFERROR(SET_RENDER_TABLE[[#This Row],[Артикул]], "")</f>
        <v/>
      </c>
      <c r="B2371" s="40" t="e" cm="1">
        <f t="array" aca="1" ref="B2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1" s="40" t="e" cm="1">
        <f t="array" aca="1" ref="C2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1" t="e">
        <f ca="1">SUM(CALCULATION_TABLE[[#This Row],[МСК]:[ДВ]])</f>
        <v>#REF!</v>
      </c>
    </row>
    <row r="2372" spans="1:20" x14ac:dyDescent="0.25">
      <c r="A2372" t="str">
        <f>IFERROR(SET_RENDER_TABLE[[#This Row],[Артикул]], "")</f>
        <v/>
      </c>
      <c r="B2372" s="40" t="e" cm="1">
        <f t="array" aca="1" ref="B2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2" s="40" t="e" cm="1">
        <f t="array" aca="1" ref="C2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2" t="e">
        <f ca="1">SUM(CALCULATION_TABLE[[#This Row],[МСК]:[ДВ]])</f>
        <v>#REF!</v>
      </c>
    </row>
    <row r="2373" spans="1:20" x14ac:dyDescent="0.25">
      <c r="A2373" t="str">
        <f>IFERROR(SET_RENDER_TABLE[[#This Row],[Артикул]], "")</f>
        <v/>
      </c>
      <c r="B2373" s="40" t="e" cm="1">
        <f t="array" aca="1" ref="B2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3" s="40" t="e" cm="1">
        <f t="array" aca="1" ref="C2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3" t="e">
        <f ca="1">SUM(CALCULATION_TABLE[[#This Row],[МСК]:[ДВ]])</f>
        <v>#REF!</v>
      </c>
    </row>
    <row r="2374" spans="1:20" x14ac:dyDescent="0.25">
      <c r="A2374" t="str">
        <f>IFERROR(SET_RENDER_TABLE[[#This Row],[Артикул]], "")</f>
        <v/>
      </c>
      <c r="B2374" s="40" t="e" cm="1">
        <f t="array" aca="1" ref="B2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4" s="40" t="e" cm="1">
        <f t="array" aca="1" ref="C2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4" t="e">
        <f ca="1">SUM(CALCULATION_TABLE[[#This Row],[МСК]:[ДВ]])</f>
        <v>#REF!</v>
      </c>
    </row>
    <row r="2375" spans="1:20" x14ac:dyDescent="0.25">
      <c r="A2375" t="str">
        <f>IFERROR(SET_RENDER_TABLE[[#This Row],[Артикул]], "")</f>
        <v/>
      </c>
      <c r="B2375" s="40" t="e" cm="1">
        <f t="array" aca="1" ref="B2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5" s="40" t="e" cm="1">
        <f t="array" aca="1" ref="C2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5" t="e">
        <f ca="1">SUM(CALCULATION_TABLE[[#This Row],[МСК]:[ДВ]])</f>
        <v>#REF!</v>
      </c>
    </row>
    <row r="2376" spans="1:20" x14ac:dyDescent="0.25">
      <c r="A2376" t="str">
        <f>IFERROR(SET_RENDER_TABLE[[#This Row],[Артикул]], "")</f>
        <v/>
      </c>
      <c r="B2376" s="40" t="e" cm="1">
        <f t="array" aca="1" ref="B2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6" s="40" t="e" cm="1">
        <f t="array" aca="1" ref="C2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6" t="e">
        <f ca="1">SUM(CALCULATION_TABLE[[#This Row],[МСК]:[ДВ]])</f>
        <v>#REF!</v>
      </c>
    </row>
    <row r="2377" spans="1:20" x14ac:dyDescent="0.25">
      <c r="A2377" t="str">
        <f>IFERROR(SET_RENDER_TABLE[[#This Row],[Артикул]], "")</f>
        <v/>
      </c>
      <c r="B2377" s="40" t="e" cm="1">
        <f t="array" aca="1" ref="B2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7" s="40" t="e" cm="1">
        <f t="array" aca="1" ref="C2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7" t="e">
        <f ca="1">SUM(CALCULATION_TABLE[[#This Row],[МСК]:[ДВ]])</f>
        <v>#REF!</v>
      </c>
    </row>
    <row r="2378" spans="1:20" x14ac:dyDescent="0.25">
      <c r="A2378" t="str">
        <f>IFERROR(SET_RENDER_TABLE[[#This Row],[Артикул]], "")</f>
        <v/>
      </c>
      <c r="B2378" s="40" t="e" cm="1">
        <f t="array" aca="1" ref="B2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8" s="40" t="e" cm="1">
        <f t="array" aca="1" ref="C2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8" t="e">
        <f ca="1">SUM(CALCULATION_TABLE[[#This Row],[МСК]:[ДВ]])</f>
        <v>#REF!</v>
      </c>
    </row>
    <row r="2379" spans="1:20" x14ac:dyDescent="0.25">
      <c r="A2379" t="str">
        <f>IFERROR(SET_RENDER_TABLE[[#This Row],[Артикул]], "")</f>
        <v/>
      </c>
      <c r="B2379" s="40" t="e" cm="1">
        <f t="array" aca="1" ref="B2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79" s="40" t="e" cm="1">
        <f t="array" aca="1" ref="C2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79" t="e">
        <f ca="1">SUM(CALCULATION_TABLE[[#This Row],[МСК]:[ДВ]])</f>
        <v>#REF!</v>
      </c>
    </row>
    <row r="2380" spans="1:20" x14ac:dyDescent="0.25">
      <c r="A2380" t="str">
        <f>IFERROR(SET_RENDER_TABLE[[#This Row],[Артикул]], "")</f>
        <v/>
      </c>
      <c r="B2380" s="40" t="e" cm="1">
        <f t="array" aca="1" ref="B2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0" s="40" t="e" cm="1">
        <f t="array" aca="1" ref="C2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0" t="e">
        <f ca="1">SUM(CALCULATION_TABLE[[#This Row],[МСК]:[ДВ]])</f>
        <v>#REF!</v>
      </c>
    </row>
    <row r="2381" spans="1:20" x14ac:dyDescent="0.25">
      <c r="A2381" t="str">
        <f>IFERROR(SET_RENDER_TABLE[[#This Row],[Артикул]], "")</f>
        <v/>
      </c>
      <c r="B2381" s="40" t="e" cm="1">
        <f t="array" aca="1" ref="B2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1" s="40" t="e" cm="1">
        <f t="array" aca="1" ref="C2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1" t="e">
        <f ca="1">SUM(CALCULATION_TABLE[[#This Row],[МСК]:[ДВ]])</f>
        <v>#REF!</v>
      </c>
    </row>
    <row r="2382" spans="1:20" x14ac:dyDescent="0.25">
      <c r="A2382" t="str">
        <f>IFERROR(SET_RENDER_TABLE[[#This Row],[Артикул]], "")</f>
        <v/>
      </c>
      <c r="B2382" s="40" t="e" cm="1">
        <f t="array" aca="1" ref="B2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2" s="40" t="e" cm="1">
        <f t="array" aca="1" ref="C2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2" t="e">
        <f ca="1">SUM(CALCULATION_TABLE[[#This Row],[МСК]:[ДВ]])</f>
        <v>#REF!</v>
      </c>
    </row>
    <row r="2383" spans="1:20" x14ac:dyDescent="0.25">
      <c r="A2383" t="str">
        <f>IFERROR(SET_RENDER_TABLE[[#This Row],[Артикул]], "")</f>
        <v/>
      </c>
      <c r="B2383" s="40" t="e" cm="1">
        <f t="array" aca="1" ref="B2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3" s="40" t="e" cm="1">
        <f t="array" aca="1" ref="C2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3" t="e">
        <f ca="1">SUM(CALCULATION_TABLE[[#This Row],[МСК]:[ДВ]])</f>
        <v>#REF!</v>
      </c>
    </row>
    <row r="2384" spans="1:20" x14ac:dyDescent="0.25">
      <c r="A2384" t="str">
        <f>IFERROR(SET_RENDER_TABLE[[#This Row],[Артикул]], "")</f>
        <v/>
      </c>
      <c r="B2384" s="40" t="e" cm="1">
        <f t="array" aca="1" ref="B2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4" s="40" t="e" cm="1">
        <f t="array" aca="1" ref="C2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4" t="e">
        <f ca="1">SUM(CALCULATION_TABLE[[#This Row],[МСК]:[ДВ]])</f>
        <v>#REF!</v>
      </c>
    </row>
    <row r="2385" spans="1:20" x14ac:dyDescent="0.25">
      <c r="A2385" t="str">
        <f>IFERROR(SET_RENDER_TABLE[[#This Row],[Артикул]], "")</f>
        <v/>
      </c>
      <c r="B2385" s="40" t="e" cm="1">
        <f t="array" aca="1" ref="B2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5" s="40" t="e" cm="1">
        <f t="array" aca="1" ref="C2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5" t="e">
        <f ca="1">SUM(CALCULATION_TABLE[[#This Row],[МСК]:[ДВ]])</f>
        <v>#REF!</v>
      </c>
    </row>
    <row r="2386" spans="1:20" x14ac:dyDescent="0.25">
      <c r="A2386" t="str">
        <f>IFERROR(SET_RENDER_TABLE[[#This Row],[Артикул]], "")</f>
        <v/>
      </c>
      <c r="B2386" s="40" t="e" cm="1">
        <f t="array" aca="1" ref="B2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6" s="40" t="e" cm="1">
        <f t="array" aca="1" ref="C2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6" t="e">
        <f ca="1">SUM(CALCULATION_TABLE[[#This Row],[МСК]:[ДВ]])</f>
        <v>#REF!</v>
      </c>
    </row>
    <row r="2387" spans="1:20" x14ac:dyDescent="0.25">
      <c r="A2387" t="str">
        <f>IFERROR(SET_RENDER_TABLE[[#This Row],[Артикул]], "")</f>
        <v/>
      </c>
      <c r="B2387" s="40" t="e" cm="1">
        <f t="array" aca="1" ref="B2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7" s="40" t="e" cm="1">
        <f t="array" aca="1" ref="C2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7" t="e">
        <f ca="1">SUM(CALCULATION_TABLE[[#This Row],[МСК]:[ДВ]])</f>
        <v>#REF!</v>
      </c>
    </row>
    <row r="2388" spans="1:20" x14ac:dyDescent="0.25">
      <c r="A2388" t="str">
        <f>IFERROR(SET_RENDER_TABLE[[#This Row],[Артикул]], "")</f>
        <v/>
      </c>
      <c r="B2388" s="40" t="e" cm="1">
        <f t="array" aca="1" ref="B2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8" s="40" t="e" cm="1">
        <f t="array" aca="1" ref="C2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8" t="e">
        <f ca="1">SUM(CALCULATION_TABLE[[#This Row],[МСК]:[ДВ]])</f>
        <v>#REF!</v>
      </c>
    </row>
    <row r="2389" spans="1:20" x14ac:dyDescent="0.25">
      <c r="A2389" t="str">
        <f>IFERROR(SET_RENDER_TABLE[[#This Row],[Артикул]], "")</f>
        <v/>
      </c>
      <c r="B2389" s="40" t="e" cm="1">
        <f t="array" aca="1" ref="B2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89" s="40" t="e" cm="1">
        <f t="array" aca="1" ref="C2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89" t="e">
        <f ca="1">SUM(CALCULATION_TABLE[[#This Row],[МСК]:[ДВ]])</f>
        <v>#REF!</v>
      </c>
    </row>
    <row r="2390" spans="1:20" x14ac:dyDescent="0.25">
      <c r="A2390" t="str">
        <f>IFERROR(SET_RENDER_TABLE[[#This Row],[Артикул]], "")</f>
        <v/>
      </c>
      <c r="B2390" s="40" t="e" cm="1">
        <f t="array" aca="1" ref="B2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0" s="40" t="e" cm="1">
        <f t="array" aca="1" ref="C2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0" t="e">
        <f ca="1">SUM(CALCULATION_TABLE[[#This Row],[МСК]:[ДВ]])</f>
        <v>#REF!</v>
      </c>
    </row>
    <row r="2391" spans="1:20" x14ac:dyDescent="0.25">
      <c r="A2391" t="str">
        <f>IFERROR(SET_RENDER_TABLE[[#This Row],[Артикул]], "")</f>
        <v/>
      </c>
      <c r="B2391" s="40" t="e" cm="1">
        <f t="array" aca="1" ref="B2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1" s="40" t="e" cm="1">
        <f t="array" aca="1" ref="C2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1" t="e">
        <f ca="1">SUM(CALCULATION_TABLE[[#This Row],[МСК]:[ДВ]])</f>
        <v>#REF!</v>
      </c>
    </row>
    <row r="2392" spans="1:20" x14ac:dyDescent="0.25">
      <c r="A2392" t="str">
        <f>IFERROR(SET_RENDER_TABLE[[#This Row],[Артикул]], "")</f>
        <v/>
      </c>
      <c r="B2392" s="40" t="e" cm="1">
        <f t="array" aca="1" ref="B2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2" s="40" t="e" cm="1">
        <f t="array" aca="1" ref="C2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2" t="e">
        <f ca="1">SUM(CALCULATION_TABLE[[#This Row],[МСК]:[ДВ]])</f>
        <v>#REF!</v>
      </c>
    </row>
    <row r="2393" spans="1:20" x14ac:dyDescent="0.25">
      <c r="A2393" t="str">
        <f>IFERROR(SET_RENDER_TABLE[[#This Row],[Артикул]], "")</f>
        <v/>
      </c>
      <c r="B2393" s="40" t="e" cm="1">
        <f t="array" aca="1" ref="B2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3" s="40" t="e" cm="1">
        <f t="array" aca="1" ref="C2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3" t="e">
        <f ca="1">SUM(CALCULATION_TABLE[[#This Row],[МСК]:[ДВ]])</f>
        <v>#REF!</v>
      </c>
    </row>
    <row r="2394" spans="1:20" x14ac:dyDescent="0.25">
      <c r="A2394" t="str">
        <f>IFERROR(SET_RENDER_TABLE[[#This Row],[Артикул]], "")</f>
        <v/>
      </c>
      <c r="B2394" s="40" t="e" cm="1">
        <f t="array" aca="1" ref="B2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4" s="40" t="e" cm="1">
        <f t="array" aca="1" ref="C2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4" t="e">
        <f ca="1">SUM(CALCULATION_TABLE[[#This Row],[МСК]:[ДВ]])</f>
        <v>#REF!</v>
      </c>
    </row>
    <row r="2395" spans="1:20" x14ac:dyDescent="0.25">
      <c r="A2395" t="str">
        <f>IFERROR(SET_RENDER_TABLE[[#This Row],[Артикул]], "")</f>
        <v/>
      </c>
      <c r="B2395" s="40" t="e" cm="1">
        <f t="array" aca="1" ref="B2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5" s="40" t="e" cm="1">
        <f t="array" aca="1" ref="C2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5" t="e">
        <f ca="1">SUM(CALCULATION_TABLE[[#This Row],[МСК]:[ДВ]])</f>
        <v>#REF!</v>
      </c>
    </row>
    <row r="2396" spans="1:20" x14ac:dyDescent="0.25">
      <c r="A2396" t="str">
        <f>IFERROR(SET_RENDER_TABLE[[#This Row],[Артикул]], "")</f>
        <v/>
      </c>
      <c r="B2396" s="40" t="e" cm="1">
        <f t="array" aca="1" ref="B2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6" s="40" t="e" cm="1">
        <f t="array" aca="1" ref="C2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6" t="e">
        <f ca="1">SUM(CALCULATION_TABLE[[#This Row],[МСК]:[ДВ]])</f>
        <v>#REF!</v>
      </c>
    </row>
    <row r="2397" spans="1:20" x14ac:dyDescent="0.25">
      <c r="A2397" t="str">
        <f>IFERROR(SET_RENDER_TABLE[[#This Row],[Артикул]], "")</f>
        <v/>
      </c>
      <c r="B2397" s="40" t="e" cm="1">
        <f t="array" aca="1" ref="B2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7" s="40" t="e" cm="1">
        <f t="array" aca="1" ref="C2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7" t="e">
        <f ca="1">SUM(CALCULATION_TABLE[[#This Row],[МСК]:[ДВ]])</f>
        <v>#REF!</v>
      </c>
    </row>
    <row r="2398" spans="1:20" x14ac:dyDescent="0.25">
      <c r="A2398" t="str">
        <f>IFERROR(SET_RENDER_TABLE[[#This Row],[Артикул]], "")</f>
        <v/>
      </c>
      <c r="B2398" s="40" t="e" cm="1">
        <f t="array" aca="1" ref="B2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8" s="40" t="e" cm="1">
        <f t="array" aca="1" ref="C2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8" t="e">
        <f ca="1">SUM(CALCULATION_TABLE[[#This Row],[МСК]:[ДВ]])</f>
        <v>#REF!</v>
      </c>
    </row>
    <row r="2399" spans="1:20" x14ac:dyDescent="0.25">
      <c r="A2399" t="str">
        <f>IFERROR(SET_RENDER_TABLE[[#This Row],[Артикул]], "")</f>
        <v/>
      </c>
      <c r="B2399" s="40" t="e" cm="1">
        <f t="array" aca="1" ref="B2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399" s="40" t="e" cm="1">
        <f t="array" aca="1" ref="C2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399" t="e">
        <f ca="1">SUM(CALCULATION_TABLE[[#This Row],[МСК]:[ДВ]])</f>
        <v>#REF!</v>
      </c>
    </row>
    <row r="2400" spans="1:20" x14ac:dyDescent="0.25">
      <c r="A2400" t="str">
        <f>IFERROR(SET_RENDER_TABLE[[#This Row],[Артикул]], "")</f>
        <v/>
      </c>
      <c r="B2400" s="40" t="e" cm="1">
        <f t="array" aca="1" ref="B2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0" s="40" t="e" cm="1">
        <f t="array" aca="1" ref="C2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0" t="e">
        <f ca="1">SUM(CALCULATION_TABLE[[#This Row],[МСК]:[ДВ]])</f>
        <v>#REF!</v>
      </c>
    </row>
    <row r="2401" spans="1:20" x14ac:dyDescent="0.25">
      <c r="A2401" t="str">
        <f>IFERROR(SET_RENDER_TABLE[[#This Row],[Артикул]], "")</f>
        <v/>
      </c>
      <c r="B2401" s="40" t="e" cm="1">
        <f t="array" aca="1" ref="B2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1" s="40" t="e" cm="1">
        <f t="array" aca="1" ref="C2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1" t="e">
        <f ca="1">SUM(CALCULATION_TABLE[[#This Row],[МСК]:[ДВ]])</f>
        <v>#REF!</v>
      </c>
    </row>
    <row r="2402" spans="1:20" x14ac:dyDescent="0.25">
      <c r="A2402" t="str">
        <f>IFERROR(SET_RENDER_TABLE[[#This Row],[Артикул]], "")</f>
        <v/>
      </c>
      <c r="B2402" s="40" t="e" cm="1">
        <f t="array" aca="1" ref="B2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2" s="40" t="e" cm="1">
        <f t="array" aca="1" ref="C2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2" t="e">
        <f ca="1">SUM(CALCULATION_TABLE[[#This Row],[МСК]:[ДВ]])</f>
        <v>#REF!</v>
      </c>
    </row>
    <row r="2403" spans="1:20" x14ac:dyDescent="0.25">
      <c r="A2403" t="str">
        <f>IFERROR(SET_RENDER_TABLE[[#This Row],[Артикул]], "")</f>
        <v/>
      </c>
      <c r="B2403" s="40" t="e" cm="1">
        <f t="array" aca="1" ref="B2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3" s="40" t="e" cm="1">
        <f t="array" aca="1" ref="C2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3" t="e">
        <f ca="1">SUM(CALCULATION_TABLE[[#This Row],[МСК]:[ДВ]])</f>
        <v>#REF!</v>
      </c>
    </row>
    <row r="2404" spans="1:20" x14ac:dyDescent="0.25">
      <c r="A2404" t="str">
        <f>IFERROR(SET_RENDER_TABLE[[#This Row],[Артикул]], "")</f>
        <v/>
      </c>
      <c r="B2404" s="40" t="e" cm="1">
        <f t="array" aca="1" ref="B2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4" s="40" t="e" cm="1">
        <f t="array" aca="1" ref="C2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4" t="e">
        <f ca="1">SUM(CALCULATION_TABLE[[#This Row],[МСК]:[ДВ]])</f>
        <v>#REF!</v>
      </c>
    </row>
    <row r="2405" spans="1:20" x14ac:dyDescent="0.25">
      <c r="A2405" t="str">
        <f>IFERROR(SET_RENDER_TABLE[[#This Row],[Артикул]], "")</f>
        <v/>
      </c>
      <c r="B2405" s="40" t="e" cm="1">
        <f t="array" aca="1" ref="B2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5" s="40" t="e" cm="1">
        <f t="array" aca="1" ref="C2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5" t="e">
        <f ca="1">SUM(CALCULATION_TABLE[[#This Row],[МСК]:[ДВ]])</f>
        <v>#REF!</v>
      </c>
    </row>
    <row r="2406" spans="1:20" x14ac:dyDescent="0.25">
      <c r="A2406" t="str">
        <f>IFERROR(SET_RENDER_TABLE[[#This Row],[Артикул]], "")</f>
        <v/>
      </c>
      <c r="B2406" s="40" t="e" cm="1">
        <f t="array" aca="1" ref="B2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6" s="40" t="e" cm="1">
        <f t="array" aca="1" ref="C2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6" t="e">
        <f ca="1">SUM(CALCULATION_TABLE[[#This Row],[МСК]:[ДВ]])</f>
        <v>#REF!</v>
      </c>
    </row>
    <row r="2407" spans="1:20" x14ac:dyDescent="0.25">
      <c r="A2407" t="str">
        <f>IFERROR(SET_RENDER_TABLE[[#This Row],[Артикул]], "")</f>
        <v/>
      </c>
      <c r="B2407" s="40" t="e" cm="1">
        <f t="array" aca="1" ref="B2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7" s="40" t="e" cm="1">
        <f t="array" aca="1" ref="C2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7" t="e">
        <f ca="1">SUM(CALCULATION_TABLE[[#This Row],[МСК]:[ДВ]])</f>
        <v>#REF!</v>
      </c>
    </row>
    <row r="2408" spans="1:20" x14ac:dyDescent="0.25">
      <c r="A2408" t="str">
        <f>IFERROR(SET_RENDER_TABLE[[#This Row],[Артикул]], "")</f>
        <v/>
      </c>
      <c r="B2408" s="40" t="e" cm="1">
        <f t="array" aca="1" ref="B2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8" s="40" t="e" cm="1">
        <f t="array" aca="1" ref="C2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8" t="e">
        <f ca="1">SUM(CALCULATION_TABLE[[#This Row],[МСК]:[ДВ]])</f>
        <v>#REF!</v>
      </c>
    </row>
    <row r="2409" spans="1:20" x14ac:dyDescent="0.25">
      <c r="A2409" t="str">
        <f>IFERROR(SET_RENDER_TABLE[[#This Row],[Артикул]], "")</f>
        <v/>
      </c>
      <c r="B2409" s="40" t="e" cm="1">
        <f t="array" aca="1" ref="B2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09" s="40" t="e" cm="1">
        <f t="array" aca="1" ref="C2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09" t="e">
        <f ca="1">SUM(CALCULATION_TABLE[[#This Row],[МСК]:[ДВ]])</f>
        <v>#REF!</v>
      </c>
    </row>
    <row r="2410" spans="1:20" x14ac:dyDescent="0.25">
      <c r="A2410" t="str">
        <f>IFERROR(SET_RENDER_TABLE[[#This Row],[Артикул]], "")</f>
        <v/>
      </c>
      <c r="B2410" s="40" t="e" cm="1">
        <f t="array" aca="1" ref="B2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0" s="40" t="e" cm="1">
        <f t="array" aca="1" ref="C2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0" t="e">
        <f ca="1">SUM(CALCULATION_TABLE[[#This Row],[МСК]:[ДВ]])</f>
        <v>#REF!</v>
      </c>
    </row>
    <row r="2411" spans="1:20" x14ac:dyDescent="0.25">
      <c r="A2411" t="str">
        <f>IFERROR(SET_RENDER_TABLE[[#This Row],[Артикул]], "")</f>
        <v/>
      </c>
      <c r="B2411" s="40" t="e" cm="1">
        <f t="array" aca="1" ref="B2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1" s="40" t="e" cm="1">
        <f t="array" aca="1" ref="C2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1" t="e">
        <f ca="1">SUM(CALCULATION_TABLE[[#This Row],[МСК]:[ДВ]])</f>
        <v>#REF!</v>
      </c>
    </row>
    <row r="2412" spans="1:20" x14ac:dyDescent="0.25">
      <c r="A2412" t="str">
        <f>IFERROR(SET_RENDER_TABLE[[#This Row],[Артикул]], "")</f>
        <v/>
      </c>
      <c r="B2412" s="40" t="e" cm="1">
        <f t="array" aca="1" ref="B2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2" s="40" t="e" cm="1">
        <f t="array" aca="1" ref="C2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2" t="e">
        <f ca="1">SUM(CALCULATION_TABLE[[#This Row],[МСК]:[ДВ]])</f>
        <v>#REF!</v>
      </c>
    </row>
    <row r="2413" spans="1:20" x14ac:dyDescent="0.25">
      <c r="A2413" t="str">
        <f>IFERROR(SET_RENDER_TABLE[[#This Row],[Артикул]], "")</f>
        <v/>
      </c>
      <c r="B2413" s="40" t="e" cm="1">
        <f t="array" aca="1" ref="B2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3" s="40" t="e" cm="1">
        <f t="array" aca="1" ref="C2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3" t="e">
        <f ca="1">SUM(CALCULATION_TABLE[[#This Row],[МСК]:[ДВ]])</f>
        <v>#REF!</v>
      </c>
    </row>
    <row r="2414" spans="1:20" x14ac:dyDescent="0.25">
      <c r="A2414" t="str">
        <f>IFERROR(SET_RENDER_TABLE[[#This Row],[Артикул]], "")</f>
        <v/>
      </c>
      <c r="B2414" s="40" t="e" cm="1">
        <f t="array" aca="1" ref="B2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4" s="40" t="e" cm="1">
        <f t="array" aca="1" ref="C2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4" t="e">
        <f ca="1">SUM(CALCULATION_TABLE[[#This Row],[МСК]:[ДВ]])</f>
        <v>#REF!</v>
      </c>
    </row>
    <row r="2415" spans="1:20" x14ac:dyDescent="0.25">
      <c r="A2415" t="str">
        <f>IFERROR(SET_RENDER_TABLE[[#This Row],[Артикул]], "")</f>
        <v/>
      </c>
      <c r="B2415" s="40" t="e" cm="1">
        <f t="array" aca="1" ref="B2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5" s="40" t="e" cm="1">
        <f t="array" aca="1" ref="C2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5" t="e">
        <f ca="1">SUM(CALCULATION_TABLE[[#This Row],[МСК]:[ДВ]])</f>
        <v>#REF!</v>
      </c>
    </row>
    <row r="2416" spans="1:20" x14ac:dyDescent="0.25">
      <c r="A2416" t="str">
        <f>IFERROR(SET_RENDER_TABLE[[#This Row],[Артикул]], "")</f>
        <v/>
      </c>
      <c r="B2416" s="40" t="e" cm="1">
        <f t="array" aca="1" ref="B2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6" s="40" t="e" cm="1">
        <f t="array" aca="1" ref="C2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6" t="e">
        <f ca="1">SUM(CALCULATION_TABLE[[#This Row],[МСК]:[ДВ]])</f>
        <v>#REF!</v>
      </c>
    </row>
    <row r="2417" spans="1:20" x14ac:dyDescent="0.25">
      <c r="A2417" t="str">
        <f>IFERROR(SET_RENDER_TABLE[[#This Row],[Артикул]], "")</f>
        <v/>
      </c>
      <c r="B2417" s="40" t="e" cm="1">
        <f t="array" aca="1" ref="B2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7" s="40" t="e" cm="1">
        <f t="array" aca="1" ref="C2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7" t="e">
        <f ca="1">SUM(CALCULATION_TABLE[[#This Row],[МСК]:[ДВ]])</f>
        <v>#REF!</v>
      </c>
    </row>
    <row r="2418" spans="1:20" x14ac:dyDescent="0.25">
      <c r="A2418" t="str">
        <f>IFERROR(SET_RENDER_TABLE[[#This Row],[Артикул]], "")</f>
        <v/>
      </c>
      <c r="B2418" s="40" t="e" cm="1">
        <f t="array" aca="1" ref="B2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8" s="40" t="e" cm="1">
        <f t="array" aca="1" ref="C2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8" t="e">
        <f ca="1">SUM(CALCULATION_TABLE[[#This Row],[МСК]:[ДВ]])</f>
        <v>#REF!</v>
      </c>
    </row>
    <row r="2419" spans="1:20" x14ac:dyDescent="0.25">
      <c r="A2419" t="str">
        <f>IFERROR(SET_RENDER_TABLE[[#This Row],[Артикул]], "")</f>
        <v/>
      </c>
      <c r="B2419" s="40" t="e" cm="1">
        <f t="array" aca="1" ref="B2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19" s="40" t="e" cm="1">
        <f t="array" aca="1" ref="C2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19" t="e">
        <f ca="1">SUM(CALCULATION_TABLE[[#This Row],[МСК]:[ДВ]])</f>
        <v>#REF!</v>
      </c>
    </row>
    <row r="2420" spans="1:20" x14ac:dyDescent="0.25">
      <c r="A2420" t="str">
        <f>IFERROR(SET_RENDER_TABLE[[#This Row],[Артикул]], "")</f>
        <v/>
      </c>
      <c r="B2420" s="40" t="e" cm="1">
        <f t="array" aca="1" ref="B2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0" s="40" t="e" cm="1">
        <f t="array" aca="1" ref="C2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0" t="e">
        <f ca="1">SUM(CALCULATION_TABLE[[#This Row],[МСК]:[ДВ]])</f>
        <v>#REF!</v>
      </c>
    </row>
    <row r="2421" spans="1:20" x14ac:dyDescent="0.25">
      <c r="A2421" t="str">
        <f>IFERROR(SET_RENDER_TABLE[[#This Row],[Артикул]], "")</f>
        <v/>
      </c>
      <c r="B2421" s="40" t="e" cm="1">
        <f t="array" aca="1" ref="B2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1" s="40" t="e" cm="1">
        <f t="array" aca="1" ref="C2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1" t="e">
        <f ca="1">SUM(CALCULATION_TABLE[[#This Row],[МСК]:[ДВ]])</f>
        <v>#REF!</v>
      </c>
    </row>
    <row r="2422" spans="1:20" x14ac:dyDescent="0.25">
      <c r="A2422" t="str">
        <f>IFERROR(SET_RENDER_TABLE[[#This Row],[Артикул]], "")</f>
        <v/>
      </c>
      <c r="B2422" s="40" t="e" cm="1">
        <f t="array" aca="1" ref="B2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2" s="40" t="e" cm="1">
        <f t="array" aca="1" ref="C2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2" t="e">
        <f ca="1">SUM(CALCULATION_TABLE[[#This Row],[МСК]:[ДВ]])</f>
        <v>#REF!</v>
      </c>
    </row>
    <row r="2423" spans="1:20" x14ac:dyDescent="0.25">
      <c r="A2423" t="str">
        <f>IFERROR(SET_RENDER_TABLE[[#This Row],[Артикул]], "")</f>
        <v/>
      </c>
      <c r="B2423" s="40" t="e" cm="1">
        <f t="array" aca="1" ref="B2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3" s="40" t="e" cm="1">
        <f t="array" aca="1" ref="C2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3" t="e">
        <f ca="1">SUM(CALCULATION_TABLE[[#This Row],[МСК]:[ДВ]])</f>
        <v>#REF!</v>
      </c>
    </row>
    <row r="2424" spans="1:20" x14ac:dyDescent="0.25">
      <c r="A2424" t="str">
        <f>IFERROR(SET_RENDER_TABLE[[#This Row],[Артикул]], "")</f>
        <v/>
      </c>
      <c r="B2424" s="40" t="e" cm="1">
        <f t="array" aca="1" ref="B2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4" s="40" t="e" cm="1">
        <f t="array" aca="1" ref="C2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4" t="e">
        <f ca="1">SUM(CALCULATION_TABLE[[#This Row],[МСК]:[ДВ]])</f>
        <v>#REF!</v>
      </c>
    </row>
    <row r="2425" spans="1:20" x14ac:dyDescent="0.25">
      <c r="A2425" t="str">
        <f>IFERROR(SET_RENDER_TABLE[[#This Row],[Артикул]], "")</f>
        <v/>
      </c>
      <c r="B2425" s="40" t="e" cm="1">
        <f t="array" aca="1" ref="B2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5" s="40" t="e" cm="1">
        <f t="array" aca="1" ref="C2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5" t="e">
        <f ca="1">SUM(CALCULATION_TABLE[[#This Row],[МСК]:[ДВ]])</f>
        <v>#REF!</v>
      </c>
    </row>
    <row r="2426" spans="1:20" x14ac:dyDescent="0.25">
      <c r="A2426" t="str">
        <f>IFERROR(SET_RENDER_TABLE[[#This Row],[Артикул]], "")</f>
        <v/>
      </c>
      <c r="B2426" s="40" t="e" cm="1">
        <f t="array" aca="1" ref="B2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6" s="40" t="e" cm="1">
        <f t="array" aca="1" ref="C2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6" t="e">
        <f ca="1">SUM(CALCULATION_TABLE[[#This Row],[МСК]:[ДВ]])</f>
        <v>#REF!</v>
      </c>
    </row>
    <row r="2427" spans="1:20" x14ac:dyDescent="0.25">
      <c r="A2427" t="str">
        <f>IFERROR(SET_RENDER_TABLE[[#This Row],[Артикул]], "")</f>
        <v/>
      </c>
      <c r="B2427" s="40" t="e" cm="1">
        <f t="array" aca="1" ref="B2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7" s="40" t="e" cm="1">
        <f t="array" aca="1" ref="C2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7" t="e">
        <f ca="1">SUM(CALCULATION_TABLE[[#This Row],[МСК]:[ДВ]])</f>
        <v>#REF!</v>
      </c>
    </row>
    <row r="2428" spans="1:20" x14ac:dyDescent="0.25">
      <c r="A2428" t="str">
        <f>IFERROR(SET_RENDER_TABLE[[#This Row],[Артикул]], "")</f>
        <v/>
      </c>
      <c r="B2428" s="40" t="e" cm="1">
        <f t="array" aca="1" ref="B2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8" s="40" t="e" cm="1">
        <f t="array" aca="1" ref="C2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8" t="e">
        <f ca="1">SUM(CALCULATION_TABLE[[#This Row],[МСК]:[ДВ]])</f>
        <v>#REF!</v>
      </c>
    </row>
    <row r="2429" spans="1:20" x14ac:dyDescent="0.25">
      <c r="A2429" t="str">
        <f>IFERROR(SET_RENDER_TABLE[[#This Row],[Артикул]], "")</f>
        <v/>
      </c>
      <c r="B2429" s="40" t="e" cm="1">
        <f t="array" aca="1" ref="B2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29" s="40" t="e" cm="1">
        <f t="array" aca="1" ref="C2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29" t="e">
        <f ca="1">SUM(CALCULATION_TABLE[[#This Row],[МСК]:[ДВ]])</f>
        <v>#REF!</v>
      </c>
    </row>
    <row r="2430" spans="1:20" x14ac:dyDescent="0.25">
      <c r="A2430" t="str">
        <f>IFERROR(SET_RENDER_TABLE[[#This Row],[Артикул]], "")</f>
        <v/>
      </c>
      <c r="B2430" s="40" t="e" cm="1">
        <f t="array" aca="1" ref="B2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0" s="40" t="e" cm="1">
        <f t="array" aca="1" ref="C2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0" t="e">
        <f ca="1">SUM(CALCULATION_TABLE[[#This Row],[МСК]:[ДВ]])</f>
        <v>#REF!</v>
      </c>
    </row>
    <row r="2431" spans="1:20" x14ac:dyDescent="0.25">
      <c r="A2431" t="str">
        <f>IFERROR(SET_RENDER_TABLE[[#This Row],[Артикул]], "")</f>
        <v/>
      </c>
      <c r="B2431" s="40" t="e" cm="1">
        <f t="array" aca="1" ref="B2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1" s="40" t="e" cm="1">
        <f t="array" aca="1" ref="C2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1" t="e">
        <f ca="1">SUM(CALCULATION_TABLE[[#This Row],[МСК]:[ДВ]])</f>
        <v>#REF!</v>
      </c>
    </row>
    <row r="2432" spans="1:20" x14ac:dyDescent="0.25">
      <c r="A2432" t="str">
        <f>IFERROR(SET_RENDER_TABLE[[#This Row],[Артикул]], "")</f>
        <v/>
      </c>
      <c r="B2432" s="40" t="e" cm="1">
        <f t="array" aca="1" ref="B2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2" s="40" t="e" cm="1">
        <f t="array" aca="1" ref="C2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2" t="e">
        <f ca="1">SUM(CALCULATION_TABLE[[#This Row],[МСК]:[ДВ]])</f>
        <v>#REF!</v>
      </c>
    </row>
    <row r="2433" spans="1:20" x14ac:dyDescent="0.25">
      <c r="A2433" t="str">
        <f>IFERROR(SET_RENDER_TABLE[[#This Row],[Артикул]], "")</f>
        <v/>
      </c>
      <c r="B2433" s="40" t="e" cm="1">
        <f t="array" aca="1" ref="B2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3" s="40" t="e" cm="1">
        <f t="array" aca="1" ref="C2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3" t="e">
        <f ca="1">SUM(CALCULATION_TABLE[[#This Row],[МСК]:[ДВ]])</f>
        <v>#REF!</v>
      </c>
    </row>
    <row r="2434" spans="1:20" x14ac:dyDescent="0.25">
      <c r="A2434" t="str">
        <f>IFERROR(SET_RENDER_TABLE[[#This Row],[Артикул]], "")</f>
        <v/>
      </c>
      <c r="B2434" s="40" t="e" cm="1">
        <f t="array" aca="1" ref="B2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4" s="40" t="e" cm="1">
        <f t="array" aca="1" ref="C2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4" t="e">
        <f ca="1">SUM(CALCULATION_TABLE[[#This Row],[МСК]:[ДВ]])</f>
        <v>#REF!</v>
      </c>
    </row>
    <row r="2435" spans="1:20" x14ac:dyDescent="0.25">
      <c r="A2435" t="str">
        <f>IFERROR(SET_RENDER_TABLE[[#This Row],[Артикул]], "")</f>
        <v/>
      </c>
      <c r="B2435" s="40" t="e" cm="1">
        <f t="array" aca="1" ref="B2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5" s="40" t="e" cm="1">
        <f t="array" aca="1" ref="C2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5" t="e">
        <f ca="1">SUM(CALCULATION_TABLE[[#This Row],[МСК]:[ДВ]])</f>
        <v>#REF!</v>
      </c>
    </row>
    <row r="2436" spans="1:20" x14ac:dyDescent="0.25">
      <c r="A2436" t="str">
        <f>IFERROR(SET_RENDER_TABLE[[#This Row],[Артикул]], "")</f>
        <v/>
      </c>
      <c r="B2436" s="40" t="e" cm="1">
        <f t="array" aca="1" ref="B2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6" s="40" t="e" cm="1">
        <f t="array" aca="1" ref="C2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6" t="e">
        <f ca="1">SUM(CALCULATION_TABLE[[#This Row],[МСК]:[ДВ]])</f>
        <v>#REF!</v>
      </c>
    </row>
    <row r="2437" spans="1:20" x14ac:dyDescent="0.25">
      <c r="A2437" t="str">
        <f>IFERROR(SET_RENDER_TABLE[[#This Row],[Артикул]], "")</f>
        <v/>
      </c>
      <c r="B2437" s="40" t="e" cm="1">
        <f t="array" aca="1" ref="B2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7" s="40" t="e" cm="1">
        <f t="array" aca="1" ref="C2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7" t="e">
        <f ca="1">SUM(CALCULATION_TABLE[[#This Row],[МСК]:[ДВ]])</f>
        <v>#REF!</v>
      </c>
    </row>
    <row r="2438" spans="1:20" x14ac:dyDescent="0.25">
      <c r="A2438" t="str">
        <f>IFERROR(SET_RENDER_TABLE[[#This Row],[Артикул]], "")</f>
        <v/>
      </c>
      <c r="B2438" s="40" t="e" cm="1">
        <f t="array" aca="1" ref="B2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8" s="40" t="e" cm="1">
        <f t="array" aca="1" ref="C2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8" t="e">
        <f ca="1">SUM(CALCULATION_TABLE[[#This Row],[МСК]:[ДВ]])</f>
        <v>#REF!</v>
      </c>
    </row>
    <row r="2439" spans="1:20" x14ac:dyDescent="0.25">
      <c r="A2439" t="str">
        <f>IFERROR(SET_RENDER_TABLE[[#This Row],[Артикул]], "")</f>
        <v/>
      </c>
      <c r="B2439" s="40" t="e" cm="1">
        <f t="array" aca="1" ref="B2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39" s="40" t="e" cm="1">
        <f t="array" aca="1" ref="C2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39" t="e">
        <f ca="1">SUM(CALCULATION_TABLE[[#This Row],[МСК]:[ДВ]])</f>
        <v>#REF!</v>
      </c>
    </row>
    <row r="2440" spans="1:20" x14ac:dyDescent="0.25">
      <c r="A2440" t="str">
        <f>IFERROR(SET_RENDER_TABLE[[#This Row],[Артикул]], "")</f>
        <v/>
      </c>
      <c r="B2440" s="40" t="e" cm="1">
        <f t="array" aca="1" ref="B2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0" s="40" t="e" cm="1">
        <f t="array" aca="1" ref="C2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0" t="e">
        <f ca="1">SUM(CALCULATION_TABLE[[#This Row],[МСК]:[ДВ]])</f>
        <v>#REF!</v>
      </c>
    </row>
    <row r="2441" spans="1:20" x14ac:dyDescent="0.25">
      <c r="A2441" t="str">
        <f>IFERROR(SET_RENDER_TABLE[[#This Row],[Артикул]], "")</f>
        <v/>
      </c>
      <c r="B2441" s="40" t="e" cm="1">
        <f t="array" aca="1" ref="B2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1" s="40" t="e" cm="1">
        <f t="array" aca="1" ref="C2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1" t="e">
        <f ca="1">SUM(CALCULATION_TABLE[[#This Row],[МСК]:[ДВ]])</f>
        <v>#REF!</v>
      </c>
    </row>
    <row r="2442" spans="1:20" x14ac:dyDescent="0.25">
      <c r="A2442" t="str">
        <f>IFERROR(SET_RENDER_TABLE[[#This Row],[Артикул]], "")</f>
        <v/>
      </c>
      <c r="B2442" s="40" t="e" cm="1">
        <f t="array" aca="1" ref="B2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2" s="40" t="e" cm="1">
        <f t="array" aca="1" ref="C2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2" t="e">
        <f ca="1">SUM(CALCULATION_TABLE[[#This Row],[МСК]:[ДВ]])</f>
        <v>#REF!</v>
      </c>
    </row>
    <row r="2443" spans="1:20" x14ac:dyDescent="0.25">
      <c r="A2443" t="str">
        <f>IFERROR(SET_RENDER_TABLE[[#This Row],[Артикул]], "")</f>
        <v/>
      </c>
      <c r="B2443" s="40" t="e" cm="1">
        <f t="array" aca="1" ref="B2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3" s="40" t="e" cm="1">
        <f t="array" aca="1" ref="C2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3" t="e">
        <f ca="1">SUM(CALCULATION_TABLE[[#This Row],[МСК]:[ДВ]])</f>
        <v>#REF!</v>
      </c>
    </row>
    <row r="2444" spans="1:20" x14ac:dyDescent="0.25">
      <c r="A2444" t="str">
        <f>IFERROR(SET_RENDER_TABLE[[#This Row],[Артикул]], "")</f>
        <v/>
      </c>
      <c r="B2444" s="40" t="e" cm="1">
        <f t="array" aca="1" ref="B2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4" s="40" t="e" cm="1">
        <f t="array" aca="1" ref="C2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4" t="e">
        <f ca="1">SUM(CALCULATION_TABLE[[#This Row],[МСК]:[ДВ]])</f>
        <v>#REF!</v>
      </c>
    </row>
    <row r="2445" spans="1:20" x14ac:dyDescent="0.25">
      <c r="A2445" t="str">
        <f>IFERROR(SET_RENDER_TABLE[[#This Row],[Артикул]], "")</f>
        <v/>
      </c>
      <c r="B2445" s="40" t="e" cm="1">
        <f t="array" aca="1" ref="B2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5" s="40" t="e" cm="1">
        <f t="array" aca="1" ref="C2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5" t="e">
        <f ca="1">SUM(CALCULATION_TABLE[[#This Row],[МСК]:[ДВ]])</f>
        <v>#REF!</v>
      </c>
    </row>
    <row r="2446" spans="1:20" x14ac:dyDescent="0.25">
      <c r="A2446" t="str">
        <f>IFERROR(SET_RENDER_TABLE[[#This Row],[Артикул]], "")</f>
        <v/>
      </c>
      <c r="B2446" s="40" t="e" cm="1">
        <f t="array" aca="1" ref="B2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6" s="40" t="e" cm="1">
        <f t="array" aca="1" ref="C2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6" t="e">
        <f ca="1">SUM(CALCULATION_TABLE[[#This Row],[МСК]:[ДВ]])</f>
        <v>#REF!</v>
      </c>
    </row>
    <row r="2447" spans="1:20" x14ac:dyDescent="0.25">
      <c r="A2447" t="str">
        <f>IFERROR(SET_RENDER_TABLE[[#This Row],[Артикул]], "")</f>
        <v/>
      </c>
      <c r="B2447" s="40" t="e" cm="1">
        <f t="array" aca="1" ref="B2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7" s="40" t="e" cm="1">
        <f t="array" aca="1" ref="C2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7" t="e">
        <f ca="1">SUM(CALCULATION_TABLE[[#This Row],[МСК]:[ДВ]])</f>
        <v>#REF!</v>
      </c>
    </row>
    <row r="2448" spans="1:20" x14ac:dyDescent="0.25">
      <c r="A2448" t="str">
        <f>IFERROR(SET_RENDER_TABLE[[#This Row],[Артикул]], "")</f>
        <v/>
      </c>
      <c r="B2448" s="40" t="e" cm="1">
        <f t="array" aca="1" ref="B2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8" s="40" t="e" cm="1">
        <f t="array" aca="1" ref="C2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8" t="e">
        <f ca="1">SUM(CALCULATION_TABLE[[#This Row],[МСК]:[ДВ]])</f>
        <v>#REF!</v>
      </c>
    </row>
    <row r="2449" spans="1:20" x14ac:dyDescent="0.25">
      <c r="A2449" t="str">
        <f>IFERROR(SET_RENDER_TABLE[[#This Row],[Артикул]], "")</f>
        <v/>
      </c>
      <c r="B2449" s="40" t="e" cm="1">
        <f t="array" aca="1" ref="B2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49" s="40" t="e" cm="1">
        <f t="array" aca="1" ref="C2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49" t="e">
        <f ca="1">SUM(CALCULATION_TABLE[[#This Row],[МСК]:[ДВ]])</f>
        <v>#REF!</v>
      </c>
    </row>
    <row r="2450" spans="1:20" x14ac:dyDescent="0.25">
      <c r="A2450" t="str">
        <f>IFERROR(SET_RENDER_TABLE[[#This Row],[Артикул]], "")</f>
        <v/>
      </c>
      <c r="B2450" s="40" t="e" cm="1">
        <f t="array" aca="1" ref="B2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0" s="40" t="e" cm="1">
        <f t="array" aca="1" ref="C2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0" t="e">
        <f ca="1">SUM(CALCULATION_TABLE[[#This Row],[МСК]:[ДВ]])</f>
        <v>#REF!</v>
      </c>
    </row>
    <row r="2451" spans="1:20" x14ac:dyDescent="0.25">
      <c r="A2451" t="str">
        <f>IFERROR(SET_RENDER_TABLE[[#This Row],[Артикул]], "")</f>
        <v/>
      </c>
      <c r="B2451" s="40" t="e" cm="1">
        <f t="array" aca="1" ref="B2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1" s="40" t="e" cm="1">
        <f t="array" aca="1" ref="C2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1" t="e">
        <f ca="1">SUM(CALCULATION_TABLE[[#This Row],[МСК]:[ДВ]])</f>
        <v>#REF!</v>
      </c>
    </row>
    <row r="2452" spans="1:20" x14ac:dyDescent="0.25">
      <c r="A2452" t="str">
        <f>IFERROR(SET_RENDER_TABLE[[#This Row],[Артикул]], "")</f>
        <v/>
      </c>
      <c r="B2452" s="40" t="e" cm="1">
        <f t="array" aca="1" ref="B2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2" s="40" t="e" cm="1">
        <f t="array" aca="1" ref="C2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2" t="e">
        <f ca="1">SUM(CALCULATION_TABLE[[#This Row],[МСК]:[ДВ]])</f>
        <v>#REF!</v>
      </c>
    </row>
    <row r="2453" spans="1:20" x14ac:dyDescent="0.25">
      <c r="A2453" t="str">
        <f>IFERROR(SET_RENDER_TABLE[[#This Row],[Артикул]], "")</f>
        <v/>
      </c>
      <c r="B2453" s="40" t="e" cm="1">
        <f t="array" aca="1" ref="B2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3" s="40" t="e" cm="1">
        <f t="array" aca="1" ref="C2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3" t="e">
        <f ca="1">SUM(CALCULATION_TABLE[[#This Row],[МСК]:[ДВ]])</f>
        <v>#REF!</v>
      </c>
    </row>
    <row r="2454" spans="1:20" x14ac:dyDescent="0.25">
      <c r="A2454" t="str">
        <f>IFERROR(SET_RENDER_TABLE[[#This Row],[Артикул]], "")</f>
        <v/>
      </c>
      <c r="B2454" s="40" t="e" cm="1">
        <f t="array" aca="1" ref="B2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4" s="40" t="e" cm="1">
        <f t="array" aca="1" ref="C2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4" t="e">
        <f ca="1">SUM(CALCULATION_TABLE[[#This Row],[МСК]:[ДВ]])</f>
        <v>#REF!</v>
      </c>
    </row>
    <row r="2455" spans="1:20" x14ac:dyDescent="0.25">
      <c r="A2455" t="str">
        <f>IFERROR(SET_RENDER_TABLE[[#This Row],[Артикул]], "")</f>
        <v/>
      </c>
      <c r="B2455" s="40" t="e" cm="1">
        <f t="array" aca="1" ref="B2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5" s="40" t="e" cm="1">
        <f t="array" aca="1" ref="C2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5" t="e">
        <f ca="1">SUM(CALCULATION_TABLE[[#This Row],[МСК]:[ДВ]])</f>
        <v>#REF!</v>
      </c>
    </row>
    <row r="2456" spans="1:20" x14ac:dyDescent="0.25">
      <c r="A2456" t="str">
        <f>IFERROR(SET_RENDER_TABLE[[#This Row],[Артикул]], "")</f>
        <v/>
      </c>
      <c r="B2456" s="40" t="e" cm="1">
        <f t="array" aca="1" ref="B2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6" s="40" t="e" cm="1">
        <f t="array" aca="1" ref="C2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6" t="e">
        <f ca="1">SUM(CALCULATION_TABLE[[#This Row],[МСК]:[ДВ]])</f>
        <v>#REF!</v>
      </c>
    </row>
    <row r="2457" spans="1:20" x14ac:dyDescent="0.25">
      <c r="A2457" t="str">
        <f>IFERROR(SET_RENDER_TABLE[[#This Row],[Артикул]], "")</f>
        <v/>
      </c>
      <c r="B2457" s="40" t="e" cm="1">
        <f t="array" aca="1" ref="B2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7" s="40" t="e" cm="1">
        <f t="array" aca="1" ref="C2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7" t="e">
        <f ca="1">SUM(CALCULATION_TABLE[[#This Row],[МСК]:[ДВ]])</f>
        <v>#REF!</v>
      </c>
    </row>
    <row r="2458" spans="1:20" x14ac:dyDescent="0.25">
      <c r="A2458" t="str">
        <f>IFERROR(SET_RENDER_TABLE[[#This Row],[Артикул]], "")</f>
        <v/>
      </c>
      <c r="B2458" s="40" t="e" cm="1">
        <f t="array" aca="1" ref="B2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8" s="40" t="e" cm="1">
        <f t="array" aca="1" ref="C2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8" t="e">
        <f ca="1">SUM(CALCULATION_TABLE[[#This Row],[МСК]:[ДВ]])</f>
        <v>#REF!</v>
      </c>
    </row>
    <row r="2459" spans="1:20" x14ac:dyDescent="0.25">
      <c r="A2459" t="str">
        <f>IFERROR(SET_RENDER_TABLE[[#This Row],[Артикул]], "")</f>
        <v/>
      </c>
      <c r="B2459" s="40" t="e" cm="1">
        <f t="array" aca="1" ref="B2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59" s="40" t="e" cm="1">
        <f t="array" aca="1" ref="C2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59" t="e">
        <f ca="1">SUM(CALCULATION_TABLE[[#This Row],[МСК]:[ДВ]])</f>
        <v>#REF!</v>
      </c>
    </row>
    <row r="2460" spans="1:20" x14ac:dyDescent="0.25">
      <c r="A2460" t="str">
        <f>IFERROR(SET_RENDER_TABLE[[#This Row],[Артикул]], "")</f>
        <v/>
      </c>
      <c r="B2460" s="40" t="e" cm="1">
        <f t="array" aca="1" ref="B2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0" s="40" t="e" cm="1">
        <f t="array" aca="1" ref="C2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0" t="e">
        <f ca="1">SUM(CALCULATION_TABLE[[#This Row],[МСК]:[ДВ]])</f>
        <v>#REF!</v>
      </c>
    </row>
    <row r="2461" spans="1:20" x14ac:dyDescent="0.25">
      <c r="A2461" t="str">
        <f>IFERROR(SET_RENDER_TABLE[[#This Row],[Артикул]], "")</f>
        <v/>
      </c>
      <c r="B2461" s="40" t="e" cm="1">
        <f t="array" aca="1" ref="B2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1" s="40" t="e" cm="1">
        <f t="array" aca="1" ref="C2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1" t="e">
        <f ca="1">SUM(CALCULATION_TABLE[[#This Row],[МСК]:[ДВ]])</f>
        <v>#REF!</v>
      </c>
    </row>
    <row r="2462" spans="1:20" x14ac:dyDescent="0.25">
      <c r="A2462" t="str">
        <f>IFERROR(SET_RENDER_TABLE[[#This Row],[Артикул]], "")</f>
        <v/>
      </c>
      <c r="B2462" s="40" t="e" cm="1">
        <f t="array" aca="1" ref="B2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2" s="40" t="e" cm="1">
        <f t="array" aca="1" ref="C2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2" t="e">
        <f ca="1">SUM(CALCULATION_TABLE[[#This Row],[МСК]:[ДВ]])</f>
        <v>#REF!</v>
      </c>
    </row>
    <row r="2463" spans="1:20" x14ac:dyDescent="0.25">
      <c r="A2463" t="str">
        <f>IFERROR(SET_RENDER_TABLE[[#This Row],[Артикул]], "")</f>
        <v/>
      </c>
      <c r="B2463" s="40" t="e" cm="1">
        <f t="array" aca="1" ref="B2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3" s="40" t="e" cm="1">
        <f t="array" aca="1" ref="C2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3" t="e">
        <f ca="1">SUM(CALCULATION_TABLE[[#This Row],[МСК]:[ДВ]])</f>
        <v>#REF!</v>
      </c>
    </row>
    <row r="2464" spans="1:20" x14ac:dyDescent="0.25">
      <c r="A2464" t="str">
        <f>IFERROR(SET_RENDER_TABLE[[#This Row],[Артикул]], "")</f>
        <v/>
      </c>
      <c r="B2464" s="40" t="e" cm="1">
        <f t="array" aca="1" ref="B2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4" s="40" t="e" cm="1">
        <f t="array" aca="1" ref="C2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4" t="e">
        <f ca="1">SUM(CALCULATION_TABLE[[#This Row],[МСК]:[ДВ]])</f>
        <v>#REF!</v>
      </c>
    </row>
    <row r="2465" spans="1:20" x14ac:dyDescent="0.25">
      <c r="A2465" t="str">
        <f>IFERROR(SET_RENDER_TABLE[[#This Row],[Артикул]], "")</f>
        <v/>
      </c>
      <c r="B2465" s="40" t="e" cm="1">
        <f t="array" aca="1" ref="B2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5" s="40" t="e" cm="1">
        <f t="array" aca="1" ref="C2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5" t="e">
        <f ca="1">SUM(CALCULATION_TABLE[[#This Row],[МСК]:[ДВ]])</f>
        <v>#REF!</v>
      </c>
    </row>
    <row r="2466" spans="1:20" x14ac:dyDescent="0.25">
      <c r="A2466" t="str">
        <f>IFERROR(SET_RENDER_TABLE[[#This Row],[Артикул]], "")</f>
        <v/>
      </c>
      <c r="B2466" s="40" t="e" cm="1">
        <f t="array" aca="1" ref="B2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6" s="40" t="e" cm="1">
        <f t="array" aca="1" ref="C2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6" t="e">
        <f ca="1">SUM(CALCULATION_TABLE[[#This Row],[МСК]:[ДВ]])</f>
        <v>#REF!</v>
      </c>
    </row>
    <row r="2467" spans="1:20" x14ac:dyDescent="0.25">
      <c r="A2467" t="str">
        <f>IFERROR(SET_RENDER_TABLE[[#This Row],[Артикул]], "")</f>
        <v/>
      </c>
      <c r="B2467" s="40" t="e" cm="1">
        <f t="array" aca="1" ref="B2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7" s="40" t="e" cm="1">
        <f t="array" aca="1" ref="C2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7" t="e">
        <f ca="1">SUM(CALCULATION_TABLE[[#This Row],[МСК]:[ДВ]])</f>
        <v>#REF!</v>
      </c>
    </row>
    <row r="2468" spans="1:20" x14ac:dyDescent="0.25">
      <c r="A2468" t="str">
        <f>IFERROR(SET_RENDER_TABLE[[#This Row],[Артикул]], "")</f>
        <v/>
      </c>
      <c r="B2468" s="40" t="e" cm="1">
        <f t="array" aca="1" ref="B2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8" s="40" t="e" cm="1">
        <f t="array" aca="1" ref="C2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8" t="e">
        <f ca="1">SUM(CALCULATION_TABLE[[#This Row],[МСК]:[ДВ]])</f>
        <v>#REF!</v>
      </c>
    </row>
    <row r="2469" spans="1:20" x14ac:dyDescent="0.25">
      <c r="A2469" t="str">
        <f>IFERROR(SET_RENDER_TABLE[[#This Row],[Артикул]], "")</f>
        <v/>
      </c>
      <c r="B2469" s="40" t="e" cm="1">
        <f t="array" aca="1" ref="B2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69" s="40" t="e" cm="1">
        <f t="array" aca="1" ref="C2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69" t="e">
        <f ca="1">SUM(CALCULATION_TABLE[[#This Row],[МСК]:[ДВ]])</f>
        <v>#REF!</v>
      </c>
    </row>
    <row r="2470" spans="1:20" x14ac:dyDescent="0.25">
      <c r="A2470" t="str">
        <f>IFERROR(SET_RENDER_TABLE[[#This Row],[Артикул]], "")</f>
        <v/>
      </c>
      <c r="B2470" s="40" t="e" cm="1">
        <f t="array" aca="1" ref="B2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0" s="40" t="e" cm="1">
        <f t="array" aca="1" ref="C2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0" t="e">
        <f ca="1">SUM(CALCULATION_TABLE[[#This Row],[МСК]:[ДВ]])</f>
        <v>#REF!</v>
      </c>
    </row>
    <row r="2471" spans="1:20" x14ac:dyDescent="0.25">
      <c r="A2471" t="str">
        <f>IFERROR(SET_RENDER_TABLE[[#This Row],[Артикул]], "")</f>
        <v/>
      </c>
      <c r="B2471" s="40" t="e" cm="1">
        <f t="array" aca="1" ref="B2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1" s="40" t="e" cm="1">
        <f t="array" aca="1" ref="C2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1" t="e">
        <f ca="1">SUM(CALCULATION_TABLE[[#This Row],[МСК]:[ДВ]])</f>
        <v>#REF!</v>
      </c>
    </row>
    <row r="2472" spans="1:20" x14ac:dyDescent="0.25">
      <c r="A2472" t="str">
        <f>IFERROR(SET_RENDER_TABLE[[#This Row],[Артикул]], "")</f>
        <v/>
      </c>
      <c r="B2472" s="40" t="e" cm="1">
        <f t="array" aca="1" ref="B2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2" s="40" t="e" cm="1">
        <f t="array" aca="1" ref="C2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2" t="e">
        <f ca="1">SUM(CALCULATION_TABLE[[#This Row],[МСК]:[ДВ]])</f>
        <v>#REF!</v>
      </c>
    </row>
    <row r="2473" spans="1:20" x14ac:dyDescent="0.25">
      <c r="A2473" t="str">
        <f>IFERROR(SET_RENDER_TABLE[[#This Row],[Артикул]], "")</f>
        <v/>
      </c>
      <c r="B2473" s="40" t="e" cm="1">
        <f t="array" aca="1" ref="B2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3" s="40" t="e" cm="1">
        <f t="array" aca="1" ref="C2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3" t="e">
        <f ca="1">SUM(CALCULATION_TABLE[[#This Row],[МСК]:[ДВ]])</f>
        <v>#REF!</v>
      </c>
    </row>
    <row r="2474" spans="1:20" x14ac:dyDescent="0.25">
      <c r="A2474" t="str">
        <f>IFERROR(SET_RENDER_TABLE[[#This Row],[Артикул]], "")</f>
        <v/>
      </c>
      <c r="B2474" s="40" t="e" cm="1">
        <f t="array" aca="1" ref="B2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4" s="40" t="e" cm="1">
        <f t="array" aca="1" ref="C2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4" t="e">
        <f ca="1">SUM(CALCULATION_TABLE[[#This Row],[МСК]:[ДВ]])</f>
        <v>#REF!</v>
      </c>
    </row>
    <row r="2475" spans="1:20" x14ac:dyDescent="0.25">
      <c r="A2475" t="str">
        <f>IFERROR(SET_RENDER_TABLE[[#This Row],[Артикул]], "")</f>
        <v/>
      </c>
      <c r="B2475" s="40" t="e" cm="1">
        <f t="array" aca="1" ref="B2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5" s="40" t="e" cm="1">
        <f t="array" aca="1" ref="C2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5" t="e">
        <f ca="1">SUM(CALCULATION_TABLE[[#This Row],[МСК]:[ДВ]])</f>
        <v>#REF!</v>
      </c>
    </row>
    <row r="2476" spans="1:20" x14ac:dyDescent="0.25">
      <c r="A2476" t="str">
        <f>IFERROR(SET_RENDER_TABLE[[#This Row],[Артикул]], "")</f>
        <v/>
      </c>
      <c r="B2476" s="40" t="e" cm="1">
        <f t="array" aca="1" ref="B2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6" s="40" t="e" cm="1">
        <f t="array" aca="1" ref="C2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6" t="e">
        <f ca="1">SUM(CALCULATION_TABLE[[#This Row],[МСК]:[ДВ]])</f>
        <v>#REF!</v>
      </c>
    </row>
    <row r="2477" spans="1:20" x14ac:dyDescent="0.25">
      <c r="A2477" t="str">
        <f>IFERROR(SET_RENDER_TABLE[[#This Row],[Артикул]], "")</f>
        <v/>
      </c>
      <c r="B2477" s="40" t="e" cm="1">
        <f t="array" aca="1" ref="B2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7" s="40" t="e" cm="1">
        <f t="array" aca="1" ref="C2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7" t="e">
        <f ca="1">SUM(CALCULATION_TABLE[[#This Row],[МСК]:[ДВ]])</f>
        <v>#REF!</v>
      </c>
    </row>
    <row r="2478" spans="1:20" x14ac:dyDescent="0.25">
      <c r="A2478" t="str">
        <f>IFERROR(SET_RENDER_TABLE[[#This Row],[Артикул]], "")</f>
        <v/>
      </c>
      <c r="B2478" s="40" t="e" cm="1">
        <f t="array" aca="1" ref="B2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8" s="40" t="e" cm="1">
        <f t="array" aca="1" ref="C2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8" t="e">
        <f ca="1">SUM(CALCULATION_TABLE[[#This Row],[МСК]:[ДВ]])</f>
        <v>#REF!</v>
      </c>
    </row>
    <row r="2479" spans="1:20" x14ac:dyDescent="0.25">
      <c r="A2479" t="str">
        <f>IFERROR(SET_RENDER_TABLE[[#This Row],[Артикул]], "")</f>
        <v/>
      </c>
      <c r="B2479" s="40" t="e" cm="1">
        <f t="array" aca="1" ref="B2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79" s="40" t="e" cm="1">
        <f t="array" aca="1" ref="C2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79" t="e">
        <f ca="1">SUM(CALCULATION_TABLE[[#This Row],[МСК]:[ДВ]])</f>
        <v>#REF!</v>
      </c>
    </row>
    <row r="2480" spans="1:20" x14ac:dyDescent="0.25">
      <c r="A2480" t="str">
        <f>IFERROR(SET_RENDER_TABLE[[#This Row],[Артикул]], "")</f>
        <v/>
      </c>
      <c r="B2480" s="40" t="e" cm="1">
        <f t="array" aca="1" ref="B2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0" s="40" t="e" cm="1">
        <f t="array" aca="1" ref="C2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0" t="e">
        <f ca="1">SUM(CALCULATION_TABLE[[#This Row],[МСК]:[ДВ]])</f>
        <v>#REF!</v>
      </c>
    </row>
    <row r="2481" spans="1:20" x14ac:dyDescent="0.25">
      <c r="A2481" t="str">
        <f>IFERROR(SET_RENDER_TABLE[[#This Row],[Артикул]], "")</f>
        <v/>
      </c>
      <c r="B2481" s="40" t="e" cm="1">
        <f t="array" aca="1" ref="B2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1" s="40" t="e" cm="1">
        <f t="array" aca="1" ref="C2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1" t="e">
        <f ca="1">SUM(CALCULATION_TABLE[[#This Row],[МСК]:[ДВ]])</f>
        <v>#REF!</v>
      </c>
    </row>
    <row r="2482" spans="1:20" x14ac:dyDescent="0.25">
      <c r="A2482" t="str">
        <f>IFERROR(SET_RENDER_TABLE[[#This Row],[Артикул]], "")</f>
        <v/>
      </c>
      <c r="B2482" s="40" t="e" cm="1">
        <f t="array" aca="1" ref="B2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2" s="40" t="e" cm="1">
        <f t="array" aca="1" ref="C2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2" t="e">
        <f ca="1">SUM(CALCULATION_TABLE[[#This Row],[МСК]:[ДВ]])</f>
        <v>#REF!</v>
      </c>
    </row>
    <row r="2483" spans="1:20" x14ac:dyDescent="0.25">
      <c r="A2483" t="str">
        <f>IFERROR(SET_RENDER_TABLE[[#This Row],[Артикул]], "")</f>
        <v/>
      </c>
      <c r="B2483" s="40" t="e" cm="1">
        <f t="array" aca="1" ref="B2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3" s="40" t="e" cm="1">
        <f t="array" aca="1" ref="C2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3" t="e">
        <f ca="1">SUM(CALCULATION_TABLE[[#This Row],[МСК]:[ДВ]])</f>
        <v>#REF!</v>
      </c>
    </row>
    <row r="2484" spans="1:20" x14ac:dyDescent="0.25">
      <c r="A2484" t="str">
        <f>IFERROR(SET_RENDER_TABLE[[#This Row],[Артикул]], "")</f>
        <v/>
      </c>
      <c r="B2484" s="40" t="e" cm="1">
        <f t="array" aca="1" ref="B2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4" s="40" t="e" cm="1">
        <f t="array" aca="1" ref="C2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4" t="e">
        <f ca="1">SUM(CALCULATION_TABLE[[#This Row],[МСК]:[ДВ]])</f>
        <v>#REF!</v>
      </c>
    </row>
    <row r="2485" spans="1:20" x14ac:dyDescent="0.25">
      <c r="A2485" t="str">
        <f>IFERROR(SET_RENDER_TABLE[[#This Row],[Артикул]], "")</f>
        <v/>
      </c>
      <c r="B2485" s="40" t="e" cm="1">
        <f t="array" aca="1" ref="B2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5" s="40" t="e" cm="1">
        <f t="array" aca="1" ref="C2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5" t="e">
        <f ca="1">SUM(CALCULATION_TABLE[[#This Row],[МСК]:[ДВ]])</f>
        <v>#REF!</v>
      </c>
    </row>
    <row r="2486" spans="1:20" x14ac:dyDescent="0.25">
      <c r="A2486" t="str">
        <f>IFERROR(SET_RENDER_TABLE[[#This Row],[Артикул]], "")</f>
        <v/>
      </c>
      <c r="B2486" s="40" t="e" cm="1">
        <f t="array" aca="1" ref="B2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6" s="40" t="e" cm="1">
        <f t="array" aca="1" ref="C2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6" t="e">
        <f ca="1">SUM(CALCULATION_TABLE[[#This Row],[МСК]:[ДВ]])</f>
        <v>#REF!</v>
      </c>
    </row>
    <row r="2487" spans="1:20" x14ac:dyDescent="0.25">
      <c r="A2487" t="str">
        <f>IFERROR(SET_RENDER_TABLE[[#This Row],[Артикул]], "")</f>
        <v/>
      </c>
      <c r="B2487" s="40" t="e" cm="1">
        <f t="array" aca="1" ref="B2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7" s="40" t="e" cm="1">
        <f t="array" aca="1" ref="C2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7" t="e">
        <f ca="1">SUM(CALCULATION_TABLE[[#This Row],[МСК]:[ДВ]])</f>
        <v>#REF!</v>
      </c>
    </row>
    <row r="2488" spans="1:20" x14ac:dyDescent="0.25">
      <c r="A2488" t="str">
        <f>IFERROR(SET_RENDER_TABLE[[#This Row],[Артикул]], "")</f>
        <v/>
      </c>
      <c r="B2488" s="40" t="e" cm="1">
        <f t="array" aca="1" ref="B2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8" s="40" t="e" cm="1">
        <f t="array" aca="1" ref="C2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8" t="e">
        <f ca="1">SUM(CALCULATION_TABLE[[#This Row],[МСК]:[ДВ]])</f>
        <v>#REF!</v>
      </c>
    </row>
    <row r="2489" spans="1:20" x14ac:dyDescent="0.25">
      <c r="A2489" t="str">
        <f>IFERROR(SET_RENDER_TABLE[[#This Row],[Артикул]], "")</f>
        <v/>
      </c>
      <c r="B2489" s="40" t="e" cm="1">
        <f t="array" aca="1" ref="B2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89" s="40" t="e" cm="1">
        <f t="array" aca="1" ref="C2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89" t="e">
        <f ca="1">SUM(CALCULATION_TABLE[[#This Row],[МСК]:[ДВ]])</f>
        <v>#REF!</v>
      </c>
    </row>
    <row r="2490" spans="1:20" x14ac:dyDescent="0.25">
      <c r="A2490" t="str">
        <f>IFERROR(SET_RENDER_TABLE[[#This Row],[Артикул]], "")</f>
        <v/>
      </c>
      <c r="B2490" s="40" t="e" cm="1">
        <f t="array" aca="1" ref="B2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0" s="40" t="e" cm="1">
        <f t="array" aca="1" ref="C2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0" t="e">
        <f ca="1">SUM(CALCULATION_TABLE[[#This Row],[МСК]:[ДВ]])</f>
        <v>#REF!</v>
      </c>
    </row>
    <row r="2491" spans="1:20" x14ac:dyDescent="0.25">
      <c r="A2491" t="str">
        <f>IFERROR(SET_RENDER_TABLE[[#This Row],[Артикул]], "")</f>
        <v/>
      </c>
      <c r="B2491" s="40" t="e" cm="1">
        <f t="array" aca="1" ref="B2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1" s="40" t="e" cm="1">
        <f t="array" aca="1" ref="C2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1" t="e">
        <f ca="1">SUM(CALCULATION_TABLE[[#This Row],[МСК]:[ДВ]])</f>
        <v>#REF!</v>
      </c>
    </row>
    <row r="2492" spans="1:20" x14ac:dyDescent="0.25">
      <c r="A2492" t="str">
        <f>IFERROR(SET_RENDER_TABLE[[#This Row],[Артикул]], "")</f>
        <v/>
      </c>
      <c r="B2492" s="40" t="e" cm="1">
        <f t="array" aca="1" ref="B2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2" s="40" t="e" cm="1">
        <f t="array" aca="1" ref="C2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2" t="e">
        <f ca="1">SUM(CALCULATION_TABLE[[#This Row],[МСК]:[ДВ]])</f>
        <v>#REF!</v>
      </c>
    </row>
    <row r="2493" spans="1:20" x14ac:dyDescent="0.25">
      <c r="A2493" t="str">
        <f>IFERROR(SET_RENDER_TABLE[[#This Row],[Артикул]], "")</f>
        <v/>
      </c>
      <c r="B2493" s="40" t="e" cm="1">
        <f t="array" aca="1" ref="B2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3" s="40" t="e" cm="1">
        <f t="array" aca="1" ref="C2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3" t="e">
        <f ca="1">SUM(CALCULATION_TABLE[[#This Row],[МСК]:[ДВ]])</f>
        <v>#REF!</v>
      </c>
    </row>
    <row r="2494" spans="1:20" x14ac:dyDescent="0.25">
      <c r="A2494" t="str">
        <f>IFERROR(SET_RENDER_TABLE[[#This Row],[Артикул]], "")</f>
        <v/>
      </c>
      <c r="B2494" s="40" t="e" cm="1">
        <f t="array" aca="1" ref="B2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4" s="40" t="e" cm="1">
        <f t="array" aca="1" ref="C2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4" t="e">
        <f ca="1">SUM(CALCULATION_TABLE[[#This Row],[МСК]:[ДВ]])</f>
        <v>#REF!</v>
      </c>
    </row>
    <row r="2495" spans="1:20" x14ac:dyDescent="0.25">
      <c r="A2495" t="str">
        <f>IFERROR(SET_RENDER_TABLE[[#This Row],[Артикул]], "")</f>
        <v/>
      </c>
      <c r="B2495" s="40" t="e" cm="1">
        <f t="array" aca="1" ref="B2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5" s="40" t="e" cm="1">
        <f t="array" aca="1" ref="C2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5" t="e">
        <f ca="1">SUM(CALCULATION_TABLE[[#This Row],[МСК]:[ДВ]])</f>
        <v>#REF!</v>
      </c>
    </row>
    <row r="2496" spans="1:20" x14ac:dyDescent="0.25">
      <c r="A2496" t="str">
        <f>IFERROR(SET_RENDER_TABLE[[#This Row],[Артикул]], "")</f>
        <v/>
      </c>
      <c r="B2496" s="40" t="e" cm="1">
        <f t="array" aca="1" ref="B2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6" s="40" t="e" cm="1">
        <f t="array" aca="1" ref="C2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6" t="e">
        <f ca="1">SUM(CALCULATION_TABLE[[#This Row],[МСК]:[ДВ]])</f>
        <v>#REF!</v>
      </c>
    </row>
    <row r="2497" spans="1:20" x14ac:dyDescent="0.25">
      <c r="A2497" t="str">
        <f>IFERROR(SET_RENDER_TABLE[[#This Row],[Артикул]], "")</f>
        <v/>
      </c>
      <c r="B2497" s="40" t="e" cm="1">
        <f t="array" aca="1" ref="B2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7" s="40" t="e" cm="1">
        <f t="array" aca="1" ref="C2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7" t="e">
        <f ca="1">SUM(CALCULATION_TABLE[[#This Row],[МСК]:[ДВ]])</f>
        <v>#REF!</v>
      </c>
    </row>
    <row r="2498" spans="1:20" x14ac:dyDescent="0.25">
      <c r="A2498" t="str">
        <f>IFERROR(SET_RENDER_TABLE[[#This Row],[Артикул]], "")</f>
        <v/>
      </c>
      <c r="B2498" s="40" t="e" cm="1">
        <f t="array" aca="1" ref="B2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8" s="40" t="e" cm="1">
        <f t="array" aca="1" ref="C2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8" t="e">
        <f ca="1">SUM(CALCULATION_TABLE[[#This Row],[МСК]:[ДВ]])</f>
        <v>#REF!</v>
      </c>
    </row>
    <row r="2499" spans="1:20" x14ac:dyDescent="0.25">
      <c r="A2499" t="str">
        <f>IFERROR(SET_RENDER_TABLE[[#This Row],[Артикул]], "")</f>
        <v/>
      </c>
      <c r="B2499" s="40" t="e" cm="1">
        <f t="array" aca="1" ref="B2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499" s="40" t="e" cm="1">
        <f t="array" aca="1" ref="C2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499" t="e">
        <f ca="1">SUM(CALCULATION_TABLE[[#This Row],[МСК]:[ДВ]])</f>
        <v>#REF!</v>
      </c>
    </row>
    <row r="2500" spans="1:20" x14ac:dyDescent="0.25">
      <c r="A2500" t="str">
        <f>IFERROR(SET_RENDER_TABLE[[#This Row],[Артикул]], "")</f>
        <v/>
      </c>
      <c r="B2500" s="40" t="e" cm="1">
        <f t="array" aca="1" ref="B2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0" s="40" t="e" cm="1">
        <f t="array" aca="1" ref="C2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0" t="e">
        <f ca="1">SUM(CALCULATION_TABLE[[#This Row],[МСК]:[ДВ]])</f>
        <v>#REF!</v>
      </c>
    </row>
    <row r="2501" spans="1:20" x14ac:dyDescent="0.25">
      <c r="A2501" t="str">
        <f>IFERROR(SET_RENDER_TABLE[[#This Row],[Артикул]], "")</f>
        <v/>
      </c>
      <c r="B2501" s="40" t="e" cm="1">
        <f t="array" aca="1" ref="B2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1" s="40" t="e" cm="1">
        <f t="array" aca="1" ref="C2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1" t="e">
        <f ca="1">SUM(CALCULATION_TABLE[[#This Row],[МСК]:[ДВ]])</f>
        <v>#REF!</v>
      </c>
    </row>
    <row r="2502" spans="1:20" x14ac:dyDescent="0.25">
      <c r="A2502" t="str">
        <f>IFERROR(SET_RENDER_TABLE[[#This Row],[Артикул]], "")</f>
        <v/>
      </c>
      <c r="B2502" s="40" t="e" cm="1">
        <f t="array" aca="1" ref="B2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2" s="40" t="e" cm="1">
        <f t="array" aca="1" ref="C2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2" t="e">
        <f ca="1">SUM(CALCULATION_TABLE[[#This Row],[МСК]:[ДВ]])</f>
        <v>#REF!</v>
      </c>
    </row>
    <row r="2503" spans="1:20" x14ac:dyDescent="0.25">
      <c r="A2503" t="str">
        <f>IFERROR(SET_RENDER_TABLE[[#This Row],[Артикул]], "")</f>
        <v/>
      </c>
      <c r="B2503" s="40" t="e" cm="1">
        <f t="array" aca="1" ref="B2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3" s="40" t="e" cm="1">
        <f t="array" aca="1" ref="C2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3" t="e">
        <f ca="1">SUM(CALCULATION_TABLE[[#This Row],[МСК]:[ДВ]])</f>
        <v>#REF!</v>
      </c>
    </row>
    <row r="2504" spans="1:20" x14ac:dyDescent="0.25">
      <c r="A2504" t="str">
        <f>IFERROR(SET_RENDER_TABLE[[#This Row],[Артикул]], "")</f>
        <v/>
      </c>
      <c r="B2504" s="40" t="e" cm="1">
        <f t="array" aca="1" ref="B2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4" s="40" t="e" cm="1">
        <f t="array" aca="1" ref="C2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4" t="e">
        <f ca="1">SUM(CALCULATION_TABLE[[#This Row],[МСК]:[ДВ]])</f>
        <v>#REF!</v>
      </c>
    </row>
    <row r="2505" spans="1:20" x14ac:dyDescent="0.25">
      <c r="A2505" t="str">
        <f>IFERROR(SET_RENDER_TABLE[[#This Row],[Артикул]], "")</f>
        <v/>
      </c>
      <c r="B2505" s="40" t="e" cm="1">
        <f t="array" aca="1" ref="B2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5" s="40" t="e" cm="1">
        <f t="array" aca="1" ref="C2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5" t="e">
        <f ca="1">SUM(CALCULATION_TABLE[[#This Row],[МСК]:[ДВ]])</f>
        <v>#REF!</v>
      </c>
    </row>
    <row r="2506" spans="1:20" x14ac:dyDescent="0.25">
      <c r="A2506" t="str">
        <f>IFERROR(SET_RENDER_TABLE[[#This Row],[Артикул]], "")</f>
        <v/>
      </c>
      <c r="B2506" s="40" t="e" cm="1">
        <f t="array" aca="1" ref="B2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6" s="40" t="e" cm="1">
        <f t="array" aca="1" ref="C2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6" t="e">
        <f ca="1">SUM(CALCULATION_TABLE[[#This Row],[МСК]:[ДВ]])</f>
        <v>#REF!</v>
      </c>
    </row>
    <row r="2507" spans="1:20" x14ac:dyDescent="0.25">
      <c r="A2507" t="str">
        <f>IFERROR(SET_RENDER_TABLE[[#This Row],[Артикул]], "")</f>
        <v/>
      </c>
      <c r="B2507" s="40" t="e" cm="1">
        <f t="array" aca="1" ref="B2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7" s="40" t="e" cm="1">
        <f t="array" aca="1" ref="C2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7" t="e">
        <f ca="1">SUM(CALCULATION_TABLE[[#This Row],[МСК]:[ДВ]])</f>
        <v>#REF!</v>
      </c>
    </row>
    <row r="2508" spans="1:20" x14ac:dyDescent="0.25">
      <c r="A2508" t="str">
        <f>IFERROR(SET_RENDER_TABLE[[#This Row],[Артикул]], "")</f>
        <v/>
      </c>
      <c r="B2508" s="40" t="e" cm="1">
        <f t="array" aca="1" ref="B2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8" s="40" t="e" cm="1">
        <f t="array" aca="1" ref="C2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8" t="e">
        <f ca="1">SUM(CALCULATION_TABLE[[#This Row],[МСК]:[ДВ]])</f>
        <v>#REF!</v>
      </c>
    </row>
    <row r="2509" spans="1:20" x14ac:dyDescent="0.25">
      <c r="A2509" t="str">
        <f>IFERROR(SET_RENDER_TABLE[[#This Row],[Артикул]], "")</f>
        <v/>
      </c>
      <c r="B2509" s="40" t="e" cm="1">
        <f t="array" aca="1" ref="B2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09" s="40" t="e" cm="1">
        <f t="array" aca="1" ref="C2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09" t="e">
        <f ca="1">SUM(CALCULATION_TABLE[[#This Row],[МСК]:[ДВ]])</f>
        <v>#REF!</v>
      </c>
    </row>
    <row r="2510" spans="1:20" x14ac:dyDescent="0.25">
      <c r="A2510" t="str">
        <f>IFERROR(SET_RENDER_TABLE[[#This Row],[Артикул]], "")</f>
        <v/>
      </c>
      <c r="B2510" s="40" t="e" cm="1">
        <f t="array" aca="1" ref="B2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0" s="40" t="e" cm="1">
        <f t="array" aca="1" ref="C2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0" t="e">
        <f ca="1">SUM(CALCULATION_TABLE[[#This Row],[МСК]:[ДВ]])</f>
        <v>#REF!</v>
      </c>
    </row>
    <row r="2511" spans="1:20" x14ac:dyDescent="0.25">
      <c r="A2511" t="str">
        <f>IFERROR(SET_RENDER_TABLE[[#This Row],[Артикул]], "")</f>
        <v/>
      </c>
      <c r="B2511" s="40" t="e" cm="1">
        <f t="array" aca="1" ref="B2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1" s="40" t="e" cm="1">
        <f t="array" aca="1" ref="C2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1" t="e">
        <f ca="1">SUM(CALCULATION_TABLE[[#This Row],[МСК]:[ДВ]])</f>
        <v>#REF!</v>
      </c>
    </row>
    <row r="2512" spans="1:20" x14ac:dyDescent="0.25">
      <c r="A2512" t="str">
        <f>IFERROR(SET_RENDER_TABLE[[#This Row],[Артикул]], "")</f>
        <v/>
      </c>
      <c r="B2512" s="40" t="e" cm="1">
        <f t="array" aca="1" ref="B2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2" s="40" t="e" cm="1">
        <f t="array" aca="1" ref="C2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2" t="e">
        <f ca="1">SUM(CALCULATION_TABLE[[#This Row],[МСК]:[ДВ]])</f>
        <v>#REF!</v>
      </c>
    </row>
    <row r="2513" spans="1:20" x14ac:dyDescent="0.25">
      <c r="A2513" t="str">
        <f>IFERROR(SET_RENDER_TABLE[[#This Row],[Артикул]], "")</f>
        <v/>
      </c>
      <c r="B2513" s="40" t="e" cm="1">
        <f t="array" aca="1" ref="B2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3" s="40" t="e" cm="1">
        <f t="array" aca="1" ref="C2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3" t="e">
        <f ca="1">SUM(CALCULATION_TABLE[[#This Row],[МСК]:[ДВ]])</f>
        <v>#REF!</v>
      </c>
    </row>
    <row r="2514" spans="1:20" x14ac:dyDescent="0.25">
      <c r="A2514" t="str">
        <f>IFERROR(SET_RENDER_TABLE[[#This Row],[Артикул]], "")</f>
        <v/>
      </c>
      <c r="B2514" s="40" t="e" cm="1">
        <f t="array" aca="1" ref="B2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4" s="40" t="e" cm="1">
        <f t="array" aca="1" ref="C2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4" t="e">
        <f ca="1">SUM(CALCULATION_TABLE[[#This Row],[МСК]:[ДВ]])</f>
        <v>#REF!</v>
      </c>
    </row>
    <row r="2515" spans="1:20" x14ac:dyDescent="0.25">
      <c r="A2515" t="str">
        <f>IFERROR(SET_RENDER_TABLE[[#This Row],[Артикул]], "")</f>
        <v/>
      </c>
      <c r="B2515" s="40" t="e" cm="1">
        <f t="array" aca="1" ref="B2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5" s="40" t="e" cm="1">
        <f t="array" aca="1" ref="C2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5" t="e">
        <f ca="1">SUM(CALCULATION_TABLE[[#This Row],[МСК]:[ДВ]])</f>
        <v>#REF!</v>
      </c>
    </row>
    <row r="2516" spans="1:20" x14ac:dyDescent="0.25">
      <c r="A2516" t="str">
        <f>IFERROR(SET_RENDER_TABLE[[#This Row],[Артикул]], "")</f>
        <v/>
      </c>
      <c r="B2516" s="40" t="e" cm="1">
        <f t="array" aca="1" ref="B2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6" s="40" t="e" cm="1">
        <f t="array" aca="1" ref="C2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6" t="e">
        <f ca="1">SUM(CALCULATION_TABLE[[#This Row],[МСК]:[ДВ]])</f>
        <v>#REF!</v>
      </c>
    </row>
    <row r="2517" spans="1:20" x14ac:dyDescent="0.25">
      <c r="A2517" t="str">
        <f>IFERROR(SET_RENDER_TABLE[[#This Row],[Артикул]], "")</f>
        <v/>
      </c>
      <c r="B2517" s="40" t="e" cm="1">
        <f t="array" aca="1" ref="B2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7" s="40" t="e" cm="1">
        <f t="array" aca="1" ref="C2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7" t="e">
        <f ca="1">SUM(CALCULATION_TABLE[[#This Row],[МСК]:[ДВ]])</f>
        <v>#REF!</v>
      </c>
    </row>
    <row r="2518" spans="1:20" x14ac:dyDescent="0.25">
      <c r="A2518" t="str">
        <f>IFERROR(SET_RENDER_TABLE[[#This Row],[Артикул]], "")</f>
        <v/>
      </c>
      <c r="B2518" s="40" t="e" cm="1">
        <f t="array" aca="1" ref="B2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8" s="40" t="e" cm="1">
        <f t="array" aca="1" ref="C2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8" t="e">
        <f ca="1">SUM(CALCULATION_TABLE[[#This Row],[МСК]:[ДВ]])</f>
        <v>#REF!</v>
      </c>
    </row>
    <row r="2519" spans="1:20" x14ac:dyDescent="0.25">
      <c r="A2519" t="str">
        <f>IFERROR(SET_RENDER_TABLE[[#This Row],[Артикул]], "")</f>
        <v/>
      </c>
      <c r="B2519" s="40" t="e" cm="1">
        <f t="array" aca="1" ref="B2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19" s="40" t="e" cm="1">
        <f t="array" aca="1" ref="C2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19" t="e">
        <f ca="1">SUM(CALCULATION_TABLE[[#This Row],[МСК]:[ДВ]])</f>
        <v>#REF!</v>
      </c>
    </row>
    <row r="2520" spans="1:20" x14ac:dyDescent="0.25">
      <c r="A2520" t="str">
        <f>IFERROR(SET_RENDER_TABLE[[#This Row],[Артикул]], "")</f>
        <v/>
      </c>
      <c r="B2520" s="40" t="e" cm="1">
        <f t="array" aca="1" ref="B2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0" s="40" t="e" cm="1">
        <f t="array" aca="1" ref="C2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0" t="e">
        <f ca="1">SUM(CALCULATION_TABLE[[#This Row],[МСК]:[ДВ]])</f>
        <v>#REF!</v>
      </c>
    </row>
    <row r="2521" spans="1:20" x14ac:dyDescent="0.25">
      <c r="A2521" t="str">
        <f>IFERROR(SET_RENDER_TABLE[[#This Row],[Артикул]], "")</f>
        <v/>
      </c>
      <c r="B2521" s="40" t="e" cm="1">
        <f t="array" aca="1" ref="B2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1" s="40" t="e" cm="1">
        <f t="array" aca="1" ref="C2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1" t="e">
        <f ca="1">SUM(CALCULATION_TABLE[[#This Row],[МСК]:[ДВ]])</f>
        <v>#REF!</v>
      </c>
    </row>
    <row r="2522" spans="1:20" x14ac:dyDescent="0.25">
      <c r="A2522" t="str">
        <f>IFERROR(SET_RENDER_TABLE[[#This Row],[Артикул]], "")</f>
        <v/>
      </c>
      <c r="B2522" s="40" t="e" cm="1">
        <f t="array" aca="1" ref="B2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2" s="40" t="e" cm="1">
        <f t="array" aca="1" ref="C2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2" t="e">
        <f ca="1">SUM(CALCULATION_TABLE[[#This Row],[МСК]:[ДВ]])</f>
        <v>#REF!</v>
      </c>
    </row>
    <row r="2523" spans="1:20" x14ac:dyDescent="0.25">
      <c r="A2523" t="str">
        <f>IFERROR(SET_RENDER_TABLE[[#This Row],[Артикул]], "")</f>
        <v/>
      </c>
      <c r="B2523" s="40" t="e" cm="1">
        <f t="array" aca="1" ref="B2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3" s="40" t="e" cm="1">
        <f t="array" aca="1" ref="C2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3" t="e">
        <f ca="1">SUM(CALCULATION_TABLE[[#This Row],[МСК]:[ДВ]])</f>
        <v>#REF!</v>
      </c>
    </row>
    <row r="2524" spans="1:20" x14ac:dyDescent="0.25">
      <c r="A2524" t="str">
        <f>IFERROR(SET_RENDER_TABLE[[#This Row],[Артикул]], "")</f>
        <v/>
      </c>
      <c r="B2524" s="40" t="e" cm="1">
        <f t="array" aca="1" ref="B2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4" s="40" t="e" cm="1">
        <f t="array" aca="1" ref="C2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4" t="e">
        <f ca="1">SUM(CALCULATION_TABLE[[#This Row],[МСК]:[ДВ]])</f>
        <v>#REF!</v>
      </c>
    </row>
    <row r="2525" spans="1:20" x14ac:dyDescent="0.25">
      <c r="A2525" t="str">
        <f>IFERROR(SET_RENDER_TABLE[[#This Row],[Артикул]], "")</f>
        <v/>
      </c>
      <c r="B2525" s="40" t="e" cm="1">
        <f t="array" aca="1" ref="B2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5" s="40" t="e" cm="1">
        <f t="array" aca="1" ref="C2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5" t="e">
        <f ca="1">SUM(CALCULATION_TABLE[[#This Row],[МСК]:[ДВ]])</f>
        <v>#REF!</v>
      </c>
    </row>
    <row r="2526" spans="1:20" x14ac:dyDescent="0.25">
      <c r="A2526" t="str">
        <f>IFERROR(SET_RENDER_TABLE[[#This Row],[Артикул]], "")</f>
        <v/>
      </c>
      <c r="B2526" s="40" t="e" cm="1">
        <f t="array" aca="1" ref="B2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6" s="40" t="e" cm="1">
        <f t="array" aca="1" ref="C2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6" t="e">
        <f ca="1">SUM(CALCULATION_TABLE[[#This Row],[МСК]:[ДВ]])</f>
        <v>#REF!</v>
      </c>
    </row>
    <row r="2527" spans="1:20" x14ac:dyDescent="0.25">
      <c r="A2527" t="str">
        <f>IFERROR(SET_RENDER_TABLE[[#This Row],[Артикул]], "")</f>
        <v/>
      </c>
      <c r="B2527" s="40" t="e" cm="1">
        <f t="array" aca="1" ref="B2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7" s="40" t="e" cm="1">
        <f t="array" aca="1" ref="C2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7" t="e">
        <f ca="1">SUM(CALCULATION_TABLE[[#This Row],[МСК]:[ДВ]])</f>
        <v>#REF!</v>
      </c>
    </row>
    <row r="2528" spans="1:20" x14ac:dyDescent="0.25">
      <c r="A2528" t="str">
        <f>IFERROR(SET_RENDER_TABLE[[#This Row],[Артикул]], "")</f>
        <v/>
      </c>
      <c r="B2528" s="40" t="e" cm="1">
        <f t="array" aca="1" ref="B2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8" s="40" t="e" cm="1">
        <f t="array" aca="1" ref="C2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8" t="e">
        <f ca="1">SUM(CALCULATION_TABLE[[#This Row],[МСК]:[ДВ]])</f>
        <v>#REF!</v>
      </c>
    </row>
    <row r="2529" spans="1:20" x14ac:dyDescent="0.25">
      <c r="A2529" t="str">
        <f>IFERROR(SET_RENDER_TABLE[[#This Row],[Артикул]], "")</f>
        <v/>
      </c>
      <c r="B2529" s="40" t="e" cm="1">
        <f t="array" aca="1" ref="B2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29" s="40" t="e" cm="1">
        <f t="array" aca="1" ref="C2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29" t="e">
        <f ca="1">SUM(CALCULATION_TABLE[[#This Row],[МСК]:[ДВ]])</f>
        <v>#REF!</v>
      </c>
    </row>
    <row r="2530" spans="1:20" x14ac:dyDescent="0.25">
      <c r="A2530" t="str">
        <f>IFERROR(SET_RENDER_TABLE[[#This Row],[Артикул]], "")</f>
        <v/>
      </c>
      <c r="B2530" s="40" t="e" cm="1">
        <f t="array" aca="1" ref="B2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0" s="40" t="e" cm="1">
        <f t="array" aca="1" ref="C2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0" t="e">
        <f ca="1">SUM(CALCULATION_TABLE[[#This Row],[МСК]:[ДВ]])</f>
        <v>#REF!</v>
      </c>
    </row>
    <row r="2531" spans="1:20" x14ac:dyDescent="0.25">
      <c r="A2531" t="str">
        <f>IFERROR(SET_RENDER_TABLE[[#This Row],[Артикул]], "")</f>
        <v/>
      </c>
      <c r="B2531" s="40" t="e" cm="1">
        <f t="array" aca="1" ref="B2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1" s="40" t="e" cm="1">
        <f t="array" aca="1" ref="C2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1" t="e">
        <f ca="1">SUM(CALCULATION_TABLE[[#This Row],[МСК]:[ДВ]])</f>
        <v>#REF!</v>
      </c>
    </row>
    <row r="2532" spans="1:20" x14ac:dyDescent="0.25">
      <c r="A2532" t="str">
        <f>IFERROR(SET_RENDER_TABLE[[#This Row],[Артикул]], "")</f>
        <v/>
      </c>
      <c r="B2532" s="40" t="e" cm="1">
        <f t="array" aca="1" ref="B2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2" s="40" t="e" cm="1">
        <f t="array" aca="1" ref="C2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2" t="e">
        <f ca="1">SUM(CALCULATION_TABLE[[#This Row],[МСК]:[ДВ]])</f>
        <v>#REF!</v>
      </c>
    </row>
    <row r="2533" spans="1:20" x14ac:dyDescent="0.25">
      <c r="A2533" t="str">
        <f>IFERROR(SET_RENDER_TABLE[[#This Row],[Артикул]], "")</f>
        <v/>
      </c>
      <c r="B2533" s="40" t="e" cm="1">
        <f t="array" aca="1" ref="B2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3" s="40" t="e" cm="1">
        <f t="array" aca="1" ref="C2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3" t="e">
        <f ca="1">SUM(CALCULATION_TABLE[[#This Row],[МСК]:[ДВ]])</f>
        <v>#REF!</v>
      </c>
    </row>
    <row r="2534" spans="1:20" x14ac:dyDescent="0.25">
      <c r="A2534" t="str">
        <f>IFERROR(SET_RENDER_TABLE[[#This Row],[Артикул]], "")</f>
        <v/>
      </c>
      <c r="B2534" s="40" t="e" cm="1">
        <f t="array" aca="1" ref="B2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4" s="40" t="e" cm="1">
        <f t="array" aca="1" ref="C2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4" t="e">
        <f ca="1">SUM(CALCULATION_TABLE[[#This Row],[МСК]:[ДВ]])</f>
        <v>#REF!</v>
      </c>
    </row>
    <row r="2535" spans="1:20" x14ac:dyDescent="0.25">
      <c r="A2535" t="str">
        <f>IFERROR(SET_RENDER_TABLE[[#This Row],[Артикул]], "")</f>
        <v/>
      </c>
      <c r="B2535" s="40" t="e" cm="1">
        <f t="array" aca="1" ref="B2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5" s="40" t="e" cm="1">
        <f t="array" aca="1" ref="C2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5" t="e">
        <f ca="1">SUM(CALCULATION_TABLE[[#This Row],[МСК]:[ДВ]])</f>
        <v>#REF!</v>
      </c>
    </row>
    <row r="2536" spans="1:20" x14ac:dyDescent="0.25">
      <c r="A2536" t="str">
        <f>IFERROR(SET_RENDER_TABLE[[#This Row],[Артикул]], "")</f>
        <v/>
      </c>
      <c r="B2536" s="40" t="e" cm="1">
        <f t="array" aca="1" ref="B2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6" s="40" t="e" cm="1">
        <f t="array" aca="1" ref="C2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6" t="e">
        <f ca="1">SUM(CALCULATION_TABLE[[#This Row],[МСК]:[ДВ]])</f>
        <v>#REF!</v>
      </c>
    </row>
    <row r="2537" spans="1:20" x14ac:dyDescent="0.25">
      <c r="A2537" t="str">
        <f>IFERROR(SET_RENDER_TABLE[[#This Row],[Артикул]], "")</f>
        <v/>
      </c>
      <c r="B2537" s="40" t="e" cm="1">
        <f t="array" aca="1" ref="B2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7" s="40" t="e" cm="1">
        <f t="array" aca="1" ref="C2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7" t="e">
        <f ca="1">SUM(CALCULATION_TABLE[[#This Row],[МСК]:[ДВ]])</f>
        <v>#REF!</v>
      </c>
    </row>
    <row r="2538" spans="1:20" x14ac:dyDescent="0.25">
      <c r="A2538" t="str">
        <f>IFERROR(SET_RENDER_TABLE[[#This Row],[Артикул]], "")</f>
        <v/>
      </c>
      <c r="B2538" s="40" t="e" cm="1">
        <f t="array" aca="1" ref="B2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8" s="40" t="e" cm="1">
        <f t="array" aca="1" ref="C2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8" t="e">
        <f ca="1">SUM(CALCULATION_TABLE[[#This Row],[МСК]:[ДВ]])</f>
        <v>#REF!</v>
      </c>
    </row>
    <row r="2539" spans="1:20" x14ac:dyDescent="0.25">
      <c r="A2539" t="str">
        <f>IFERROR(SET_RENDER_TABLE[[#This Row],[Артикул]], "")</f>
        <v/>
      </c>
      <c r="B2539" s="40" t="e" cm="1">
        <f t="array" aca="1" ref="B2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39" s="40" t="e" cm="1">
        <f t="array" aca="1" ref="C2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39" t="e">
        <f ca="1">SUM(CALCULATION_TABLE[[#This Row],[МСК]:[ДВ]])</f>
        <v>#REF!</v>
      </c>
    </row>
    <row r="2540" spans="1:20" x14ac:dyDescent="0.25">
      <c r="A2540" t="str">
        <f>IFERROR(SET_RENDER_TABLE[[#This Row],[Артикул]], "")</f>
        <v/>
      </c>
      <c r="B2540" s="40" t="e" cm="1">
        <f t="array" aca="1" ref="B2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0" s="40" t="e" cm="1">
        <f t="array" aca="1" ref="C2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0" t="e">
        <f ca="1">SUM(CALCULATION_TABLE[[#This Row],[МСК]:[ДВ]])</f>
        <v>#REF!</v>
      </c>
    </row>
    <row r="2541" spans="1:20" x14ac:dyDescent="0.25">
      <c r="A2541" t="str">
        <f>IFERROR(SET_RENDER_TABLE[[#This Row],[Артикул]], "")</f>
        <v/>
      </c>
      <c r="B2541" s="40" t="e" cm="1">
        <f t="array" aca="1" ref="B2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1" s="40" t="e" cm="1">
        <f t="array" aca="1" ref="C2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1" t="e">
        <f ca="1">SUM(CALCULATION_TABLE[[#This Row],[МСК]:[ДВ]])</f>
        <v>#REF!</v>
      </c>
    </row>
    <row r="2542" spans="1:20" x14ac:dyDescent="0.25">
      <c r="A2542" t="str">
        <f>IFERROR(SET_RENDER_TABLE[[#This Row],[Артикул]], "")</f>
        <v/>
      </c>
      <c r="B2542" s="40" t="e" cm="1">
        <f t="array" aca="1" ref="B2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2" s="40" t="e" cm="1">
        <f t="array" aca="1" ref="C2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2" t="e">
        <f ca="1">SUM(CALCULATION_TABLE[[#This Row],[МСК]:[ДВ]])</f>
        <v>#REF!</v>
      </c>
    </row>
    <row r="2543" spans="1:20" x14ac:dyDescent="0.25">
      <c r="A2543" t="str">
        <f>IFERROR(SET_RENDER_TABLE[[#This Row],[Артикул]], "")</f>
        <v/>
      </c>
      <c r="B2543" s="40" t="e" cm="1">
        <f t="array" aca="1" ref="B2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3" s="40" t="e" cm="1">
        <f t="array" aca="1" ref="C2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3" t="e">
        <f ca="1">SUM(CALCULATION_TABLE[[#This Row],[МСК]:[ДВ]])</f>
        <v>#REF!</v>
      </c>
    </row>
    <row r="2544" spans="1:20" x14ac:dyDescent="0.25">
      <c r="A2544" t="str">
        <f>IFERROR(SET_RENDER_TABLE[[#This Row],[Артикул]], "")</f>
        <v/>
      </c>
      <c r="B2544" s="40" t="e" cm="1">
        <f t="array" aca="1" ref="B2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4" s="40" t="e" cm="1">
        <f t="array" aca="1" ref="C2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4" t="e">
        <f ca="1">SUM(CALCULATION_TABLE[[#This Row],[МСК]:[ДВ]])</f>
        <v>#REF!</v>
      </c>
    </row>
    <row r="2545" spans="1:20" x14ac:dyDescent="0.25">
      <c r="A2545" t="str">
        <f>IFERROR(SET_RENDER_TABLE[[#This Row],[Артикул]], "")</f>
        <v/>
      </c>
      <c r="B2545" s="40" t="e" cm="1">
        <f t="array" aca="1" ref="B2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5" s="40" t="e" cm="1">
        <f t="array" aca="1" ref="C2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5" t="e">
        <f ca="1">SUM(CALCULATION_TABLE[[#This Row],[МСК]:[ДВ]])</f>
        <v>#REF!</v>
      </c>
    </row>
    <row r="2546" spans="1:20" x14ac:dyDescent="0.25">
      <c r="A2546" t="str">
        <f>IFERROR(SET_RENDER_TABLE[[#This Row],[Артикул]], "")</f>
        <v/>
      </c>
      <c r="B2546" s="40" t="e" cm="1">
        <f t="array" aca="1" ref="B2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6" s="40" t="e" cm="1">
        <f t="array" aca="1" ref="C2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6" t="e">
        <f ca="1">SUM(CALCULATION_TABLE[[#This Row],[МСК]:[ДВ]])</f>
        <v>#REF!</v>
      </c>
    </row>
    <row r="2547" spans="1:20" x14ac:dyDescent="0.25">
      <c r="A2547" t="str">
        <f>IFERROR(SET_RENDER_TABLE[[#This Row],[Артикул]], "")</f>
        <v/>
      </c>
      <c r="B2547" s="40" t="e" cm="1">
        <f t="array" aca="1" ref="B2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7" s="40" t="e" cm="1">
        <f t="array" aca="1" ref="C2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7" t="e">
        <f ca="1">SUM(CALCULATION_TABLE[[#This Row],[МСК]:[ДВ]])</f>
        <v>#REF!</v>
      </c>
    </row>
    <row r="2548" spans="1:20" x14ac:dyDescent="0.25">
      <c r="A2548" t="str">
        <f>IFERROR(SET_RENDER_TABLE[[#This Row],[Артикул]], "")</f>
        <v/>
      </c>
      <c r="B2548" s="40" t="e" cm="1">
        <f t="array" aca="1" ref="B2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8" s="40" t="e" cm="1">
        <f t="array" aca="1" ref="C2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8" t="e">
        <f ca="1">SUM(CALCULATION_TABLE[[#This Row],[МСК]:[ДВ]])</f>
        <v>#REF!</v>
      </c>
    </row>
    <row r="2549" spans="1:20" x14ac:dyDescent="0.25">
      <c r="A2549" t="str">
        <f>IFERROR(SET_RENDER_TABLE[[#This Row],[Артикул]], "")</f>
        <v/>
      </c>
      <c r="B2549" s="40" t="e" cm="1">
        <f t="array" aca="1" ref="B2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49" s="40" t="e" cm="1">
        <f t="array" aca="1" ref="C2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49" t="e">
        <f ca="1">SUM(CALCULATION_TABLE[[#This Row],[МСК]:[ДВ]])</f>
        <v>#REF!</v>
      </c>
    </row>
    <row r="2550" spans="1:20" x14ac:dyDescent="0.25">
      <c r="A2550" t="str">
        <f>IFERROR(SET_RENDER_TABLE[[#This Row],[Артикул]], "")</f>
        <v/>
      </c>
      <c r="B2550" s="40" t="e" cm="1">
        <f t="array" aca="1" ref="B2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0" s="40" t="e" cm="1">
        <f t="array" aca="1" ref="C2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0" t="e">
        <f ca="1">SUM(CALCULATION_TABLE[[#This Row],[МСК]:[ДВ]])</f>
        <v>#REF!</v>
      </c>
    </row>
    <row r="2551" spans="1:20" x14ac:dyDescent="0.25">
      <c r="A2551" t="str">
        <f>IFERROR(SET_RENDER_TABLE[[#This Row],[Артикул]], "")</f>
        <v/>
      </c>
      <c r="B2551" s="40" t="e" cm="1">
        <f t="array" aca="1" ref="B2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1" s="40" t="e" cm="1">
        <f t="array" aca="1" ref="C2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1" t="e">
        <f ca="1">SUM(CALCULATION_TABLE[[#This Row],[МСК]:[ДВ]])</f>
        <v>#REF!</v>
      </c>
    </row>
    <row r="2552" spans="1:20" x14ac:dyDescent="0.25">
      <c r="A2552" t="str">
        <f>IFERROR(SET_RENDER_TABLE[[#This Row],[Артикул]], "")</f>
        <v/>
      </c>
      <c r="B2552" s="40" t="e" cm="1">
        <f t="array" aca="1" ref="B2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2" s="40" t="e" cm="1">
        <f t="array" aca="1" ref="C2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2" t="e">
        <f ca="1">SUM(CALCULATION_TABLE[[#This Row],[МСК]:[ДВ]])</f>
        <v>#REF!</v>
      </c>
    </row>
    <row r="2553" spans="1:20" x14ac:dyDescent="0.25">
      <c r="A2553" t="str">
        <f>IFERROR(SET_RENDER_TABLE[[#This Row],[Артикул]], "")</f>
        <v/>
      </c>
      <c r="B2553" s="40" t="e" cm="1">
        <f t="array" aca="1" ref="B2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3" s="40" t="e" cm="1">
        <f t="array" aca="1" ref="C2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3" t="e">
        <f ca="1">SUM(CALCULATION_TABLE[[#This Row],[МСК]:[ДВ]])</f>
        <v>#REF!</v>
      </c>
    </row>
    <row r="2554" spans="1:20" x14ac:dyDescent="0.25">
      <c r="A2554" t="str">
        <f>IFERROR(SET_RENDER_TABLE[[#This Row],[Артикул]], "")</f>
        <v/>
      </c>
      <c r="B2554" s="40" t="e" cm="1">
        <f t="array" aca="1" ref="B2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4" s="40" t="e" cm="1">
        <f t="array" aca="1" ref="C2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4" t="e">
        <f ca="1">SUM(CALCULATION_TABLE[[#This Row],[МСК]:[ДВ]])</f>
        <v>#REF!</v>
      </c>
    </row>
    <row r="2555" spans="1:20" x14ac:dyDescent="0.25">
      <c r="A2555" t="str">
        <f>IFERROR(SET_RENDER_TABLE[[#This Row],[Артикул]], "")</f>
        <v/>
      </c>
      <c r="B2555" s="40" t="e" cm="1">
        <f t="array" aca="1" ref="B2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5" s="40" t="e" cm="1">
        <f t="array" aca="1" ref="C2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5" t="e">
        <f ca="1">SUM(CALCULATION_TABLE[[#This Row],[МСК]:[ДВ]])</f>
        <v>#REF!</v>
      </c>
    </row>
    <row r="2556" spans="1:20" x14ac:dyDescent="0.25">
      <c r="A2556" t="str">
        <f>IFERROR(SET_RENDER_TABLE[[#This Row],[Артикул]], "")</f>
        <v/>
      </c>
      <c r="B2556" s="40" t="e" cm="1">
        <f t="array" aca="1" ref="B2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6" s="40" t="e" cm="1">
        <f t="array" aca="1" ref="C2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6" t="e">
        <f ca="1">SUM(CALCULATION_TABLE[[#This Row],[МСК]:[ДВ]])</f>
        <v>#REF!</v>
      </c>
    </row>
    <row r="2557" spans="1:20" x14ac:dyDescent="0.25">
      <c r="A2557" t="str">
        <f>IFERROR(SET_RENDER_TABLE[[#This Row],[Артикул]], "")</f>
        <v/>
      </c>
      <c r="B2557" s="40" t="e" cm="1">
        <f t="array" aca="1" ref="B2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7" s="40" t="e" cm="1">
        <f t="array" aca="1" ref="C2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7" t="e">
        <f ca="1">SUM(CALCULATION_TABLE[[#This Row],[МСК]:[ДВ]])</f>
        <v>#REF!</v>
      </c>
    </row>
    <row r="2558" spans="1:20" x14ac:dyDescent="0.25">
      <c r="A2558" t="str">
        <f>IFERROR(SET_RENDER_TABLE[[#This Row],[Артикул]], "")</f>
        <v/>
      </c>
      <c r="B2558" s="40" t="e" cm="1">
        <f t="array" aca="1" ref="B2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8" s="40" t="e" cm="1">
        <f t="array" aca="1" ref="C2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8" t="e">
        <f ca="1">SUM(CALCULATION_TABLE[[#This Row],[МСК]:[ДВ]])</f>
        <v>#REF!</v>
      </c>
    </row>
    <row r="2559" spans="1:20" x14ac:dyDescent="0.25">
      <c r="A2559" t="str">
        <f>IFERROR(SET_RENDER_TABLE[[#This Row],[Артикул]], "")</f>
        <v/>
      </c>
      <c r="B2559" s="40" t="e" cm="1">
        <f t="array" aca="1" ref="B2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59" s="40" t="e" cm="1">
        <f t="array" aca="1" ref="C2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59" t="e">
        <f ca="1">SUM(CALCULATION_TABLE[[#This Row],[МСК]:[ДВ]])</f>
        <v>#REF!</v>
      </c>
    </row>
    <row r="2560" spans="1:20" x14ac:dyDescent="0.25">
      <c r="A2560" t="str">
        <f>IFERROR(SET_RENDER_TABLE[[#This Row],[Артикул]], "")</f>
        <v/>
      </c>
      <c r="B2560" s="40" t="e" cm="1">
        <f t="array" aca="1" ref="B2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0" s="40" t="e" cm="1">
        <f t="array" aca="1" ref="C2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0" t="e">
        <f ca="1">SUM(CALCULATION_TABLE[[#This Row],[МСК]:[ДВ]])</f>
        <v>#REF!</v>
      </c>
    </row>
    <row r="2561" spans="1:20" x14ac:dyDescent="0.25">
      <c r="A2561" t="str">
        <f>IFERROR(SET_RENDER_TABLE[[#This Row],[Артикул]], "")</f>
        <v/>
      </c>
      <c r="B2561" s="40" t="e" cm="1">
        <f t="array" aca="1" ref="B2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1" s="40" t="e" cm="1">
        <f t="array" aca="1" ref="C2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1" t="e">
        <f ca="1">SUM(CALCULATION_TABLE[[#This Row],[МСК]:[ДВ]])</f>
        <v>#REF!</v>
      </c>
    </row>
    <row r="2562" spans="1:20" x14ac:dyDescent="0.25">
      <c r="A2562" t="str">
        <f>IFERROR(SET_RENDER_TABLE[[#This Row],[Артикул]], "")</f>
        <v/>
      </c>
      <c r="B2562" s="40" t="e" cm="1">
        <f t="array" aca="1" ref="B2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2" s="40" t="e" cm="1">
        <f t="array" aca="1" ref="C2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2" t="e">
        <f ca="1">SUM(CALCULATION_TABLE[[#This Row],[МСК]:[ДВ]])</f>
        <v>#REF!</v>
      </c>
    </row>
    <row r="2563" spans="1:20" x14ac:dyDescent="0.25">
      <c r="A2563" t="str">
        <f>IFERROR(SET_RENDER_TABLE[[#This Row],[Артикул]], "")</f>
        <v/>
      </c>
      <c r="B2563" s="40" t="e" cm="1">
        <f t="array" aca="1" ref="B2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3" s="40" t="e" cm="1">
        <f t="array" aca="1" ref="C2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3" t="e">
        <f ca="1">SUM(CALCULATION_TABLE[[#This Row],[МСК]:[ДВ]])</f>
        <v>#REF!</v>
      </c>
    </row>
    <row r="2564" spans="1:20" x14ac:dyDescent="0.25">
      <c r="A2564" t="str">
        <f>IFERROR(SET_RENDER_TABLE[[#This Row],[Артикул]], "")</f>
        <v/>
      </c>
      <c r="B2564" s="40" t="e" cm="1">
        <f t="array" aca="1" ref="B2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4" s="40" t="e" cm="1">
        <f t="array" aca="1" ref="C2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4" t="e">
        <f ca="1">SUM(CALCULATION_TABLE[[#This Row],[МСК]:[ДВ]])</f>
        <v>#REF!</v>
      </c>
    </row>
    <row r="2565" spans="1:20" x14ac:dyDescent="0.25">
      <c r="A2565" t="str">
        <f>IFERROR(SET_RENDER_TABLE[[#This Row],[Артикул]], "")</f>
        <v/>
      </c>
      <c r="B2565" s="40" t="e" cm="1">
        <f t="array" aca="1" ref="B2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5" s="40" t="e" cm="1">
        <f t="array" aca="1" ref="C2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5" t="e">
        <f ca="1">SUM(CALCULATION_TABLE[[#This Row],[МСК]:[ДВ]])</f>
        <v>#REF!</v>
      </c>
    </row>
    <row r="2566" spans="1:20" x14ac:dyDescent="0.25">
      <c r="A2566" t="str">
        <f>IFERROR(SET_RENDER_TABLE[[#This Row],[Артикул]], "")</f>
        <v/>
      </c>
      <c r="B2566" s="40" t="e" cm="1">
        <f t="array" aca="1" ref="B2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6" s="40" t="e" cm="1">
        <f t="array" aca="1" ref="C2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6" t="e">
        <f ca="1">SUM(CALCULATION_TABLE[[#This Row],[МСК]:[ДВ]])</f>
        <v>#REF!</v>
      </c>
    </row>
    <row r="2567" spans="1:20" x14ac:dyDescent="0.25">
      <c r="A2567" t="str">
        <f>IFERROR(SET_RENDER_TABLE[[#This Row],[Артикул]], "")</f>
        <v/>
      </c>
      <c r="B2567" s="40" t="e" cm="1">
        <f t="array" aca="1" ref="B2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7" s="40" t="e" cm="1">
        <f t="array" aca="1" ref="C2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7" t="e">
        <f ca="1">SUM(CALCULATION_TABLE[[#This Row],[МСК]:[ДВ]])</f>
        <v>#REF!</v>
      </c>
    </row>
    <row r="2568" spans="1:20" x14ac:dyDescent="0.25">
      <c r="A2568" t="str">
        <f>IFERROR(SET_RENDER_TABLE[[#This Row],[Артикул]], "")</f>
        <v/>
      </c>
      <c r="B2568" s="40" t="e" cm="1">
        <f t="array" aca="1" ref="B2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8" s="40" t="e" cm="1">
        <f t="array" aca="1" ref="C2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8" t="e">
        <f ca="1">SUM(CALCULATION_TABLE[[#This Row],[МСК]:[ДВ]])</f>
        <v>#REF!</v>
      </c>
    </row>
    <row r="2569" spans="1:20" x14ac:dyDescent="0.25">
      <c r="A2569" t="str">
        <f>IFERROR(SET_RENDER_TABLE[[#This Row],[Артикул]], "")</f>
        <v/>
      </c>
      <c r="B2569" s="40" t="e" cm="1">
        <f t="array" aca="1" ref="B2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69" s="40" t="e" cm="1">
        <f t="array" aca="1" ref="C2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69" t="e">
        <f ca="1">SUM(CALCULATION_TABLE[[#This Row],[МСК]:[ДВ]])</f>
        <v>#REF!</v>
      </c>
    </row>
    <row r="2570" spans="1:20" x14ac:dyDescent="0.25">
      <c r="A2570" t="str">
        <f>IFERROR(SET_RENDER_TABLE[[#This Row],[Артикул]], "")</f>
        <v/>
      </c>
      <c r="B2570" s="40" t="e" cm="1">
        <f t="array" aca="1" ref="B2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0" s="40" t="e" cm="1">
        <f t="array" aca="1" ref="C2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0" t="e">
        <f ca="1">SUM(CALCULATION_TABLE[[#This Row],[МСК]:[ДВ]])</f>
        <v>#REF!</v>
      </c>
    </row>
    <row r="2571" spans="1:20" x14ac:dyDescent="0.25">
      <c r="A2571" t="str">
        <f>IFERROR(SET_RENDER_TABLE[[#This Row],[Артикул]], "")</f>
        <v/>
      </c>
      <c r="B2571" s="40" t="e" cm="1">
        <f t="array" aca="1" ref="B2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1" s="40" t="e" cm="1">
        <f t="array" aca="1" ref="C2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1" t="e">
        <f ca="1">SUM(CALCULATION_TABLE[[#This Row],[МСК]:[ДВ]])</f>
        <v>#REF!</v>
      </c>
    </row>
    <row r="2572" spans="1:20" x14ac:dyDescent="0.25">
      <c r="A2572" t="str">
        <f>IFERROR(SET_RENDER_TABLE[[#This Row],[Артикул]], "")</f>
        <v/>
      </c>
      <c r="B2572" s="40" t="e" cm="1">
        <f t="array" aca="1" ref="B2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2" s="40" t="e" cm="1">
        <f t="array" aca="1" ref="C2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2" t="e">
        <f ca="1">SUM(CALCULATION_TABLE[[#This Row],[МСК]:[ДВ]])</f>
        <v>#REF!</v>
      </c>
    </row>
    <row r="2573" spans="1:20" x14ac:dyDescent="0.25">
      <c r="A2573" t="str">
        <f>IFERROR(SET_RENDER_TABLE[[#This Row],[Артикул]], "")</f>
        <v/>
      </c>
      <c r="B2573" s="40" t="e" cm="1">
        <f t="array" aca="1" ref="B2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3" s="40" t="e" cm="1">
        <f t="array" aca="1" ref="C2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3" t="e">
        <f ca="1">SUM(CALCULATION_TABLE[[#This Row],[МСК]:[ДВ]])</f>
        <v>#REF!</v>
      </c>
    </row>
    <row r="2574" spans="1:20" x14ac:dyDescent="0.25">
      <c r="A2574" t="str">
        <f>IFERROR(SET_RENDER_TABLE[[#This Row],[Артикул]], "")</f>
        <v/>
      </c>
      <c r="B2574" s="40" t="e" cm="1">
        <f t="array" aca="1" ref="B2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4" s="40" t="e" cm="1">
        <f t="array" aca="1" ref="C2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4" t="e">
        <f ca="1">SUM(CALCULATION_TABLE[[#This Row],[МСК]:[ДВ]])</f>
        <v>#REF!</v>
      </c>
    </row>
    <row r="2575" spans="1:20" x14ac:dyDescent="0.25">
      <c r="A2575" t="str">
        <f>IFERROR(SET_RENDER_TABLE[[#This Row],[Артикул]], "")</f>
        <v/>
      </c>
      <c r="B2575" s="40" t="e" cm="1">
        <f t="array" aca="1" ref="B2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5" s="40" t="e" cm="1">
        <f t="array" aca="1" ref="C2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5" t="e">
        <f ca="1">SUM(CALCULATION_TABLE[[#This Row],[МСК]:[ДВ]])</f>
        <v>#REF!</v>
      </c>
    </row>
    <row r="2576" spans="1:20" x14ac:dyDescent="0.25">
      <c r="A2576" t="str">
        <f>IFERROR(SET_RENDER_TABLE[[#This Row],[Артикул]], "")</f>
        <v/>
      </c>
      <c r="B2576" s="40" t="e" cm="1">
        <f t="array" aca="1" ref="B2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6" s="40" t="e" cm="1">
        <f t="array" aca="1" ref="C2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6" t="e">
        <f ca="1">SUM(CALCULATION_TABLE[[#This Row],[МСК]:[ДВ]])</f>
        <v>#REF!</v>
      </c>
    </row>
    <row r="2577" spans="1:20" x14ac:dyDescent="0.25">
      <c r="A2577" t="str">
        <f>IFERROR(SET_RENDER_TABLE[[#This Row],[Артикул]], "")</f>
        <v/>
      </c>
      <c r="B2577" s="40" t="e" cm="1">
        <f t="array" aca="1" ref="B2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7" s="40" t="e" cm="1">
        <f t="array" aca="1" ref="C2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7" t="e">
        <f ca="1">SUM(CALCULATION_TABLE[[#This Row],[МСК]:[ДВ]])</f>
        <v>#REF!</v>
      </c>
    </row>
    <row r="2578" spans="1:20" x14ac:dyDescent="0.25">
      <c r="A2578" t="str">
        <f>IFERROR(SET_RENDER_TABLE[[#This Row],[Артикул]], "")</f>
        <v/>
      </c>
      <c r="B2578" s="40" t="e" cm="1">
        <f t="array" aca="1" ref="B2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8" s="40" t="e" cm="1">
        <f t="array" aca="1" ref="C2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8" t="e">
        <f ca="1">SUM(CALCULATION_TABLE[[#This Row],[МСК]:[ДВ]])</f>
        <v>#REF!</v>
      </c>
    </row>
    <row r="2579" spans="1:20" x14ac:dyDescent="0.25">
      <c r="A2579" t="str">
        <f>IFERROR(SET_RENDER_TABLE[[#This Row],[Артикул]], "")</f>
        <v/>
      </c>
      <c r="B2579" s="40" t="e" cm="1">
        <f t="array" aca="1" ref="B2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79" s="40" t="e" cm="1">
        <f t="array" aca="1" ref="C2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79" t="e">
        <f ca="1">SUM(CALCULATION_TABLE[[#This Row],[МСК]:[ДВ]])</f>
        <v>#REF!</v>
      </c>
    </row>
    <row r="2580" spans="1:20" x14ac:dyDescent="0.25">
      <c r="A2580" t="str">
        <f>IFERROR(SET_RENDER_TABLE[[#This Row],[Артикул]], "")</f>
        <v/>
      </c>
      <c r="B2580" s="40" t="e" cm="1">
        <f t="array" aca="1" ref="B2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0" s="40" t="e" cm="1">
        <f t="array" aca="1" ref="C2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0" t="e">
        <f ca="1">SUM(CALCULATION_TABLE[[#This Row],[МСК]:[ДВ]])</f>
        <v>#REF!</v>
      </c>
    </row>
    <row r="2581" spans="1:20" x14ac:dyDescent="0.25">
      <c r="A2581" t="str">
        <f>IFERROR(SET_RENDER_TABLE[[#This Row],[Артикул]], "")</f>
        <v/>
      </c>
      <c r="B2581" s="40" t="e" cm="1">
        <f t="array" aca="1" ref="B2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1" s="40" t="e" cm="1">
        <f t="array" aca="1" ref="C2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1" t="e">
        <f ca="1">SUM(CALCULATION_TABLE[[#This Row],[МСК]:[ДВ]])</f>
        <v>#REF!</v>
      </c>
    </row>
    <row r="2582" spans="1:20" x14ac:dyDescent="0.25">
      <c r="A2582" t="str">
        <f>IFERROR(SET_RENDER_TABLE[[#This Row],[Артикул]], "")</f>
        <v/>
      </c>
      <c r="B2582" s="40" t="e" cm="1">
        <f t="array" aca="1" ref="B2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2" s="40" t="e" cm="1">
        <f t="array" aca="1" ref="C2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2" t="e">
        <f ca="1">SUM(CALCULATION_TABLE[[#This Row],[МСК]:[ДВ]])</f>
        <v>#REF!</v>
      </c>
    </row>
    <row r="2583" spans="1:20" x14ac:dyDescent="0.25">
      <c r="A2583" t="str">
        <f>IFERROR(SET_RENDER_TABLE[[#This Row],[Артикул]], "")</f>
        <v/>
      </c>
      <c r="B2583" s="40" t="e" cm="1">
        <f t="array" aca="1" ref="B2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3" s="40" t="e" cm="1">
        <f t="array" aca="1" ref="C2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3" t="e">
        <f ca="1">SUM(CALCULATION_TABLE[[#This Row],[МСК]:[ДВ]])</f>
        <v>#REF!</v>
      </c>
    </row>
    <row r="2584" spans="1:20" x14ac:dyDescent="0.25">
      <c r="A2584" t="str">
        <f>IFERROR(SET_RENDER_TABLE[[#This Row],[Артикул]], "")</f>
        <v/>
      </c>
      <c r="B2584" s="40" t="e" cm="1">
        <f t="array" aca="1" ref="B2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4" s="40" t="e" cm="1">
        <f t="array" aca="1" ref="C2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4" t="e">
        <f ca="1">SUM(CALCULATION_TABLE[[#This Row],[МСК]:[ДВ]])</f>
        <v>#REF!</v>
      </c>
    </row>
    <row r="2585" spans="1:20" x14ac:dyDescent="0.25">
      <c r="A2585" t="str">
        <f>IFERROR(SET_RENDER_TABLE[[#This Row],[Артикул]], "")</f>
        <v/>
      </c>
      <c r="B2585" s="40" t="e" cm="1">
        <f t="array" aca="1" ref="B2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5" s="40" t="e" cm="1">
        <f t="array" aca="1" ref="C2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5" t="e">
        <f ca="1">SUM(CALCULATION_TABLE[[#This Row],[МСК]:[ДВ]])</f>
        <v>#REF!</v>
      </c>
    </row>
    <row r="2586" spans="1:20" x14ac:dyDescent="0.25">
      <c r="A2586" t="str">
        <f>IFERROR(SET_RENDER_TABLE[[#This Row],[Артикул]], "")</f>
        <v/>
      </c>
      <c r="B2586" s="40" t="e" cm="1">
        <f t="array" aca="1" ref="B2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6" s="40" t="e" cm="1">
        <f t="array" aca="1" ref="C2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6" t="e">
        <f ca="1">SUM(CALCULATION_TABLE[[#This Row],[МСК]:[ДВ]])</f>
        <v>#REF!</v>
      </c>
    </row>
    <row r="2587" spans="1:20" x14ac:dyDescent="0.25">
      <c r="A2587" t="str">
        <f>IFERROR(SET_RENDER_TABLE[[#This Row],[Артикул]], "")</f>
        <v/>
      </c>
      <c r="B2587" s="40" t="e" cm="1">
        <f t="array" aca="1" ref="B2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7" s="40" t="e" cm="1">
        <f t="array" aca="1" ref="C2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7" t="e">
        <f ca="1">SUM(CALCULATION_TABLE[[#This Row],[МСК]:[ДВ]])</f>
        <v>#REF!</v>
      </c>
    </row>
    <row r="2588" spans="1:20" x14ac:dyDescent="0.25">
      <c r="A2588" t="str">
        <f>IFERROR(SET_RENDER_TABLE[[#This Row],[Артикул]], "")</f>
        <v/>
      </c>
      <c r="B2588" s="40" t="e" cm="1">
        <f t="array" aca="1" ref="B2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8" s="40" t="e" cm="1">
        <f t="array" aca="1" ref="C2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8" t="e">
        <f ca="1">SUM(CALCULATION_TABLE[[#This Row],[МСК]:[ДВ]])</f>
        <v>#REF!</v>
      </c>
    </row>
    <row r="2589" spans="1:20" x14ac:dyDescent="0.25">
      <c r="A2589" t="str">
        <f>IFERROR(SET_RENDER_TABLE[[#This Row],[Артикул]], "")</f>
        <v/>
      </c>
      <c r="B2589" s="40" t="e" cm="1">
        <f t="array" aca="1" ref="B2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89" s="40" t="e" cm="1">
        <f t="array" aca="1" ref="C2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89" t="e">
        <f ca="1">SUM(CALCULATION_TABLE[[#This Row],[МСК]:[ДВ]])</f>
        <v>#REF!</v>
      </c>
    </row>
    <row r="2590" spans="1:20" x14ac:dyDescent="0.25">
      <c r="A2590" t="str">
        <f>IFERROR(SET_RENDER_TABLE[[#This Row],[Артикул]], "")</f>
        <v/>
      </c>
      <c r="B2590" s="40" t="e" cm="1">
        <f t="array" aca="1" ref="B2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0" s="40" t="e" cm="1">
        <f t="array" aca="1" ref="C2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0" t="e">
        <f ca="1">SUM(CALCULATION_TABLE[[#This Row],[МСК]:[ДВ]])</f>
        <v>#REF!</v>
      </c>
    </row>
    <row r="2591" spans="1:20" x14ac:dyDescent="0.25">
      <c r="A2591" t="str">
        <f>IFERROR(SET_RENDER_TABLE[[#This Row],[Артикул]], "")</f>
        <v/>
      </c>
      <c r="B2591" s="40" t="e" cm="1">
        <f t="array" aca="1" ref="B2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1" s="40" t="e" cm="1">
        <f t="array" aca="1" ref="C2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1" t="e">
        <f ca="1">SUM(CALCULATION_TABLE[[#This Row],[МСК]:[ДВ]])</f>
        <v>#REF!</v>
      </c>
    </row>
    <row r="2592" spans="1:20" x14ac:dyDescent="0.25">
      <c r="A2592" t="str">
        <f>IFERROR(SET_RENDER_TABLE[[#This Row],[Артикул]], "")</f>
        <v/>
      </c>
      <c r="B2592" s="40" t="e" cm="1">
        <f t="array" aca="1" ref="B2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2" s="40" t="e" cm="1">
        <f t="array" aca="1" ref="C2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2" t="e">
        <f ca="1">SUM(CALCULATION_TABLE[[#This Row],[МСК]:[ДВ]])</f>
        <v>#REF!</v>
      </c>
    </row>
    <row r="2593" spans="1:20" x14ac:dyDescent="0.25">
      <c r="A2593" t="str">
        <f>IFERROR(SET_RENDER_TABLE[[#This Row],[Артикул]], "")</f>
        <v/>
      </c>
      <c r="B2593" s="40" t="e" cm="1">
        <f t="array" aca="1" ref="B2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3" s="40" t="e" cm="1">
        <f t="array" aca="1" ref="C2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3" t="e">
        <f ca="1">SUM(CALCULATION_TABLE[[#This Row],[МСК]:[ДВ]])</f>
        <v>#REF!</v>
      </c>
    </row>
    <row r="2594" spans="1:20" x14ac:dyDescent="0.25">
      <c r="A2594" t="str">
        <f>IFERROR(SET_RENDER_TABLE[[#This Row],[Артикул]], "")</f>
        <v/>
      </c>
      <c r="B2594" s="40" t="e" cm="1">
        <f t="array" aca="1" ref="B2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4" s="40" t="e" cm="1">
        <f t="array" aca="1" ref="C2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4" t="e">
        <f ca="1">SUM(CALCULATION_TABLE[[#This Row],[МСК]:[ДВ]])</f>
        <v>#REF!</v>
      </c>
    </row>
    <row r="2595" spans="1:20" x14ac:dyDescent="0.25">
      <c r="A2595" t="str">
        <f>IFERROR(SET_RENDER_TABLE[[#This Row],[Артикул]], "")</f>
        <v/>
      </c>
      <c r="B2595" s="40" t="e" cm="1">
        <f t="array" aca="1" ref="B2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5" s="40" t="e" cm="1">
        <f t="array" aca="1" ref="C2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5" t="e">
        <f ca="1">SUM(CALCULATION_TABLE[[#This Row],[МСК]:[ДВ]])</f>
        <v>#REF!</v>
      </c>
    </row>
    <row r="2596" spans="1:20" x14ac:dyDescent="0.25">
      <c r="A2596" t="str">
        <f>IFERROR(SET_RENDER_TABLE[[#This Row],[Артикул]], "")</f>
        <v/>
      </c>
      <c r="B2596" s="40" t="e" cm="1">
        <f t="array" aca="1" ref="B2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6" s="40" t="e" cm="1">
        <f t="array" aca="1" ref="C2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6" t="e">
        <f ca="1">SUM(CALCULATION_TABLE[[#This Row],[МСК]:[ДВ]])</f>
        <v>#REF!</v>
      </c>
    </row>
    <row r="2597" spans="1:20" x14ac:dyDescent="0.25">
      <c r="A2597" t="str">
        <f>IFERROR(SET_RENDER_TABLE[[#This Row],[Артикул]], "")</f>
        <v/>
      </c>
      <c r="B2597" s="40" t="e" cm="1">
        <f t="array" aca="1" ref="B2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7" s="40" t="e" cm="1">
        <f t="array" aca="1" ref="C2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7" t="e">
        <f ca="1">SUM(CALCULATION_TABLE[[#This Row],[МСК]:[ДВ]])</f>
        <v>#REF!</v>
      </c>
    </row>
    <row r="2598" spans="1:20" x14ac:dyDescent="0.25">
      <c r="A2598" t="str">
        <f>IFERROR(SET_RENDER_TABLE[[#This Row],[Артикул]], "")</f>
        <v/>
      </c>
      <c r="B2598" s="40" t="e" cm="1">
        <f t="array" aca="1" ref="B2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8" s="40" t="e" cm="1">
        <f t="array" aca="1" ref="C2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8" t="e">
        <f ca="1">SUM(CALCULATION_TABLE[[#This Row],[МСК]:[ДВ]])</f>
        <v>#REF!</v>
      </c>
    </row>
    <row r="2599" spans="1:20" x14ac:dyDescent="0.25">
      <c r="A2599" t="str">
        <f>IFERROR(SET_RENDER_TABLE[[#This Row],[Артикул]], "")</f>
        <v/>
      </c>
      <c r="B2599" s="40" t="e" cm="1">
        <f t="array" aca="1" ref="B2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599" s="40" t="e" cm="1">
        <f t="array" aca="1" ref="C2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599" t="e">
        <f ca="1">SUM(CALCULATION_TABLE[[#This Row],[МСК]:[ДВ]])</f>
        <v>#REF!</v>
      </c>
    </row>
    <row r="2600" spans="1:20" x14ac:dyDescent="0.25">
      <c r="A2600" t="str">
        <f>IFERROR(SET_RENDER_TABLE[[#This Row],[Артикул]], "")</f>
        <v/>
      </c>
      <c r="B2600" s="40" t="e" cm="1">
        <f t="array" aca="1" ref="B2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0" s="40" t="e" cm="1">
        <f t="array" aca="1" ref="C2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0" t="e">
        <f ca="1">SUM(CALCULATION_TABLE[[#This Row],[МСК]:[ДВ]])</f>
        <v>#REF!</v>
      </c>
    </row>
    <row r="2601" spans="1:20" x14ac:dyDescent="0.25">
      <c r="A2601" t="str">
        <f>IFERROR(SET_RENDER_TABLE[[#This Row],[Артикул]], "")</f>
        <v/>
      </c>
      <c r="B2601" s="40" t="e" cm="1">
        <f t="array" aca="1" ref="B2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1" s="40" t="e" cm="1">
        <f t="array" aca="1" ref="C2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1" t="e">
        <f ca="1">SUM(CALCULATION_TABLE[[#This Row],[МСК]:[ДВ]])</f>
        <v>#REF!</v>
      </c>
    </row>
    <row r="2602" spans="1:20" x14ac:dyDescent="0.25">
      <c r="A2602" t="str">
        <f>IFERROR(SET_RENDER_TABLE[[#This Row],[Артикул]], "")</f>
        <v/>
      </c>
      <c r="B2602" s="40" t="e" cm="1">
        <f t="array" aca="1" ref="B2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2" s="40" t="e" cm="1">
        <f t="array" aca="1" ref="C2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2" t="e">
        <f ca="1">SUM(CALCULATION_TABLE[[#This Row],[МСК]:[ДВ]])</f>
        <v>#REF!</v>
      </c>
    </row>
    <row r="2603" spans="1:20" x14ac:dyDescent="0.25">
      <c r="A2603" t="str">
        <f>IFERROR(SET_RENDER_TABLE[[#This Row],[Артикул]], "")</f>
        <v/>
      </c>
      <c r="B2603" s="40" t="e" cm="1">
        <f t="array" aca="1" ref="B2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3" s="40" t="e" cm="1">
        <f t="array" aca="1" ref="C2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3" t="e">
        <f ca="1">SUM(CALCULATION_TABLE[[#This Row],[МСК]:[ДВ]])</f>
        <v>#REF!</v>
      </c>
    </row>
    <row r="2604" spans="1:20" x14ac:dyDescent="0.25">
      <c r="A2604" t="str">
        <f>IFERROR(SET_RENDER_TABLE[[#This Row],[Артикул]], "")</f>
        <v/>
      </c>
      <c r="B2604" s="40" t="e" cm="1">
        <f t="array" aca="1" ref="B2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4" s="40" t="e" cm="1">
        <f t="array" aca="1" ref="C2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4" t="e">
        <f ca="1">SUM(CALCULATION_TABLE[[#This Row],[МСК]:[ДВ]])</f>
        <v>#REF!</v>
      </c>
    </row>
    <row r="2605" spans="1:20" x14ac:dyDescent="0.25">
      <c r="A2605" t="str">
        <f>IFERROR(SET_RENDER_TABLE[[#This Row],[Артикул]], "")</f>
        <v/>
      </c>
      <c r="B2605" s="40" t="e" cm="1">
        <f t="array" aca="1" ref="B2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5" s="40" t="e" cm="1">
        <f t="array" aca="1" ref="C2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5" t="e">
        <f ca="1">SUM(CALCULATION_TABLE[[#This Row],[МСК]:[ДВ]])</f>
        <v>#REF!</v>
      </c>
    </row>
    <row r="2606" spans="1:20" x14ac:dyDescent="0.25">
      <c r="A2606" t="str">
        <f>IFERROR(SET_RENDER_TABLE[[#This Row],[Артикул]], "")</f>
        <v/>
      </c>
      <c r="B2606" s="40" t="e" cm="1">
        <f t="array" aca="1" ref="B2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6" s="40" t="e" cm="1">
        <f t="array" aca="1" ref="C2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6" t="e">
        <f ca="1">SUM(CALCULATION_TABLE[[#This Row],[МСК]:[ДВ]])</f>
        <v>#REF!</v>
      </c>
    </row>
    <row r="2607" spans="1:20" x14ac:dyDescent="0.25">
      <c r="A2607" t="str">
        <f>IFERROR(SET_RENDER_TABLE[[#This Row],[Артикул]], "")</f>
        <v/>
      </c>
      <c r="B2607" s="40" t="e" cm="1">
        <f t="array" aca="1" ref="B2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7" s="40" t="e" cm="1">
        <f t="array" aca="1" ref="C2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7" t="e">
        <f ca="1">SUM(CALCULATION_TABLE[[#This Row],[МСК]:[ДВ]])</f>
        <v>#REF!</v>
      </c>
    </row>
    <row r="2608" spans="1:20" x14ac:dyDescent="0.25">
      <c r="A2608" t="str">
        <f>IFERROR(SET_RENDER_TABLE[[#This Row],[Артикул]], "")</f>
        <v/>
      </c>
      <c r="B2608" s="40" t="e" cm="1">
        <f t="array" aca="1" ref="B2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8" s="40" t="e" cm="1">
        <f t="array" aca="1" ref="C2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8" t="e">
        <f ca="1">SUM(CALCULATION_TABLE[[#This Row],[МСК]:[ДВ]])</f>
        <v>#REF!</v>
      </c>
    </row>
    <row r="2609" spans="1:20" x14ac:dyDescent="0.25">
      <c r="A2609" t="str">
        <f>IFERROR(SET_RENDER_TABLE[[#This Row],[Артикул]], "")</f>
        <v/>
      </c>
      <c r="B2609" s="40" t="e" cm="1">
        <f t="array" aca="1" ref="B2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09" s="40" t="e" cm="1">
        <f t="array" aca="1" ref="C2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09" t="e">
        <f ca="1">SUM(CALCULATION_TABLE[[#This Row],[МСК]:[ДВ]])</f>
        <v>#REF!</v>
      </c>
    </row>
    <row r="2610" spans="1:20" x14ac:dyDescent="0.25">
      <c r="A2610" t="str">
        <f>IFERROR(SET_RENDER_TABLE[[#This Row],[Артикул]], "")</f>
        <v/>
      </c>
      <c r="B2610" s="40" t="e" cm="1">
        <f t="array" aca="1" ref="B2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0" s="40" t="e" cm="1">
        <f t="array" aca="1" ref="C2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0" t="e">
        <f ca="1">SUM(CALCULATION_TABLE[[#This Row],[МСК]:[ДВ]])</f>
        <v>#REF!</v>
      </c>
    </row>
    <row r="2611" spans="1:20" x14ac:dyDescent="0.25">
      <c r="A2611" t="str">
        <f>IFERROR(SET_RENDER_TABLE[[#This Row],[Артикул]], "")</f>
        <v/>
      </c>
      <c r="B2611" s="40" t="e" cm="1">
        <f t="array" aca="1" ref="B2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1" s="40" t="e" cm="1">
        <f t="array" aca="1" ref="C2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1" t="e">
        <f ca="1">SUM(CALCULATION_TABLE[[#This Row],[МСК]:[ДВ]])</f>
        <v>#REF!</v>
      </c>
    </row>
    <row r="2612" spans="1:20" x14ac:dyDescent="0.25">
      <c r="A2612" t="str">
        <f>IFERROR(SET_RENDER_TABLE[[#This Row],[Артикул]], "")</f>
        <v/>
      </c>
      <c r="B2612" s="40" t="e" cm="1">
        <f t="array" aca="1" ref="B2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2" s="40" t="e" cm="1">
        <f t="array" aca="1" ref="C2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2" t="e">
        <f ca="1">SUM(CALCULATION_TABLE[[#This Row],[МСК]:[ДВ]])</f>
        <v>#REF!</v>
      </c>
    </row>
    <row r="2613" spans="1:20" x14ac:dyDescent="0.25">
      <c r="A2613" t="str">
        <f>IFERROR(SET_RENDER_TABLE[[#This Row],[Артикул]], "")</f>
        <v/>
      </c>
      <c r="B2613" s="40" t="e" cm="1">
        <f t="array" aca="1" ref="B2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3" s="40" t="e" cm="1">
        <f t="array" aca="1" ref="C2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3" t="e">
        <f ca="1">SUM(CALCULATION_TABLE[[#This Row],[МСК]:[ДВ]])</f>
        <v>#REF!</v>
      </c>
    </row>
    <row r="2614" spans="1:20" x14ac:dyDescent="0.25">
      <c r="A2614" t="str">
        <f>IFERROR(SET_RENDER_TABLE[[#This Row],[Артикул]], "")</f>
        <v/>
      </c>
      <c r="B2614" s="40" t="e" cm="1">
        <f t="array" aca="1" ref="B2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4" s="40" t="e" cm="1">
        <f t="array" aca="1" ref="C2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4" t="e">
        <f ca="1">SUM(CALCULATION_TABLE[[#This Row],[МСК]:[ДВ]])</f>
        <v>#REF!</v>
      </c>
    </row>
    <row r="2615" spans="1:20" x14ac:dyDescent="0.25">
      <c r="A2615" t="str">
        <f>IFERROR(SET_RENDER_TABLE[[#This Row],[Артикул]], "")</f>
        <v/>
      </c>
      <c r="B2615" s="40" t="e" cm="1">
        <f t="array" aca="1" ref="B2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5" s="40" t="e" cm="1">
        <f t="array" aca="1" ref="C2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5" t="e">
        <f ca="1">SUM(CALCULATION_TABLE[[#This Row],[МСК]:[ДВ]])</f>
        <v>#REF!</v>
      </c>
    </row>
    <row r="2616" spans="1:20" x14ac:dyDescent="0.25">
      <c r="A2616" t="str">
        <f>IFERROR(SET_RENDER_TABLE[[#This Row],[Артикул]], "")</f>
        <v/>
      </c>
      <c r="B2616" s="40" t="e" cm="1">
        <f t="array" aca="1" ref="B2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6" s="40" t="e" cm="1">
        <f t="array" aca="1" ref="C2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6" t="e">
        <f ca="1">SUM(CALCULATION_TABLE[[#This Row],[МСК]:[ДВ]])</f>
        <v>#REF!</v>
      </c>
    </row>
    <row r="2617" spans="1:20" x14ac:dyDescent="0.25">
      <c r="A2617" t="str">
        <f>IFERROR(SET_RENDER_TABLE[[#This Row],[Артикул]], "")</f>
        <v/>
      </c>
      <c r="B2617" s="40" t="e" cm="1">
        <f t="array" aca="1" ref="B2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7" s="40" t="e" cm="1">
        <f t="array" aca="1" ref="C2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7" t="e">
        <f ca="1">SUM(CALCULATION_TABLE[[#This Row],[МСК]:[ДВ]])</f>
        <v>#REF!</v>
      </c>
    </row>
    <row r="2618" spans="1:20" x14ac:dyDescent="0.25">
      <c r="A2618" t="str">
        <f>IFERROR(SET_RENDER_TABLE[[#This Row],[Артикул]], "")</f>
        <v/>
      </c>
      <c r="B2618" s="40" t="e" cm="1">
        <f t="array" aca="1" ref="B2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8" s="40" t="e" cm="1">
        <f t="array" aca="1" ref="C2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8" t="e">
        <f ca="1">SUM(CALCULATION_TABLE[[#This Row],[МСК]:[ДВ]])</f>
        <v>#REF!</v>
      </c>
    </row>
    <row r="2619" spans="1:20" x14ac:dyDescent="0.25">
      <c r="A2619" t="str">
        <f>IFERROR(SET_RENDER_TABLE[[#This Row],[Артикул]], "")</f>
        <v/>
      </c>
      <c r="B2619" s="40" t="e" cm="1">
        <f t="array" aca="1" ref="B2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19" s="40" t="e" cm="1">
        <f t="array" aca="1" ref="C2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19" t="e">
        <f ca="1">SUM(CALCULATION_TABLE[[#This Row],[МСК]:[ДВ]])</f>
        <v>#REF!</v>
      </c>
    </row>
    <row r="2620" spans="1:20" x14ac:dyDescent="0.25">
      <c r="A2620" t="str">
        <f>IFERROR(SET_RENDER_TABLE[[#This Row],[Артикул]], "")</f>
        <v/>
      </c>
      <c r="B2620" s="40" t="e" cm="1">
        <f t="array" aca="1" ref="B2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0" s="40" t="e" cm="1">
        <f t="array" aca="1" ref="C2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0" t="e">
        <f ca="1">SUM(CALCULATION_TABLE[[#This Row],[МСК]:[ДВ]])</f>
        <v>#REF!</v>
      </c>
    </row>
    <row r="2621" spans="1:20" x14ac:dyDescent="0.25">
      <c r="A2621" t="str">
        <f>IFERROR(SET_RENDER_TABLE[[#This Row],[Артикул]], "")</f>
        <v/>
      </c>
      <c r="B2621" s="40" t="e" cm="1">
        <f t="array" aca="1" ref="B2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1" s="40" t="e" cm="1">
        <f t="array" aca="1" ref="C2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1" t="e">
        <f ca="1">SUM(CALCULATION_TABLE[[#This Row],[МСК]:[ДВ]])</f>
        <v>#REF!</v>
      </c>
    </row>
    <row r="2622" spans="1:20" x14ac:dyDescent="0.25">
      <c r="A2622" t="str">
        <f>IFERROR(SET_RENDER_TABLE[[#This Row],[Артикул]], "")</f>
        <v/>
      </c>
      <c r="B2622" s="40" t="e" cm="1">
        <f t="array" aca="1" ref="B2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2" s="40" t="e" cm="1">
        <f t="array" aca="1" ref="C2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2" t="e">
        <f ca="1">SUM(CALCULATION_TABLE[[#This Row],[МСК]:[ДВ]])</f>
        <v>#REF!</v>
      </c>
    </row>
    <row r="2623" spans="1:20" x14ac:dyDescent="0.25">
      <c r="A2623" t="str">
        <f>IFERROR(SET_RENDER_TABLE[[#This Row],[Артикул]], "")</f>
        <v/>
      </c>
      <c r="B2623" s="40" t="e" cm="1">
        <f t="array" aca="1" ref="B2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3" s="40" t="e" cm="1">
        <f t="array" aca="1" ref="C2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3" t="e">
        <f ca="1">SUM(CALCULATION_TABLE[[#This Row],[МСК]:[ДВ]])</f>
        <v>#REF!</v>
      </c>
    </row>
    <row r="2624" spans="1:20" x14ac:dyDescent="0.25">
      <c r="A2624" t="str">
        <f>IFERROR(SET_RENDER_TABLE[[#This Row],[Артикул]], "")</f>
        <v/>
      </c>
      <c r="B2624" s="40" t="e" cm="1">
        <f t="array" aca="1" ref="B2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4" s="40" t="e" cm="1">
        <f t="array" aca="1" ref="C2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4" t="e">
        <f ca="1">SUM(CALCULATION_TABLE[[#This Row],[МСК]:[ДВ]])</f>
        <v>#REF!</v>
      </c>
    </row>
    <row r="2625" spans="1:20" x14ac:dyDescent="0.25">
      <c r="A2625" t="str">
        <f>IFERROR(SET_RENDER_TABLE[[#This Row],[Артикул]], "")</f>
        <v/>
      </c>
      <c r="B2625" s="40" t="e" cm="1">
        <f t="array" aca="1" ref="B2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5" s="40" t="e" cm="1">
        <f t="array" aca="1" ref="C2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5" t="e">
        <f ca="1">SUM(CALCULATION_TABLE[[#This Row],[МСК]:[ДВ]])</f>
        <v>#REF!</v>
      </c>
    </row>
    <row r="2626" spans="1:20" x14ac:dyDescent="0.25">
      <c r="A2626" t="str">
        <f>IFERROR(SET_RENDER_TABLE[[#This Row],[Артикул]], "")</f>
        <v/>
      </c>
      <c r="B2626" s="40" t="e" cm="1">
        <f t="array" aca="1" ref="B2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6" s="40" t="e" cm="1">
        <f t="array" aca="1" ref="C2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6" t="e">
        <f ca="1">SUM(CALCULATION_TABLE[[#This Row],[МСК]:[ДВ]])</f>
        <v>#REF!</v>
      </c>
    </row>
    <row r="2627" spans="1:20" x14ac:dyDescent="0.25">
      <c r="A2627" t="str">
        <f>IFERROR(SET_RENDER_TABLE[[#This Row],[Артикул]], "")</f>
        <v/>
      </c>
      <c r="B2627" s="40" t="e" cm="1">
        <f t="array" aca="1" ref="B2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7" s="40" t="e" cm="1">
        <f t="array" aca="1" ref="C2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7" t="e">
        <f ca="1">SUM(CALCULATION_TABLE[[#This Row],[МСК]:[ДВ]])</f>
        <v>#REF!</v>
      </c>
    </row>
    <row r="2628" spans="1:20" x14ac:dyDescent="0.25">
      <c r="A2628" t="str">
        <f>IFERROR(SET_RENDER_TABLE[[#This Row],[Артикул]], "")</f>
        <v/>
      </c>
      <c r="B2628" s="40" t="e" cm="1">
        <f t="array" aca="1" ref="B2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8" s="40" t="e" cm="1">
        <f t="array" aca="1" ref="C2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8" t="e">
        <f ca="1">SUM(CALCULATION_TABLE[[#This Row],[МСК]:[ДВ]])</f>
        <v>#REF!</v>
      </c>
    </row>
    <row r="2629" spans="1:20" x14ac:dyDescent="0.25">
      <c r="A2629" t="str">
        <f>IFERROR(SET_RENDER_TABLE[[#This Row],[Артикул]], "")</f>
        <v/>
      </c>
      <c r="B2629" s="40" t="e" cm="1">
        <f t="array" aca="1" ref="B2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29" s="40" t="e" cm="1">
        <f t="array" aca="1" ref="C2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29" t="e">
        <f ca="1">SUM(CALCULATION_TABLE[[#This Row],[МСК]:[ДВ]])</f>
        <v>#REF!</v>
      </c>
    </row>
    <row r="2630" spans="1:20" x14ac:dyDescent="0.25">
      <c r="A2630" t="str">
        <f>IFERROR(SET_RENDER_TABLE[[#This Row],[Артикул]], "")</f>
        <v/>
      </c>
      <c r="B2630" s="40" t="e" cm="1">
        <f t="array" aca="1" ref="B2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0" s="40" t="e" cm="1">
        <f t="array" aca="1" ref="C2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0" t="e">
        <f ca="1">SUM(CALCULATION_TABLE[[#This Row],[МСК]:[ДВ]])</f>
        <v>#REF!</v>
      </c>
    </row>
    <row r="2631" spans="1:20" x14ac:dyDescent="0.25">
      <c r="A2631" t="str">
        <f>IFERROR(SET_RENDER_TABLE[[#This Row],[Артикул]], "")</f>
        <v/>
      </c>
      <c r="B2631" s="40" t="e" cm="1">
        <f t="array" aca="1" ref="B2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1" s="40" t="e" cm="1">
        <f t="array" aca="1" ref="C2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1" t="e">
        <f ca="1">SUM(CALCULATION_TABLE[[#This Row],[МСК]:[ДВ]])</f>
        <v>#REF!</v>
      </c>
    </row>
    <row r="2632" spans="1:20" x14ac:dyDescent="0.25">
      <c r="A2632" t="str">
        <f>IFERROR(SET_RENDER_TABLE[[#This Row],[Артикул]], "")</f>
        <v/>
      </c>
      <c r="B2632" s="40" t="e" cm="1">
        <f t="array" aca="1" ref="B2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2" s="40" t="e" cm="1">
        <f t="array" aca="1" ref="C2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2" t="e">
        <f ca="1">SUM(CALCULATION_TABLE[[#This Row],[МСК]:[ДВ]])</f>
        <v>#REF!</v>
      </c>
    </row>
    <row r="2633" spans="1:20" x14ac:dyDescent="0.25">
      <c r="A2633" t="str">
        <f>IFERROR(SET_RENDER_TABLE[[#This Row],[Артикул]], "")</f>
        <v/>
      </c>
      <c r="B2633" s="40" t="e" cm="1">
        <f t="array" aca="1" ref="B2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3" s="40" t="e" cm="1">
        <f t="array" aca="1" ref="C2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3" t="e">
        <f ca="1">SUM(CALCULATION_TABLE[[#This Row],[МСК]:[ДВ]])</f>
        <v>#REF!</v>
      </c>
    </row>
    <row r="2634" spans="1:20" x14ac:dyDescent="0.25">
      <c r="A2634" t="str">
        <f>IFERROR(SET_RENDER_TABLE[[#This Row],[Артикул]], "")</f>
        <v/>
      </c>
      <c r="B2634" s="40" t="e" cm="1">
        <f t="array" aca="1" ref="B2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4" s="40" t="e" cm="1">
        <f t="array" aca="1" ref="C2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4" t="e">
        <f ca="1">SUM(CALCULATION_TABLE[[#This Row],[МСК]:[ДВ]])</f>
        <v>#REF!</v>
      </c>
    </row>
    <row r="2635" spans="1:20" x14ac:dyDescent="0.25">
      <c r="A2635" t="str">
        <f>IFERROR(SET_RENDER_TABLE[[#This Row],[Артикул]], "")</f>
        <v/>
      </c>
      <c r="B2635" s="40" t="e" cm="1">
        <f t="array" aca="1" ref="B2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5" s="40" t="e" cm="1">
        <f t="array" aca="1" ref="C2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5" t="e">
        <f ca="1">SUM(CALCULATION_TABLE[[#This Row],[МСК]:[ДВ]])</f>
        <v>#REF!</v>
      </c>
    </row>
    <row r="2636" spans="1:20" x14ac:dyDescent="0.25">
      <c r="A2636" t="str">
        <f>IFERROR(SET_RENDER_TABLE[[#This Row],[Артикул]], "")</f>
        <v/>
      </c>
      <c r="B2636" s="40" t="e" cm="1">
        <f t="array" aca="1" ref="B2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6" s="40" t="e" cm="1">
        <f t="array" aca="1" ref="C2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6" t="e">
        <f ca="1">SUM(CALCULATION_TABLE[[#This Row],[МСК]:[ДВ]])</f>
        <v>#REF!</v>
      </c>
    </row>
    <row r="2637" spans="1:20" x14ac:dyDescent="0.25">
      <c r="A2637" t="str">
        <f>IFERROR(SET_RENDER_TABLE[[#This Row],[Артикул]], "")</f>
        <v/>
      </c>
      <c r="B2637" s="40" t="e" cm="1">
        <f t="array" aca="1" ref="B2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7" s="40" t="e" cm="1">
        <f t="array" aca="1" ref="C2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7" t="e">
        <f ca="1">SUM(CALCULATION_TABLE[[#This Row],[МСК]:[ДВ]])</f>
        <v>#REF!</v>
      </c>
    </row>
    <row r="2638" spans="1:20" x14ac:dyDescent="0.25">
      <c r="A2638" t="str">
        <f>IFERROR(SET_RENDER_TABLE[[#This Row],[Артикул]], "")</f>
        <v/>
      </c>
      <c r="B2638" s="40" t="e" cm="1">
        <f t="array" aca="1" ref="B2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8" s="40" t="e" cm="1">
        <f t="array" aca="1" ref="C2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8" t="e">
        <f ca="1">SUM(CALCULATION_TABLE[[#This Row],[МСК]:[ДВ]])</f>
        <v>#REF!</v>
      </c>
    </row>
    <row r="2639" spans="1:20" x14ac:dyDescent="0.25">
      <c r="A2639" t="str">
        <f>IFERROR(SET_RENDER_TABLE[[#This Row],[Артикул]], "")</f>
        <v/>
      </c>
      <c r="B2639" s="40" t="e" cm="1">
        <f t="array" aca="1" ref="B2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39" s="40" t="e" cm="1">
        <f t="array" aca="1" ref="C2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39" t="e">
        <f ca="1">SUM(CALCULATION_TABLE[[#This Row],[МСК]:[ДВ]])</f>
        <v>#REF!</v>
      </c>
    </row>
    <row r="2640" spans="1:20" x14ac:dyDescent="0.25">
      <c r="A2640" t="str">
        <f>IFERROR(SET_RENDER_TABLE[[#This Row],[Артикул]], "")</f>
        <v/>
      </c>
      <c r="B2640" s="40" t="e" cm="1">
        <f t="array" aca="1" ref="B2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0" s="40" t="e" cm="1">
        <f t="array" aca="1" ref="C2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0" t="e">
        <f ca="1">SUM(CALCULATION_TABLE[[#This Row],[МСК]:[ДВ]])</f>
        <v>#REF!</v>
      </c>
    </row>
    <row r="2641" spans="1:20" x14ac:dyDescent="0.25">
      <c r="A2641" t="str">
        <f>IFERROR(SET_RENDER_TABLE[[#This Row],[Артикул]], "")</f>
        <v/>
      </c>
      <c r="B2641" s="40" t="e" cm="1">
        <f t="array" aca="1" ref="B2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1" s="40" t="e" cm="1">
        <f t="array" aca="1" ref="C2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1" t="e">
        <f ca="1">SUM(CALCULATION_TABLE[[#This Row],[МСК]:[ДВ]])</f>
        <v>#REF!</v>
      </c>
    </row>
    <row r="2642" spans="1:20" x14ac:dyDescent="0.25">
      <c r="A2642" t="str">
        <f>IFERROR(SET_RENDER_TABLE[[#This Row],[Артикул]], "")</f>
        <v/>
      </c>
      <c r="B2642" s="40" t="e" cm="1">
        <f t="array" aca="1" ref="B2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2" s="40" t="e" cm="1">
        <f t="array" aca="1" ref="C2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2" t="e">
        <f ca="1">SUM(CALCULATION_TABLE[[#This Row],[МСК]:[ДВ]])</f>
        <v>#REF!</v>
      </c>
    </row>
    <row r="2643" spans="1:20" x14ac:dyDescent="0.25">
      <c r="A2643" t="str">
        <f>IFERROR(SET_RENDER_TABLE[[#This Row],[Артикул]], "")</f>
        <v/>
      </c>
      <c r="B2643" s="40" t="e" cm="1">
        <f t="array" aca="1" ref="B2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3" s="40" t="e" cm="1">
        <f t="array" aca="1" ref="C2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3" t="e">
        <f ca="1">SUM(CALCULATION_TABLE[[#This Row],[МСК]:[ДВ]])</f>
        <v>#REF!</v>
      </c>
    </row>
    <row r="2644" spans="1:20" x14ac:dyDescent="0.25">
      <c r="A2644" t="str">
        <f>IFERROR(SET_RENDER_TABLE[[#This Row],[Артикул]], "")</f>
        <v/>
      </c>
      <c r="B2644" s="40" t="e" cm="1">
        <f t="array" aca="1" ref="B2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4" s="40" t="e" cm="1">
        <f t="array" aca="1" ref="C2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4" t="e">
        <f ca="1">SUM(CALCULATION_TABLE[[#This Row],[МСК]:[ДВ]])</f>
        <v>#REF!</v>
      </c>
    </row>
    <row r="2645" spans="1:20" x14ac:dyDescent="0.25">
      <c r="A2645" t="str">
        <f>IFERROR(SET_RENDER_TABLE[[#This Row],[Артикул]], "")</f>
        <v/>
      </c>
      <c r="B2645" s="40" t="e" cm="1">
        <f t="array" aca="1" ref="B2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5" s="40" t="e" cm="1">
        <f t="array" aca="1" ref="C2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5" t="e">
        <f ca="1">SUM(CALCULATION_TABLE[[#This Row],[МСК]:[ДВ]])</f>
        <v>#REF!</v>
      </c>
    </row>
    <row r="2646" spans="1:20" x14ac:dyDescent="0.25">
      <c r="A2646" t="str">
        <f>IFERROR(SET_RENDER_TABLE[[#This Row],[Артикул]], "")</f>
        <v/>
      </c>
      <c r="B2646" s="40" t="e" cm="1">
        <f t="array" aca="1" ref="B2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6" s="40" t="e" cm="1">
        <f t="array" aca="1" ref="C2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6" t="e">
        <f ca="1">SUM(CALCULATION_TABLE[[#This Row],[МСК]:[ДВ]])</f>
        <v>#REF!</v>
      </c>
    </row>
    <row r="2647" spans="1:20" x14ac:dyDescent="0.25">
      <c r="A2647" t="str">
        <f>IFERROR(SET_RENDER_TABLE[[#This Row],[Артикул]], "")</f>
        <v/>
      </c>
      <c r="B2647" s="40" t="e" cm="1">
        <f t="array" aca="1" ref="B2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7" s="40" t="e" cm="1">
        <f t="array" aca="1" ref="C2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7" t="e">
        <f ca="1">SUM(CALCULATION_TABLE[[#This Row],[МСК]:[ДВ]])</f>
        <v>#REF!</v>
      </c>
    </row>
    <row r="2648" spans="1:20" x14ac:dyDescent="0.25">
      <c r="A2648" t="str">
        <f>IFERROR(SET_RENDER_TABLE[[#This Row],[Артикул]], "")</f>
        <v/>
      </c>
      <c r="B2648" s="40" t="e" cm="1">
        <f t="array" aca="1" ref="B2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8" s="40" t="e" cm="1">
        <f t="array" aca="1" ref="C2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8" t="e">
        <f ca="1">SUM(CALCULATION_TABLE[[#This Row],[МСК]:[ДВ]])</f>
        <v>#REF!</v>
      </c>
    </row>
    <row r="2649" spans="1:20" x14ac:dyDescent="0.25">
      <c r="A2649" t="str">
        <f>IFERROR(SET_RENDER_TABLE[[#This Row],[Артикул]], "")</f>
        <v/>
      </c>
      <c r="B2649" s="40" t="e" cm="1">
        <f t="array" aca="1" ref="B2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49" s="40" t="e" cm="1">
        <f t="array" aca="1" ref="C2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49" t="e">
        <f ca="1">SUM(CALCULATION_TABLE[[#This Row],[МСК]:[ДВ]])</f>
        <v>#REF!</v>
      </c>
    </row>
    <row r="2650" spans="1:20" x14ac:dyDescent="0.25">
      <c r="A2650" t="str">
        <f>IFERROR(SET_RENDER_TABLE[[#This Row],[Артикул]], "")</f>
        <v/>
      </c>
      <c r="B2650" s="40" t="e" cm="1">
        <f t="array" aca="1" ref="B2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0" s="40" t="e" cm="1">
        <f t="array" aca="1" ref="C2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0" t="e">
        <f ca="1">SUM(CALCULATION_TABLE[[#This Row],[МСК]:[ДВ]])</f>
        <v>#REF!</v>
      </c>
    </row>
    <row r="2651" spans="1:20" x14ac:dyDescent="0.25">
      <c r="A2651" t="str">
        <f>IFERROR(SET_RENDER_TABLE[[#This Row],[Артикул]], "")</f>
        <v/>
      </c>
      <c r="B2651" s="40" t="e" cm="1">
        <f t="array" aca="1" ref="B2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1" s="40" t="e" cm="1">
        <f t="array" aca="1" ref="C2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1" t="e">
        <f ca="1">SUM(CALCULATION_TABLE[[#This Row],[МСК]:[ДВ]])</f>
        <v>#REF!</v>
      </c>
    </row>
    <row r="2652" spans="1:20" x14ac:dyDescent="0.25">
      <c r="A2652" t="str">
        <f>IFERROR(SET_RENDER_TABLE[[#This Row],[Артикул]], "")</f>
        <v/>
      </c>
      <c r="B2652" s="40" t="e" cm="1">
        <f t="array" aca="1" ref="B2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2" s="40" t="e" cm="1">
        <f t="array" aca="1" ref="C2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2" t="e">
        <f ca="1">SUM(CALCULATION_TABLE[[#This Row],[МСК]:[ДВ]])</f>
        <v>#REF!</v>
      </c>
    </row>
    <row r="2653" spans="1:20" x14ac:dyDescent="0.25">
      <c r="A2653" t="str">
        <f>IFERROR(SET_RENDER_TABLE[[#This Row],[Артикул]], "")</f>
        <v/>
      </c>
      <c r="B2653" s="40" t="e" cm="1">
        <f t="array" aca="1" ref="B2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3" s="40" t="e" cm="1">
        <f t="array" aca="1" ref="C2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3" t="e">
        <f ca="1">SUM(CALCULATION_TABLE[[#This Row],[МСК]:[ДВ]])</f>
        <v>#REF!</v>
      </c>
    </row>
    <row r="2654" spans="1:20" x14ac:dyDescent="0.25">
      <c r="A2654" t="str">
        <f>IFERROR(SET_RENDER_TABLE[[#This Row],[Артикул]], "")</f>
        <v/>
      </c>
      <c r="B2654" s="40" t="e" cm="1">
        <f t="array" aca="1" ref="B2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4" s="40" t="e" cm="1">
        <f t="array" aca="1" ref="C2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4" t="e">
        <f ca="1">SUM(CALCULATION_TABLE[[#This Row],[МСК]:[ДВ]])</f>
        <v>#REF!</v>
      </c>
    </row>
    <row r="2655" spans="1:20" x14ac:dyDescent="0.25">
      <c r="A2655" t="str">
        <f>IFERROR(SET_RENDER_TABLE[[#This Row],[Артикул]], "")</f>
        <v/>
      </c>
      <c r="B2655" s="40" t="e" cm="1">
        <f t="array" aca="1" ref="B2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5" s="40" t="e" cm="1">
        <f t="array" aca="1" ref="C2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5" t="e">
        <f ca="1">SUM(CALCULATION_TABLE[[#This Row],[МСК]:[ДВ]])</f>
        <v>#REF!</v>
      </c>
    </row>
    <row r="2656" spans="1:20" x14ac:dyDescent="0.25">
      <c r="A2656" t="str">
        <f>IFERROR(SET_RENDER_TABLE[[#This Row],[Артикул]], "")</f>
        <v/>
      </c>
      <c r="B2656" s="40" t="e" cm="1">
        <f t="array" aca="1" ref="B2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6" s="40" t="e" cm="1">
        <f t="array" aca="1" ref="C2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6" t="e">
        <f ca="1">SUM(CALCULATION_TABLE[[#This Row],[МСК]:[ДВ]])</f>
        <v>#REF!</v>
      </c>
    </row>
    <row r="2657" spans="1:20" x14ac:dyDescent="0.25">
      <c r="A2657" t="str">
        <f>IFERROR(SET_RENDER_TABLE[[#This Row],[Артикул]], "")</f>
        <v/>
      </c>
      <c r="B2657" s="40" t="e" cm="1">
        <f t="array" aca="1" ref="B2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7" s="40" t="e" cm="1">
        <f t="array" aca="1" ref="C2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7" t="e">
        <f ca="1">SUM(CALCULATION_TABLE[[#This Row],[МСК]:[ДВ]])</f>
        <v>#REF!</v>
      </c>
    </row>
    <row r="2658" spans="1:20" x14ac:dyDescent="0.25">
      <c r="A2658" t="str">
        <f>IFERROR(SET_RENDER_TABLE[[#This Row],[Артикул]], "")</f>
        <v/>
      </c>
      <c r="B2658" s="40" t="e" cm="1">
        <f t="array" aca="1" ref="B2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8" s="40" t="e" cm="1">
        <f t="array" aca="1" ref="C2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8" t="e">
        <f ca="1">SUM(CALCULATION_TABLE[[#This Row],[МСК]:[ДВ]])</f>
        <v>#REF!</v>
      </c>
    </row>
    <row r="2659" spans="1:20" x14ac:dyDescent="0.25">
      <c r="A2659" t="str">
        <f>IFERROR(SET_RENDER_TABLE[[#This Row],[Артикул]], "")</f>
        <v/>
      </c>
      <c r="B2659" s="40" t="e" cm="1">
        <f t="array" aca="1" ref="B2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59" s="40" t="e" cm="1">
        <f t="array" aca="1" ref="C2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59" t="e">
        <f ca="1">SUM(CALCULATION_TABLE[[#This Row],[МСК]:[ДВ]])</f>
        <v>#REF!</v>
      </c>
    </row>
    <row r="2660" spans="1:20" x14ac:dyDescent="0.25">
      <c r="A2660" t="str">
        <f>IFERROR(SET_RENDER_TABLE[[#This Row],[Артикул]], "")</f>
        <v/>
      </c>
      <c r="B2660" s="40" t="e" cm="1">
        <f t="array" aca="1" ref="B2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0" s="40" t="e" cm="1">
        <f t="array" aca="1" ref="C2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0" t="e">
        <f ca="1">SUM(CALCULATION_TABLE[[#This Row],[МСК]:[ДВ]])</f>
        <v>#REF!</v>
      </c>
    </row>
    <row r="2661" spans="1:20" x14ac:dyDescent="0.25">
      <c r="A2661" t="str">
        <f>IFERROR(SET_RENDER_TABLE[[#This Row],[Артикул]], "")</f>
        <v/>
      </c>
      <c r="B2661" s="40" t="e" cm="1">
        <f t="array" aca="1" ref="B2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1" s="40" t="e" cm="1">
        <f t="array" aca="1" ref="C2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1" t="e">
        <f ca="1">SUM(CALCULATION_TABLE[[#This Row],[МСК]:[ДВ]])</f>
        <v>#REF!</v>
      </c>
    </row>
    <row r="2662" spans="1:20" x14ac:dyDescent="0.25">
      <c r="A2662" t="str">
        <f>IFERROR(SET_RENDER_TABLE[[#This Row],[Артикул]], "")</f>
        <v/>
      </c>
      <c r="B2662" s="40" t="e" cm="1">
        <f t="array" aca="1" ref="B2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2" s="40" t="e" cm="1">
        <f t="array" aca="1" ref="C2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2" t="e">
        <f ca="1">SUM(CALCULATION_TABLE[[#This Row],[МСК]:[ДВ]])</f>
        <v>#REF!</v>
      </c>
    </row>
    <row r="2663" spans="1:20" x14ac:dyDescent="0.25">
      <c r="A2663" t="str">
        <f>IFERROR(SET_RENDER_TABLE[[#This Row],[Артикул]], "")</f>
        <v/>
      </c>
      <c r="B2663" s="40" t="e" cm="1">
        <f t="array" aca="1" ref="B2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3" s="40" t="e" cm="1">
        <f t="array" aca="1" ref="C2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3" t="e">
        <f ca="1">SUM(CALCULATION_TABLE[[#This Row],[МСК]:[ДВ]])</f>
        <v>#REF!</v>
      </c>
    </row>
    <row r="2664" spans="1:20" x14ac:dyDescent="0.25">
      <c r="A2664" t="str">
        <f>IFERROR(SET_RENDER_TABLE[[#This Row],[Артикул]], "")</f>
        <v/>
      </c>
      <c r="B2664" s="40" t="e" cm="1">
        <f t="array" aca="1" ref="B2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4" s="40" t="e" cm="1">
        <f t="array" aca="1" ref="C2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4" t="e">
        <f ca="1">SUM(CALCULATION_TABLE[[#This Row],[МСК]:[ДВ]])</f>
        <v>#REF!</v>
      </c>
    </row>
    <row r="2665" spans="1:20" x14ac:dyDescent="0.25">
      <c r="A2665" t="str">
        <f>IFERROR(SET_RENDER_TABLE[[#This Row],[Артикул]], "")</f>
        <v/>
      </c>
      <c r="B2665" s="40" t="e" cm="1">
        <f t="array" aca="1" ref="B2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5" s="40" t="e" cm="1">
        <f t="array" aca="1" ref="C2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5" t="e">
        <f ca="1">SUM(CALCULATION_TABLE[[#This Row],[МСК]:[ДВ]])</f>
        <v>#REF!</v>
      </c>
    </row>
    <row r="2666" spans="1:20" x14ac:dyDescent="0.25">
      <c r="A2666" t="str">
        <f>IFERROR(SET_RENDER_TABLE[[#This Row],[Артикул]], "")</f>
        <v/>
      </c>
      <c r="B2666" s="40" t="e" cm="1">
        <f t="array" aca="1" ref="B2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6" s="40" t="e" cm="1">
        <f t="array" aca="1" ref="C2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6" t="e">
        <f ca="1">SUM(CALCULATION_TABLE[[#This Row],[МСК]:[ДВ]])</f>
        <v>#REF!</v>
      </c>
    </row>
    <row r="2667" spans="1:20" x14ac:dyDescent="0.25">
      <c r="A2667" t="str">
        <f>IFERROR(SET_RENDER_TABLE[[#This Row],[Артикул]], "")</f>
        <v/>
      </c>
      <c r="B2667" s="40" t="e" cm="1">
        <f t="array" aca="1" ref="B2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7" s="40" t="e" cm="1">
        <f t="array" aca="1" ref="C2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7" t="e">
        <f ca="1">SUM(CALCULATION_TABLE[[#This Row],[МСК]:[ДВ]])</f>
        <v>#REF!</v>
      </c>
    </row>
    <row r="2668" spans="1:20" x14ac:dyDescent="0.25">
      <c r="A2668" t="str">
        <f>IFERROR(SET_RENDER_TABLE[[#This Row],[Артикул]], "")</f>
        <v/>
      </c>
      <c r="B2668" s="40" t="e" cm="1">
        <f t="array" aca="1" ref="B2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8" s="40" t="e" cm="1">
        <f t="array" aca="1" ref="C2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8" t="e">
        <f ca="1">SUM(CALCULATION_TABLE[[#This Row],[МСК]:[ДВ]])</f>
        <v>#REF!</v>
      </c>
    </row>
    <row r="2669" spans="1:20" x14ac:dyDescent="0.25">
      <c r="A2669" t="str">
        <f>IFERROR(SET_RENDER_TABLE[[#This Row],[Артикул]], "")</f>
        <v/>
      </c>
      <c r="B2669" s="40" t="e" cm="1">
        <f t="array" aca="1" ref="B2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69" s="40" t="e" cm="1">
        <f t="array" aca="1" ref="C2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69" t="e">
        <f ca="1">SUM(CALCULATION_TABLE[[#This Row],[МСК]:[ДВ]])</f>
        <v>#REF!</v>
      </c>
    </row>
    <row r="2670" spans="1:20" x14ac:dyDescent="0.25">
      <c r="A2670" t="str">
        <f>IFERROR(SET_RENDER_TABLE[[#This Row],[Артикул]], "")</f>
        <v/>
      </c>
      <c r="B2670" s="40" t="e" cm="1">
        <f t="array" aca="1" ref="B2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0" s="40" t="e" cm="1">
        <f t="array" aca="1" ref="C2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0" t="e">
        <f ca="1">SUM(CALCULATION_TABLE[[#This Row],[МСК]:[ДВ]])</f>
        <v>#REF!</v>
      </c>
    </row>
    <row r="2671" spans="1:20" x14ac:dyDescent="0.25">
      <c r="A2671" t="str">
        <f>IFERROR(SET_RENDER_TABLE[[#This Row],[Артикул]], "")</f>
        <v/>
      </c>
      <c r="B2671" s="40" t="e" cm="1">
        <f t="array" aca="1" ref="B2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1" s="40" t="e" cm="1">
        <f t="array" aca="1" ref="C2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1" t="e">
        <f ca="1">SUM(CALCULATION_TABLE[[#This Row],[МСК]:[ДВ]])</f>
        <v>#REF!</v>
      </c>
    </row>
    <row r="2672" spans="1:20" x14ac:dyDescent="0.25">
      <c r="A2672" t="str">
        <f>IFERROR(SET_RENDER_TABLE[[#This Row],[Артикул]], "")</f>
        <v/>
      </c>
      <c r="B2672" s="40" t="e" cm="1">
        <f t="array" aca="1" ref="B2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2" s="40" t="e" cm="1">
        <f t="array" aca="1" ref="C2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2" t="e">
        <f ca="1">SUM(CALCULATION_TABLE[[#This Row],[МСК]:[ДВ]])</f>
        <v>#REF!</v>
      </c>
    </row>
    <row r="2673" spans="1:20" x14ac:dyDescent="0.25">
      <c r="A2673" t="str">
        <f>IFERROR(SET_RENDER_TABLE[[#This Row],[Артикул]], "")</f>
        <v/>
      </c>
      <c r="B2673" s="40" t="e" cm="1">
        <f t="array" aca="1" ref="B2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3" s="40" t="e" cm="1">
        <f t="array" aca="1" ref="C2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3" t="e">
        <f ca="1">SUM(CALCULATION_TABLE[[#This Row],[МСК]:[ДВ]])</f>
        <v>#REF!</v>
      </c>
    </row>
    <row r="2674" spans="1:20" x14ac:dyDescent="0.25">
      <c r="A2674" t="str">
        <f>IFERROR(SET_RENDER_TABLE[[#This Row],[Артикул]], "")</f>
        <v/>
      </c>
      <c r="B2674" s="40" t="e" cm="1">
        <f t="array" aca="1" ref="B2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4" s="40" t="e" cm="1">
        <f t="array" aca="1" ref="C2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4" t="e">
        <f ca="1">SUM(CALCULATION_TABLE[[#This Row],[МСК]:[ДВ]])</f>
        <v>#REF!</v>
      </c>
    </row>
    <row r="2675" spans="1:20" x14ac:dyDescent="0.25">
      <c r="A2675" t="str">
        <f>IFERROR(SET_RENDER_TABLE[[#This Row],[Артикул]], "")</f>
        <v/>
      </c>
      <c r="B2675" s="40" t="e" cm="1">
        <f t="array" aca="1" ref="B2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5" s="40" t="e" cm="1">
        <f t="array" aca="1" ref="C2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5" t="e">
        <f ca="1">SUM(CALCULATION_TABLE[[#This Row],[МСК]:[ДВ]])</f>
        <v>#REF!</v>
      </c>
    </row>
    <row r="2676" spans="1:20" x14ac:dyDescent="0.25">
      <c r="A2676" t="str">
        <f>IFERROR(SET_RENDER_TABLE[[#This Row],[Артикул]], "")</f>
        <v/>
      </c>
      <c r="B2676" s="40" t="e" cm="1">
        <f t="array" aca="1" ref="B2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6" s="40" t="e" cm="1">
        <f t="array" aca="1" ref="C2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6" t="e">
        <f ca="1">SUM(CALCULATION_TABLE[[#This Row],[МСК]:[ДВ]])</f>
        <v>#REF!</v>
      </c>
    </row>
    <row r="2677" spans="1:20" x14ac:dyDescent="0.25">
      <c r="A2677" t="str">
        <f>IFERROR(SET_RENDER_TABLE[[#This Row],[Артикул]], "")</f>
        <v/>
      </c>
      <c r="B2677" s="40" t="e" cm="1">
        <f t="array" aca="1" ref="B2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7" s="40" t="e" cm="1">
        <f t="array" aca="1" ref="C2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7" t="e">
        <f ca="1">SUM(CALCULATION_TABLE[[#This Row],[МСК]:[ДВ]])</f>
        <v>#REF!</v>
      </c>
    </row>
    <row r="2678" spans="1:20" x14ac:dyDescent="0.25">
      <c r="A2678" t="str">
        <f>IFERROR(SET_RENDER_TABLE[[#This Row],[Артикул]], "")</f>
        <v/>
      </c>
      <c r="B2678" s="40" t="e" cm="1">
        <f t="array" aca="1" ref="B2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8" s="40" t="e" cm="1">
        <f t="array" aca="1" ref="C2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8" t="e">
        <f ca="1">SUM(CALCULATION_TABLE[[#This Row],[МСК]:[ДВ]])</f>
        <v>#REF!</v>
      </c>
    </row>
    <row r="2679" spans="1:20" x14ac:dyDescent="0.25">
      <c r="A2679" t="str">
        <f>IFERROR(SET_RENDER_TABLE[[#This Row],[Артикул]], "")</f>
        <v/>
      </c>
      <c r="B2679" s="40" t="e" cm="1">
        <f t="array" aca="1" ref="B2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79" s="40" t="e" cm="1">
        <f t="array" aca="1" ref="C2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79" t="e">
        <f ca="1">SUM(CALCULATION_TABLE[[#This Row],[МСК]:[ДВ]])</f>
        <v>#REF!</v>
      </c>
    </row>
    <row r="2680" spans="1:20" x14ac:dyDescent="0.25">
      <c r="A2680" t="str">
        <f>IFERROR(SET_RENDER_TABLE[[#This Row],[Артикул]], "")</f>
        <v/>
      </c>
      <c r="B2680" s="40" t="e" cm="1">
        <f t="array" aca="1" ref="B2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0" s="40" t="e" cm="1">
        <f t="array" aca="1" ref="C2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0" t="e">
        <f ca="1">SUM(CALCULATION_TABLE[[#This Row],[МСК]:[ДВ]])</f>
        <v>#REF!</v>
      </c>
    </row>
    <row r="2681" spans="1:20" x14ac:dyDescent="0.25">
      <c r="A2681" t="str">
        <f>IFERROR(SET_RENDER_TABLE[[#This Row],[Артикул]], "")</f>
        <v/>
      </c>
      <c r="B2681" s="40" t="e" cm="1">
        <f t="array" aca="1" ref="B2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1" s="40" t="e" cm="1">
        <f t="array" aca="1" ref="C2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1" t="e">
        <f ca="1">SUM(CALCULATION_TABLE[[#This Row],[МСК]:[ДВ]])</f>
        <v>#REF!</v>
      </c>
    </row>
    <row r="2682" spans="1:20" x14ac:dyDescent="0.25">
      <c r="A2682" t="str">
        <f>IFERROR(SET_RENDER_TABLE[[#This Row],[Артикул]], "")</f>
        <v/>
      </c>
      <c r="B2682" s="40" t="e" cm="1">
        <f t="array" aca="1" ref="B2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2" s="40" t="e" cm="1">
        <f t="array" aca="1" ref="C2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2" t="e">
        <f ca="1">SUM(CALCULATION_TABLE[[#This Row],[МСК]:[ДВ]])</f>
        <v>#REF!</v>
      </c>
    </row>
    <row r="2683" spans="1:20" x14ac:dyDescent="0.25">
      <c r="A2683" t="str">
        <f>IFERROR(SET_RENDER_TABLE[[#This Row],[Артикул]], "")</f>
        <v/>
      </c>
      <c r="B2683" s="40" t="e" cm="1">
        <f t="array" aca="1" ref="B2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3" s="40" t="e" cm="1">
        <f t="array" aca="1" ref="C2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3" t="e">
        <f ca="1">SUM(CALCULATION_TABLE[[#This Row],[МСК]:[ДВ]])</f>
        <v>#REF!</v>
      </c>
    </row>
    <row r="2684" spans="1:20" x14ac:dyDescent="0.25">
      <c r="A2684" t="str">
        <f>IFERROR(SET_RENDER_TABLE[[#This Row],[Артикул]], "")</f>
        <v/>
      </c>
      <c r="B2684" s="40" t="e" cm="1">
        <f t="array" aca="1" ref="B2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4" s="40" t="e" cm="1">
        <f t="array" aca="1" ref="C2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4" t="e">
        <f ca="1">SUM(CALCULATION_TABLE[[#This Row],[МСК]:[ДВ]])</f>
        <v>#REF!</v>
      </c>
    </row>
    <row r="2685" spans="1:20" x14ac:dyDescent="0.25">
      <c r="A2685" t="str">
        <f>IFERROR(SET_RENDER_TABLE[[#This Row],[Артикул]], "")</f>
        <v/>
      </c>
      <c r="B2685" s="40" t="e" cm="1">
        <f t="array" aca="1" ref="B2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5" s="40" t="e" cm="1">
        <f t="array" aca="1" ref="C2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5" t="e">
        <f ca="1">SUM(CALCULATION_TABLE[[#This Row],[МСК]:[ДВ]])</f>
        <v>#REF!</v>
      </c>
    </row>
    <row r="2686" spans="1:20" x14ac:dyDescent="0.25">
      <c r="A2686" t="str">
        <f>IFERROR(SET_RENDER_TABLE[[#This Row],[Артикул]], "")</f>
        <v/>
      </c>
      <c r="B2686" s="40" t="e" cm="1">
        <f t="array" aca="1" ref="B2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6" s="40" t="e" cm="1">
        <f t="array" aca="1" ref="C2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6" t="e">
        <f ca="1">SUM(CALCULATION_TABLE[[#This Row],[МСК]:[ДВ]])</f>
        <v>#REF!</v>
      </c>
    </row>
    <row r="2687" spans="1:20" x14ac:dyDescent="0.25">
      <c r="A2687" t="str">
        <f>IFERROR(SET_RENDER_TABLE[[#This Row],[Артикул]], "")</f>
        <v/>
      </c>
      <c r="B2687" s="40" t="e" cm="1">
        <f t="array" aca="1" ref="B2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7" s="40" t="e" cm="1">
        <f t="array" aca="1" ref="C2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7" t="e">
        <f ca="1">SUM(CALCULATION_TABLE[[#This Row],[МСК]:[ДВ]])</f>
        <v>#REF!</v>
      </c>
    </row>
    <row r="2688" spans="1:20" x14ac:dyDescent="0.25">
      <c r="A2688" t="str">
        <f>IFERROR(SET_RENDER_TABLE[[#This Row],[Артикул]], "")</f>
        <v/>
      </c>
      <c r="B2688" s="40" t="e" cm="1">
        <f t="array" aca="1" ref="B2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8" s="40" t="e" cm="1">
        <f t="array" aca="1" ref="C2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8" t="e">
        <f ca="1">SUM(CALCULATION_TABLE[[#This Row],[МСК]:[ДВ]])</f>
        <v>#REF!</v>
      </c>
    </row>
    <row r="2689" spans="1:20" x14ac:dyDescent="0.25">
      <c r="A2689" t="str">
        <f>IFERROR(SET_RENDER_TABLE[[#This Row],[Артикул]], "")</f>
        <v/>
      </c>
      <c r="B2689" s="40" t="e" cm="1">
        <f t="array" aca="1" ref="B2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89" s="40" t="e" cm="1">
        <f t="array" aca="1" ref="C2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89" t="e">
        <f ca="1">SUM(CALCULATION_TABLE[[#This Row],[МСК]:[ДВ]])</f>
        <v>#REF!</v>
      </c>
    </row>
    <row r="2690" spans="1:20" x14ac:dyDescent="0.25">
      <c r="A2690" t="str">
        <f>IFERROR(SET_RENDER_TABLE[[#This Row],[Артикул]], "")</f>
        <v/>
      </c>
      <c r="B2690" s="40" t="e" cm="1">
        <f t="array" aca="1" ref="B2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0" s="40" t="e" cm="1">
        <f t="array" aca="1" ref="C2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0" t="e">
        <f ca="1">SUM(CALCULATION_TABLE[[#This Row],[МСК]:[ДВ]])</f>
        <v>#REF!</v>
      </c>
    </row>
    <row r="2691" spans="1:20" x14ac:dyDescent="0.25">
      <c r="A2691" t="str">
        <f>IFERROR(SET_RENDER_TABLE[[#This Row],[Артикул]], "")</f>
        <v/>
      </c>
      <c r="B2691" s="40" t="e" cm="1">
        <f t="array" aca="1" ref="B2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1" s="40" t="e" cm="1">
        <f t="array" aca="1" ref="C2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1" t="e">
        <f ca="1">SUM(CALCULATION_TABLE[[#This Row],[МСК]:[ДВ]])</f>
        <v>#REF!</v>
      </c>
    </row>
    <row r="2692" spans="1:20" x14ac:dyDescent="0.25">
      <c r="A2692" t="str">
        <f>IFERROR(SET_RENDER_TABLE[[#This Row],[Артикул]], "")</f>
        <v/>
      </c>
      <c r="B2692" s="40" t="e" cm="1">
        <f t="array" aca="1" ref="B2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2" s="40" t="e" cm="1">
        <f t="array" aca="1" ref="C2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2" t="e">
        <f ca="1">SUM(CALCULATION_TABLE[[#This Row],[МСК]:[ДВ]])</f>
        <v>#REF!</v>
      </c>
    </row>
    <row r="2693" spans="1:20" x14ac:dyDescent="0.25">
      <c r="A2693" t="str">
        <f>IFERROR(SET_RENDER_TABLE[[#This Row],[Артикул]], "")</f>
        <v/>
      </c>
      <c r="B2693" s="40" t="e" cm="1">
        <f t="array" aca="1" ref="B2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3" s="40" t="e" cm="1">
        <f t="array" aca="1" ref="C2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3" t="e">
        <f ca="1">SUM(CALCULATION_TABLE[[#This Row],[МСК]:[ДВ]])</f>
        <v>#REF!</v>
      </c>
    </row>
    <row r="2694" spans="1:20" x14ac:dyDescent="0.25">
      <c r="A2694" t="str">
        <f>IFERROR(SET_RENDER_TABLE[[#This Row],[Артикул]], "")</f>
        <v/>
      </c>
      <c r="B2694" s="40" t="e" cm="1">
        <f t="array" aca="1" ref="B2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4" s="40" t="e" cm="1">
        <f t="array" aca="1" ref="C2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4" t="e">
        <f ca="1">SUM(CALCULATION_TABLE[[#This Row],[МСК]:[ДВ]])</f>
        <v>#REF!</v>
      </c>
    </row>
    <row r="2695" spans="1:20" x14ac:dyDescent="0.25">
      <c r="A2695" t="str">
        <f>IFERROR(SET_RENDER_TABLE[[#This Row],[Артикул]], "")</f>
        <v/>
      </c>
      <c r="B2695" s="40" t="e" cm="1">
        <f t="array" aca="1" ref="B2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5" s="40" t="e" cm="1">
        <f t="array" aca="1" ref="C2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5" t="e">
        <f ca="1">SUM(CALCULATION_TABLE[[#This Row],[МСК]:[ДВ]])</f>
        <v>#REF!</v>
      </c>
    </row>
    <row r="2696" spans="1:20" x14ac:dyDescent="0.25">
      <c r="A2696" t="str">
        <f>IFERROR(SET_RENDER_TABLE[[#This Row],[Артикул]], "")</f>
        <v/>
      </c>
      <c r="B2696" s="40" t="e" cm="1">
        <f t="array" aca="1" ref="B2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6" s="40" t="e" cm="1">
        <f t="array" aca="1" ref="C2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6" t="e">
        <f ca="1">SUM(CALCULATION_TABLE[[#This Row],[МСК]:[ДВ]])</f>
        <v>#REF!</v>
      </c>
    </row>
    <row r="2697" spans="1:20" x14ac:dyDescent="0.25">
      <c r="A2697" t="str">
        <f>IFERROR(SET_RENDER_TABLE[[#This Row],[Артикул]], "")</f>
        <v/>
      </c>
      <c r="B2697" s="40" t="e" cm="1">
        <f t="array" aca="1" ref="B2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7" s="40" t="e" cm="1">
        <f t="array" aca="1" ref="C2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7" t="e">
        <f ca="1">SUM(CALCULATION_TABLE[[#This Row],[МСК]:[ДВ]])</f>
        <v>#REF!</v>
      </c>
    </row>
    <row r="2698" spans="1:20" x14ac:dyDescent="0.25">
      <c r="A2698" t="str">
        <f>IFERROR(SET_RENDER_TABLE[[#This Row],[Артикул]], "")</f>
        <v/>
      </c>
      <c r="B2698" s="40" t="e" cm="1">
        <f t="array" aca="1" ref="B2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8" s="40" t="e" cm="1">
        <f t="array" aca="1" ref="C2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8" t="e">
        <f ca="1">SUM(CALCULATION_TABLE[[#This Row],[МСК]:[ДВ]])</f>
        <v>#REF!</v>
      </c>
    </row>
    <row r="2699" spans="1:20" x14ac:dyDescent="0.25">
      <c r="A2699" t="str">
        <f>IFERROR(SET_RENDER_TABLE[[#This Row],[Артикул]], "")</f>
        <v/>
      </c>
      <c r="B2699" s="40" t="e" cm="1">
        <f t="array" aca="1" ref="B2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699" s="40" t="e" cm="1">
        <f t="array" aca="1" ref="C2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699" t="e">
        <f ca="1">SUM(CALCULATION_TABLE[[#This Row],[МСК]:[ДВ]])</f>
        <v>#REF!</v>
      </c>
    </row>
    <row r="2700" spans="1:20" x14ac:dyDescent="0.25">
      <c r="A2700" t="str">
        <f>IFERROR(SET_RENDER_TABLE[[#This Row],[Артикул]], "")</f>
        <v/>
      </c>
      <c r="B2700" s="40" t="e" cm="1">
        <f t="array" aca="1" ref="B2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0" s="40" t="e" cm="1">
        <f t="array" aca="1" ref="C2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0" t="e">
        <f ca="1">SUM(CALCULATION_TABLE[[#This Row],[МСК]:[ДВ]])</f>
        <v>#REF!</v>
      </c>
    </row>
    <row r="2701" spans="1:20" x14ac:dyDescent="0.25">
      <c r="A2701" t="str">
        <f>IFERROR(SET_RENDER_TABLE[[#This Row],[Артикул]], "")</f>
        <v/>
      </c>
      <c r="B2701" s="40" t="e" cm="1">
        <f t="array" aca="1" ref="B2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1" s="40" t="e" cm="1">
        <f t="array" aca="1" ref="C2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1" t="e">
        <f ca="1">SUM(CALCULATION_TABLE[[#This Row],[МСК]:[ДВ]])</f>
        <v>#REF!</v>
      </c>
    </row>
    <row r="2702" spans="1:20" x14ac:dyDescent="0.25">
      <c r="A2702" t="str">
        <f>IFERROR(SET_RENDER_TABLE[[#This Row],[Артикул]], "")</f>
        <v/>
      </c>
      <c r="B2702" s="40" t="e" cm="1">
        <f t="array" aca="1" ref="B2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2" s="40" t="e" cm="1">
        <f t="array" aca="1" ref="C2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2" t="e">
        <f ca="1">SUM(CALCULATION_TABLE[[#This Row],[МСК]:[ДВ]])</f>
        <v>#REF!</v>
      </c>
    </row>
    <row r="2703" spans="1:20" x14ac:dyDescent="0.25">
      <c r="A2703" t="str">
        <f>IFERROR(SET_RENDER_TABLE[[#This Row],[Артикул]], "")</f>
        <v/>
      </c>
      <c r="B2703" s="40" t="e" cm="1">
        <f t="array" aca="1" ref="B2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3" s="40" t="e" cm="1">
        <f t="array" aca="1" ref="C2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3" t="e">
        <f ca="1">SUM(CALCULATION_TABLE[[#This Row],[МСК]:[ДВ]])</f>
        <v>#REF!</v>
      </c>
    </row>
    <row r="2704" spans="1:20" x14ac:dyDescent="0.25">
      <c r="A2704" t="str">
        <f>IFERROR(SET_RENDER_TABLE[[#This Row],[Артикул]], "")</f>
        <v/>
      </c>
      <c r="B2704" s="40" t="e" cm="1">
        <f t="array" aca="1" ref="B2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4" s="40" t="e" cm="1">
        <f t="array" aca="1" ref="C2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4" t="e">
        <f ca="1">SUM(CALCULATION_TABLE[[#This Row],[МСК]:[ДВ]])</f>
        <v>#REF!</v>
      </c>
    </row>
    <row r="2705" spans="1:20" x14ac:dyDescent="0.25">
      <c r="A2705" t="str">
        <f>IFERROR(SET_RENDER_TABLE[[#This Row],[Артикул]], "")</f>
        <v/>
      </c>
      <c r="B2705" s="40" t="e" cm="1">
        <f t="array" aca="1" ref="B2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5" s="40" t="e" cm="1">
        <f t="array" aca="1" ref="C2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5" t="e">
        <f ca="1">SUM(CALCULATION_TABLE[[#This Row],[МСК]:[ДВ]])</f>
        <v>#REF!</v>
      </c>
    </row>
    <row r="2706" spans="1:20" x14ac:dyDescent="0.25">
      <c r="A2706" t="str">
        <f>IFERROR(SET_RENDER_TABLE[[#This Row],[Артикул]], "")</f>
        <v/>
      </c>
      <c r="B2706" s="40" t="e" cm="1">
        <f t="array" aca="1" ref="B2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6" s="40" t="e" cm="1">
        <f t="array" aca="1" ref="C2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6" t="e">
        <f ca="1">SUM(CALCULATION_TABLE[[#This Row],[МСК]:[ДВ]])</f>
        <v>#REF!</v>
      </c>
    </row>
    <row r="2707" spans="1:20" x14ac:dyDescent="0.25">
      <c r="A2707" t="str">
        <f>IFERROR(SET_RENDER_TABLE[[#This Row],[Артикул]], "")</f>
        <v/>
      </c>
      <c r="B2707" s="40" t="e" cm="1">
        <f t="array" aca="1" ref="B2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7" s="40" t="e" cm="1">
        <f t="array" aca="1" ref="C2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7" t="e">
        <f ca="1">SUM(CALCULATION_TABLE[[#This Row],[МСК]:[ДВ]])</f>
        <v>#REF!</v>
      </c>
    </row>
    <row r="2708" spans="1:20" x14ac:dyDescent="0.25">
      <c r="A2708" t="str">
        <f>IFERROR(SET_RENDER_TABLE[[#This Row],[Артикул]], "")</f>
        <v/>
      </c>
      <c r="B2708" s="40" t="e" cm="1">
        <f t="array" aca="1" ref="B2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8" s="40" t="e" cm="1">
        <f t="array" aca="1" ref="C2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8" t="e">
        <f ca="1">SUM(CALCULATION_TABLE[[#This Row],[МСК]:[ДВ]])</f>
        <v>#REF!</v>
      </c>
    </row>
    <row r="2709" spans="1:20" x14ac:dyDescent="0.25">
      <c r="A2709" t="str">
        <f>IFERROR(SET_RENDER_TABLE[[#This Row],[Артикул]], "")</f>
        <v/>
      </c>
      <c r="B2709" s="40" t="e" cm="1">
        <f t="array" aca="1" ref="B2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09" s="40" t="e" cm="1">
        <f t="array" aca="1" ref="C2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09" t="e">
        <f ca="1">SUM(CALCULATION_TABLE[[#This Row],[МСК]:[ДВ]])</f>
        <v>#REF!</v>
      </c>
    </row>
    <row r="2710" spans="1:20" x14ac:dyDescent="0.25">
      <c r="A2710" t="str">
        <f>IFERROR(SET_RENDER_TABLE[[#This Row],[Артикул]], "")</f>
        <v/>
      </c>
      <c r="B2710" s="40" t="e" cm="1">
        <f t="array" aca="1" ref="B2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0" s="40" t="e" cm="1">
        <f t="array" aca="1" ref="C2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0" t="e">
        <f ca="1">SUM(CALCULATION_TABLE[[#This Row],[МСК]:[ДВ]])</f>
        <v>#REF!</v>
      </c>
    </row>
    <row r="2711" spans="1:20" x14ac:dyDescent="0.25">
      <c r="A2711" t="str">
        <f>IFERROR(SET_RENDER_TABLE[[#This Row],[Артикул]], "")</f>
        <v/>
      </c>
      <c r="B2711" s="40" t="e" cm="1">
        <f t="array" aca="1" ref="B2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1" s="40" t="e" cm="1">
        <f t="array" aca="1" ref="C2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1" t="e">
        <f ca="1">SUM(CALCULATION_TABLE[[#This Row],[МСК]:[ДВ]])</f>
        <v>#REF!</v>
      </c>
    </row>
    <row r="2712" spans="1:20" x14ac:dyDescent="0.25">
      <c r="A2712" t="str">
        <f>IFERROR(SET_RENDER_TABLE[[#This Row],[Артикул]], "")</f>
        <v/>
      </c>
      <c r="B2712" s="40" t="e" cm="1">
        <f t="array" aca="1" ref="B2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2" s="40" t="e" cm="1">
        <f t="array" aca="1" ref="C2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2" t="e">
        <f ca="1">SUM(CALCULATION_TABLE[[#This Row],[МСК]:[ДВ]])</f>
        <v>#REF!</v>
      </c>
    </row>
    <row r="2713" spans="1:20" x14ac:dyDescent="0.25">
      <c r="A2713" t="str">
        <f>IFERROR(SET_RENDER_TABLE[[#This Row],[Артикул]], "")</f>
        <v/>
      </c>
      <c r="B2713" s="40" t="e" cm="1">
        <f t="array" aca="1" ref="B2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3" s="40" t="e" cm="1">
        <f t="array" aca="1" ref="C2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3" t="e">
        <f ca="1">SUM(CALCULATION_TABLE[[#This Row],[МСК]:[ДВ]])</f>
        <v>#REF!</v>
      </c>
    </row>
    <row r="2714" spans="1:20" x14ac:dyDescent="0.25">
      <c r="A2714" t="str">
        <f>IFERROR(SET_RENDER_TABLE[[#This Row],[Артикул]], "")</f>
        <v/>
      </c>
      <c r="B2714" s="40" t="e" cm="1">
        <f t="array" aca="1" ref="B2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4" s="40" t="e" cm="1">
        <f t="array" aca="1" ref="C2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4" t="e">
        <f ca="1">SUM(CALCULATION_TABLE[[#This Row],[МСК]:[ДВ]])</f>
        <v>#REF!</v>
      </c>
    </row>
    <row r="2715" spans="1:20" x14ac:dyDescent="0.25">
      <c r="A2715" t="str">
        <f>IFERROR(SET_RENDER_TABLE[[#This Row],[Артикул]], "")</f>
        <v/>
      </c>
      <c r="B2715" s="40" t="e" cm="1">
        <f t="array" aca="1" ref="B2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5" s="40" t="e" cm="1">
        <f t="array" aca="1" ref="C2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5" t="e">
        <f ca="1">SUM(CALCULATION_TABLE[[#This Row],[МСК]:[ДВ]])</f>
        <v>#REF!</v>
      </c>
    </row>
    <row r="2716" spans="1:20" x14ac:dyDescent="0.25">
      <c r="A2716" t="str">
        <f>IFERROR(SET_RENDER_TABLE[[#This Row],[Артикул]], "")</f>
        <v/>
      </c>
      <c r="B2716" s="40" t="e" cm="1">
        <f t="array" aca="1" ref="B2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6" s="40" t="e" cm="1">
        <f t="array" aca="1" ref="C2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6" t="e">
        <f ca="1">SUM(CALCULATION_TABLE[[#This Row],[МСК]:[ДВ]])</f>
        <v>#REF!</v>
      </c>
    </row>
    <row r="2717" spans="1:20" x14ac:dyDescent="0.25">
      <c r="A2717" t="str">
        <f>IFERROR(SET_RENDER_TABLE[[#This Row],[Артикул]], "")</f>
        <v/>
      </c>
      <c r="B2717" s="40" t="e" cm="1">
        <f t="array" aca="1" ref="B2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7" s="40" t="e" cm="1">
        <f t="array" aca="1" ref="C2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7" t="e">
        <f ca="1">SUM(CALCULATION_TABLE[[#This Row],[МСК]:[ДВ]])</f>
        <v>#REF!</v>
      </c>
    </row>
    <row r="2718" spans="1:20" x14ac:dyDescent="0.25">
      <c r="A2718" t="str">
        <f>IFERROR(SET_RENDER_TABLE[[#This Row],[Артикул]], "")</f>
        <v/>
      </c>
      <c r="B2718" s="40" t="e" cm="1">
        <f t="array" aca="1" ref="B2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8" s="40" t="e" cm="1">
        <f t="array" aca="1" ref="C2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8" t="e">
        <f ca="1">SUM(CALCULATION_TABLE[[#This Row],[МСК]:[ДВ]])</f>
        <v>#REF!</v>
      </c>
    </row>
    <row r="2719" spans="1:20" x14ac:dyDescent="0.25">
      <c r="A2719" t="str">
        <f>IFERROR(SET_RENDER_TABLE[[#This Row],[Артикул]], "")</f>
        <v/>
      </c>
      <c r="B2719" s="40" t="e" cm="1">
        <f t="array" aca="1" ref="B2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19" s="40" t="e" cm="1">
        <f t="array" aca="1" ref="C2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19" t="e">
        <f ca="1">SUM(CALCULATION_TABLE[[#This Row],[МСК]:[ДВ]])</f>
        <v>#REF!</v>
      </c>
    </row>
    <row r="2720" spans="1:20" x14ac:dyDescent="0.25">
      <c r="A2720" t="str">
        <f>IFERROR(SET_RENDER_TABLE[[#This Row],[Артикул]], "")</f>
        <v/>
      </c>
      <c r="B2720" s="40" t="e" cm="1">
        <f t="array" aca="1" ref="B2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0" s="40" t="e" cm="1">
        <f t="array" aca="1" ref="C2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0" t="e">
        <f ca="1">SUM(CALCULATION_TABLE[[#This Row],[МСК]:[ДВ]])</f>
        <v>#REF!</v>
      </c>
    </row>
    <row r="2721" spans="1:20" x14ac:dyDescent="0.25">
      <c r="A2721" t="str">
        <f>IFERROR(SET_RENDER_TABLE[[#This Row],[Артикул]], "")</f>
        <v/>
      </c>
      <c r="B2721" s="40" t="e" cm="1">
        <f t="array" aca="1" ref="B2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1" s="40" t="e" cm="1">
        <f t="array" aca="1" ref="C2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1" t="e">
        <f ca="1">SUM(CALCULATION_TABLE[[#This Row],[МСК]:[ДВ]])</f>
        <v>#REF!</v>
      </c>
    </row>
    <row r="2722" spans="1:20" x14ac:dyDescent="0.25">
      <c r="A2722" t="str">
        <f>IFERROR(SET_RENDER_TABLE[[#This Row],[Артикул]], "")</f>
        <v/>
      </c>
      <c r="B2722" s="40" t="e" cm="1">
        <f t="array" aca="1" ref="B2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2" s="40" t="e" cm="1">
        <f t="array" aca="1" ref="C2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2" t="e">
        <f ca="1">SUM(CALCULATION_TABLE[[#This Row],[МСК]:[ДВ]])</f>
        <v>#REF!</v>
      </c>
    </row>
    <row r="2723" spans="1:20" x14ac:dyDescent="0.25">
      <c r="A2723" t="str">
        <f>IFERROR(SET_RENDER_TABLE[[#This Row],[Артикул]], "")</f>
        <v/>
      </c>
      <c r="B2723" s="40" t="e" cm="1">
        <f t="array" aca="1" ref="B2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3" s="40" t="e" cm="1">
        <f t="array" aca="1" ref="C2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3" t="e">
        <f ca="1">SUM(CALCULATION_TABLE[[#This Row],[МСК]:[ДВ]])</f>
        <v>#REF!</v>
      </c>
    </row>
    <row r="2724" spans="1:20" x14ac:dyDescent="0.25">
      <c r="A2724" t="str">
        <f>IFERROR(SET_RENDER_TABLE[[#This Row],[Артикул]], "")</f>
        <v/>
      </c>
      <c r="B2724" s="40" t="e" cm="1">
        <f t="array" aca="1" ref="B2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4" s="40" t="e" cm="1">
        <f t="array" aca="1" ref="C2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4" t="e">
        <f ca="1">SUM(CALCULATION_TABLE[[#This Row],[МСК]:[ДВ]])</f>
        <v>#REF!</v>
      </c>
    </row>
    <row r="2725" spans="1:20" x14ac:dyDescent="0.25">
      <c r="A2725" t="str">
        <f>IFERROR(SET_RENDER_TABLE[[#This Row],[Артикул]], "")</f>
        <v/>
      </c>
      <c r="B2725" s="40" t="e" cm="1">
        <f t="array" aca="1" ref="B2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5" s="40" t="e" cm="1">
        <f t="array" aca="1" ref="C2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5" t="e">
        <f ca="1">SUM(CALCULATION_TABLE[[#This Row],[МСК]:[ДВ]])</f>
        <v>#REF!</v>
      </c>
    </row>
    <row r="2726" spans="1:20" x14ac:dyDescent="0.25">
      <c r="A2726" t="str">
        <f>IFERROR(SET_RENDER_TABLE[[#This Row],[Артикул]], "")</f>
        <v/>
      </c>
      <c r="B2726" s="40" t="e" cm="1">
        <f t="array" aca="1" ref="B2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6" s="40" t="e" cm="1">
        <f t="array" aca="1" ref="C2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6" t="e">
        <f ca="1">SUM(CALCULATION_TABLE[[#This Row],[МСК]:[ДВ]])</f>
        <v>#REF!</v>
      </c>
    </row>
    <row r="2727" spans="1:20" x14ac:dyDescent="0.25">
      <c r="A2727" t="str">
        <f>IFERROR(SET_RENDER_TABLE[[#This Row],[Артикул]], "")</f>
        <v/>
      </c>
      <c r="B2727" s="40" t="e" cm="1">
        <f t="array" aca="1" ref="B2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7" s="40" t="e" cm="1">
        <f t="array" aca="1" ref="C2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7" t="e">
        <f ca="1">SUM(CALCULATION_TABLE[[#This Row],[МСК]:[ДВ]])</f>
        <v>#REF!</v>
      </c>
    </row>
    <row r="2728" spans="1:20" x14ac:dyDescent="0.25">
      <c r="A2728" t="str">
        <f>IFERROR(SET_RENDER_TABLE[[#This Row],[Артикул]], "")</f>
        <v/>
      </c>
      <c r="B2728" s="40" t="e" cm="1">
        <f t="array" aca="1" ref="B2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8" s="40" t="e" cm="1">
        <f t="array" aca="1" ref="C2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8" t="e">
        <f ca="1">SUM(CALCULATION_TABLE[[#This Row],[МСК]:[ДВ]])</f>
        <v>#REF!</v>
      </c>
    </row>
    <row r="2729" spans="1:20" x14ac:dyDescent="0.25">
      <c r="A2729" t="str">
        <f>IFERROR(SET_RENDER_TABLE[[#This Row],[Артикул]], "")</f>
        <v/>
      </c>
      <c r="B2729" s="40" t="e" cm="1">
        <f t="array" aca="1" ref="B2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29" s="40" t="e" cm="1">
        <f t="array" aca="1" ref="C2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29" t="e">
        <f ca="1">SUM(CALCULATION_TABLE[[#This Row],[МСК]:[ДВ]])</f>
        <v>#REF!</v>
      </c>
    </row>
    <row r="2730" spans="1:20" x14ac:dyDescent="0.25">
      <c r="A2730" t="str">
        <f>IFERROR(SET_RENDER_TABLE[[#This Row],[Артикул]], "")</f>
        <v/>
      </c>
      <c r="B2730" s="40" t="e" cm="1">
        <f t="array" aca="1" ref="B2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0" s="40" t="e" cm="1">
        <f t="array" aca="1" ref="C2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0" t="e">
        <f ca="1">SUM(CALCULATION_TABLE[[#This Row],[МСК]:[ДВ]])</f>
        <v>#REF!</v>
      </c>
    </row>
    <row r="2731" spans="1:20" x14ac:dyDescent="0.25">
      <c r="A2731" t="str">
        <f>IFERROR(SET_RENDER_TABLE[[#This Row],[Артикул]], "")</f>
        <v/>
      </c>
      <c r="B2731" s="40" t="e" cm="1">
        <f t="array" aca="1" ref="B2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1" s="40" t="e" cm="1">
        <f t="array" aca="1" ref="C2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1" t="e">
        <f ca="1">SUM(CALCULATION_TABLE[[#This Row],[МСК]:[ДВ]])</f>
        <v>#REF!</v>
      </c>
    </row>
    <row r="2732" spans="1:20" x14ac:dyDescent="0.25">
      <c r="A2732" t="str">
        <f>IFERROR(SET_RENDER_TABLE[[#This Row],[Артикул]], "")</f>
        <v/>
      </c>
      <c r="B2732" s="40" t="e" cm="1">
        <f t="array" aca="1" ref="B2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2" s="40" t="e" cm="1">
        <f t="array" aca="1" ref="C2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2" t="e">
        <f ca="1">SUM(CALCULATION_TABLE[[#This Row],[МСК]:[ДВ]])</f>
        <v>#REF!</v>
      </c>
    </row>
    <row r="2733" spans="1:20" x14ac:dyDescent="0.25">
      <c r="A2733" t="str">
        <f>IFERROR(SET_RENDER_TABLE[[#This Row],[Артикул]], "")</f>
        <v/>
      </c>
      <c r="B2733" s="40" t="e" cm="1">
        <f t="array" aca="1" ref="B2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3" s="40" t="e" cm="1">
        <f t="array" aca="1" ref="C2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3" t="e">
        <f ca="1">SUM(CALCULATION_TABLE[[#This Row],[МСК]:[ДВ]])</f>
        <v>#REF!</v>
      </c>
    </row>
    <row r="2734" spans="1:20" x14ac:dyDescent="0.25">
      <c r="A2734" t="str">
        <f>IFERROR(SET_RENDER_TABLE[[#This Row],[Артикул]], "")</f>
        <v/>
      </c>
      <c r="B2734" s="40" t="e" cm="1">
        <f t="array" aca="1" ref="B2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4" s="40" t="e" cm="1">
        <f t="array" aca="1" ref="C2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4" t="e">
        <f ca="1">SUM(CALCULATION_TABLE[[#This Row],[МСК]:[ДВ]])</f>
        <v>#REF!</v>
      </c>
    </row>
    <row r="2735" spans="1:20" x14ac:dyDescent="0.25">
      <c r="A2735" t="str">
        <f>IFERROR(SET_RENDER_TABLE[[#This Row],[Артикул]], "")</f>
        <v/>
      </c>
      <c r="B2735" s="40" t="e" cm="1">
        <f t="array" aca="1" ref="B2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5" s="40" t="e" cm="1">
        <f t="array" aca="1" ref="C2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5" t="e">
        <f ca="1">SUM(CALCULATION_TABLE[[#This Row],[МСК]:[ДВ]])</f>
        <v>#REF!</v>
      </c>
    </row>
    <row r="2736" spans="1:20" x14ac:dyDescent="0.25">
      <c r="A2736" t="str">
        <f>IFERROR(SET_RENDER_TABLE[[#This Row],[Артикул]], "")</f>
        <v/>
      </c>
      <c r="B2736" s="40" t="e" cm="1">
        <f t="array" aca="1" ref="B2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6" s="40" t="e" cm="1">
        <f t="array" aca="1" ref="C2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6" t="e">
        <f ca="1">SUM(CALCULATION_TABLE[[#This Row],[МСК]:[ДВ]])</f>
        <v>#REF!</v>
      </c>
    </row>
    <row r="2737" spans="1:20" x14ac:dyDescent="0.25">
      <c r="A2737" t="str">
        <f>IFERROR(SET_RENDER_TABLE[[#This Row],[Артикул]], "")</f>
        <v/>
      </c>
      <c r="B2737" s="40" t="e" cm="1">
        <f t="array" aca="1" ref="B2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7" s="40" t="e" cm="1">
        <f t="array" aca="1" ref="C2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7" t="e">
        <f ca="1">SUM(CALCULATION_TABLE[[#This Row],[МСК]:[ДВ]])</f>
        <v>#REF!</v>
      </c>
    </row>
    <row r="2738" spans="1:20" x14ac:dyDescent="0.25">
      <c r="A2738" t="str">
        <f>IFERROR(SET_RENDER_TABLE[[#This Row],[Артикул]], "")</f>
        <v/>
      </c>
      <c r="B2738" s="40" t="e" cm="1">
        <f t="array" aca="1" ref="B2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8" s="40" t="e" cm="1">
        <f t="array" aca="1" ref="C2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8" t="e">
        <f ca="1">SUM(CALCULATION_TABLE[[#This Row],[МСК]:[ДВ]])</f>
        <v>#REF!</v>
      </c>
    </row>
    <row r="2739" spans="1:20" x14ac:dyDescent="0.25">
      <c r="A2739" t="str">
        <f>IFERROR(SET_RENDER_TABLE[[#This Row],[Артикул]], "")</f>
        <v/>
      </c>
      <c r="B2739" s="40" t="e" cm="1">
        <f t="array" aca="1" ref="B2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39" s="40" t="e" cm="1">
        <f t="array" aca="1" ref="C2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39" t="e">
        <f ca="1">SUM(CALCULATION_TABLE[[#This Row],[МСК]:[ДВ]])</f>
        <v>#REF!</v>
      </c>
    </row>
    <row r="2740" spans="1:20" x14ac:dyDescent="0.25">
      <c r="A2740" t="str">
        <f>IFERROR(SET_RENDER_TABLE[[#This Row],[Артикул]], "")</f>
        <v/>
      </c>
      <c r="B2740" s="40" t="e" cm="1">
        <f t="array" aca="1" ref="B2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0" s="40" t="e" cm="1">
        <f t="array" aca="1" ref="C2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0" t="e">
        <f ca="1">SUM(CALCULATION_TABLE[[#This Row],[МСК]:[ДВ]])</f>
        <v>#REF!</v>
      </c>
    </row>
    <row r="2741" spans="1:20" x14ac:dyDescent="0.25">
      <c r="A2741" t="str">
        <f>IFERROR(SET_RENDER_TABLE[[#This Row],[Артикул]], "")</f>
        <v/>
      </c>
      <c r="B2741" s="40" t="e" cm="1">
        <f t="array" aca="1" ref="B2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1" s="40" t="e" cm="1">
        <f t="array" aca="1" ref="C2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1" t="e">
        <f ca="1">SUM(CALCULATION_TABLE[[#This Row],[МСК]:[ДВ]])</f>
        <v>#REF!</v>
      </c>
    </row>
    <row r="2742" spans="1:20" x14ac:dyDescent="0.25">
      <c r="A2742" t="str">
        <f>IFERROR(SET_RENDER_TABLE[[#This Row],[Артикул]], "")</f>
        <v/>
      </c>
      <c r="B2742" s="40" t="e" cm="1">
        <f t="array" aca="1" ref="B2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2" s="40" t="e" cm="1">
        <f t="array" aca="1" ref="C2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2" t="e">
        <f ca="1">SUM(CALCULATION_TABLE[[#This Row],[МСК]:[ДВ]])</f>
        <v>#REF!</v>
      </c>
    </row>
    <row r="2743" spans="1:20" x14ac:dyDescent="0.25">
      <c r="A2743" t="str">
        <f>IFERROR(SET_RENDER_TABLE[[#This Row],[Артикул]], "")</f>
        <v/>
      </c>
      <c r="B2743" s="40" t="e" cm="1">
        <f t="array" aca="1" ref="B2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3" s="40" t="e" cm="1">
        <f t="array" aca="1" ref="C2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3" t="e">
        <f ca="1">SUM(CALCULATION_TABLE[[#This Row],[МСК]:[ДВ]])</f>
        <v>#REF!</v>
      </c>
    </row>
    <row r="2744" spans="1:20" x14ac:dyDescent="0.25">
      <c r="A2744" t="str">
        <f>IFERROR(SET_RENDER_TABLE[[#This Row],[Артикул]], "")</f>
        <v/>
      </c>
      <c r="B2744" s="40" t="e" cm="1">
        <f t="array" aca="1" ref="B2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4" s="40" t="e" cm="1">
        <f t="array" aca="1" ref="C2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4" t="e">
        <f ca="1">SUM(CALCULATION_TABLE[[#This Row],[МСК]:[ДВ]])</f>
        <v>#REF!</v>
      </c>
    </row>
    <row r="2745" spans="1:20" x14ac:dyDescent="0.25">
      <c r="A2745" t="str">
        <f>IFERROR(SET_RENDER_TABLE[[#This Row],[Артикул]], "")</f>
        <v/>
      </c>
      <c r="B2745" s="40" t="e" cm="1">
        <f t="array" aca="1" ref="B2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5" s="40" t="e" cm="1">
        <f t="array" aca="1" ref="C2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5" t="e">
        <f ca="1">SUM(CALCULATION_TABLE[[#This Row],[МСК]:[ДВ]])</f>
        <v>#REF!</v>
      </c>
    </row>
    <row r="2746" spans="1:20" x14ac:dyDescent="0.25">
      <c r="A2746" t="str">
        <f>IFERROR(SET_RENDER_TABLE[[#This Row],[Артикул]], "")</f>
        <v/>
      </c>
      <c r="B2746" s="40" t="e" cm="1">
        <f t="array" aca="1" ref="B2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6" s="40" t="e" cm="1">
        <f t="array" aca="1" ref="C2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6" t="e">
        <f ca="1">SUM(CALCULATION_TABLE[[#This Row],[МСК]:[ДВ]])</f>
        <v>#REF!</v>
      </c>
    </row>
    <row r="2747" spans="1:20" x14ac:dyDescent="0.25">
      <c r="A2747" t="str">
        <f>IFERROR(SET_RENDER_TABLE[[#This Row],[Артикул]], "")</f>
        <v/>
      </c>
      <c r="B2747" s="40" t="e" cm="1">
        <f t="array" aca="1" ref="B2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7" s="40" t="e" cm="1">
        <f t="array" aca="1" ref="C2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7" t="e">
        <f ca="1">SUM(CALCULATION_TABLE[[#This Row],[МСК]:[ДВ]])</f>
        <v>#REF!</v>
      </c>
    </row>
    <row r="2748" spans="1:20" x14ac:dyDescent="0.25">
      <c r="A2748" t="str">
        <f>IFERROR(SET_RENDER_TABLE[[#This Row],[Артикул]], "")</f>
        <v/>
      </c>
      <c r="B2748" s="40" t="e" cm="1">
        <f t="array" aca="1" ref="B2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8" s="40" t="e" cm="1">
        <f t="array" aca="1" ref="C2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8" t="e">
        <f ca="1">SUM(CALCULATION_TABLE[[#This Row],[МСК]:[ДВ]])</f>
        <v>#REF!</v>
      </c>
    </row>
    <row r="2749" spans="1:20" x14ac:dyDescent="0.25">
      <c r="A2749" t="str">
        <f>IFERROR(SET_RENDER_TABLE[[#This Row],[Артикул]], "")</f>
        <v/>
      </c>
      <c r="B2749" s="40" t="e" cm="1">
        <f t="array" aca="1" ref="B2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49" s="40" t="e" cm="1">
        <f t="array" aca="1" ref="C2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49" t="e">
        <f ca="1">SUM(CALCULATION_TABLE[[#This Row],[МСК]:[ДВ]])</f>
        <v>#REF!</v>
      </c>
    </row>
    <row r="2750" spans="1:20" x14ac:dyDescent="0.25">
      <c r="A2750" t="str">
        <f>IFERROR(SET_RENDER_TABLE[[#This Row],[Артикул]], "")</f>
        <v/>
      </c>
      <c r="B2750" s="40" t="e" cm="1">
        <f t="array" aca="1" ref="B2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0" s="40" t="e" cm="1">
        <f t="array" aca="1" ref="C2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0" t="e">
        <f ca="1">SUM(CALCULATION_TABLE[[#This Row],[МСК]:[ДВ]])</f>
        <v>#REF!</v>
      </c>
    </row>
    <row r="2751" spans="1:20" x14ac:dyDescent="0.25">
      <c r="A2751" t="str">
        <f>IFERROR(SET_RENDER_TABLE[[#This Row],[Артикул]], "")</f>
        <v/>
      </c>
      <c r="B2751" s="40" t="e" cm="1">
        <f t="array" aca="1" ref="B2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1" s="40" t="e" cm="1">
        <f t="array" aca="1" ref="C2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1" t="e">
        <f ca="1">SUM(CALCULATION_TABLE[[#This Row],[МСК]:[ДВ]])</f>
        <v>#REF!</v>
      </c>
    </row>
    <row r="2752" spans="1:20" x14ac:dyDescent="0.25">
      <c r="A2752" t="str">
        <f>IFERROR(SET_RENDER_TABLE[[#This Row],[Артикул]], "")</f>
        <v/>
      </c>
      <c r="B2752" s="40" t="e" cm="1">
        <f t="array" aca="1" ref="B2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2" s="40" t="e" cm="1">
        <f t="array" aca="1" ref="C2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2" t="e">
        <f ca="1">SUM(CALCULATION_TABLE[[#This Row],[МСК]:[ДВ]])</f>
        <v>#REF!</v>
      </c>
    </row>
    <row r="2753" spans="1:20" x14ac:dyDescent="0.25">
      <c r="A2753" t="str">
        <f>IFERROR(SET_RENDER_TABLE[[#This Row],[Артикул]], "")</f>
        <v/>
      </c>
      <c r="B2753" s="40" t="e" cm="1">
        <f t="array" aca="1" ref="B2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3" s="40" t="e" cm="1">
        <f t="array" aca="1" ref="C2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3" t="e">
        <f ca="1">SUM(CALCULATION_TABLE[[#This Row],[МСК]:[ДВ]])</f>
        <v>#REF!</v>
      </c>
    </row>
    <row r="2754" spans="1:20" x14ac:dyDescent="0.25">
      <c r="A2754" t="str">
        <f>IFERROR(SET_RENDER_TABLE[[#This Row],[Артикул]], "")</f>
        <v/>
      </c>
      <c r="B2754" s="40" t="e" cm="1">
        <f t="array" aca="1" ref="B2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4" s="40" t="e" cm="1">
        <f t="array" aca="1" ref="C2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4" t="e">
        <f ca="1">SUM(CALCULATION_TABLE[[#This Row],[МСК]:[ДВ]])</f>
        <v>#REF!</v>
      </c>
    </row>
    <row r="2755" spans="1:20" x14ac:dyDescent="0.25">
      <c r="A2755" t="str">
        <f>IFERROR(SET_RENDER_TABLE[[#This Row],[Артикул]], "")</f>
        <v/>
      </c>
      <c r="B2755" s="40" t="e" cm="1">
        <f t="array" aca="1" ref="B2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5" s="40" t="e" cm="1">
        <f t="array" aca="1" ref="C2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5" t="e">
        <f ca="1">SUM(CALCULATION_TABLE[[#This Row],[МСК]:[ДВ]])</f>
        <v>#REF!</v>
      </c>
    </row>
    <row r="2756" spans="1:20" x14ac:dyDescent="0.25">
      <c r="A2756" t="str">
        <f>IFERROR(SET_RENDER_TABLE[[#This Row],[Артикул]], "")</f>
        <v/>
      </c>
      <c r="B2756" s="40" t="e" cm="1">
        <f t="array" aca="1" ref="B2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6" s="40" t="e" cm="1">
        <f t="array" aca="1" ref="C2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6" t="e">
        <f ca="1">SUM(CALCULATION_TABLE[[#This Row],[МСК]:[ДВ]])</f>
        <v>#REF!</v>
      </c>
    </row>
    <row r="2757" spans="1:20" x14ac:dyDescent="0.25">
      <c r="A2757" t="str">
        <f>IFERROR(SET_RENDER_TABLE[[#This Row],[Артикул]], "")</f>
        <v/>
      </c>
      <c r="B2757" s="40" t="e" cm="1">
        <f t="array" aca="1" ref="B2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7" s="40" t="e" cm="1">
        <f t="array" aca="1" ref="C2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7" t="e">
        <f ca="1">SUM(CALCULATION_TABLE[[#This Row],[МСК]:[ДВ]])</f>
        <v>#REF!</v>
      </c>
    </row>
    <row r="2758" spans="1:20" x14ac:dyDescent="0.25">
      <c r="A2758" t="str">
        <f>IFERROR(SET_RENDER_TABLE[[#This Row],[Артикул]], "")</f>
        <v/>
      </c>
      <c r="B2758" s="40" t="e" cm="1">
        <f t="array" aca="1" ref="B2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8" s="40" t="e" cm="1">
        <f t="array" aca="1" ref="C2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8" t="e">
        <f ca="1">SUM(CALCULATION_TABLE[[#This Row],[МСК]:[ДВ]])</f>
        <v>#REF!</v>
      </c>
    </row>
    <row r="2759" spans="1:20" x14ac:dyDescent="0.25">
      <c r="A2759" t="str">
        <f>IFERROR(SET_RENDER_TABLE[[#This Row],[Артикул]], "")</f>
        <v/>
      </c>
      <c r="B2759" s="40" t="e" cm="1">
        <f t="array" aca="1" ref="B2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59" s="40" t="e" cm="1">
        <f t="array" aca="1" ref="C2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59" t="e">
        <f ca="1">SUM(CALCULATION_TABLE[[#This Row],[МСК]:[ДВ]])</f>
        <v>#REF!</v>
      </c>
    </row>
    <row r="2760" spans="1:20" x14ac:dyDescent="0.25">
      <c r="A2760" t="str">
        <f>IFERROR(SET_RENDER_TABLE[[#This Row],[Артикул]], "")</f>
        <v/>
      </c>
      <c r="B2760" s="40" t="e" cm="1">
        <f t="array" aca="1" ref="B2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0" s="40" t="e" cm="1">
        <f t="array" aca="1" ref="C2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0" t="e">
        <f ca="1">SUM(CALCULATION_TABLE[[#This Row],[МСК]:[ДВ]])</f>
        <v>#REF!</v>
      </c>
    </row>
    <row r="2761" spans="1:20" x14ac:dyDescent="0.25">
      <c r="A2761" t="str">
        <f>IFERROR(SET_RENDER_TABLE[[#This Row],[Артикул]], "")</f>
        <v/>
      </c>
      <c r="B2761" s="40" t="e" cm="1">
        <f t="array" aca="1" ref="B2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1" s="40" t="e" cm="1">
        <f t="array" aca="1" ref="C2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1" t="e">
        <f ca="1">SUM(CALCULATION_TABLE[[#This Row],[МСК]:[ДВ]])</f>
        <v>#REF!</v>
      </c>
    </row>
    <row r="2762" spans="1:20" x14ac:dyDescent="0.25">
      <c r="A2762" t="str">
        <f>IFERROR(SET_RENDER_TABLE[[#This Row],[Артикул]], "")</f>
        <v/>
      </c>
      <c r="B2762" s="40" t="e" cm="1">
        <f t="array" aca="1" ref="B2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2" s="40" t="e" cm="1">
        <f t="array" aca="1" ref="C2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2" t="e">
        <f ca="1">SUM(CALCULATION_TABLE[[#This Row],[МСК]:[ДВ]])</f>
        <v>#REF!</v>
      </c>
    </row>
    <row r="2763" spans="1:20" x14ac:dyDescent="0.25">
      <c r="A2763" t="str">
        <f>IFERROR(SET_RENDER_TABLE[[#This Row],[Артикул]], "")</f>
        <v/>
      </c>
      <c r="B2763" s="40" t="e" cm="1">
        <f t="array" aca="1" ref="B2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3" s="40" t="e" cm="1">
        <f t="array" aca="1" ref="C2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3" t="e">
        <f ca="1">SUM(CALCULATION_TABLE[[#This Row],[МСК]:[ДВ]])</f>
        <v>#REF!</v>
      </c>
    </row>
    <row r="2764" spans="1:20" x14ac:dyDescent="0.25">
      <c r="A2764" t="str">
        <f>IFERROR(SET_RENDER_TABLE[[#This Row],[Артикул]], "")</f>
        <v/>
      </c>
      <c r="B2764" s="40" t="e" cm="1">
        <f t="array" aca="1" ref="B2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4" s="40" t="e" cm="1">
        <f t="array" aca="1" ref="C2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4" t="e">
        <f ca="1">SUM(CALCULATION_TABLE[[#This Row],[МСК]:[ДВ]])</f>
        <v>#REF!</v>
      </c>
    </row>
    <row r="2765" spans="1:20" x14ac:dyDescent="0.25">
      <c r="A2765" t="str">
        <f>IFERROR(SET_RENDER_TABLE[[#This Row],[Артикул]], "")</f>
        <v/>
      </c>
      <c r="B2765" s="40" t="e" cm="1">
        <f t="array" aca="1" ref="B2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5" s="40" t="e" cm="1">
        <f t="array" aca="1" ref="C2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5" t="e">
        <f ca="1">SUM(CALCULATION_TABLE[[#This Row],[МСК]:[ДВ]])</f>
        <v>#REF!</v>
      </c>
    </row>
    <row r="2766" spans="1:20" x14ac:dyDescent="0.25">
      <c r="A2766" t="str">
        <f>IFERROR(SET_RENDER_TABLE[[#This Row],[Артикул]], "")</f>
        <v/>
      </c>
      <c r="B2766" s="40" t="e" cm="1">
        <f t="array" aca="1" ref="B2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6" s="40" t="e" cm="1">
        <f t="array" aca="1" ref="C2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6" t="e">
        <f ca="1">SUM(CALCULATION_TABLE[[#This Row],[МСК]:[ДВ]])</f>
        <v>#REF!</v>
      </c>
    </row>
    <row r="2767" spans="1:20" x14ac:dyDescent="0.25">
      <c r="A2767" t="str">
        <f>IFERROR(SET_RENDER_TABLE[[#This Row],[Артикул]], "")</f>
        <v/>
      </c>
      <c r="B2767" s="40" t="e" cm="1">
        <f t="array" aca="1" ref="B2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7" s="40" t="e" cm="1">
        <f t="array" aca="1" ref="C2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7" t="e">
        <f ca="1">SUM(CALCULATION_TABLE[[#This Row],[МСК]:[ДВ]])</f>
        <v>#REF!</v>
      </c>
    </row>
    <row r="2768" spans="1:20" x14ac:dyDescent="0.25">
      <c r="A2768" t="str">
        <f>IFERROR(SET_RENDER_TABLE[[#This Row],[Артикул]], "")</f>
        <v/>
      </c>
      <c r="B2768" s="40" t="e" cm="1">
        <f t="array" aca="1" ref="B2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8" s="40" t="e" cm="1">
        <f t="array" aca="1" ref="C2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8" t="e">
        <f ca="1">SUM(CALCULATION_TABLE[[#This Row],[МСК]:[ДВ]])</f>
        <v>#REF!</v>
      </c>
    </row>
    <row r="2769" spans="1:20" x14ac:dyDescent="0.25">
      <c r="A2769" t="str">
        <f>IFERROR(SET_RENDER_TABLE[[#This Row],[Артикул]], "")</f>
        <v/>
      </c>
      <c r="B2769" s="40" t="e" cm="1">
        <f t="array" aca="1" ref="B2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69" s="40" t="e" cm="1">
        <f t="array" aca="1" ref="C2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69" t="e">
        <f ca="1">SUM(CALCULATION_TABLE[[#This Row],[МСК]:[ДВ]])</f>
        <v>#REF!</v>
      </c>
    </row>
    <row r="2770" spans="1:20" x14ac:dyDescent="0.25">
      <c r="A2770" t="str">
        <f>IFERROR(SET_RENDER_TABLE[[#This Row],[Артикул]], "")</f>
        <v/>
      </c>
      <c r="B2770" s="40" t="e" cm="1">
        <f t="array" aca="1" ref="B2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0" s="40" t="e" cm="1">
        <f t="array" aca="1" ref="C2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0" t="e">
        <f ca="1">SUM(CALCULATION_TABLE[[#This Row],[МСК]:[ДВ]])</f>
        <v>#REF!</v>
      </c>
    </row>
    <row r="2771" spans="1:20" x14ac:dyDescent="0.25">
      <c r="A2771" t="str">
        <f>IFERROR(SET_RENDER_TABLE[[#This Row],[Артикул]], "")</f>
        <v/>
      </c>
      <c r="B2771" s="40" t="e" cm="1">
        <f t="array" aca="1" ref="B2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1" s="40" t="e" cm="1">
        <f t="array" aca="1" ref="C2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1" t="e">
        <f ca="1">SUM(CALCULATION_TABLE[[#This Row],[МСК]:[ДВ]])</f>
        <v>#REF!</v>
      </c>
    </row>
    <row r="2772" spans="1:20" x14ac:dyDescent="0.25">
      <c r="A2772" t="str">
        <f>IFERROR(SET_RENDER_TABLE[[#This Row],[Артикул]], "")</f>
        <v/>
      </c>
      <c r="B2772" s="40" t="e" cm="1">
        <f t="array" aca="1" ref="B2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2" s="40" t="e" cm="1">
        <f t="array" aca="1" ref="C2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2" t="e">
        <f ca="1">SUM(CALCULATION_TABLE[[#This Row],[МСК]:[ДВ]])</f>
        <v>#REF!</v>
      </c>
    </row>
    <row r="2773" spans="1:20" x14ac:dyDescent="0.25">
      <c r="A2773" t="str">
        <f>IFERROR(SET_RENDER_TABLE[[#This Row],[Артикул]], "")</f>
        <v/>
      </c>
      <c r="B2773" s="40" t="e" cm="1">
        <f t="array" aca="1" ref="B2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3" s="40" t="e" cm="1">
        <f t="array" aca="1" ref="C2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3" t="e">
        <f ca="1">SUM(CALCULATION_TABLE[[#This Row],[МСК]:[ДВ]])</f>
        <v>#REF!</v>
      </c>
    </row>
    <row r="2774" spans="1:20" x14ac:dyDescent="0.25">
      <c r="A2774" t="str">
        <f>IFERROR(SET_RENDER_TABLE[[#This Row],[Артикул]], "")</f>
        <v/>
      </c>
      <c r="B2774" s="40" t="e" cm="1">
        <f t="array" aca="1" ref="B2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4" s="40" t="e" cm="1">
        <f t="array" aca="1" ref="C2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4" t="e">
        <f ca="1">SUM(CALCULATION_TABLE[[#This Row],[МСК]:[ДВ]])</f>
        <v>#REF!</v>
      </c>
    </row>
    <row r="2775" spans="1:20" x14ac:dyDescent="0.25">
      <c r="A2775" t="str">
        <f>IFERROR(SET_RENDER_TABLE[[#This Row],[Артикул]], "")</f>
        <v/>
      </c>
      <c r="B2775" s="40" t="e" cm="1">
        <f t="array" aca="1" ref="B2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5" s="40" t="e" cm="1">
        <f t="array" aca="1" ref="C2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5" t="e">
        <f ca="1">SUM(CALCULATION_TABLE[[#This Row],[МСК]:[ДВ]])</f>
        <v>#REF!</v>
      </c>
    </row>
    <row r="2776" spans="1:20" x14ac:dyDescent="0.25">
      <c r="A2776" t="str">
        <f>IFERROR(SET_RENDER_TABLE[[#This Row],[Артикул]], "")</f>
        <v/>
      </c>
      <c r="B2776" s="40" t="e" cm="1">
        <f t="array" aca="1" ref="B2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6" s="40" t="e" cm="1">
        <f t="array" aca="1" ref="C2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6" t="e">
        <f ca="1">SUM(CALCULATION_TABLE[[#This Row],[МСК]:[ДВ]])</f>
        <v>#REF!</v>
      </c>
    </row>
    <row r="2777" spans="1:20" x14ac:dyDescent="0.25">
      <c r="A2777" t="str">
        <f>IFERROR(SET_RENDER_TABLE[[#This Row],[Артикул]], "")</f>
        <v/>
      </c>
      <c r="B2777" s="40" t="e" cm="1">
        <f t="array" aca="1" ref="B2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7" s="40" t="e" cm="1">
        <f t="array" aca="1" ref="C2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7" t="e">
        <f ca="1">SUM(CALCULATION_TABLE[[#This Row],[МСК]:[ДВ]])</f>
        <v>#REF!</v>
      </c>
    </row>
    <row r="2778" spans="1:20" x14ac:dyDescent="0.25">
      <c r="A2778" t="str">
        <f>IFERROR(SET_RENDER_TABLE[[#This Row],[Артикул]], "")</f>
        <v/>
      </c>
      <c r="B2778" s="40" t="e" cm="1">
        <f t="array" aca="1" ref="B2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8" s="40" t="e" cm="1">
        <f t="array" aca="1" ref="C2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8" t="e">
        <f ca="1">SUM(CALCULATION_TABLE[[#This Row],[МСК]:[ДВ]])</f>
        <v>#REF!</v>
      </c>
    </row>
    <row r="2779" spans="1:20" x14ac:dyDescent="0.25">
      <c r="A2779" t="str">
        <f>IFERROR(SET_RENDER_TABLE[[#This Row],[Артикул]], "")</f>
        <v/>
      </c>
      <c r="B2779" s="40" t="e" cm="1">
        <f t="array" aca="1" ref="B2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79" s="40" t="e" cm="1">
        <f t="array" aca="1" ref="C2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79" t="e">
        <f ca="1">SUM(CALCULATION_TABLE[[#This Row],[МСК]:[ДВ]])</f>
        <v>#REF!</v>
      </c>
    </row>
    <row r="2780" spans="1:20" x14ac:dyDescent="0.25">
      <c r="A2780" t="str">
        <f>IFERROR(SET_RENDER_TABLE[[#This Row],[Артикул]], "")</f>
        <v/>
      </c>
      <c r="B2780" s="40" t="e" cm="1">
        <f t="array" aca="1" ref="B2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0" s="40" t="e" cm="1">
        <f t="array" aca="1" ref="C2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0" t="e">
        <f ca="1">SUM(CALCULATION_TABLE[[#This Row],[МСК]:[ДВ]])</f>
        <v>#REF!</v>
      </c>
    </row>
    <row r="2781" spans="1:20" x14ac:dyDescent="0.25">
      <c r="A2781" t="str">
        <f>IFERROR(SET_RENDER_TABLE[[#This Row],[Артикул]], "")</f>
        <v/>
      </c>
      <c r="B2781" s="40" t="e" cm="1">
        <f t="array" aca="1" ref="B2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1" s="40" t="e" cm="1">
        <f t="array" aca="1" ref="C2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1" t="e">
        <f ca="1">SUM(CALCULATION_TABLE[[#This Row],[МСК]:[ДВ]])</f>
        <v>#REF!</v>
      </c>
    </row>
    <row r="2782" spans="1:20" x14ac:dyDescent="0.25">
      <c r="A2782" t="str">
        <f>IFERROR(SET_RENDER_TABLE[[#This Row],[Артикул]], "")</f>
        <v/>
      </c>
      <c r="B2782" s="40" t="e" cm="1">
        <f t="array" aca="1" ref="B2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2" s="40" t="e" cm="1">
        <f t="array" aca="1" ref="C2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2" t="e">
        <f ca="1">SUM(CALCULATION_TABLE[[#This Row],[МСК]:[ДВ]])</f>
        <v>#REF!</v>
      </c>
    </row>
    <row r="2783" spans="1:20" x14ac:dyDescent="0.25">
      <c r="A2783" t="str">
        <f>IFERROR(SET_RENDER_TABLE[[#This Row],[Артикул]], "")</f>
        <v/>
      </c>
      <c r="B2783" s="40" t="e" cm="1">
        <f t="array" aca="1" ref="B2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3" s="40" t="e" cm="1">
        <f t="array" aca="1" ref="C2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3" t="e">
        <f ca="1">SUM(CALCULATION_TABLE[[#This Row],[МСК]:[ДВ]])</f>
        <v>#REF!</v>
      </c>
    </row>
    <row r="2784" spans="1:20" x14ac:dyDescent="0.25">
      <c r="A2784" t="str">
        <f>IFERROR(SET_RENDER_TABLE[[#This Row],[Артикул]], "")</f>
        <v/>
      </c>
      <c r="B2784" s="40" t="e" cm="1">
        <f t="array" aca="1" ref="B2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4" s="40" t="e" cm="1">
        <f t="array" aca="1" ref="C2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4" t="e">
        <f ca="1">SUM(CALCULATION_TABLE[[#This Row],[МСК]:[ДВ]])</f>
        <v>#REF!</v>
      </c>
    </row>
    <row r="2785" spans="1:20" x14ac:dyDescent="0.25">
      <c r="A2785" t="str">
        <f>IFERROR(SET_RENDER_TABLE[[#This Row],[Артикул]], "")</f>
        <v/>
      </c>
      <c r="B2785" s="40" t="e" cm="1">
        <f t="array" aca="1" ref="B2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5" s="40" t="e" cm="1">
        <f t="array" aca="1" ref="C2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5" t="e">
        <f ca="1">SUM(CALCULATION_TABLE[[#This Row],[МСК]:[ДВ]])</f>
        <v>#REF!</v>
      </c>
    </row>
    <row r="2786" spans="1:20" x14ac:dyDescent="0.25">
      <c r="A2786" t="str">
        <f>IFERROR(SET_RENDER_TABLE[[#This Row],[Артикул]], "")</f>
        <v/>
      </c>
      <c r="B2786" s="40" t="e" cm="1">
        <f t="array" aca="1" ref="B2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6" s="40" t="e" cm="1">
        <f t="array" aca="1" ref="C2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6" t="e">
        <f ca="1">SUM(CALCULATION_TABLE[[#This Row],[МСК]:[ДВ]])</f>
        <v>#REF!</v>
      </c>
    </row>
    <row r="2787" spans="1:20" x14ac:dyDescent="0.25">
      <c r="A2787" t="str">
        <f>IFERROR(SET_RENDER_TABLE[[#This Row],[Артикул]], "")</f>
        <v/>
      </c>
      <c r="B2787" s="40" t="e" cm="1">
        <f t="array" aca="1" ref="B2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7" s="40" t="e" cm="1">
        <f t="array" aca="1" ref="C2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7" t="e">
        <f ca="1">SUM(CALCULATION_TABLE[[#This Row],[МСК]:[ДВ]])</f>
        <v>#REF!</v>
      </c>
    </row>
    <row r="2788" spans="1:20" x14ac:dyDescent="0.25">
      <c r="A2788" t="str">
        <f>IFERROR(SET_RENDER_TABLE[[#This Row],[Артикул]], "")</f>
        <v/>
      </c>
      <c r="B2788" s="40" t="e" cm="1">
        <f t="array" aca="1" ref="B2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8" s="40" t="e" cm="1">
        <f t="array" aca="1" ref="C2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8" t="e">
        <f ca="1">SUM(CALCULATION_TABLE[[#This Row],[МСК]:[ДВ]])</f>
        <v>#REF!</v>
      </c>
    </row>
    <row r="2789" spans="1:20" x14ac:dyDescent="0.25">
      <c r="A2789" t="str">
        <f>IFERROR(SET_RENDER_TABLE[[#This Row],[Артикул]], "")</f>
        <v/>
      </c>
      <c r="B2789" s="40" t="e" cm="1">
        <f t="array" aca="1" ref="B2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89" s="40" t="e" cm="1">
        <f t="array" aca="1" ref="C2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89" t="e">
        <f ca="1">SUM(CALCULATION_TABLE[[#This Row],[МСК]:[ДВ]])</f>
        <v>#REF!</v>
      </c>
    </row>
    <row r="2790" spans="1:20" x14ac:dyDescent="0.25">
      <c r="A2790" t="str">
        <f>IFERROR(SET_RENDER_TABLE[[#This Row],[Артикул]], "")</f>
        <v/>
      </c>
      <c r="B2790" s="40" t="e" cm="1">
        <f t="array" aca="1" ref="B2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0" s="40" t="e" cm="1">
        <f t="array" aca="1" ref="C2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0" t="e">
        <f ca="1">SUM(CALCULATION_TABLE[[#This Row],[МСК]:[ДВ]])</f>
        <v>#REF!</v>
      </c>
    </row>
    <row r="2791" spans="1:20" x14ac:dyDescent="0.25">
      <c r="A2791" t="str">
        <f>IFERROR(SET_RENDER_TABLE[[#This Row],[Артикул]], "")</f>
        <v/>
      </c>
      <c r="B2791" s="40" t="e" cm="1">
        <f t="array" aca="1" ref="B2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1" s="40" t="e" cm="1">
        <f t="array" aca="1" ref="C2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1" t="e">
        <f ca="1">SUM(CALCULATION_TABLE[[#This Row],[МСК]:[ДВ]])</f>
        <v>#REF!</v>
      </c>
    </row>
    <row r="2792" spans="1:20" x14ac:dyDescent="0.25">
      <c r="A2792" t="str">
        <f>IFERROR(SET_RENDER_TABLE[[#This Row],[Артикул]], "")</f>
        <v/>
      </c>
      <c r="B2792" s="40" t="e" cm="1">
        <f t="array" aca="1" ref="B2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2" s="40" t="e" cm="1">
        <f t="array" aca="1" ref="C2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2" t="e">
        <f ca="1">SUM(CALCULATION_TABLE[[#This Row],[МСК]:[ДВ]])</f>
        <v>#REF!</v>
      </c>
    </row>
    <row r="2793" spans="1:20" x14ac:dyDescent="0.25">
      <c r="A2793" t="str">
        <f>IFERROR(SET_RENDER_TABLE[[#This Row],[Артикул]], "")</f>
        <v/>
      </c>
      <c r="B2793" s="40" t="e" cm="1">
        <f t="array" aca="1" ref="B2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3" s="40" t="e" cm="1">
        <f t="array" aca="1" ref="C2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3" t="e">
        <f ca="1">SUM(CALCULATION_TABLE[[#This Row],[МСК]:[ДВ]])</f>
        <v>#REF!</v>
      </c>
    </row>
    <row r="2794" spans="1:20" x14ac:dyDescent="0.25">
      <c r="A2794" t="str">
        <f>IFERROR(SET_RENDER_TABLE[[#This Row],[Артикул]], "")</f>
        <v/>
      </c>
      <c r="B2794" s="40" t="e" cm="1">
        <f t="array" aca="1" ref="B2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4" s="40" t="e" cm="1">
        <f t="array" aca="1" ref="C2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4" t="e">
        <f ca="1">SUM(CALCULATION_TABLE[[#This Row],[МСК]:[ДВ]])</f>
        <v>#REF!</v>
      </c>
    </row>
    <row r="2795" spans="1:20" x14ac:dyDescent="0.25">
      <c r="A2795" t="str">
        <f>IFERROR(SET_RENDER_TABLE[[#This Row],[Артикул]], "")</f>
        <v/>
      </c>
      <c r="B2795" s="40" t="e" cm="1">
        <f t="array" aca="1" ref="B2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5" s="40" t="e" cm="1">
        <f t="array" aca="1" ref="C2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5" t="e">
        <f ca="1">SUM(CALCULATION_TABLE[[#This Row],[МСК]:[ДВ]])</f>
        <v>#REF!</v>
      </c>
    </row>
    <row r="2796" spans="1:20" x14ac:dyDescent="0.25">
      <c r="A2796" t="str">
        <f>IFERROR(SET_RENDER_TABLE[[#This Row],[Артикул]], "")</f>
        <v/>
      </c>
      <c r="B2796" s="40" t="e" cm="1">
        <f t="array" aca="1" ref="B2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6" s="40" t="e" cm="1">
        <f t="array" aca="1" ref="C2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6" t="e">
        <f ca="1">SUM(CALCULATION_TABLE[[#This Row],[МСК]:[ДВ]])</f>
        <v>#REF!</v>
      </c>
    </row>
    <row r="2797" spans="1:20" x14ac:dyDescent="0.25">
      <c r="A2797" t="str">
        <f>IFERROR(SET_RENDER_TABLE[[#This Row],[Артикул]], "")</f>
        <v/>
      </c>
      <c r="B2797" s="40" t="e" cm="1">
        <f t="array" aca="1" ref="B2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7" s="40" t="e" cm="1">
        <f t="array" aca="1" ref="C2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7" t="e">
        <f ca="1">SUM(CALCULATION_TABLE[[#This Row],[МСК]:[ДВ]])</f>
        <v>#REF!</v>
      </c>
    </row>
    <row r="2798" spans="1:20" x14ac:dyDescent="0.25">
      <c r="A2798" t="str">
        <f>IFERROR(SET_RENDER_TABLE[[#This Row],[Артикул]], "")</f>
        <v/>
      </c>
      <c r="B2798" s="40" t="e" cm="1">
        <f t="array" aca="1" ref="B2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8" s="40" t="e" cm="1">
        <f t="array" aca="1" ref="C2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8" t="e">
        <f ca="1">SUM(CALCULATION_TABLE[[#This Row],[МСК]:[ДВ]])</f>
        <v>#REF!</v>
      </c>
    </row>
    <row r="2799" spans="1:20" x14ac:dyDescent="0.25">
      <c r="A2799" t="str">
        <f>IFERROR(SET_RENDER_TABLE[[#This Row],[Артикул]], "")</f>
        <v/>
      </c>
      <c r="B2799" s="40" t="e" cm="1">
        <f t="array" aca="1" ref="B2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799" s="40" t="e" cm="1">
        <f t="array" aca="1" ref="C2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799" t="e">
        <f ca="1">SUM(CALCULATION_TABLE[[#This Row],[МСК]:[ДВ]])</f>
        <v>#REF!</v>
      </c>
    </row>
    <row r="2800" spans="1:20" x14ac:dyDescent="0.25">
      <c r="A2800" t="str">
        <f>IFERROR(SET_RENDER_TABLE[[#This Row],[Артикул]], "")</f>
        <v/>
      </c>
      <c r="B2800" s="40" t="e" cm="1">
        <f t="array" aca="1" ref="B2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0" s="40" t="e" cm="1">
        <f t="array" aca="1" ref="C2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0" t="e">
        <f ca="1">SUM(CALCULATION_TABLE[[#This Row],[МСК]:[ДВ]])</f>
        <v>#REF!</v>
      </c>
    </row>
    <row r="2801" spans="1:20" x14ac:dyDescent="0.25">
      <c r="A2801" t="str">
        <f>IFERROR(SET_RENDER_TABLE[[#This Row],[Артикул]], "")</f>
        <v/>
      </c>
      <c r="B2801" s="40" t="e" cm="1">
        <f t="array" aca="1" ref="B2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1" s="40" t="e" cm="1">
        <f t="array" aca="1" ref="C2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1" t="e">
        <f ca="1">SUM(CALCULATION_TABLE[[#This Row],[МСК]:[ДВ]])</f>
        <v>#REF!</v>
      </c>
    </row>
    <row r="2802" spans="1:20" x14ac:dyDescent="0.25">
      <c r="A2802" t="str">
        <f>IFERROR(SET_RENDER_TABLE[[#This Row],[Артикул]], "")</f>
        <v/>
      </c>
      <c r="B2802" s="40" t="e" cm="1">
        <f t="array" aca="1" ref="B2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2" s="40" t="e" cm="1">
        <f t="array" aca="1" ref="C2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2" t="e">
        <f ca="1">SUM(CALCULATION_TABLE[[#This Row],[МСК]:[ДВ]])</f>
        <v>#REF!</v>
      </c>
    </row>
    <row r="2803" spans="1:20" x14ac:dyDescent="0.25">
      <c r="A2803" t="str">
        <f>IFERROR(SET_RENDER_TABLE[[#This Row],[Артикул]], "")</f>
        <v/>
      </c>
      <c r="B2803" s="40" t="e" cm="1">
        <f t="array" aca="1" ref="B2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3" s="40" t="e" cm="1">
        <f t="array" aca="1" ref="C2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3" t="e">
        <f ca="1">SUM(CALCULATION_TABLE[[#This Row],[МСК]:[ДВ]])</f>
        <v>#REF!</v>
      </c>
    </row>
    <row r="2804" spans="1:20" x14ac:dyDescent="0.25">
      <c r="A2804" t="str">
        <f>IFERROR(SET_RENDER_TABLE[[#This Row],[Артикул]], "")</f>
        <v/>
      </c>
      <c r="B2804" s="40" t="e" cm="1">
        <f t="array" aca="1" ref="B2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4" s="40" t="e" cm="1">
        <f t="array" aca="1" ref="C2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4" t="e">
        <f ca="1">SUM(CALCULATION_TABLE[[#This Row],[МСК]:[ДВ]])</f>
        <v>#REF!</v>
      </c>
    </row>
    <row r="2805" spans="1:20" x14ac:dyDescent="0.25">
      <c r="A2805" t="str">
        <f>IFERROR(SET_RENDER_TABLE[[#This Row],[Артикул]], "")</f>
        <v/>
      </c>
      <c r="B2805" s="40" t="e" cm="1">
        <f t="array" aca="1" ref="B2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5" s="40" t="e" cm="1">
        <f t="array" aca="1" ref="C2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5" t="e">
        <f ca="1">SUM(CALCULATION_TABLE[[#This Row],[МСК]:[ДВ]])</f>
        <v>#REF!</v>
      </c>
    </row>
    <row r="2806" spans="1:20" x14ac:dyDescent="0.25">
      <c r="A2806" t="str">
        <f>IFERROR(SET_RENDER_TABLE[[#This Row],[Артикул]], "")</f>
        <v/>
      </c>
      <c r="B2806" s="40" t="e" cm="1">
        <f t="array" aca="1" ref="B2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6" s="40" t="e" cm="1">
        <f t="array" aca="1" ref="C2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6" t="e">
        <f ca="1">SUM(CALCULATION_TABLE[[#This Row],[МСК]:[ДВ]])</f>
        <v>#REF!</v>
      </c>
    </row>
    <row r="2807" spans="1:20" x14ac:dyDescent="0.25">
      <c r="A2807" t="str">
        <f>IFERROR(SET_RENDER_TABLE[[#This Row],[Артикул]], "")</f>
        <v/>
      </c>
      <c r="B2807" s="40" t="e" cm="1">
        <f t="array" aca="1" ref="B2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7" s="40" t="e" cm="1">
        <f t="array" aca="1" ref="C2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7" t="e">
        <f ca="1">SUM(CALCULATION_TABLE[[#This Row],[МСК]:[ДВ]])</f>
        <v>#REF!</v>
      </c>
    </row>
    <row r="2808" spans="1:20" x14ac:dyDescent="0.25">
      <c r="A2808" t="str">
        <f>IFERROR(SET_RENDER_TABLE[[#This Row],[Артикул]], "")</f>
        <v/>
      </c>
      <c r="B2808" s="40" t="e" cm="1">
        <f t="array" aca="1" ref="B2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8" s="40" t="e" cm="1">
        <f t="array" aca="1" ref="C2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8" t="e">
        <f ca="1">SUM(CALCULATION_TABLE[[#This Row],[МСК]:[ДВ]])</f>
        <v>#REF!</v>
      </c>
    </row>
    <row r="2809" spans="1:20" x14ac:dyDescent="0.25">
      <c r="A2809" t="str">
        <f>IFERROR(SET_RENDER_TABLE[[#This Row],[Артикул]], "")</f>
        <v/>
      </c>
      <c r="B2809" s="40" t="e" cm="1">
        <f t="array" aca="1" ref="B2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09" s="40" t="e" cm="1">
        <f t="array" aca="1" ref="C2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09" t="e">
        <f ca="1">SUM(CALCULATION_TABLE[[#This Row],[МСК]:[ДВ]])</f>
        <v>#REF!</v>
      </c>
    </row>
    <row r="2810" spans="1:20" x14ac:dyDescent="0.25">
      <c r="A2810" t="str">
        <f>IFERROR(SET_RENDER_TABLE[[#This Row],[Артикул]], "")</f>
        <v/>
      </c>
      <c r="B2810" s="40" t="e" cm="1">
        <f t="array" aca="1" ref="B2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0" s="40" t="e" cm="1">
        <f t="array" aca="1" ref="C2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0" t="e">
        <f ca="1">SUM(CALCULATION_TABLE[[#This Row],[МСК]:[ДВ]])</f>
        <v>#REF!</v>
      </c>
    </row>
    <row r="2811" spans="1:20" x14ac:dyDescent="0.25">
      <c r="A2811" t="str">
        <f>IFERROR(SET_RENDER_TABLE[[#This Row],[Артикул]], "")</f>
        <v/>
      </c>
      <c r="B2811" s="40" t="e" cm="1">
        <f t="array" aca="1" ref="B2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1" s="40" t="e" cm="1">
        <f t="array" aca="1" ref="C2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1" t="e">
        <f ca="1">SUM(CALCULATION_TABLE[[#This Row],[МСК]:[ДВ]])</f>
        <v>#REF!</v>
      </c>
    </row>
    <row r="2812" spans="1:20" x14ac:dyDescent="0.25">
      <c r="A2812" t="str">
        <f>IFERROR(SET_RENDER_TABLE[[#This Row],[Артикул]], "")</f>
        <v/>
      </c>
      <c r="B2812" s="40" t="e" cm="1">
        <f t="array" aca="1" ref="B2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2" s="40" t="e" cm="1">
        <f t="array" aca="1" ref="C2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2" t="e">
        <f ca="1">SUM(CALCULATION_TABLE[[#This Row],[МСК]:[ДВ]])</f>
        <v>#REF!</v>
      </c>
    </row>
    <row r="2813" spans="1:20" x14ac:dyDescent="0.25">
      <c r="A2813" t="str">
        <f>IFERROR(SET_RENDER_TABLE[[#This Row],[Артикул]], "")</f>
        <v/>
      </c>
      <c r="B2813" s="40" t="e" cm="1">
        <f t="array" aca="1" ref="B2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3" s="40" t="e" cm="1">
        <f t="array" aca="1" ref="C2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3" t="e">
        <f ca="1">SUM(CALCULATION_TABLE[[#This Row],[МСК]:[ДВ]])</f>
        <v>#REF!</v>
      </c>
    </row>
    <row r="2814" spans="1:20" x14ac:dyDescent="0.25">
      <c r="A2814" t="str">
        <f>IFERROR(SET_RENDER_TABLE[[#This Row],[Артикул]], "")</f>
        <v/>
      </c>
      <c r="B2814" s="40" t="e" cm="1">
        <f t="array" aca="1" ref="B2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4" s="40" t="e" cm="1">
        <f t="array" aca="1" ref="C2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4" t="e">
        <f ca="1">SUM(CALCULATION_TABLE[[#This Row],[МСК]:[ДВ]])</f>
        <v>#REF!</v>
      </c>
    </row>
    <row r="2815" spans="1:20" x14ac:dyDescent="0.25">
      <c r="A2815" t="str">
        <f>IFERROR(SET_RENDER_TABLE[[#This Row],[Артикул]], "")</f>
        <v/>
      </c>
      <c r="B2815" s="40" t="e" cm="1">
        <f t="array" aca="1" ref="B2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5" s="40" t="e" cm="1">
        <f t="array" aca="1" ref="C2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5" t="e">
        <f ca="1">SUM(CALCULATION_TABLE[[#This Row],[МСК]:[ДВ]])</f>
        <v>#REF!</v>
      </c>
    </row>
    <row r="2816" spans="1:20" x14ac:dyDescent="0.25">
      <c r="A2816" t="str">
        <f>IFERROR(SET_RENDER_TABLE[[#This Row],[Артикул]], "")</f>
        <v/>
      </c>
      <c r="B2816" s="40" t="e" cm="1">
        <f t="array" aca="1" ref="B2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6" s="40" t="e" cm="1">
        <f t="array" aca="1" ref="C2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6" t="e">
        <f ca="1">SUM(CALCULATION_TABLE[[#This Row],[МСК]:[ДВ]])</f>
        <v>#REF!</v>
      </c>
    </row>
    <row r="2817" spans="1:20" x14ac:dyDescent="0.25">
      <c r="A2817" t="str">
        <f>IFERROR(SET_RENDER_TABLE[[#This Row],[Артикул]], "")</f>
        <v/>
      </c>
      <c r="B2817" s="40" t="e" cm="1">
        <f t="array" aca="1" ref="B2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7" s="40" t="e" cm="1">
        <f t="array" aca="1" ref="C2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7" t="e">
        <f ca="1">SUM(CALCULATION_TABLE[[#This Row],[МСК]:[ДВ]])</f>
        <v>#REF!</v>
      </c>
    </row>
    <row r="2818" spans="1:20" x14ac:dyDescent="0.25">
      <c r="A2818" t="str">
        <f>IFERROR(SET_RENDER_TABLE[[#This Row],[Артикул]], "")</f>
        <v/>
      </c>
      <c r="B2818" s="40" t="e" cm="1">
        <f t="array" aca="1" ref="B2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8" s="40" t="e" cm="1">
        <f t="array" aca="1" ref="C2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8" t="e">
        <f ca="1">SUM(CALCULATION_TABLE[[#This Row],[МСК]:[ДВ]])</f>
        <v>#REF!</v>
      </c>
    </row>
    <row r="2819" spans="1:20" x14ac:dyDescent="0.25">
      <c r="A2819" t="str">
        <f>IFERROR(SET_RENDER_TABLE[[#This Row],[Артикул]], "")</f>
        <v/>
      </c>
      <c r="B2819" s="40" t="e" cm="1">
        <f t="array" aca="1" ref="B2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19" s="40" t="e" cm="1">
        <f t="array" aca="1" ref="C2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19" t="e">
        <f ca="1">SUM(CALCULATION_TABLE[[#This Row],[МСК]:[ДВ]])</f>
        <v>#REF!</v>
      </c>
    </row>
    <row r="2820" spans="1:20" x14ac:dyDescent="0.25">
      <c r="A2820" t="str">
        <f>IFERROR(SET_RENDER_TABLE[[#This Row],[Артикул]], "")</f>
        <v/>
      </c>
      <c r="B2820" s="40" t="e" cm="1">
        <f t="array" aca="1" ref="B2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0" s="40" t="e" cm="1">
        <f t="array" aca="1" ref="C2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0" t="e">
        <f ca="1">SUM(CALCULATION_TABLE[[#This Row],[МСК]:[ДВ]])</f>
        <v>#REF!</v>
      </c>
    </row>
    <row r="2821" spans="1:20" x14ac:dyDescent="0.25">
      <c r="A2821" t="str">
        <f>IFERROR(SET_RENDER_TABLE[[#This Row],[Артикул]], "")</f>
        <v/>
      </c>
      <c r="B2821" s="40" t="e" cm="1">
        <f t="array" aca="1" ref="B2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1" s="40" t="e" cm="1">
        <f t="array" aca="1" ref="C2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1" t="e">
        <f ca="1">SUM(CALCULATION_TABLE[[#This Row],[МСК]:[ДВ]])</f>
        <v>#REF!</v>
      </c>
    </row>
    <row r="2822" spans="1:20" x14ac:dyDescent="0.25">
      <c r="A2822" t="str">
        <f>IFERROR(SET_RENDER_TABLE[[#This Row],[Артикул]], "")</f>
        <v/>
      </c>
      <c r="B2822" s="40" t="e" cm="1">
        <f t="array" aca="1" ref="B2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2" s="40" t="e" cm="1">
        <f t="array" aca="1" ref="C2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2" t="e">
        <f ca="1">SUM(CALCULATION_TABLE[[#This Row],[МСК]:[ДВ]])</f>
        <v>#REF!</v>
      </c>
    </row>
    <row r="2823" spans="1:20" x14ac:dyDescent="0.25">
      <c r="A2823" t="str">
        <f>IFERROR(SET_RENDER_TABLE[[#This Row],[Артикул]], "")</f>
        <v/>
      </c>
      <c r="B2823" s="40" t="e" cm="1">
        <f t="array" aca="1" ref="B2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3" s="40" t="e" cm="1">
        <f t="array" aca="1" ref="C2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3" t="e">
        <f ca="1">SUM(CALCULATION_TABLE[[#This Row],[МСК]:[ДВ]])</f>
        <v>#REF!</v>
      </c>
    </row>
    <row r="2824" spans="1:20" x14ac:dyDescent="0.25">
      <c r="A2824" t="str">
        <f>IFERROR(SET_RENDER_TABLE[[#This Row],[Артикул]], "")</f>
        <v/>
      </c>
      <c r="B2824" s="40" t="e" cm="1">
        <f t="array" aca="1" ref="B2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4" s="40" t="e" cm="1">
        <f t="array" aca="1" ref="C2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4" t="e">
        <f ca="1">SUM(CALCULATION_TABLE[[#This Row],[МСК]:[ДВ]])</f>
        <v>#REF!</v>
      </c>
    </row>
    <row r="2825" spans="1:20" x14ac:dyDescent="0.25">
      <c r="A2825" t="str">
        <f>IFERROR(SET_RENDER_TABLE[[#This Row],[Артикул]], "")</f>
        <v/>
      </c>
      <c r="B2825" s="40" t="e" cm="1">
        <f t="array" aca="1" ref="B2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5" s="40" t="e" cm="1">
        <f t="array" aca="1" ref="C2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5" t="e">
        <f ca="1">SUM(CALCULATION_TABLE[[#This Row],[МСК]:[ДВ]])</f>
        <v>#REF!</v>
      </c>
    </row>
    <row r="2826" spans="1:20" x14ac:dyDescent="0.25">
      <c r="A2826" t="str">
        <f>IFERROR(SET_RENDER_TABLE[[#This Row],[Артикул]], "")</f>
        <v/>
      </c>
      <c r="B2826" s="40" t="e" cm="1">
        <f t="array" aca="1" ref="B2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6" s="40" t="e" cm="1">
        <f t="array" aca="1" ref="C2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6" t="e">
        <f ca="1">SUM(CALCULATION_TABLE[[#This Row],[МСК]:[ДВ]])</f>
        <v>#REF!</v>
      </c>
    </row>
    <row r="2827" spans="1:20" x14ac:dyDescent="0.25">
      <c r="A2827" t="str">
        <f>IFERROR(SET_RENDER_TABLE[[#This Row],[Артикул]], "")</f>
        <v/>
      </c>
      <c r="B2827" s="40" t="e" cm="1">
        <f t="array" aca="1" ref="B2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7" s="40" t="e" cm="1">
        <f t="array" aca="1" ref="C2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7" t="e">
        <f ca="1">SUM(CALCULATION_TABLE[[#This Row],[МСК]:[ДВ]])</f>
        <v>#REF!</v>
      </c>
    </row>
    <row r="2828" spans="1:20" x14ac:dyDescent="0.25">
      <c r="A2828" t="str">
        <f>IFERROR(SET_RENDER_TABLE[[#This Row],[Артикул]], "")</f>
        <v/>
      </c>
      <c r="B2828" s="40" t="e" cm="1">
        <f t="array" aca="1" ref="B2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8" s="40" t="e" cm="1">
        <f t="array" aca="1" ref="C2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8" t="e">
        <f ca="1">SUM(CALCULATION_TABLE[[#This Row],[МСК]:[ДВ]])</f>
        <v>#REF!</v>
      </c>
    </row>
    <row r="2829" spans="1:20" x14ac:dyDescent="0.25">
      <c r="A2829" t="str">
        <f>IFERROR(SET_RENDER_TABLE[[#This Row],[Артикул]], "")</f>
        <v/>
      </c>
      <c r="B2829" s="40" t="e" cm="1">
        <f t="array" aca="1" ref="B2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29" s="40" t="e" cm="1">
        <f t="array" aca="1" ref="C2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29" t="e">
        <f ca="1">SUM(CALCULATION_TABLE[[#This Row],[МСК]:[ДВ]])</f>
        <v>#REF!</v>
      </c>
    </row>
    <row r="2830" spans="1:20" x14ac:dyDescent="0.25">
      <c r="A2830" t="str">
        <f>IFERROR(SET_RENDER_TABLE[[#This Row],[Артикул]], "")</f>
        <v/>
      </c>
      <c r="B2830" s="40" t="e" cm="1">
        <f t="array" aca="1" ref="B2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0" s="40" t="e" cm="1">
        <f t="array" aca="1" ref="C2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0" t="e">
        <f ca="1">SUM(CALCULATION_TABLE[[#This Row],[МСК]:[ДВ]])</f>
        <v>#REF!</v>
      </c>
    </row>
    <row r="2831" spans="1:20" x14ac:dyDescent="0.25">
      <c r="A2831" t="str">
        <f>IFERROR(SET_RENDER_TABLE[[#This Row],[Артикул]], "")</f>
        <v/>
      </c>
      <c r="B2831" s="40" t="e" cm="1">
        <f t="array" aca="1" ref="B2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1" s="40" t="e" cm="1">
        <f t="array" aca="1" ref="C2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1" t="e">
        <f ca="1">SUM(CALCULATION_TABLE[[#This Row],[МСК]:[ДВ]])</f>
        <v>#REF!</v>
      </c>
    </row>
    <row r="2832" spans="1:20" x14ac:dyDescent="0.25">
      <c r="A2832" t="str">
        <f>IFERROR(SET_RENDER_TABLE[[#This Row],[Артикул]], "")</f>
        <v/>
      </c>
      <c r="B2832" s="40" t="e" cm="1">
        <f t="array" aca="1" ref="B2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2" s="40" t="e" cm="1">
        <f t="array" aca="1" ref="C2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2" t="e">
        <f ca="1">SUM(CALCULATION_TABLE[[#This Row],[МСК]:[ДВ]])</f>
        <v>#REF!</v>
      </c>
    </row>
    <row r="2833" spans="1:20" x14ac:dyDescent="0.25">
      <c r="A2833" t="str">
        <f>IFERROR(SET_RENDER_TABLE[[#This Row],[Артикул]], "")</f>
        <v/>
      </c>
      <c r="B2833" s="40" t="e" cm="1">
        <f t="array" aca="1" ref="B2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3" s="40" t="e" cm="1">
        <f t="array" aca="1" ref="C2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3" t="e">
        <f ca="1">SUM(CALCULATION_TABLE[[#This Row],[МСК]:[ДВ]])</f>
        <v>#REF!</v>
      </c>
    </row>
    <row r="2834" spans="1:20" x14ac:dyDescent="0.25">
      <c r="A2834" t="str">
        <f>IFERROR(SET_RENDER_TABLE[[#This Row],[Артикул]], "")</f>
        <v/>
      </c>
      <c r="B2834" s="40" t="e" cm="1">
        <f t="array" aca="1" ref="B2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4" s="40" t="e" cm="1">
        <f t="array" aca="1" ref="C2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4" t="e">
        <f ca="1">SUM(CALCULATION_TABLE[[#This Row],[МСК]:[ДВ]])</f>
        <v>#REF!</v>
      </c>
    </row>
    <row r="2835" spans="1:20" x14ac:dyDescent="0.25">
      <c r="A2835" t="str">
        <f>IFERROR(SET_RENDER_TABLE[[#This Row],[Артикул]], "")</f>
        <v/>
      </c>
      <c r="B2835" s="40" t="e" cm="1">
        <f t="array" aca="1" ref="B2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5" s="40" t="e" cm="1">
        <f t="array" aca="1" ref="C2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5" t="e">
        <f ca="1">SUM(CALCULATION_TABLE[[#This Row],[МСК]:[ДВ]])</f>
        <v>#REF!</v>
      </c>
    </row>
    <row r="2836" spans="1:20" x14ac:dyDescent="0.25">
      <c r="A2836" t="str">
        <f>IFERROR(SET_RENDER_TABLE[[#This Row],[Артикул]], "")</f>
        <v/>
      </c>
      <c r="B2836" s="40" t="e" cm="1">
        <f t="array" aca="1" ref="B2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6" s="40" t="e" cm="1">
        <f t="array" aca="1" ref="C2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6" t="e">
        <f ca="1">SUM(CALCULATION_TABLE[[#This Row],[МСК]:[ДВ]])</f>
        <v>#REF!</v>
      </c>
    </row>
    <row r="2837" spans="1:20" x14ac:dyDescent="0.25">
      <c r="A2837" t="str">
        <f>IFERROR(SET_RENDER_TABLE[[#This Row],[Артикул]], "")</f>
        <v/>
      </c>
      <c r="B2837" s="40" t="e" cm="1">
        <f t="array" aca="1" ref="B2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7" s="40" t="e" cm="1">
        <f t="array" aca="1" ref="C2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7" t="e">
        <f ca="1">SUM(CALCULATION_TABLE[[#This Row],[МСК]:[ДВ]])</f>
        <v>#REF!</v>
      </c>
    </row>
    <row r="2838" spans="1:20" x14ac:dyDescent="0.25">
      <c r="A2838" t="str">
        <f>IFERROR(SET_RENDER_TABLE[[#This Row],[Артикул]], "")</f>
        <v/>
      </c>
      <c r="B2838" s="40" t="e" cm="1">
        <f t="array" aca="1" ref="B2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8" s="40" t="e" cm="1">
        <f t="array" aca="1" ref="C2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8" t="e">
        <f ca="1">SUM(CALCULATION_TABLE[[#This Row],[МСК]:[ДВ]])</f>
        <v>#REF!</v>
      </c>
    </row>
    <row r="2839" spans="1:20" x14ac:dyDescent="0.25">
      <c r="A2839" t="str">
        <f>IFERROR(SET_RENDER_TABLE[[#This Row],[Артикул]], "")</f>
        <v/>
      </c>
      <c r="B2839" s="40" t="e" cm="1">
        <f t="array" aca="1" ref="B2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39" s="40" t="e" cm="1">
        <f t="array" aca="1" ref="C2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39" t="e">
        <f ca="1">SUM(CALCULATION_TABLE[[#This Row],[МСК]:[ДВ]])</f>
        <v>#REF!</v>
      </c>
    </row>
    <row r="2840" spans="1:20" x14ac:dyDescent="0.25">
      <c r="A2840" t="str">
        <f>IFERROR(SET_RENDER_TABLE[[#This Row],[Артикул]], "")</f>
        <v/>
      </c>
      <c r="B2840" s="40" t="e" cm="1">
        <f t="array" aca="1" ref="B2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0" s="40" t="e" cm="1">
        <f t="array" aca="1" ref="C2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0" t="e">
        <f ca="1">SUM(CALCULATION_TABLE[[#This Row],[МСК]:[ДВ]])</f>
        <v>#REF!</v>
      </c>
    </row>
    <row r="2841" spans="1:20" x14ac:dyDescent="0.25">
      <c r="A2841" t="str">
        <f>IFERROR(SET_RENDER_TABLE[[#This Row],[Артикул]], "")</f>
        <v/>
      </c>
      <c r="B2841" s="40" t="e" cm="1">
        <f t="array" aca="1" ref="B2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1" s="40" t="e" cm="1">
        <f t="array" aca="1" ref="C2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1" t="e">
        <f ca="1">SUM(CALCULATION_TABLE[[#This Row],[МСК]:[ДВ]])</f>
        <v>#REF!</v>
      </c>
    </row>
    <row r="2842" spans="1:20" x14ac:dyDescent="0.25">
      <c r="A2842" t="str">
        <f>IFERROR(SET_RENDER_TABLE[[#This Row],[Артикул]], "")</f>
        <v/>
      </c>
      <c r="B2842" s="40" t="e" cm="1">
        <f t="array" aca="1" ref="B2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2" s="40" t="e" cm="1">
        <f t="array" aca="1" ref="C2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2" t="e">
        <f ca="1">SUM(CALCULATION_TABLE[[#This Row],[МСК]:[ДВ]])</f>
        <v>#REF!</v>
      </c>
    </row>
    <row r="2843" spans="1:20" x14ac:dyDescent="0.25">
      <c r="A2843" t="str">
        <f>IFERROR(SET_RENDER_TABLE[[#This Row],[Артикул]], "")</f>
        <v/>
      </c>
      <c r="B2843" s="40" t="e" cm="1">
        <f t="array" aca="1" ref="B2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3" s="40" t="e" cm="1">
        <f t="array" aca="1" ref="C2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3" t="e">
        <f ca="1">SUM(CALCULATION_TABLE[[#This Row],[МСК]:[ДВ]])</f>
        <v>#REF!</v>
      </c>
    </row>
    <row r="2844" spans="1:20" x14ac:dyDescent="0.25">
      <c r="A2844" t="str">
        <f>IFERROR(SET_RENDER_TABLE[[#This Row],[Артикул]], "")</f>
        <v/>
      </c>
      <c r="B2844" s="40" t="e" cm="1">
        <f t="array" aca="1" ref="B2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4" s="40" t="e" cm="1">
        <f t="array" aca="1" ref="C2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4" t="e">
        <f ca="1">SUM(CALCULATION_TABLE[[#This Row],[МСК]:[ДВ]])</f>
        <v>#REF!</v>
      </c>
    </row>
    <row r="2845" spans="1:20" x14ac:dyDescent="0.25">
      <c r="A2845" t="str">
        <f>IFERROR(SET_RENDER_TABLE[[#This Row],[Артикул]], "")</f>
        <v/>
      </c>
      <c r="B2845" s="40" t="e" cm="1">
        <f t="array" aca="1" ref="B2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5" s="40" t="e" cm="1">
        <f t="array" aca="1" ref="C2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5" t="e">
        <f ca="1">SUM(CALCULATION_TABLE[[#This Row],[МСК]:[ДВ]])</f>
        <v>#REF!</v>
      </c>
    </row>
    <row r="2846" spans="1:20" x14ac:dyDescent="0.25">
      <c r="A2846" t="str">
        <f>IFERROR(SET_RENDER_TABLE[[#This Row],[Артикул]], "")</f>
        <v/>
      </c>
      <c r="B2846" s="40" t="e" cm="1">
        <f t="array" aca="1" ref="B2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6" s="40" t="e" cm="1">
        <f t="array" aca="1" ref="C2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6" t="e">
        <f ca="1">SUM(CALCULATION_TABLE[[#This Row],[МСК]:[ДВ]])</f>
        <v>#REF!</v>
      </c>
    </row>
    <row r="2847" spans="1:20" x14ac:dyDescent="0.25">
      <c r="A2847" t="str">
        <f>IFERROR(SET_RENDER_TABLE[[#This Row],[Артикул]], "")</f>
        <v/>
      </c>
      <c r="B2847" s="40" t="e" cm="1">
        <f t="array" aca="1" ref="B2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7" s="40" t="e" cm="1">
        <f t="array" aca="1" ref="C2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7" t="e">
        <f ca="1">SUM(CALCULATION_TABLE[[#This Row],[МСК]:[ДВ]])</f>
        <v>#REF!</v>
      </c>
    </row>
    <row r="2848" spans="1:20" x14ac:dyDescent="0.25">
      <c r="A2848" t="str">
        <f>IFERROR(SET_RENDER_TABLE[[#This Row],[Артикул]], "")</f>
        <v/>
      </c>
      <c r="B2848" s="40" t="e" cm="1">
        <f t="array" aca="1" ref="B2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8" s="40" t="e" cm="1">
        <f t="array" aca="1" ref="C2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8" t="e">
        <f ca="1">SUM(CALCULATION_TABLE[[#This Row],[МСК]:[ДВ]])</f>
        <v>#REF!</v>
      </c>
    </row>
    <row r="2849" spans="1:20" x14ac:dyDescent="0.25">
      <c r="A2849" t="str">
        <f>IFERROR(SET_RENDER_TABLE[[#This Row],[Артикул]], "")</f>
        <v/>
      </c>
      <c r="B2849" s="40" t="e" cm="1">
        <f t="array" aca="1" ref="B2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49" s="40" t="e" cm="1">
        <f t="array" aca="1" ref="C2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49" t="e">
        <f ca="1">SUM(CALCULATION_TABLE[[#This Row],[МСК]:[ДВ]])</f>
        <v>#REF!</v>
      </c>
    </row>
    <row r="2850" spans="1:20" x14ac:dyDescent="0.25">
      <c r="A2850" t="str">
        <f>IFERROR(SET_RENDER_TABLE[[#This Row],[Артикул]], "")</f>
        <v/>
      </c>
      <c r="B2850" s="40" t="e" cm="1">
        <f t="array" aca="1" ref="B2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0" s="40" t="e" cm="1">
        <f t="array" aca="1" ref="C2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0" t="e">
        <f ca="1">SUM(CALCULATION_TABLE[[#This Row],[МСК]:[ДВ]])</f>
        <v>#REF!</v>
      </c>
    </row>
    <row r="2851" spans="1:20" x14ac:dyDescent="0.25">
      <c r="A2851" t="str">
        <f>IFERROR(SET_RENDER_TABLE[[#This Row],[Артикул]], "")</f>
        <v/>
      </c>
      <c r="B2851" s="40" t="e" cm="1">
        <f t="array" aca="1" ref="B2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1" s="40" t="e" cm="1">
        <f t="array" aca="1" ref="C2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1" t="e">
        <f ca="1">SUM(CALCULATION_TABLE[[#This Row],[МСК]:[ДВ]])</f>
        <v>#REF!</v>
      </c>
    </row>
    <row r="2852" spans="1:20" x14ac:dyDescent="0.25">
      <c r="A2852" t="str">
        <f>IFERROR(SET_RENDER_TABLE[[#This Row],[Артикул]], "")</f>
        <v/>
      </c>
      <c r="B2852" s="40" t="e" cm="1">
        <f t="array" aca="1" ref="B2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2" s="40" t="e" cm="1">
        <f t="array" aca="1" ref="C2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2" t="e">
        <f ca="1">SUM(CALCULATION_TABLE[[#This Row],[МСК]:[ДВ]])</f>
        <v>#REF!</v>
      </c>
    </row>
    <row r="2853" spans="1:20" x14ac:dyDescent="0.25">
      <c r="A2853" t="str">
        <f>IFERROR(SET_RENDER_TABLE[[#This Row],[Артикул]], "")</f>
        <v/>
      </c>
      <c r="B2853" s="40" t="e" cm="1">
        <f t="array" aca="1" ref="B2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3" s="40" t="e" cm="1">
        <f t="array" aca="1" ref="C2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3" t="e">
        <f ca="1">SUM(CALCULATION_TABLE[[#This Row],[МСК]:[ДВ]])</f>
        <v>#REF!</v>
      </c>
    </row>
    <row r="2854" spans="1:20" x14ac:dyDescent="0.25">
      <c r="A2854" t="str">
        <f>IFERROR(SET_RENDER_TABLE[[#This Row],[Артикул]], "")</f>
        <v/>
      </c>
      <c r="B2854" s="40" t="e" cm="1">
        <f t="array" aca="1" ref="B2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4" s="40" t="e" cm="1">
        <f t="array" aca="1" ref="C2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4" t="e">
        <f ca="1">SUM(CALCULATION_TABLE[[#This Row],[МСК]:[ДВ]])</f>
        <v>#REF!</v>
      </c>
    </row>
    <row r="2855" spans="1:20" x14ac:dyDescent="0.25">
      <c r="A2855" t="str">
        <f>IFERROR(SET_RENDER_TABLE[[#This Row],[Артикул]], "")</f>
        <v/>
      </c>
      <c r="B2855" s="40" t="e" cm="1">
        <f t="array" aca="1" ref="B2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5" s="40" t="e" cm="1">
        <f t="array" aca="1" ref="C2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5" t="e">
        <f ca="1">SUM(CALCULATION_TABLE[[#This Row],[МСК]:[ДВ]])</f>
        <v>#REF!</v>
      </c>
    </row>
    <row r="2856" spans="1:20" x14ac:dyDescent="0.25">
      <c r="A2856" t="str">
        <f>IFERROR(SET_RENDER_TABLE[[#This Row],[Артикул]], "")</f>
        <v/>
      </c>
      <c r="B2856" s="40" t="e" cm="1">
        <f t="array" aca="1" ref="B2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6" s="40" t="e" cm="1">
        <f t="array" aca="1" ref="C2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6" t="e">
        <f ca="1">SUM(CALCULATION_TABLE[[#This Row],[МСК]:[ДВ]])</f>
        <v>#REF!</v>
      </c>
    </row>
    <row r="2857" spans="1:20" x14ac:dyDescent="0.25">
      <c r="A2857" t="str">
        <f>IFERROR(SET_RENDER_TABLE[[#This Row],[Артикул]], "")</f>
        <v/>
      </c>
      <c r="B2857" s="40" t="e" cm="1">
        <f t="array" aca="1" ref="B2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7" s="40" t="e" cm="1">
        <f t="array" aca="1" ref="C2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7" t="e">
        <f ca="1">SUM(CALCULATION_TABLE[[#This Row],[МСК]:[ДВ]])</f>
        <v>#REF!</v>
      </c>
    </row>
    <row r="2858" spans="1:20" x14ac:dyDescent="0.25">
      <c r="A2858" t="str">
        <f>IFERROR(SET_RENDER_TABLE[[#This Row],[Артикул]], "")</f>
        <v/>
      </c>
      <c r="B2858" s="40" t="e" cm="1">
        <f t="array" aca="1" ref="B2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8" s="40" t="e" cm="1">
        <f t="array" aca="1" ref="C2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8" t="e">
        <f ca="1">SUM(CALCULATION_TABLE[[#This Row],[МСК]:[ДВ]])</f>
        <v>#REF!</v>
      </c>
    </row>
    <row r="2859" spans="1:20" x14ac:dyDescent="0.25">
      <c r="A2859" t="str">
        <f>IFERROR(SET_RENDER_TABLE[[#This Row],[Артикул]], "")</f>
        <v/>
      </c>
      <c r="B2859" s="40" t="e" cm="1">
        <f t="array" aca="1" ref="B2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59" s="40" t="e" cm="1">
        <f t="array" aca="1" ref="C2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59" t="e">
        <f ca="1">SUM(CALCULATION_TABLE[[#This Row],[МСК]:[ДВ]])</f>
        <v>#REF!</v>
      </c>
    </row>
    <row r="2860" spans="1:20" x14ac:dyDescent="0.25">
      <c r="A2860" t="str">
        <f>IFERROR(SET_RENDER_TABLE[[#This Row],[Артикул]], "")</f>
        <v/>
      </c>
      <c r="B2860" s="40" t="e" cm="1">
        <f t="array" aca="1" ref="B2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0" s="40" t="e" cm="1">
        <f t="array" aca="1" ref="C2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0" t="e">
        <f ca="1">SUM(CALCULATION_TABLE[[#This Row],[МСК]:[ДВ]])</f>
        <v>#REF!</v>
      </c>
    </row>
    <row r="2861" spans="1:20" x14ac:dyDescent="0.25">
      <c r="A2861" t="str">
        <f>IFERROR(SET_RENDER_TABLE[[#This Row],[Артикул]], "")</f>
        <v/>
      </c>
      <c r="B2861" s="40" t="e" cm="1">
        <f t="array" aca="1" ref="B2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1" s="40" t="e" cm="1">
        <f t="array" aca="1" ref="C2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1" t="e">
        <f ca="1">SUM(CALCULATION_TABLE[[#This Row],[МСК]:[ДВ]])</f>
        <v>#REF!</v>
      </c>
    </row>
    <row r="2862" spans="1:20" x14ac:dyDescent="0.25">
      <c r="A2862" t="str">
        <f>IFERROR(SET_RENDER_TABLE[[#This Row],[Артикул]], "")</f>
        <v/>
      </c>
      <c r="B2862" s="40" t="e" cm="1">
        <f t="array" aca="1" ref="B2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2" s="40" t="e" cm="1">
        <f t="array" aca="1" ref="C2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2" t="e">
        <f ca="1">SUM(CALCULATION_TABLE[[#This Row],[МСК]:[ДВ]])</f>
        <v>#REF!</v>
      </c>
    </row>
    <row r="2863" spans="1:20" x14ac:dyDescent="0.25">
      <c r="A2863" t="str">
        <f>IFERROR(SET_RENDER_TABLE[[#This Row],[Артикул]], "")</f>
        <v/>
      </c>
      <c r="B2863" s="40" t="e" cm="1">
        <f t="array" aca="1" ref="B2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3" s="40" t="e" cm="1">
        <f t="array" aca="1" ref="C2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3" t="e">
        <f ca="1">SUM(CALCULATION_TABLE[[#This Row],[МСК]:[ДВ]])</f>
        <v>#REF!</v>
      </c>
    </row>
    <row r="2864" spans="1:20" x14ac:dyDescent="0.25">
      <c r="A2864" t="str">
        <f>IFERROR(SET_RENDER_TABLE[[#This Row],[Артикул]], "")</f>
        <v/>
      </c>
      <c r="B2864" s="40" t="e" cm="1">
        <f t="array" aca="1" ref="B2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4" s="40" t="e" cm="1">
        <f t="array" aca="1" ref="C2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4" t="e">
        <f ca="1">SUM(CALCULATION_TABLE[[#This Row],[МСК]:[ДВ]])</f>
        <v>#REF!</v>
      </c>
    </row>
    <row r="2865" spans="1:20" x14ac:dyDescent="0.25">
      <c r="A2865" t="str">
        <f>IFERROR(SET_RENDER_TABLE[[#This Row],[Артикул]], "")</f>
        <v/>
      </c>
      <c r="B2865" s="40" t="e" cm="1">
        <f t="array" aca="1" ref="B2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5" s="40" t="e" cm="1">
        <f t="array" aca="1" ref="C2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5" t="e">
        <f ca="1">SUM(CALCULATION_TABLE[[#This Row],[МСК]:[ДВ]])</f>
        <v>#REF!</v>
      </c>
    </row>
    <row r="2866" spans="1:20" x14ac:dyDescent="0.25">
      <c r="A2866" t="str">
        <f>IFERROR(SET_RENDER_TABLE[[#This Row],[Артикул]], "")</f>
        <v/>
      </c>
      <c r="B2866" s="40" t="e" cm="1">
        <f t="array" aca="1" ref="B2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6" s="40" t="e" cm="1">
        <f t="array" aca="1" ref="C2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6" t="e">
        <f ca="1">SUM(CALCULATION_TABLE[[#This Row],[МСК]:[ДВ]])</f>
        <v>#REF!</v>
      </c>
    </row>
    <row r="2867" spans="1:20" x14ac:dyDescent="0.25">
      <c r="A2867" t="str">
        <f>IFERROR(SET_RENDER_TABLE[[#This Row],[Артикул]], "")</f>
        <v/>
      </c>
      <c r="B2867" s="40" t="e" cm="1">
        <f t="array" aca="1" ref="B2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7" s="40" t="e" cm="1">
        <f t="array" aca="1" ref="C2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7" t="e">
        <f ca="1">SUM(CALCULATION_TABLE[[#This Row],[МСК]:[ДВ]])</f>
        <v>#REF!</v>
      </c>
    </row>
    <row r="2868" spans="1:20" x14ac:dyDescent="0.25">
      <c r="A2868" t="str">
        <f>IFERROR(SET_RENDER_TABLE[[#This Row],[Артикул]], "")</f>
        <v/>
      </c>
      <c r="B2868" s="40" t="e" cm="1">
        <f t="array" aca="1" ref="B2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8" s="40" t="e" cm="1">
        <f t="array" aca="1" ref="C2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8" t="e">
        <f ca="1">SUM(CALCULATION_TABLE[[#This Row],[МСК]:[ДВ]])</f>
        <v>#REF!</v>
      </c>
    </row>
    <row r="2869" spans="1:20" x14ac:dyDescent="0.25">
      <c r="A2869" t="str">
        <f>IFERROR(SET_RENDER_TABLE[[#This Row],[Артикул]], "")</f>
        <v/>
      </c>
      <c r="B2869" s="40" t="e" cm="1">
        <f t="array" aca="1" ref="B2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69" s="40" t="e" cm="1">
        <f t="array" aca="1" ref="C2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69" t="e">
        <f ca="1">SUM(CALCULATION_TABLE[[#This Row],[МСК]:[ДВ]])</f>
        <v>#REF!</v>
      </c>
    </row>
    <row r="2870" spans="1:20" x14ac:dyDescent="0.25">
      <c r="A2870" t="str">
        <f>IFERROR(SET_RENDER_TABLE[[#This Row],[Артикул]], "")</f>
        <v/>
      </c>
      <c r="B2870" s="40" t="e" cm="1">
        <f t="array" aca="1" ref="B2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0" s="40" t="e" cm="1">
        <f t="array" aca="1" ref="C2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0" t="e">
        <f ca="1">SUM(CALCULATION_TABLE[[#This Row],[МСК]:[ДВ]])</f>
        <v>#REF!</v>
      </c>
    </row>
    <row r="2871" spans="1:20" x14ac:dyDescent="0.25">
      <c r="A2871" t="str">
        <f>IFERROR(SET_RENDER_TABLE[[#This Row],[Артикул]], "")</f>
        <v/>
      </c>
      <c r="B2871" s="40" t="e" cm="1">
        <f t="array" aca="1" ref="B2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1" s="40" t="e" cm="1">
        <f t="array" aca="1" ref="C2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1" t="e">
        <f ca="1">SUM(CALCULATION_TABLE[[#This Row],[МСК]:[ДВ]])</f>
        <v>#REF!</v>
      </c>
    </row>
    <row r="2872" spans="1:20" x14ac:dyDescent="0.25">
      <c r="A2872" t="str">
        <f>IFERROR(SET_RENDER_TABLE[[#This Row],[Артикул]], "")</f>
        <v/>
      </c>
      <c r="B2872" s="40" t="e" cm="1">
        <f t="array" aca="1" ref="B2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2" s="40" t="e" cm="1">
        <f t="array" aca="1" ref="C2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2" t="e">
        <f ca="1">SUM(CALCULATION_TABLE[[#This Row],[МСК]:[ДВ]])</f>
        <v>#REF!</v>
      </c>
    </row>
    <row r="2873" spans="1:20" x14ac:dyDescent="0.25">
      <c r="A2873" t="str">
        <f>IFERROR(SET_RENDER_TABLE[[#This Row],[Артикул]], "")</f>
        <v/>
      </c>
      <c r="B2873" s="40" t="e" cm="1">
        <f t="array" aca="1" ref="B2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3" s="40" t="e" cm="1">
        <f t="array" aca="1" ref="C2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3" t="e">
        <f ca="1">SUM(CALCULATION_TABLE[[#This Row],[МСК]:[ДВ]])</f>
        <v>#REF!</v>
      </c>
    </row>
    <row r="2874" spans="1:20" x14ac:dyDescent="0.25">
      <c r="A2874" t="str">
        <f>IFERROR(SET_RENDER_TABLE[[#This Row],[Артикул]], "")</f>
        <v/>
      </c>
      <c r="B2874" s="40" t="e" cm="1">
        <f t="array" aca="1" ref="B2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4" s="40" t="e" cm="1">
        <f t="array" aca="1" ref="C2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4" t="e">
        <f ca="1">SUM(CALCULATION_TABLE[[#This Row],[МСК]:[ДВ]])</f>
        <v>#REF!</v>
      </c>
    </row>
    <row r="2875" spans="1:20" x14ac:dyDescent="0.25">
      <c r="A2875" t="str">
        <f>IFERROR(SET_RENDER_TABLE[[#This Row],[Артикул]], "")</f>
        <v/>
      </c>
      <c r="B2875" s="40" t="e" cm="1">
        <f t="array" aca="1" ref="B2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5" s="40" t="e" cm="1">
        <f t="array" aca="1" ref="C2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5" t="e">
        <f ca="1">SUM(CALCULATION_TABLE[[#This Row],[МСК]:[ДВ]])</f>
        <v>#REF!</v>
      </c>
    </row>
    <row r="2876" spans="1:20" x14ac:dyDescent="0.25">
      <c r="A2876" t="str">
        <f>IFERROR(SET_RENDER_TABLE[[#This Row],[Артикул]], "")</f>
        <v/>
      </c>
      <c r="B2876" s="40" t="e" cm="1">
        <f t="array" aca="1" ref="B2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6" s="40" t="e" cm="1">
        <f t="array" aca="1" ref="C2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6" t="e">
        <f ca="1">SUM(CALCULATION_TABLE[[#This Row],[МСК]:[ДВ]])</f>
        <v>#REF!</v>
      </c>
    </row>
    <row r="2877" spans="1:20" x14ac:dyDescent="0.25">
      <c r="A2877" t="str">
        <f>IFERROR(SET_RENDER_TABLE[[#This Row],[Артикул]], "")</f>
        <v/>
      </c>
      <c r="B2877" s="40" t="e" cm="1">
        <f t="array" aca="1" ref="B2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7" s="40" t="e" cm="1">
        <f t="array" aca="1" ref="C2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7" t="e">
        <f ca="1">SUM(CALCULATION_TABLE[[#This Row],[МСК]:[ДВ]])</f>
        <v>#REF!</v>
      </c>
    </row>
    <row r="2878" spans="1:20" x14ac:dyDescent="0.25">
      <c r="A2878" t="str">
        <f>IFERROR(SET_RENDER_TABLE[[#This Row],[Артикул]], "")</f>
        <v/>
      </c>
      <c r="B2878" s="40" t="e" cm="1">
        <f t="array" aca="1" ref="B2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8" s="40" t="e" cm="1">
        <f t="array" aca="1" ref="C2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8" t="e">
        <f ca="1">SUM(CALCULATION_TABLE[[#This Row],[МСК]:[ДВ]])</f>
        <v>#REF!</v>
      </c>
    </row>
    <row r="2879" spans="1:20" x14ac:dyDescent="0.25">
      <c r="A2879" t="str">
        <f>IFERROR(SET_RENDER_TABLE[[#This Row],[Артикул]], "")</f>
        <v/>
      </c>
      <c r="B2879" s="40" t="e" cm="1">
        <f t="array" aca="1" ref="B2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79" s="40" t="e" cm="1">
        <f t="array" aca="1" ref="C2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79" t="e">
        <f ca="1">SUM(CALCULATION_TABLE[[#This Row],[МСК]:[ДВ]])</f>
        <v>#REF!</v>
      </c>
    </row>
    <row r="2880" spans="1:20" x14ac:dyDescent="0.25">
      <c r="A2880" t="str">
        <f>IFERROR(SET_RENDER_TABLE[[#This Row],[Артикул]], "")</f>
        <v/>
      </c>
      <c r="B2880" s="40" t="e" cm="1">
        <f t="array" aca="1" ref="B2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0" s="40" t="e" cm="1">
        <f t="array" aca="1" ref="C2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0" t="e">
        <f ca="1">SUM(CALCULATION_TABLE[[#This Row],[МСК]:[ДВ]])</f>
        <v>#REF!</v>
      </c>
    </row>
    <row r="2881" spans="1:20" x14ac:dyDescent="0.25">
      <c r="A2881" t="str">
        <f>IFERROR(SET_RENDER_TABLE[[#This Row],[Артикул]], "")</f>
        <v/>
      </c>
      <c r="B2881" s="40" t="e" cm="1">
        <f t="array" aca="1" ref="B2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1" s="40" t="e" cm="1">
        <f t="array" aca="1" ref="C2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1" t="e">
        <f ca="1">SUM(CALCULATION_TABLE[[#This Row],[МСК]:[ДВ]])</f>
        <v>#REF!</v>
      </c>
    </row>
    <row r="2882" spans="1:20" x14ac:dyDescent="0.25">
      <c r="A2882" t="str">
        <f>IFERROR(SET_RENDER_TABLE[[#This Row],[Артикул]], "")</f>
        <v/>
      </c>
      <c r="B2882" s="40" t="e" cm="1">
        <f t="array" aca="1" ref="B2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2" s="40" t="e" cm="1">
        <f t="array" aca="1" ref="C2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2" t="e">
        <f ca="1">SUM(CALCULATION_TABLE[[#This Row],[МСК]:[ДВ]])</f>
        <v>#REF!</v>
      </c>
    </row>
    <row r="2883" spans="1:20" x14ac:dyDescent="0.25">
      <c r="A2883" t="str">
        <f>IFERROR(SET_RENDER_TABLE[[#This Row],[Артикул]], "")</f>
        <v/>
      </c>
      <c r="B2883" s="40" t="e" cm="1">
        <f t="array" aca="1" ref="B2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3" s="40" t="e" cm="1">
        <f t="array" aca="1" ref="C2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3" t="e">
        <f ca="1">SUM(CALCULATION_TABLE[[#This Row],[МСК]:[ДВ]])</f>
        <v>#REF!</v>
      </c>
    </row>
    <row r="2884" spans="1:20" x14ac:dyDescent="0.25">
      <c r="A2884" t="str">
        <f>IFERROR(SET_RENDER_TABLE[[#This Row],[Артикул]], "")</f>
        <v/>
      </c>
      <c r="B2884" s="40" t="e" cm="1">
        <f t="array" aca="1" ref="B2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4" s="40" t="e" cm="1">
        <f t="array" aca="1" ref="C2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4" t="e">
        <f ca="1">SUM(CALCULATION_TABLE[[#This Row],[МСК]:[ДВ]])</f>
        <v>#REF!</v>
      </c>
    </row>
    <row r="2885" spans="1:20" x14ac:dyDescent="0.25">
      <c r="A2885" t="str">
        <f>IFERROR(SET_RENDER_TABLE[[#This Row],[Артикул]], "")</f>
        <v/>
      </c>
      <c r="B2885" s="40" t="e" cm="1">
        <f t="array" aca="1" ref="B2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5" s="40" t="e" cm="1">
        <f t="array" aca="1" ref="C2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5" t="e">
        <f ca="1">SUM(CALCULATION_TABLE[[#This Row],[МСК]:[ДВ]])</f>
        <v>#REF!</v>
      </c>
    </row>
    <row r="2886" spans="1:20" x14ac:dyDescent="0.25">
      <c r="A2886" t="str">
        <f>IFERROR(SET_RENDER_TABLE[[#This Row],[Артикул]], "")</f>
        <v/>
      </c>
      <c r="B2886" s="40" t="e" cm="1">
        <f t="array" aca="1" ref="B2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6" s="40" t="e" cm="1">
        <f t="array" aca="1" ref="C2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6" t="e">
        <f ca="1">SUM(CALCULATION_TABLE[[#This Row],[МСК]:[ДВ]])</f>
        <v>#REF!</v>
      </c>
    </row>
    <row r="2887" spans="1:20" x14ac:dyDescent="0.25">
      <c r="A2887" t="str">
        <f>IFERROR(SET_RENDER_TABLE[[#This Row],[Артикул]], "")</f>
        <v/>
      </c>
      <c r="B2887" s="40" t="e" cm="1">
        <f t="array" aca="1" ref="B2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7" s="40" t="e" cm="1">
        <f t="array" aca="1" ref="C2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7" t="e">
        <f ca="1">SUM(CALCULATION_TABLE[[#This Row],[МСК]:[ДВ]])</f>
        <v>#REF!</v>
      </c>
    </row>
    <row r="2888" spans="1:20" x14ac:dyDescent="0.25">
      <c r="A2888" t="str">
        <f>IFERROR(SET_RENDER_TABLE[[#This Row],[Артикул]], "")</f>
        <v/>
      </c>
      <c r="B2888" s="40" t="e" cm="1">
        <f t="array" aca="1" ref="B2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8" s="40" t="e" cm="1">
        <f t="array" aca="1" ref="C2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8" t="e">
        <f ca="1">SUM(CALCULATION_TABLE[[#This Row],[МСК]:[ДВ]])</f>
        <v>#REF!</v>
      </c>
    </row>
    <row r="2889" spans="1:20" x14ac:dyDescent="0.25">
      <c r="A2889" t="str">
        <f>IFERROR(SET_RENDER_TABLE[[#This Row],[Артикул]], "")</f>
        <v/>
      </c>
      <c r="B2889" s="40" t="e" cm="1">
        <f t="array" aca="1" ref="B2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89" s="40" t="e" cm="1">
        <f t="array" aca="1" ref="C2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89" t="e">
        <f ca="1">SUM(CALCULATION_TABLE[[#This Row],[МСК]:[ДВ]])</f>
        <v>#REF!</v>
      </c>
    </row>
    <row r="2890" spans="1:20" x14ac:dyDescent="0.25">
      <c r="A2890" t="str">
        <f>IFERROR(SET_RENDER_TABLE[[#This Row],[Артикул]], "")</f>
        <v/>
      </c>
      <c r="B2890" s="40" t="e" cm="1">
        <f t="array" aca="1" ref="B2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0" s="40" t="e" cm="1">
        <f t="array" aca="1" ref="C2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0" t="e">
        <f ca="1">SUM(CALCULATION_TABLE[[#This Row],[МСК]:[ДВ]])</f>
        <v>#REF!</v>
      </c>
    </row>
    <row r="2891" spans="1:20" x14ac:dyDescent="0.25">
      <c r="A2891" t="str">
        <f>IFERROR(SET_RENDER_TABLE[[#This Row],[Артикул]], "")</f>
        <v/>
      </c>
      <c r="B2891" s="40" t="e" cm="1">
        <f t="array" aca="1" ref="B2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1" s="40" t="e" cm="1">
        <f t="array" aca="1" ref="C2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1" t="e">
        <f ca="1">SUM(CALCULATION_TABLE[[#This Row],[МСК]:[ДВ]])</f>
        <v>#REF!</v>
      </c>
    </row>
    <row r="2892" spans="1:20" x14ac:dyDescent="0.25">
      <c r="A2892" t="str">
        <f>IFERROR(SET_RENDER_TABLE[[#This Row],[Артикул]], "")</f>
        <v/>
      </c>
      <c r="B2892" s="40" t="e" cm="1">
        <f t="array" aca="1" ref="B2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2" s="40" t="e" cm="1">
        <f t="array" aca="1" ref="C2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2" t="e">
        <f ca="1">SUM(CALCULATION_TABLE[[#This Row],[МСК]:[ДВ]])</f>
        <v>#REF!</v>
      </c>
    </row>
    <row r="2893" spans="1:20" x14ac:dyDescent="0.25">
      <c r="A2893" t="str">
        <f>IFERROR(SET_RENDER_TABLE[[#This Row],[Артикул]], "")</f>
        <v/>
      </c>
      <c r="B2893" s="40" t="e" cm="1">
        <f t="array" aca="1" ref="B2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3" s="40" t="e" cm="1">
        <f t="array" aca="1" ref="C2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3" t="e">
        <f ca="1">SUM(CALCULATION_TABLE[[#This Row],[МСК]:[ДВ]])</f>
        <v>#REF!</v>
      </c>
    </row>
    <row r="2894" spans="1:20" x14ac:dyDescent="0.25">
      <c r="A2894" t="str">
        <f>IFERROR(SET_RENDER_TABLE[[#This Row],[Артикул]], "")</f>
        <v/>
      </c>
      <c r="B2894" s="40" t="e" cm="1">
        <f t="array" aca="1" ref="B2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4" s="40" t="e" cm="1">
        <f t="array" aca="1" ref="C2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4" t="e">
        <f ca="1">SUM(CALCULATION_TABLE[[#This Row],[МСК]:[ДВ]])</f>
        <v>#REF!</v>
      </c>
    </row>
    <row r="2895" spans="1:20" x14ac:dyDescent="0.25">
      <c r="A2895" t="str">
        <f>IFERROR(SET_RENDER_TABLE[[#This Row],[Артикул]], "")</f>
        <v/>
      </c>
      <c r="B2895" s="40" t="e" cm="1">
        <f t="array" aca="1" ref="B2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5" s="40" t="e" cm="1">
        <f t="array" aca="1" ref="C2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5" t="e">
        <f ca="1">SUM(CALCULATION_TABLE[[#This Row],[МСК]:[ДВ]])</f>
        <v>#REF!</v>
      </c>
    </row>
    <row r="2896" spans="1:20" x14ac:dyDescent="0.25">
      <c r="A2896" t="str">
        <f>IFERROR(SET_RENDER_TABLE[[#This Row],[Артикул]], "")</f>
        <v/>
      </c>
      <c r="B2896" s="40" t="e" cm="1">
        <f t="array" aca="1" ref="B2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6" s="40" t="e" cm="1">
        <f t="array" aca="1" ref="C2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6" t="e">
        <f ca="1">SUM(CALCULATION_TABLE[[#This Row],[МСК]:[ДВ]])</f>
        <v>#REF!</v>
      </c>
    </row>
    <row r="2897" spans="1:20" x14ac:dyDescent="0.25">
      <c r="A2897" t="str">
        <f>IFERROR(SET_RENDER_TABLE[[#This Row],[Артикул]], "")</f>
        <v/>
      </c>
      <c r="B2897" s="40" t="e" cm="1">
        <f t="array" aca="1" ref="B2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7" s="40" t="e" cm="1">
        <f t="array" aca="1" ref="C2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7" t="e">
        <f ca="1">SUM(CALCULATION_TABLE[[#This Row],[МСК]:[ДВ]])</f>
        <v>#REF!</v>
      </c>
    </row>
    <row r="2898" spans="1:20" x14ac:dyDescent="0.25">
      <c r="A2898" t="str">
        <f>IFERROR(SET_RENDER_TABLE[[#This Row],[Артикул]], "")</f>
        <v/>
      </c>
      <c r="B2898" s="40" t="e" cm="1">
        <f t="array" aca="1" ref="B2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8" s="40" t="e" cm="1">
        <f t="array" aca="1" ref="C2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8" t="e">
        <f ca="1">SUM(CALCULATION_TABLE[[#This Row],[МСК]:[ДВ]])</f>
        <v>#REF!</v>
      </c>
    </row>
    <row r="2899" spans="1:20" x14ac:dyDescent="0.25">
      <c r="A2899" t="str">
        <f>IFERROR(SET_RENDER_TABLE[[#This Row],[Артикул]], "")</f>
        <v/>
      </c>
      <c r="B2899" s="40" t="e" cm="1">
        <f t="array" aca="1" ref="B2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899" s="40" t="e" cm="1">
        <f t="array" aca="1" ref="C2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899" t="e">
        <f ca="1">SUM(CALCULATION_TABLE[[#This Row],[МСК]:[ДВ]])</f>
        <v>#REF!</v>
      </c>
    </row>
    <row r="2900" spans="1:20" x14ac:dyDescent="0.25">
      <c r="A2900" t="str">
        <f>IFERROR(SET_RENDER_TABLE[[#This Row],[Артикул]], "")</f>
        <v/>
      </c>
      <c r="B2900" s="40" t="e" cm="1">
        <f t="array" aca="1" ref="B2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0" s="40" t="e" cm="1">
        <f t="array" aca="1" ref="C2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0" t="e">
        <f ca="1">SUM(CALCULATION_TABLE[[#This Row],[МСК]:[ДВ]])</f>
        <v>#REF!</v>
      </c>
    </row>
    <row r="2901" spans="1:20" x14ac:dyDescent="0.25">
      <c r="A2901" t="str">
        <f>IFERROR(SET_RENDER_TABLE[[#This Row],[Артикул]], "")</f>
        <v/>
      </c>
      <c r="B2901" s="40" t="e" cm="1">
        <f t="array" aca="1" ref="B2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1" s="40" t="e" cm="1">
        <f t="array" aca="1" ref="C2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1" t="e">
        <f ca="1">SUM(CALCULATION_TABLE[[#This Row],[МСК]:[ДВ]])</f>
        <v>#REF!</v>
      </c>
    </row>
    <row r="2902" spans="1:20" x14ac:dyDescent="0.25">
      <c r="A2902" t="str">
        <f>IFERROR(SET_RENDER_TABLE[[#This Row],[Артикул]], "")</f>
        <v/>
      </c>
      <c r="B2902" s="40" t="e" cm="1">
        <f t="array" aca="1" ref="B2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2" s="40" t="e" cm="1">
        <f t="array" aca="1" ref="C2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2" t="e">
        <f ca="1">SUM(CALCULATION_TABLE[[#This Row],[МСК]:[ДВ]])</f>
        <v>#REF!</v>
      </c>
    </row>
    <row r="2903" spans="1:20" x14ac:dyDescent="0.25">
      <c r="A2903" t="str">
        <f>IFERROR(SET_RENDER_TABLE[[#This Row],[Артикул]], "")</f>
        <v/>
      </c>
      <c r="B2903" s="40" t="e" cm="1">
        <f t="array" aca="1" ref="B2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3" s="40" t="e" cm="1">
        <f t="array" aca="1" ref="C2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3" t="e">
        <f ca="1">SUM(CALCULATION_TABLE[[#This Row],[МСК]:[ДВ]])</f>
        <v>#REF!</v>
      </c>
    </row>
    <row r="2904" spans="1:20" x14ac:dyDescent="0.25">
      <c r="A2904" t="str">
        <f>IFERROR(SET_RENDER_TABLE[[#This Row],[Артикул]], "")</f>
        <v/>
      </c>
      <c r="B2904" s="40" t="e" cm="1">
        <f t="array" aca="1" ref="B2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4" s="40" t="e" cm="1">
        <f t="array" aca="1" ref="C2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4" t="e">
        <f ca="1">SUM(CALCULATION_TABLE[[#This Row],[МСК]:[ДВ]])</f>
        <v>#REF!</v>
      </c>
    </row>
    <row r="2905" spans="1:20" x14ac:dyDescent="0.25">
      <c r="A2905" t="str">
        <f>IFERROR(SET_RENDER_TABLE[[#This Row],[Артикул]], "")</f>
        <v/>
      </c>
      <c r="B2905" s="40" t="e" cm="1">
        <f t="array" aca="1" ref="B2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5" s="40" t="e" cm="1">
        <f t="array" aca="1" ref="C2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5" t="e">
        <f ca="1">SUM(CALCULATION_TABLE[[#This Row],[МСК]:[ДВ]])</f>
        <v>#REF!</v>
      </c>
    </row>
    <row r="2906" spans="1:20" x14ac:dyDescent="0.25">
      <c r="A2906" t="str">
        <f>IFERROR(SET_RENDER_TABLE[[#This Row],[Артикул]], "")</f>
        <v/>
      </c>
      <c r="B2906" s="40" t="e" cm="1">
        <f t="array" aca="1" ref="B2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6" s="40" t="e" cm="1">
        <f t="array" aca="1" ref="C2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6" t="e">
        <f ca="1">SUM(CALCULATION_TABLE[[#This Row],[МСК]:[ДВ]])</f>
        <v>#REF!</v>
      </c>
    </row>
    <row r="2907" spans="1:20" x14ac:dyDescent="0.25">
      <c r="A2907" t="str">
        <f>IFERROR(SET_RENDER_TABLE[[#This Row],[Артикул]], "")</f>
        <v/>
      </c>
      <c r="B2907" s="40" t="e" cm="1">
        <f t="array" aca="1" ref="B2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7" s="40" t="e" cm="1">
        <f t="array" aca="1" ref="C2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7" t="e">
        <f ca="1">SUM(CALCULATION_TABLE[[#This Row],[МСК]:[ДВ]])</f>
        <v>#REF!</v>
      </c>
    </row>
    <row r="2908" spans="1:20" x14ac:dyDescent="0.25">
      <c r="A2908" t="str">
        <f>IFERROR(SET_RENDER_TABLE[[#This Row],[Артикул]], "")</f>
        <v/>
      </c>
      <c r="B2908" s="40" t="e" cm="1">
        <f t="array" aca="1" ref="B2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8" s="40" t="e" cm="1">
        <f t="array" aca="1" ref="C2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8" t="e">
        <f ca="1">SUM(CALCULATION_TABLE[[#This Row],[МСК]:[ДВ]])</f>
        <v>#REF!</v>
      </c>
    </row>
    <row r="2909" spans="1:20" x14ac:dyDescent="0.25">
      <c r="A2909" t="str">
        <f>IFERROR(SET_RENDER_TABLE[[#This Row],[Артикул]], "")</f>
        <v/>
      </c>
      <c r="B2909" s="40" t="e" cm="1">
        <f t="array" aca="1" ref="B2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09" s="40" t="e" cm="1">
        <f t="array" aca="1" ref="C2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09" t="e">
        <f ca="1">SUM(CALCULATION_TABLE[[#This Row],[МСК]:[ДВ]])</f>
        <v>#REF!</v>
      </c>
    </row>
    <row r="2910" spans="1:20" x14ac:dyDescent="0.25">
      <c r="A2910" t="str">
        <f>IFERROR(SET_RENDER_TABLE[[#This Row],[Артикул]], "")</f>
        <v/>
      </c>
      <c r="B2910" s="40" t="e" cm="1">
        <f t="array" aca="1" ref="B2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0" s="40" t="e" cm="1">
        <f t="array" aca="1" ref="C2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0" t="e">
        <f ca="1">SUM(CALCULATION_TABLE[[#This Row],[МСК]:[ДВ]])</f>
        <v>#REF!</v>
      </c>
    </row>
    <row r="2911" spans="1:20" x14ac:dyDescent="0.25">
      <c r="A2911" t="str">
        <f>IFERROR(SET_RENDER_TABLE[[#This Row],[Артикул]], "")</f>
        <v/>
      </c>
      <c r="B2911" s="40" t="e" cm="1">
        <f t="array" aca="1" ref="B2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1" s="40" t="e" cm="1">
        <f t="array" aca="1" ref="C2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1" t="e">
        <f ca="1">SUM(CALCULATION_TABLE[[#This Row],[МСК]:[ДВ]])</f>
        <v>#REF!</v>
      </c>
    </row>
    <row r="2912" spans="1:20" x14ac:dyDescent="0.25">
      <c r="A2912" t="str">
        <f>IFERROR(SET_RENDER_TABLE[[#This Row],[Артикул]], "")</f>
        <v/>
      </c>
      <c r="B2912" s="40" t="e" cm="1">
        <f t="array" aca="1" ref="B2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2" s="40" t="e" cm="1">
        <f t="array" aca="1" ref="C2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2" t="e">
        <f ca="1">SUM(CALCULATION_TABLE[[#This Row],[МСК]:[ДВ]])</f>
        <v>#REF!</v>
      </c>
    </row>
    <row r="2913" spans="1:20" x14ac:dyDescent="0.25">
      <c r="A2913" t="str">
        <f>IFERROR(SET_RENDER_TABLE[[#This Row],[Артикул]], "")</f>
        <v/>
      </c>
      <c r="B2913" s="40" t="e" cm="1">
        <f t="array" aca="1" ref="B2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3" s="40" t="e" cm="1">
        <f t="array" aca="1" ref="C2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3" t="e">
        <f ca="1">SUM(CALCULATION_TABLE[[#This Row],[МСК]:[ДВ]])</f>
        <v>#REF!</v>
      </c>
    </row>
    <row r="2914" spans="1:20" x14ac:dyDescent="0.25">
      <c r="A2914" t="str">
        <f>IFERROR(SET_RENDER_TABLE[[#This Row],[Артикул]], "")</f>
        <v/>
      </c>
      <c r="B2914" s="40" t="e" cm="1">
        <f t="array" aca="1" ref="B2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4" s="40" t="e" cm="1">
        <f t="array" aca="1" ref="C2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4" t="e">
        <f ca="1">SUM(CALCULATION_TABLE[[#This Row],[МСК]:[ДВ]])</f>
        <v>#REF!</v>
      </c>
    </row>
    <row r="2915" spans="1:20" x14ac:dyDescent="0.25">
      <c r="A2915" t="str">
        <f>IFERROR(SET_RENDER_TABLE[[#This Row],[Артикул]], "")</f>
        <v/>
      </c>
      <c r="B2915" s="40" t="e" cm="1">
        <f t="array" aca="1" ref="B2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5" s="40" t="e" cm="1">
        <f t="array" aca="1" ref="C2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5" t="e">
        <f ca="1">SUM(CALCULATION_TABLE[[#This Row],[МСК]:[ДВ]])</f>
        <v>#REF!</v>
      </c>
    </row>
    <row r="2916" spans="1:20" x14ac:dyDescent="0.25">
      <c r="A2916" t="str">
        <f>IFERROR(SET_RENDER_TABLE[[#This Row],[Артикул]], "")</f>
        <v/>
      </c>
      <c r="B2916" s="40" t="e" cm="1">
        <f t="array" aca="1" ref="B2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6" s="40" t="e" cm="1">
        <f t="array" aca="1" ref="C2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6" t="e">
        <f ca="1">SUM(CALCULATION_TABLE[[#This Row],[МСК]:[ДВ]])</f>
        <v>#REF!</v>
      </c>
    </row>
    <row r="2917" spans="1:20" x14ac:dyDescent="0.25">
      <c r="A2917" t="str">
        <f>IFERROR(SET_RENDER_TABLE[[#This Row],[Артикул]], "")</f>
        <v/>
      </c>
      <c r="B2917" s="40" t="e" cm="1">
        <f t="array" aca="1" ref="B2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7" s="40" t="e" cm="1">
        <f t="array" aca="1" ref="C2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7" t="e">
        <f ca="1">SUM(CALCULATION_TABLE[[#This Row],[МСК]:[ДВ]])</f>
        <v>#REF!</v>
      </c>
    </row>
    <row r="2918" spans="1:20" x14ac:dyDescent="0.25">
      <c r="A2918" t="str">
        <f>IFERROR(SET_RENDER_TABLE[[#This Row],[Артикул]], "")</f>
        <v/>
      </c>
      <c r="B2918" s="40" t="e" cm="1">
        <f t="array" aca="1" ref="B2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8" s="40" t="e" cm="1">
        <f t="array" aca="1" ref="C2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8" t="e">
        <f ca="1">SUM(CALCULATION_TABLE[[#This Row],[МСК]:[ДВ]])</f>
        <v>#REF!</v>
      </c>
    </row>
    <row r="2919" spans="1:20" x14ac:dyDescent="0.25">
      <c r="A2919" t="str">
        <f>IFERROR(SET_RENDER_TABLE[[#This Row],[Артикул]], "")</f>
        <v/>
      </c>
      <c r="B2919" s="40" t="e" cm="1">
        <f t="array" aca="1" ref="B2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19" s="40" t="e" cm="1">
        <f t="array" aca="1" ref="C2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19" t="e">
        <f ca="1">SUM(CALCULATION_TABLE[[#This Row],[МСК]:[ДВ]])</f>
        <v>#REF!</v>
      </c>
    </row>
    <row r="2920" spans="1:20" x14ac:dyDescent="0.25">
      <c r="A2920" t="str">
        <f>IFERROR(SET_RENDER_TABLE[[#This Row],[Артикул]], "")</f>
        <v/>
      </c>
      <c r="B2920" s="40" t="e" cm="1">
        <f t="array" aca="1" ref="B2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0" s="40" t="e" cm="1">
        <f t="array" aca="1" ref="C2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0" t="e">
        <f ca="1">SUM(CALCULATION_TABLE[[#This Row],[МСК]:[ДВ]])</f>
        <v>#REF!</v>
      </c>
    </row>
    <row r="2921" spans="1:20" x14ac:dyDescent="0.25">
      <c r="A2921" t="str">
        <f>IFERROR(SET_RENDER_TABLE[[#This Row],[Артикул]], "")</f>
        <v/>
      </c>
      <c r="B2921" s="40" t="e" cm="1">
        <f t="array" aca="1" ref="B2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1" s="40" t="e" cm="1">
        <f t="array" aca="1" ref="C2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1" t="e">
        <f ca="1">SUM(CALCULATION_TABLE[[#This Row],[МСК]:[ДВ]])</f>
        <v>#REF!</v>
      </c>
    </row>
    <row r="2922" spans="1:20" x14ac:dyDescent="0.25">
      <c r="A2922" t="str">
        <f>IFERROR(SET_RENDER_TABLE[[#This Row],[Артикул]], "")</f>
        <v/>
      </c>
      <c r="B2922" s="40" t="e" cm="1">
        <f t="array" aca="1" ref="B2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2" s="40" t="e" cm="1">
        <f t="array" aca="1" ref="C2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2" t="e">
        <f ca="1">SUM(CALCULATION_TABLE[[#This Row],[МСК]:[ДВ]])</f>
        <v>#REF!</v>
      </c>
    </row>
    <row r="2923" spans="1:20" x14ac:dyDescent="0.25">
      <c r="A2923" t="str">
        <f>IFERROR(SET_RENDER_TABLE[[#This Row],[Артикул]], "")</f>
        <v/>
      </c>
      <c r="B2923" s="40" t="e" cm="1">
        <f t="array" aca="1" ref="B2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3" s="40" t="e" cm="1">
        <f t="array" aca="1" ref="C2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3" t="e">
        <f ca="1">SUM(CALCULATION_TABLE[[#This Row],[МСК]:[ДВ]])</f>
        <v>#REF!</v>
      </c>
    </row>
    <row r="2924" spans="1:20" x14ac:dyDescent="0.25">
      <c r="A2924" t="str">
        <f>IFERROR(SET_RENDER_TABLE[[#This Row],[Артикул]], "")</f>
        <v/>
      </c>
      <c r="B2924" s="40" t="e" cm="1">
        <f t="array" aca="1" ref="B2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4" s="40" t="e" cm="1">
        <f t="array" aca="1" ref="C2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4" t="e">
        <f ca="1">SUM(CALCULATION_TABLE[[#This Row],[МСК]:[ДВ]])</f>
        <v>#REF!</v>
      </c>
    </row>
    <row r="2925" spans="1:20" x14ac:dyDescent="0.25">
      <c r="A2925" t="str">
        <f>IFERROR(SET_RENDER_TABLE[[#This Row],[Артикул]], "")</f>
        <v/>
      </c>
      <c r="B2925" s="40" t="e" cm="1">
        <f t="array" aca="1" ref="B2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5" s="40" t="e" cm="1">
        <f t="array" aca="1" ref="C2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5" t="e">
        <f ca="1">SUM(CALCULATION_TABLE[[#This Row],[МСК]:[ДВ]])</f>
        <v>#REF!</v>
      </c>
    </row>
    <row r="2926" spans="1:20" x14ac:dyDescent="0.25">
      <c r="A2926" t="str">
        <f>IFERROR(SET_RENDER_TABLE[[#This Row],[Артикул]], "")</f>
        <v/>
      </c>
      <c r="B2926" s="40" t="e" cm="1">
        <f t="array" aca="1" ref="B2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6" s="40" t="e" cm="1">
        <f t="array" aca="1" ref="C2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6" t="e">
        <f ca="1">SUM(CALCULATION_TABLE[[#This Row],[МСК]:[ДВ]])</f>
        <v>#REF!</v>
      </c>
    </row>
    <row r="2927" spans="1:20" x14ac:dyDescent="0.25">
      <c r="A2927" t="str">
        <f>IFERROR(SET_RENDER_TABLE[[#This Row],[Артикул]], "")</f>
        <v/>
      </c>
      <c r="B2927" s="40" t="e" cm="1">
        <f t="array" aca="1" ref="B2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7" s="40" t="e" cm="1">
        <f t="array" aca="1" ref="C2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7" t="e">
        <f ca="1">SUM(CALCULATION_TABLE[[#This Row],[МСК]:[ДВ]])</f>
        <v>#REF!</v>
      </c>
    </row>
    <row r="2928" spans="1:20" x14ac:dyDescent="0.25">
      <c r="A2928" t="str">
        <f>IFERROR(SET_RENDER_TABLE[[#This Row],[Артикул]], "")</f>
        <v/>
      </c>
      <c r="B2928" s="40" t="e" cm="1">
        <f t="array" aca="1" ref="B2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8" s="40" t="e" cm="1">
        <f t="array" aca="1" ref="C2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8" t="e">
        <f ca="1">SUM(CALCULATION_TABLE[[#This Row],[МСК]:[ДВ]])</f>
        <v>#REF!</v>
      </c>
    </row>
    <row r="2929" spans="1:20" x14ac:dyDescent="0.25">
      <c r="A2929" t="str">
        <f>IFERROR(SET_RENDER_TABLE[[#This Row],[Артикул]], "")</f>
        <v/>
      </c>
      <c r="B2929" s="40" t="e" cm="1">
        <f t="array" aca="1" ref="B2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29" s="40" t="e" cm="1">
        <f t="array" aca="1" ref="C2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29" t="e">
        <f ca="1">SUM(CALCULATION_TABLE[[#This Row],[МСК]:[ДВ]])</f>
        <v>#REF!</v>
      </c>
    </row>
    <row r="2930" spans="1:20" x14ac:dyDescent="0.25">
      <c r="A2930" t="str">
        <f>IFERROR(SET_RENDER_TABLE[[#This Row],[Артикул]], "")</f>
        <v/>
      </c>
      <c r="B2930" s="40" t="e" cm="1">
        <f t="array" aca="1" ref="B2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0" s="40" t="e" cm="1">
        <f t="array" aca="1" ref="C2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0" t="e">
        <f ca="1">SUM(CALCULATION_TABLE[[#This Row],[МСК]:[ДВ]])</f>
        <v>#REF!</v>
      </c>
    </row>
    <row r="2931" spans="1:20" x14ac:dyDescent="0.25">
      <c r="A2931" t="str">
        <f>IFERROR(SET_RENDER_TABLE[[#This Row],[Артикул]], "")</f>
        <v/>
      </c>
      <c r="B2931" s="40" t="e" cm="1">
        <f t="array" aca="1" ref="B2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1" s="40" t="e" cm="1">
        <f t="array" aca="1" ref="C2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1" t="e">
        <f ca="1">SUM(CALCULATION_TABLE[[#This Row],[МСК]:[ДВ]])</f>
        <v>#REF!</v>
      </c>
    </row>
    <row r="2932" spans="1:20" x14ac:dyDescent="0.25">
      <c r="A2932" t="str">
        <f>IFERROR(SET_RENDER_TABLE[[#This Row],[Артикул]], "")</f>
        <v/>
      </c>
      <c r="B2932" s="40" t="e" cm="1">
        <f t="array" aca="1" ref="B2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2" s="40" t="e" cm="1">
        <f t="array" aca="1" ref="C2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2" t="e">
        <f ca="1">SUM(CALCULATION_TABLE[[#This Row],[МСК]:[ДВ]])</f>
        <v>#REF!</v>
      </c>
    </row>
    <row r="2933" spans="1:20" x14ac:dyDescent="0.25">
      <c r="A2933" t="str">
        <f>IFERROR(SET_RENDER_TABLE[[#This Row],[Артикул]], "")</f>
        <v/>
      </c>
      <c r="B2933" s="40" t="e" cm="1">
        <f t="array" aca="1" ref="B2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3" s="40" t="e" cm="1">
        <f t="array" aca="1" ref="C2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3" t="e">
        <f ca="1">SUM(CALCULATION_TABLE[[#This Row],[МСК]:[ДВ]])</f>
        <v>#REF!</v>
      </c>
    </row>
    <row r="2934" spans="1:20" x14ac:dyDescent="0.25">
      <c r="A2934" t="str">
        <f>IFERROR(SET_RENDER_TABLE[[#This Row],[Артикул]], "")</f>
        <v/>
      </c>
      <c r="B2934" s="40" t="e" cm="1">
        <f t="array" aca="1" ref="B2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4" s="40" t="e" cm="1">
        <f t="array" aca="1" ref="C2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4" t="e">
        <f ca="1">SUM(CALCULATION_TABLE[[#This Row],[МСК]:[ДВ]])</f>
        <v>#REF!</v>
      </c>
    </row>
    <row r="2935" spans="1:20" x14ac:dyDescent="0.25">
      <c r="A2935" t="str">
        <f>IFERROR(SET_RENDER_TABLE[[#This Row],[Артикул]], "")</f>
        <v/>
      </c>
      <c r="B2935" s="40" t="e" cm="1">
        <f t="array" aca="1" ref="B2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5" s="40" t="e" cm="1">
        <f t="array" aca="1" ref="C2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5" t="e">
        <f ca="1">SUM(CALCULATION_TABLE[[#This Row],[МСК]:[ДВ]])</f>
        <v>#REF!</v>
      </c>
    </row>
    <row r="2936" spans="1:20" x14ac:dyDescent="0.25">
      <c r="A2936" t="str">
        <f>IFERROR(SET_RENDER_TABLE[[#This Row],[Артикул]], "")</f>
        <v/>
      </c>
      <c r="B2936" s="40" t="e" cm="1">
        <f t="array" aca="1" ref="B2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6" s="40" t="e" cm="1">
        <f t="array" aca="1" ref="C2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6" t="e">
        <f ca="1">SUM(CALCULATION_TABLE[[#This Row],[МСК]:[ДВ]])</f>
        <v>#REF!</v>
      </c>
    </row>
    <row r="2937" spans="1:20" x14ac:dyDescent="0.25">
      <c r="A2937" t="str">
        <f>IFERROR(SET_RENDER_TABLE[[#This Row],[Артикул]], "")</f>
        <v/>
      </c>
      <c r="B2937" s="40" t="e" cm="1">
        <f t="array" aca="1" ref="B2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7" s="40" t="e" cm="1">
        <f t="array" aca="1" ref="C2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7" t="e">
        <f ca="1">SUM(CALCULATION_TABLE[[#This Row],[МСК]:[ДВ]])</f>
        <v>#REF!</v>
      </c>
    </row>
    <row r="2938" spans="1:20" x14ac:dyDescent="0.25">
      <c r="A2938" t="str">
        <f>IFERROR(SET_RENDER_TABLE[[#This Row],[Артикул]], "")</f>
        <v/>
      </c>
      <c r="B2938" s="40" t="e" cm="1">
        <f t="array" aca="1" ref="B2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8" s="40" t="e" cm="1">
        <f t="array" aca="1" ref="C2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8" t="e">
        <f ca="1">SUM(CALCULATION_TABLE[[#This Row],[МСК]:[ДВ]])</f>
        <v>#REF!</v>
      </c>
    </row>
    <row r="2939" spans="1:20" x14ac:dyDescent="0.25">
      <c r="A2939" t="str">
        <f>IFERROR(SET_RENDER_TABLE[[#This Row],[Артикул]], "")</f>
        <v/>
      </c>
      <c r="B2939" s="40" t="e" cm="1">
        <f t="array" aca="1" ref="B2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39" s="40" t="e" cm="1">
        <f t="array" aca="1" ref="C2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39" t="e">
        <f ca="1">SUM(CALCULATION_TABLE[[#This Row],[МСК]:[ДВ]])</f>
        <v>#REF!</v>
      </c>
    </row>
    <row r="2940" spans="1:20" x14ac:dyDescent="0.25">
      <c r="A2940" t="str">
        <f>IFERROR(SET_RENDER_TABLE[[#This Row],[Артикул]], "")</f>
        <v/>
      </c>
      <c r="B2940" s="40" t="e" cm="1">
        <f t="array" aca="1" ref="B2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0" s="40" t="e" cm="1">
        <f t="array" aca="1" ref="C2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0" t="e">
        <f ca="1">SUM(CALCULATION_TABLE[[#This Row],[МСК]:[ДВ]])</f>
        <v>#REF!</v>
      </c>
    </row>
    <row r="2941" spans="1:20" x14ac:dyDescent="0.25">
      <c r="A2941" t="str">
        <f>IFERROR(SET_RENDER_TABLE[[#This Row],[Артикул]], "")</f>
        <v/>
      </c>
      <c r="B2941" s="40" t="e" cm="1">
        <f t="array" aca="1" ref="B2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1" s="40" t="e" cm="1">
        <f t="array" aca="1" ref="C2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1" t="e">
        <f ca="1">SUM(CALCULATION_TABLE[[#This Row],[МСК]:[ДВ]])</f>
        <v>#REF!</v>
      </c>
    </row>
    <row r="2942" spans="1:20" x14ac:dyDescent="0.25">
      <c r="A2942" t="str">
        <f>IFERROR(SET_RENDER_TABLE[[#This Row],[Артикул]], "")</f>
        <v/>
      </c>
      <c r="B2942" s="40" t="e" cm="1">
        <f t="array" aca="1" ref="B2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2" s="40" t="e" cm="1">
        <f t="array" aca="1" ref="C2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2" t="e">
        <f ca="1">SUM(CALCULATION_TABLE[[#This Row],[МСК]:[ДВ]])</f>
        <v>#REF!</v>
      </c>
    </row>
    <row r="2943" spans="1:20" x14ac:dyDescent="0.25">
      <c r="A2943" t="str">
        <f>IFERROR(SET_RENDER_TABLE[[#This Row],[Артикул]], "")</f>
        <v/>
      </c>
      <c r="B2943" s="40" t="e" cm="1">
        <f t="array" aca="1" ref="B2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3" s="40" t="e" cm="1">
        <f t="array" aca="1" ref="C2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3" t="e">
        <f ca="1">SUM(CALCULATION_TABLE[[#This Row],[МСК]:[ДВ]])</f>
        <v>#REF!</v>
      </c>
    </row>
    <row r="2944" spans="1:20" x14ac:dyDescent="0.25">
      <c r="A2944" t="str">
        <f>IFERROR(SET_RENDER_TABLE[[#This Row],[Артикул]], "")</f>
        <v/>
      </c>
      <c r="B2944" s="40" t="e" cm="1">
        <f t="array" aca="1" ref="B2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4" s="40" t="e" cm="1">
        <f t="array" aca="1" ref="C2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4" t="e">
        <f ca="1">SUM(CALCULATION_TABLE[[#This Row],[МСК]:[ДВ]])</f>
        <v>#REF!</v>
      </c>
    </row>
    <row r="2945" spans="1:20" x14ac:dyDescent="0.25">
      <c r="A2945" t="str">
        <f>IFERROR(SET_RENDER_TABLE[[#This Row],[Артикул]], "")</f>
        <v/>
      </c>
      <c r="B2945" s="40" t="e" cm="1">
        <f t="array" aca="1" ref="B2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5" s="40" t="e" cm="1">
        <f t="array" aca="1" ref="C2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5" t="e">
        <f ca="1">SUM(CALCULATION_TABLE[[#This Row],[МСК]:[ДВ]])</f>
        <v>#REF!</v>
      </c>
    </row>
    <row r="2946" spans="1:20" x14ac:dyDescent="0.25">
      <c r="A2946" t="str">
        <f>IFERROR(SET_RENDER_TABLE[[#This Row],[Артикул]], "")</f>
        <v/>
      </c>
      <c r="B2946" s="40" t="e" cm="1">
        <f t="array" aca="1" ref="B2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6" s="40" t="e" cm="1">
        <f t="array" aca="1" ref="C2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6" t="e">
        <f ca="1">SUM(CALCULATION_TABLE[[#This Row],[МСК]:[ДВ]])</f>
        <v>#REF!</v>
      </c>
    </row>
    <row r="2947" spans="1:20" x14ac:dyDescent="0.25">
      <c r="A2947" t="str">
        <f>IFERROR(SET_RENDER_TABLE[[#This Row],[Артикул]], "")</f>
        <v/>
      </c>
      <c r="B2947" s="40" t="e" cm="1">
        <f t="array" aca="1" ref="B2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7" s="40" t="e" cm="1">
        <f t="array" aca="1" ref="C2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7" t="e">
        <f ca="1">SUM(CALCULATION_TABLE[[#This Row],[МСК]:[ДВ]])</f>
        <v>#REF!</v>
      </c>
    </row>
    <row r="2948" spans="1:20" x14ac:dyDescent="0.25">
      <c r="A2948" t="str">
        <f>IFERROR(SET_RENDER_TABLE[[#This Row],[Артикул]], "")</f>
        <v/>
      </c>
      <c r="B2948" s="40" t="e" cm="1">
        <f t="array" aca="1" ref="B2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8" s="40" t="e" cm="1">
        <f t="array" aca="1" ref="C2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8" t="e">
        <f ca="1">SUM(CALCULATION_TABLE[[#This Row],[МСК]:[ДВ]])</f>
        <v>#REF!</v>
      </c>
    </row>
    <row r="2949" spans="1:20" x14ac:dyDescent="0.25">
      <c r="A2949" t="str">
        <f>IFERROR(SET_RENDER_TABLE[[#This Row],[Артикул]], "")</f>
        <v/>
      </c>
      <c r="B2949" s="40" t="e" cm="1">
        <f t="array" aca="1" ref="B2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49" s="40" t="e" cm="1">
        <f t="array" aca="1" ref="C2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49" t="e">
        <f ca="1">SUM(CALCULATION_TABLE[[#This Row],[МСК]:[ДВ]])</f>
        <v>#REF!</v>
      </c>
    </row>
    <row r="2950" spans="1:20" x14ac:dyDescent="0.25">
      <c r="A2950" t="str">
        <f>IFERROR(SET_RENDER_TABLE[[#This Row],[Артикул]], "")</f>
        <v/>
      </c>
      <c r="B2950" s="40" t="e" cm="1">
        <f t="array" aca="1" ref="B2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0" s="40" t="e" cm="1">
        <f t="array" aca="1" ref="C2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0" t="e">
        <f ca="1">SUM(CALCULATION_TABLE[[#This Row],[МСК]:[ДВ]])</f>
        <v>#REF!</v>
      </c>
    </row>
    <row r="2951" spans="1:20" x14ac:dyDescent="0.25">
      <c r="A2951" t="str">
        <f>IFERROR(SET_RENDER_TABLE[[#This Row],[Артикул]], "")</f>
        <v/>
      </c>
      <c r="B2951" s="40" t="e" cm="1">
        <f t="array" aca="1" ref="B2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1" s="40" t="e" cm="1">
        <f t="array" aca="1" ref="C2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1" t="e">
        <f ca="1">SUM(CALCULATION_TABLE[[#This Row],[МСК]:[ДВ]])</f>
        <v>#REF!</v>
      </c>
    </row>
    <row r="2952" spans="1:20" x14ac:dyDescent="0.25">
      <c r="A2952" t="str">
        <f>IFERROR(SET_RENDER_TABLE[[#This Row],[Артикул]], "")</f>
        <v/>
      </c>
      <c r="B2952" s="40" t="e" cm="1">
        <f t="array" aca="1" ref="B2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2" s="40" t="e" cm="1">
        <f t="array" aca="1" ref="C2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2" t="e">
        <f ca="1">SUM(CALCULATION_TABLE[[#This Row],[МСК]:[ДВ]])</f>
        <v>#REF!</v>
      </c>
    </row>
    <row r="2953" spans="1:20" x14ac:dyDescent="0.25">
      <c r="A2953" t="str">
        <f>IFERROR(SET_RENDER_TABLE[[#This Row],[Артикул]], "")</f>
        <v/>
      </c>
      <c r="B2953" s="40" t="e" cm="1">
        <f t="array" aca="1" ref="B2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3" s="40" t="e" cm="1">
        <f t="array" aca="1" ref="C2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3" t="e">
        <f ca="1">SUM(CALCULATION_TABLE[[#This Row],[МСК]:[ДВ]])</f>
        <v>#REF!</v>
      </c>
    </row>
    <row r="2954" spans="1:20" x14ac:dyDescent="0.25">
      <c r="A2954" t="str">
        <f>IFERROR(SET_RENDER_TABLE[[#This Row],[Артикул]], "")</f>
        <v/>
      </c>
      <c r="B2954" s="40" t="e" cm="1">
        <f t="array" aca="1" ref="B2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4" s="40" t="e" cm="1">
        <f t="array" aca="1" ref="C2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4" t="e">
        <f ca="1">SUM(CALCULATION_TABLE[[#This Row],[МСК]:[ДВ]])</f>
        <v>#REF!</v>
      </c>
    </row>
    <row r="2955" spans="1:20" x14ac:dyDescent="0.25">
      <c r="A2955" t="str">
        <f>IFERROR(SET_RENDER_TABLE[[#This Row],[Артикул]], "")</f>
        <v/>
      </c>
      <c r="B2955" s="40" t="e" cm="1">
        <f t="array" aca="1" ref="B2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5" s="40" t="e" cm="1">
        <f t="array" aca="1" ref="C2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5" t="e">
        <f ca="1">SUM(CALCULATION_TABLE[[#This Row],[МСК]:[ДВ]])</f>
        <v>#REF!</v>
      </c>
    </row>
    <row r="2956" spans="1:20" x14ac:dyDescent="0.25">
      <c r="A2956" t="str">
        <f>IFERROR(SET_RENDER_TABLE[[#This Row],[Артикул]], "")</f>
        <v/>
      </c>
      <c r="B2956" s="40" t="e" cm="1">
        <f t="array" aca="1" ref="B2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6" s="40" t="e" cm="1">
        <f t="array" aca="1" ref="C2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6" t="e">
        <f ca="1">SUM(CALCULATION_TABLE[[#This Row],[МСК]:[ДВ]])</f>
        <v>#REF!</v>
      </c>
    </row>
    <row r="2957" spans="1:20" x14ac:dyDescent="0.25">
      <c r="A2957" t="str">
        <f>IFERROR(SET_RENDER_TABLE[[#This Row],[Артикул]], "")</f>
        <v/>
      </c>
      <c r="B2957" s="40" t="e" cm="1">
        <f t="array" aca="1" ref="B2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7" s="40" t="e" cm="1">
        <f t="array" aca="1" ref="C2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7" t="e">
        <f ca="1">SUM(CALCULATION_TABLE[[#This Row],[МСК]:[ДВ]])</f>
        <v>#REF!</v>
      </c>
    </row>
    <row r="2958" spans="1:20" x14ac:dyDescent="0.25">
      <c r="A2958" t="str">
        <f>IFERROR(SET_RENDER_TABLE[[#This Row],[Артикул]], "")</f>
        <v/>
      </c>
      <c r="B2958" s="40" t="e" cm="1">
        <f t="array" aca="1" ref="B2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8" s="40" t="e" cm="1">
        <f t="array" aca="1" ref="C2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8" t="e">
        <f ca="1">SUM(CALCULATION_TABLE[[#This Row],[МСК]:[ДВ]])</f>
        <v>#REF!</v>
      </c>
    </row>
    <row r="2959" spans="1:20" x14ac:dyDescent="0.25">
      <c r="A2959" t="str">
        <f>IFERROR(SET_RENDER_TABLE[[#This Row],[Артикул]], "")</f>
        <v/>
      </c>
      <c r="B2959" s="40" t="e" cm="1">
        <f t="array" aca="1" ref="B2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59" s="40" t="e" cm="1">
        <f t="array" aca="1" ref="C2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59" t="e">
        <f ca="1">SUM(CALCULATION_TABLE[[#This Row],[МСК]:[ДВ]])</f>
        <v>#REF!</v>
      </c>
    </row>
    <row r="2960" spans="1:20" x14ac:dyDescent="0.25">
      <c r="A2960" t="str">
        <f>IFERROR(SET_RENDER_TABLE[[#This Row],[Артикул]], "")</f>
        <v/>
      </c>
      <c r="B2960" s="40" t="e" cm="1">
        <f t="array" aca="1" ref="B2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0" s="40" t="e" cm="1">
        <f t="array" aca="1" ref="C2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0" t="e">
        <f ca="1">SUM(CALCULATION_TABLE[[#This Row],[МСК]:[ДВ]])</f>
        <v>#REF!</v>
      </c>
    </row>
    <row r="2961" spans="1:20" x14ac:dyDescent="0.25">
      <c r="A2961" t="str">
        <f>IFERROR(SET_RENDER_TABLE[[#This Row],[Артикул]], "")</f>
        <v/>
      </c>
      <c r="B2961" s="40" t="e" cm="1">
        <f t="array" aca="1" ref="B2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1" s="40" t="e" cm="1">
        <f t="array" aca="1" ref="C2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1" t="e">
        <f ca="1">SUM(CALCULATION_TABLE[[#This Row],[МСК]:[ДВ]])</f>
        <v>#REF!</v>
      </c>
    </row>
    <row r="2962" spans="1:20" x14ac:dyDescent="0.25">
      <c r="A2962" t="str">
        <f>IFERROR(SET_RENDER_TABLE[[#This Row],[Артикул]], "")</f>
        <v/>
      </c>
      <c r="B2962" s="40" t="e" cm="1">
        <f t="array" aca="1" ref="B2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2" s="40" t="e" cm="1">
        <f t="array" aca="1" ref="C2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2" t="e">
        <f ca="1">SUM(CALCULATION_TABLE[[#This Row],[МСК]:[ДВ]])</f>
        <v>#REF!</v>
      </c>
    </row>
    <row r="2963" spans="1:20" x14ac:dyDescent="0.25">
      <c r="A2963" t="str">
        <f>IFERROR(SET_RENDER_TABLE[[#This Row],[Артикул]], "")</f>
        <v/>
      </c>
      <c r="B2963" s="40" t="e" cm="1">
        <f t="array" aca="1" ref="B2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3" s="40" t="e" cm="1">
        <f t="array" aca="1" ref="C2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3" t="e">
        <f ca="1">SUM(CALCULATION_TABLE[[#This Row],[МСК]:[ДВ]])</f>
        <v>#REF!</v>
      </c>
    </row>
    <row r="2964" spans="1:20" x14ac:dyDescent="0.25">
      <c r="A2964" t="str">
        <f>IFERROR(SET_RENDER_TABLE[[#This Row],[Артикул]], "")</f>
        <v/>
      </c>
      <c r="B2964" s="40" t="e" cm="1">
        <f t="array" aca="1" ref="B2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4" s="40" t="e" cm="1">
        <f t="array" aca="1" ref="C2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4" t="e">
        <f ca="1">SUM(CALCULATION_TABLE[[#This Row],[МСК]:[ДВ]])</f>
        <v>#REF!</v>
      </c>
    </row>
    <row r="2965" spans="1:20" x14ac:dyDescent="0.25">
      <c r="A2965" t="str">
        <f>IFERROR(SET_RENDER_TABLE[[#This Row],[Артикул]], "")</f>
        <v/>
      </c>
      <c r="B2965" s="40" t="e" cm="1">
        <f t="array" aca="1" ref="B2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5" s="40" t="e" cm="1">
        <f t="array" aca="1" ref="C2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5" t="e">
        <f ca="1">SUM(CALCULATION_TABLE[[#This Row],[МСК]:[ДВ]])</f>
        <v>#REF!</v>
      </c>
    </row>
    <row r="2966" spans="1:20" x14ac:dyDescent="0.25">
      <c r="A2966" t="str">
        <f>IFERROR(SET_RENDER_TABLE[[#This Row],[Артикул]], "")</f>
        <v/>
      </c>
      <c r="B2966" s="40" t="e" cm="1">
        <f t="array" aca="1" ref="B2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6" s="40" t="e" cm="1">
        <f t="array" aca="1" ref="C2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6" t="e">
        <f ca="1">SUM(CALCULATION_TABLE[[#This Row],[МСК]:[ДВ]])</f>
        <v>#REF!</v>
      </c>
    </row>
    <row r="2967" spans="1:20" x14ac:dyDescent="0.25">
      <c r="A2967" t="str">
        <f>IFERROR(SET_RENDER_TABLE[[#This Row],[Артикул]], "")</f>
        <v/>
      </c>
      <c r="B2967" s="40" t="e" cm="1">
        <f t="array" aca="1" ref="B2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7" s="40" t="e" cm="1">
        <f t="array" aca="1" ref="C2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7" t="e">
        <f ca="1">SUM(CALCULATION_TABLE[[#This Row],[МСК]:[ДВ]])</f>
        <v>#REF!</v>
      </c>
    </row>
    <row r="2968" spans="1:20" x14ac:dyDescent="0.25">
      <c r="A2968" t="str">
        <f>IFERROR(SET_RENDER_TABLE[[#This Row],[Артикул]], "")</f>
        <v/>
      </c>
      <c r="B2968" s="40" t="e" cm="1">
        <f t="array" aca="1" ref="B2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8" s="40" t="e" cm="1">
        <f t="array" aca="1" ref="C2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8" t="e">
        <f ca="1">SUM(CALCULATION_TABLE[[#This Row],[МСК]:[ДВ]])</f>
        <v>#REF!</v>
      </c>
    </row>
    <row r="2969" spans="1:20" x14ac:dyDescent="0.25">
      <c r="A2969" t="str">
        <f>IFERROR(SET_RENDER_TABLE[[#This Row],[Артикул]], "")</f>
        <v/>
      </c>
      <c r="B2969" s="40" t="e" cm="1">
        <f t="array" aca="1" ref="B2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69" s="40" t="e" cm="1">
        <f t="array" aca="1" ref="C2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69" t="e">
        <f ca="1">SUM(CALCULATION_TABLE[[#This Row],[МСК]:[ДВ]])</f>
        <v>#REF!</v>
      </c>
    </row>
    <row r="2970" spans="1:20" x14ac:dyDescent="0.25">
      <c r="A2970" t="str">
        <f>IFERROR(SET_RENDER_TABLE[[#This Row],[Артикул]], "")</f>
        <v/>
      </c>
      <c r="B2970" s="40" t="e" cm="1">
        <f t="array" aca="1" ref="B2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0" s="40" t="e" cm="1">
        <f t="array" aca="1" ref="C2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0" t="e">
        <f ca="1">SUM(CALCULATION_TABLE[[#This Row],[МСК]:[ДВ]])</f>
        <v>#REF!</v>
      </c>
    </row>
    <row r="2971" spans="1:20" x14ac:dyDescent="0.25">
      <c r="A2971" t="str">
        <f>IFERROR(SET_RENDER_TABLE[[#This Row],[Артикул]], "")</f>
        <v/>
      </c>
      <c r="B2971" s="40" t="e" cm="1">
        <f t="array" aca="1" ref="B2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1" s="40" t="e" cm="1">
        <f t="array" aca="1" ref="C2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1" t="e">
        <f ca="1">SUM(CALCULATION_TABLE[[#This Row],[МСК]:[ДВ]])</f>
        <v>#REF!</v>
      </c>
    </row>
    <row r="2972" spans="1:20" x14ac:dyDescent="0.25">
      <c r="A2972" t="str">
        <f>IFERROR(SET_RENDER_TABLE[[#This Row],[Артикул]], "")</f>
        <v/>
      </c>
      <c r="B2972" s="40" t="e" cm="1">
        <f t="array" aca="1" ref="B2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2" s="40" t="e" cm="1">
        <f t="array" aca="1" ref="C2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2" t="e">
        <f ca="1">SUM(CALCULATION_TABLE[[#This Row],[МСК]:[ДВ]])</f>
        <v>#REF!</v>
      </c>
    </row>
    <row r="2973" spans="1:20" x14ac:dyDescent="0.25">
      <c r="A2973" t="str">
        <f>IFERROR(SET_RENDER_TABLE[[#This Row],[Артикул]], "")</f>
        <v/>
      </c>
      <c r="B2973" s="40" t="e" cm="1">
        <f t="array" aca="1" ref="B2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3" s="40" t="e" cm="1">
        <f t="array" aca="1" ref="C2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3" t="e">
        <f ca="1">SUM(CALCULATION_TABLE[[#This Row],[МСК]:[ДВ]])</f>
        <v>#REF!</v>
      </c>
    </row>
    <row r="2974" spans="1:20" x14ac:dyDescent="0.25">
      <c r="A2974" t="str">
        <f>IFERROR(SET_RENDER_TABLE[[#This Row],[Артикул]], "")</f>
        <v/>
      </c>
      <c r="B2974" s="40" t="e" cm="1">
        <f t="array" aca="1" ref="B2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4" s="40" t="e" cm="1">
        <f t="array" aca="1" ref="C2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4" t="e">
        <f ca="1">SUM(CALCULATION_TABLE[[#This Row],[МСК]:[ДВ]])</f>
        <v>#REF!</v>
      </c>
    </row>
    <row r="2975" spans="1:20" x14ac:dyDescent="0.25">
      <c r="A2975" t="str">
        <f>IFERROR(SET_RENDER_TABLE[[#This Row],[Артикул]], "")</f>
        <v/>
      </c>
      <c r="B2975" s="40" t="e" cm="1">
        <f t="array" aca="1" ref="B2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5" s="40" t="e" cm="1">
        <f t="array" aca="1" ref="C2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5" t="e">
        <f ca="1">SUM(CALCULATION_TABLE[[#This Row],[МСК]:[ДВ]])</f>
        <v>#REF!</v>
      </c>
    </row>
    <row r="2976" spans="1:20" x14ac:dyDescent="0.25">
      <c r="A2976" t="str">
        <f>IFERROR(SET_RENDER_TABLE[[#This Row],[Артикул]], "")</f>
        <v/>
      </c>
      <c r="B2976" s="40" t="e" cm="1">
        <f t="array" aca="1" ref="B2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6" s="40" t="e" cm="1">
        <f t="array" aca="1" ref="C2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6" t="e">
        <f ca="1">SUM(CALCULATION_TABLE[[#This Row],[МСК]:[ДВ]])</f>
        <v>#REF!</v>
      </c>
    </row>
    <row r="2977" spans="1:20" x14ac:dyDescent="0.25">
      <c r="A2977" t="str">
        <f>IFERROR(SET_RENDER_TABLE[[#This Row],[Артикул]], "")</f>
        <v/>
      </c>
      <c r="B2977" s="40" t="e" cm="1">
        <f t="array" aca="1" ref="B2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7" s="40" t="e" cm="1">
        <f t="array" aca="1" ref="C2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7" t="e">
        <f ca="1">SUM(CALCULATION_TABLE[[#This Row],[МСК]:[ДВ]])</f>
        <v>#REF!</v>
      </c>
    </row>
    <row r="2978" spans="1:20" x14ac:dyDescent="0.25">
      <c r="A2978" t="str">
        <f>IFERROR(SET_RENDER_TABLE[[#This Row],[Артикул]], "")</f>
        <v/>
      </c>
      <c r="B2978" s="40" t="e" cm="1">
        <f t="array" aca="1" ref="B2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8" s="40" t="e" cm="1">
        <f t="array" aca="1" ref="C2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8" t="e">
        <f ca="1">SUM(CALCULATION_TABLE[[#This Row],[МСК]:[ДВ]])</f>
        <v>#REF!</v>
      </c>
    </row>
    <row r="2979" spans="1:20" x14ac:dyDescent="0.25">
      <c r="A2979" t="str">
        <f>IFERROR(SET_RENDER_TABLE[[#This Row],[Артикул]], "")</f>
        <v/>
      </c>
      <c r="B2979" s="40" t="e" cm="1">
        <f t="array" aca="1" ref="B2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79" s="40" t="e" cm="1">
        <f t="array" aca="1" ref="C2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79" t="e">
        <f ca="1">SUM(CALCULATION_TABLE[[#This Row],[МСК]:[ДВ]])</f>
        <v>#REF!</v>
      </c>
    </row>
    <row r="2980" spans="1:20" x14ac:dyDescent="0.25">
      <c r="A2980" t="str">
        <f>IFERROR(SET_RENDER_TABLE[[#This Row],[Артикул]], "")</f>
        <v/>
      </c>
      <c r="B2980" s="40" t="e" cm="1">
        <f t="array" aca="1" ref="B2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0" s="40" t="e" cm="1">
        <f t="array" aca="1" ref="C2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0" t="e">
        <f ca="1">SUM(CALCULATION_TABLE[[#This Row],[МСК]:[ДВ]])</f>
        <v>#REF!</v>
      </c>
    </row>
    <row r="2981" spans="1:20" x14ac:dyDescent="0.25">
      <c r="A2981" t="str">
        <f>IFERROR(SET_RENDER_TABLE[[#This Row],[Артикул]], "")</f>
        <v/>
      </c>
      <c r="B2981" s="40" t="e" cm="1">
        <f t="array" aca="1" ref="B2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1" s="40" t="e" cm="1">
        <f t="array" aca="1" ref="C2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1" t="e">
        <f ca="1">SUM(CALCULATION_TABLE[[#This Row],[МСК]:[ДВ]])</f>
        <v>#REF!</v>
      </c>
    </row>
    <row r="2982" spans="1:20" x14ac:dyDescent="0.25">
      <c r="A2982" t="str">
        <f>IFERROR(SET_RENDER_TABLE[[#This Row],[Артикул]], "")</f>
        <v/>
      </c>
      <c r="B2982" s="40" t="e" cm="1">
        <f t="array" aca="1" ref="B2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2" s="40" t="e" cm="1">
        <f t="array" aca="1" ref="C2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2" t="e">
        <f ca="1">SUM(CALCULATION_TABLE[[#This Row],[МСК]:[ДВ]])</f>
        <v>#REF!</v>
      </c>
    </row>
    <row r="2983" spans="1:20" x14ac:dyDescent="0.25">
      <c r="A2983" t="str">
        <f>IFERROR(SET_RENDER_TABLE[[#This Row],[Артикул]], "")</f>
        <v/>
      </c>
      <c r="B2983" s="40" t="e" cm="1">
        <f t="array" aca="1" ref="B2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3" s="40" t="e" cm="1">
        <f t="array" aca="1" ref="C2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3" t="e">
        <f ca="1">SUM(CALCULATION_TABLE[[#This Row],[МСК]:[ДВ]])</f>
        <v>#REF!</v>
      </c>
    </row>
    <row r="2984" spans="1:20" x14ac:dyDescent="0.25">
      <c r="A2984" t="str">
        <f>IFERROR(SET_RENDER_TABLE[[#This Row],[Артикул]], "")</f>
        <v/>
      </c>
      <c r="B2984" s="40" t="e" cm="1">
        <f t="array" aca="1" ref="B2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4" s="40" t="e" cm="1">
        <f t="array" aca="1" ref="C2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4" t="e">
        <f ca="1">SUM(CALCULATION_TABLE[[#This Row],[МСК]:[ДВ]])</f>
        <v>#REF!</v>
      </c>
    </row>
    <row r="2985" spans="1:20" x14ac:dyDescent="0.25">
      <c r="A2985" t="str">
        <f>IFERROR(SET_RENDER_TABLE[[#This Row],[Артикул]], "")</f>
        <v/>
      </c>
      <c r="B2985" s="40" t="e" cm="1">
        <f t="array" aca="1" ref="B2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5" s="40" t="e" cm="1">
        <f t="array" aca="1" ref="C2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5" t="e">
        <f ca="1">SUM(CALCULATION_TABLE[[#This Row],[МСК]:[ДВ]])</f>
        <v>#REF!</v>
      </c>
    </row>
    <row r="2986" spans="1:20" x14ac:dyDescent="0.25">
      <c r="A2986" t="str">
        <f>IFERROR(SET_RENDER_TABLE[[#This Row],[Артикул]], "")</f>
        <v/>
      </c>
      <c r="B2986" s="40" t="e" cm="1">
        <f t="array" aca="1" ref="B2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6" s="40" t="e" cm="1">
        <f t="array" aca="1" ref="C2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6" t="e">
        <f ca="1">SUM(CALCULATION_TABLE[[#This Row],[МСК]:[ДВ]])</f>
        <v>#REF!</v>
      </c>
    </row>
    <row r="2987" spans="1:20" x14ac:dyDescent="0.25">
      <c r="A2987" t="str">
        <f>IFERROR(SET_RENDER_TABLE[[#This Row],[Артикул]], "")</f>
        <v/>
      </c>
      <c r="B2987" s="40" t="e" cm="1">
        <f t="array" aca="1" ref="B2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7" s="40" t="e" cm="1">
        <f t="array" aca="1" ref="C2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7" t="e">
        <f ca="1">SUM(CALCULATION_TABLE[[#This Row],[МСК]:[ДВ]])</f>
        <v>#REF!</v>
      </c>
    </row>
    <row r="2988" spans="1:20" x14ac:dyDescent="0.25">
      <c r="A2988" t="str">
        <f>IFERROR(SET_RENDER_TABLE[[#This Row],[Артикул]], "")</f>
        <v/>
      </c>
      <c r="B2988" s="40" t="e" cm="1">
        <f t="array" aca="1" ref="B2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8" s="40" t="e" cm="1">
        <f t="array" aca="1" ref="C2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8" t="e">
        <f ca="1">SUM(CALCULATION_TABLE[[#This Row],[МСК]:[ДВ]])</f>
        <v>#REF!</v>
      </c>
    </row>
    <row r="2989" spans="1:20" x14ac:dyDescent="0.25">
      <c r="A2989" t="str">
        <f>IFERROR(SET_RENDER_TABLE[[#This Row],[Артикул]], "")</f>
        <v/>
      </c>
      <c r="B2989" s="40" t="e" cm="1">
        <f t="array" aca="1" ref="B2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89" s="40" t="e" cm="1">
        <f t="array" aca="1" ref="C2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89" t="e">
        <f ca="1">SUM(CALCULATION_TABLE[[#This Row],[МСК]:[ДВ]])</f>
        <v>#REF!</v>
      </c>
    </row>
    <row r="2990" spans="1:20" x14ac:dyDescent="0.25">
      <c r="A2990" t="str">
        <f>IFERROR(SET_RENDER_TABLE[[#This Row],[Артикул]], "")</f>
        <v/>
      </c>
      <c r="B2990" s="40" t="e" cm="1">
        <f t="array" aca="1" ref="B2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0" s="40" t="e" cm="1">
        <f t="array" aca="1" ref="C2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0" t="e">
        <f ca="1">SUM(CALCULATION_TABLE[[#This Row],[МСК]:[ДВ]])</f>
        <v>#REF!</v>
      </c>
    </row>
    <row r="2991" spans="1:20" x14ac:dyDescent="0.25">
      <c r="A2991" t="str">
        <f>IFERROR(SET_RENDER_TABLE[[#This Row],[Артикул]], "")</f>
        <v/>
      </c>
      <c r="B2991" s="40" t="e" cm="1">
        <f t="array" aca="1" ref="B2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1" s="40" t="e" cm="1">
        <f t="array" aca="1" ref="C2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1" t="e">
        <f ca="1">SUM(CALCULATION_TABLE[[#This Row],[МСК]:[ДВ]])</f>
        <v>#REF!</v>
      </c>
    </row>
    <row r="2992" spans="1:20" x14ac:dyDescent="0.25">
      <c r="A2992" t="str">
        <f>IFERROR(SET_RENDER_TABLE[[#This Row],[Артикул]], "")</f>
        <v/>
      </c>
      <c r="B2992" s="40" t="e" cm="1">
        <f t="array" aca="1" ref="B2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2" s="40" t="e" cm="1">
        <f t="array" aca="1" ref="C2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2" t="e">
        <f ca="1">SUM(CALCULATION_TABLE[[#This Row],[МСК]:[ДВ]])</f>
        <v>#REF!</v>
      </c>
    </row>
    <row r="2993" spans="1:20" x14ac:dyDescent="0.25">
      <c r="A2993" t="str">
        <f>IFERROR(SET_RENDER_TABLE[[#This Row],[Артикул]], "")</f>
        <v/>
      </c>
      <c r="B2993" s="40" t="e" cm="1">
        <f t="array" aca="1" ref="B2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3" s="40" t="e" cm="1">
        <f t="array" aca="1" ref="C2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3" t="e">
        <f ca="1">SUM(CALCULATION_TABLE[[#This Row],[МСК]:[ДВ]])</f>
        <v>#REF!</v>
      </c>
    </row>
    <row r="2994" spans="1:20" x14ac:dyDescent="0.25">
      <c r="A2994" t="str">
        <f>IFERROR(SET_RENDER_TABLE[[#This Row],[Артикул]], "")</f>
        <v/>
      </c>
      <c r="B2994" s="40" t="e" cm="1">
        <f t="array" aca="1" ref="B2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4" s="40" t="e" cm="1">
        <f t="array" aca="1" ref="C2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4" t="e">
        <f ca="1">SUM(CALCULATION_TABLE[[#This Row],[МСК]:[ДВ]])</f>
        <v>#REF!</v>
      </c>
    </row>
    <row r="2995" spans="1:20" x14ac:dyDescent="0.25">
      <c r="A2995" t="str">
        <f>IFERROR(SET_RENDER_TABLE[[#This Row],[Артикул]], "")</f>
        <v/>
      </c>
      <c r="B2995" s="40" t="e" cm="1">
        <f t="array" aca="1" ref="B2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5" s="40" t="e" cm="1">
        <f t="array" aca="1" ref="C2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5" t="e">
        <f ca="1">SUM(CALCULATION_TABLE[[#This Row],[МСК]:[ДВ]])</f>
        <v>#REF!</v>
      </c>
    </row>
    <row r="2996" spans="1:20" x14ac:dyDescent="0.25">
      <c r="A2996" t="str">
        <f>IFERROR(SET_RENDER_TABLE[[#This Row],[Артикул]], "")</f>
        <v/>
      </c>
      <c r="B2996" s="40" t="e" cm="1">
        <f t="array" aca="1" ref="B2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6" s="40" t="e" cm="1">
        <f t="array" aca="1" ref="C2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6" t="e">
        <f ca="1">SUM(CALCULATION_TABLE[[#This Row],[МСК]:[ДВ]])</f>
        <v>#REF!</v>
      </c>
    </row>
    <row r="2997" spans="1:20" x14ac:dyDescent="0.25">
      <c r="A2997" t="str">
        <f>IFERROR(SET_RENDER_TABLE[[#This Row],[Артикул]], "")</f>
        <v/>
      </c>
      <c r="B2997" s="40" t="e" cm="1">
        <f t="array" aca="1" ref="B2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7" s="40" t="e" cm="1">
        <f t="array" aca="1" ref="C2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7" t="e">
        <f ca="1">SUM(CALCULATION_TABLE[[#This Row],[МСК]:[ДВ]])</f>
        <v>#REF!</v>
      </c>
    </row>
    <row r="2998" spans="1:20" x14ac:dyDescent="0.25">
      <c r="A2998" t="str">
        <f>IFERROR(SET_RENDER_TABLE[[#This Row],[Артикул]], "")</f>
        <v/>
      </c>
      <c r="B2998" s="40" t="e" cm="1">
        <f t="array" aca="1" ref="B2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8" s="40" t="e" cm="1">
        <f t="array" aca="1" ref="C2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8" t="e">
        <f ca="1">SUM(CALCULATION_TABLE[[#This Row],[МСК]:[ДВ]])</f>
        <v>#REF!</v>
      </c>
    </row>
    <row r="2999" spans="1:20" x14ac:dyDescent="0.25">
      <c r="A2999" t="str">
        <f>IFERROR(SET_RENDER_TABLE[[#This Row],[Артикул]], "")</f>
        <v/>
      </c>
      <c r="B2999" s="40" t="e" cm="1">
        <f t="array" aca="1" ref="B2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2999" s="40" t="e" cm="1">
        <f t="array" aca="1" ref="C2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2999" t="e">
        <f ca="1">SUM(CALCULATION_TABLE[[#This Row],[МСК]:[ДВ]])</f>
        <v>#REF!</v>
      </c>
    </row>
    <row r="3000" spans="1:20" x14ac:dyDescent="0.25">
      <c r="A3000" t="str">
        <f>IFERROR(SET_RENDER_TABLE[[#This Row],[Артикул]], "")</f>
        <v/>
      </c>
      <c r="B3000" s="40" t="e" cm="1">
        <f t="array" aca="1" ref="B3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0" s="40" t="e" cm="1">
        <f t="array" aca="1" ref="C3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0" t="e">
        <f ca="1">SUM(CALCULATION_TABLE[[#This Row],[МСК]:[ДВ]])</f>
        <v>#REF!</v>
      </c>
    </row>
    <row r="3001" spans="1:20" x14ac:dyDescent="0.25">
      <c r="A3001" t="str">
        <f>IFERROR(SET_RENDER_TABLE[[#This Row],[Артикул]], "")</f>
        <v/>
      </c>
      <c r="B3001" s="40" t="e" cm="1">
        <f t="array" aca="1" ref="B30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1" s="40" t="e" cm="1">
        <f t="array" aca="1" ref="C30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1" t="e">
        <f ca="1">SUM(CALCULATION_TABLE[[#This Row],[МСК]:[ДВ]])</f>
        <v>#REF!</v>
      </c>
    </row>
    <row r="3002" spans="1:20" x14ac:dyDescent="0.25">
      <c r="A3002" t="str">
        <f>IFERROR(SET_RENDER_TABLE[[#This Row],[Артикул]], "")</f>
        <v/>
      </c>
      <c r="B3002" s="40" t="e" cm="1">
        <f t="array" aca="1" ref="B30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2" s="40" t="e" cm="1">
        <f t="array" aca="1" ref="C30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2" t="e">
        <f ca="1">SUM(CALCULATION_TABLE[[#This Row],[МСК]:[ДВ]])</f>
        <v>#REF!</v>
      </c>
    </row>
    <row r="3003" spans="1:20" x14ac:dyDescent="0.25">
      <c r="A3003" t="str">
        <f>IFERROR(SET_RENDER_TABLE[[#This Row],[Артикул]], "")</f>
        <v/>
      </c>
      <c r="B3003" s="40" t="e" cm="1">
        <f t="array" aca="1" ref="B30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3" s="40" t="e" cm="1">
        <f t="array" aca="1" ref="C30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3" t="e">
        <f ca="1">SUM(CALCULATION_TABLE[[#This Row],[МСК]:[ДВ]])</f>
        <v>#REF!</v>
      </c>
    </row>
    <row r="3004" spans="1:20" x14ac:dyDescent="0.25">
      <c r="A3004" t="str">
        <f>IFERROR(SET_RENDER_TABLE[[#This Row],[Артикул]], "")</f>
        <v/>
      </c>
      <c r="B3004" s="40" t="e" cm="1">
        <f t="array" aca="1" ref="B30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4" s="40" t="e" cm="1">
        <f t="array" aca="1" ref="C30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4" t="e">
        <f ca="1">SUM(CALCULATION_TABLE[[#This Row],[МСК]:[ДВ]])</f>
        <v>#REF!</v>
      </c>
    </row>
    <row r="3005" spans="1:20" x14ac:dyDescent="0.25">
      <c r="A3005" t="str">
        <f>IFERROR(SET_RENDER_TABLE[[#This Row],[Артикул]], "")</f>
        <v/>
      </c>
      <c r="B3005" s="40" t="e" cm="1">
        <f t="array" aca="1" ref="B30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5" s="40" t="e" cm="1">
        <f t="array" aca="1" ref="C30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5" t="e">
        <f ca="1">SUM(CALCULATION_TABLE[[#This Row],[МСК]:[ДВ]])</f>
        <v>#REF!</v>
      </c>
    </row>
    <row r="3006" spans="1:20" x14ac:dyDescent="0.25">
      <c r="A3006" t="str">
        <f>IFERROR(SET_RENDER_TABLE[[#This Row],[Артикул]], "")</f>
        <v/>
      </c>
      <c r="B3006" s="40" t="e" cm="1">
        <f t="array" aca="1" ref="B30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6" s="40" t="e" cm="1">
        <f t="array" aca="1" ref="C30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6" t="e">
        <f ca="1">SUM(CALCULATION_TABLE[[#This Row],[МСК]:[ДВ]])</f>
        <v>#REF!</v>
      </c>
    </row>
    <row r="3007" spans="1:20" x14ac:dyDescent="0.25">
      <c r="A3007" t="str">
        <f>IFERROR(SET_RENDER_TABLE[[#This Row],[Артикул]], "")</f>
        <v/>
      </c>
      <c r="B3007" s="40" t="e" cm="1">
        <f t="array" aca="1" ref="B30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7" s="40" t="e" cm="1">
        <f t="array" aca="1" ref="C30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7" t="e">
        <f ca="1">SUM(CALCULATION_TABLE[[#This Row],[МСК]:[ДВ]])</f>
        <v>#REF!</v>
      </c>
    </row>
    <row r="3008" spans="1:20" x14ac:dyDescent="0.25">
      <c r="A3008" t="str">
        <f>IFERROR(SET_RENDER_TABLE[[#This Row],[Артикул]], "")</f>
        <v/>
      </c>
      <c r="B3008" s="40" t="e" cm="1">
        <f t="array" aca="1" ref="B30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8" s="40" t="e" cm="1">
        <f t="array" aca="1" ref="C30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8" t="e">
        <f ca="1">SUM(CALCULATION_TABLE[[#This Row],[МСК]:[ДВ]])</f>
        <v>#REF!</v>
      </c>
    </row>
    <row r="3009" spans="1:20" x14ac:dyDescent="0.25">
      <c r="A3009" t="str">
        <f>IFERROR(SET_RENDER_TABLE[[#This Row],[Артикул]], "")</f>
        <v/>
      </c>
      <c r="B3009" s="40" t="e" cm="1">
        <f t="array" aca="1" ref="B30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09" s="40" t="e" cm="1">
        <f t="array" aca="1" ref="C30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09" t="e">
        <f ca="1">SUM(CALCULATION_TABLE[[#This Row],[МСК]:[ДВ]])</f>
        <v>#REF!</v>
      </c>
    </row>
    <row r="3010" spans="1:20" x14ac:dyDescent="0.25">
      <c r="A3010" t="str">
        <f>IFERROR(SET_RENDER_TABLE[[#This Row],[Артикул]], "")</f>
        <v/>
      </c>
      <c r="B3010" s="40" t="e" cm="1">
        <f t="array" aca="1" ref="B30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0" s="40" t="e" cm="1">
        <f t="array" aca="1" ref="C30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0" t="e">
        <f ca="1">SUM(CALCULATION_TABLE[[#This Row],[МСК]:[ДВ]])</f>
        <v>#REF!</v>
      </c>
    </row>
    <row r="3011" spans="1:20" x14ac:dyDescent="0.25">
      <c r="A3011" t="str">
        <f>IFERROR(SET_RENDER_TABLE[[#This Row],[Артикул]], "")</f>
        <v/>
      </c>
      <c r="B3011" s="40" t="e" cm="1">
        <f t="array" aca="1" ref="B30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1" s="40" t="e" cm="1">
        <f t="array" aca="1" ref="C30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1" t="e">
        <f ca="1">SUM(CALCULATION_TABLE[[#This Row],[МСК]:[ДВ]])</f>
        <v>#REF!</v>
      </c>
    </row>
    <row r="3012" spans="1:20" x14ac:dyDescent="0.25">
      <c r="A3012" t="str">
        <f>IFERROR(SET_RENDER_TABLE[[#This Row],[Артикул]], "")</f>
        <v/>
      </c>
      <c r="B3012" s="40" t="e" cm="1">
        <f t="array" aca="1" ref="B30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2" s="40" t="e" cm="1">
        <f t="array" aca="1" ref="C30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2" t="e">
        <f ca="1">SUM(CALCULATION_TABLE[[#This Row],[МСК]:[ДВ]])</f>
        <v>#REF!</v>
      </c>
    </row>
    <row r="3013" spans="1:20" x14ac:dyDescent="0.25">
      <c r="A3013" t="str">
        <f>IFERROR(SET_RENDER_TABLE[[#This Row],[Артикул]], "")</f>
        <v/>
      </c>
      <c r="B3013" s="40" t="e" cm="1">
        <f t="array" aca="1" ref="B30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3" s="40" t="e" cm="1">
        <f t="array" aca="1" ref="C30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3" t="e">
        <f ca="1">SUM(CALCULATION_TABLE[[#This Row],[МСК]:[ДВ]])</f>
        <v>#REF!</v>
      </c>
    </row>
    <row r="3014" spans="1:20" x14ac:dyDescent="0.25">
      <c r="A3014" t="str">
        <f>IFERROR(SET_RENDER_TABLE[[#This Row],[Артикул]], "")</f>
        <v/>
      </c>
      <c r="B3014" s="40" t="e" cm="1">
        <f t="array" aca="1" ref="B30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4" s="40" t="e" cm="1">
        <f t="array" aca="1" ref="C30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4" t="e">
        <f ca="1">SUM(CALCULATION_TABLE[[#This Row],[МСК]:[ДВ]])</f>
        <v>#REF!</v>
      </c>
    </row>
    <row r="3015" spans="1:20" x14ac:dyDescent="0.25">
      <c r="A3015" t="str">
        <f>IFERROR(SET_RENDER_TABLE[[#This Row],[Артикул]], "")</f>
        <v/>
      </c>
      <c r="B3015" s="40" t="e" cm="1">
        <f t="array" aca="1" ref="B30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5" s="40" t="e" cm="1">
        <f t="array" aca="1" ref="C30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5" t="e">
        <f ca="1">SUM(CALCULATION_TABLE[[#This Row],[МСК]:[ДВ]])</f>
        <v>#REF!</v>
      </c>
    </row>
    <row r="3016" spans="1:20" x14ac:dyDescent="0.25">
      <c r="A3016" t="str">
        <f>IFERROR(SET_RENDER_TABLE[[#This Row],[Артикул]], "")</f>
        <v/>
      </c>
      <c r="B3016" s="40" t="e" cm="1">
        <f t="array" aca="1" ref="B30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6" s="40" t="e" cm="1">
        <f t="array" aca="1" ref="C30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6" t="e">
        <f ca="1">SUM(CALCULATION_TABLE[[#This Row],[МСК]:[ДВ]])</f>
        <v>#REF!</v>
      </c>
    </row>
    <row r="3017" spans="1:20" x14ac:dyDescent="0.25">
      <c r="A3017" t="str">
        <f>IFERROR(SET_RENDER_TABLE[[#This Row],[Артикул]], "")</f>
        <v/>
      </c>
      <c r="B3017" s="40" t="e" cm="1">
        <f t="array" aca="1" ref="B30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7" s="40" t="e" cm="1">
        <f t="array" aca="1" ref="C30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7" t="e">
        <f ca="1">SUM(CALCULATION_TABLE[[#This Row],[МСК]:[ДВ]])</f>
        <v>#REF!</v>
      </c>
    </row>
    <row r="3018" spans="1:20" x14ac:dyDescent="0.25">
      <c r="A3018" t="str">
        <f>IFERROR(SET_RENDER_TABLE[[#This Row],[Артикул]], "")</f>
        <v/>
      </c>
      <c r="B3018" s="40" t="e" cm="1">
        <f t="array" aca="1" ref="B30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8" s="40" t="e" cm="1">
        <f t="array" aca="1" ref="C30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8" t="e">
        <f ca="1">SUM(CALCULATION_TABLE[[#This Row],[МСК]:[ДВ]])</f>
        <v>#REF!</v>
      </c>
    </row>
    <row r="3019" spans="1:20" x14ac:dyDescent="0.25">
      <c r="A3019" t="str">
        <f>IFERROR(SET_RENDER_TABLE[[#This Row],[Артикул]], "")</f>
        <v/>
      </c>
      <c r="B3019" s="40" t="e" cm="1">
        <f t="array" aca="1" ref="B30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19" s="40" t="e" cm="1">
        <f t="array" aca="1" ref="C30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19" t="e">
        <f ca="1">SUM(CALCULATION_TABLE[[#This Row],[МСК]:[ДВ]])</f>
        <v>#REF!</v>
      </c>
    </row>
    <row r="3020" spans="1:20" x14ac:dyDescent="0.25">
      <c r="A3020" t="str">
        <f>IFERROR(SET_RENDER_TABLE[[#This Row],[Артикул]], "")</f>
        <v/>
      </c>
      <c r="B3020" s="40" t="e" cm="1">
        <f t="array" aca="1" ref="B30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0" s="40" t="e" cm="1">
        <f t="array" aca="1" ref="C30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0" t="e">
        <f ca="1">SUM(CALCULATION_TABLE[[#This Row],[МСК]:[ДВ]])</f>
        <v>#REF!</v>
      </c>
    </row>
    <row r="3021" spans="1:20" x14ac:dyDescent="0.25">
      <c r="A3021" t="str">
        <f>IFERROR(SET_RENDER_TABLE[[#This Row],[Артикул]], "")</f>
        <v/>
      </c>
      <c r="B3021" s="40" t="e" cm="1">
        <f t="array" aca="1" ref="B30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1" s="40" t="e" cm="1">
        <f t="array" aca="1" ref="C30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1" t="e">
        <f ca="1">SUM(CALCULATION_TABLE[[#This Row],[МСК]:[ДВ]])</f>
        <v>#REF!</v>
      </c>
    </row>
    <row r="3022" spans="1:20" x14ac:dyDescent="0.25">
      <c r="A3022" t="str">
        <f>IFERROR(SET_RENDER_TABLE[[#This Row],[Артикул]], "")</f>
        <v/>
      </c>
      <c r="B3022" s="40" t="e" cm="1">
        <f t="array" aca="1" ref="B30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2" s="40" t="e" cm="1">
        <f t="array" aca="1" ref="C30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2" t="e">
        <f ca="1">SUM(CALCULATION_TABLE[[#This Row],[МСК]:[ДВ]])</f>
        <v>#REF!</v>
      </c>
    </row>
    <row r="3023" spans="1:20" x14ac:dyDescent="0.25">
      <c r="A3023" t="str">
        <f>IFERROR(SET_RENDER_TABLE[[#This Row],[Артикул]], "")</f>
        <v/>
      </c>
      <c r="B3023" s="40" t="e" cm="1">
        <f t="array" aca="1" ref="B30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3" s="40" t="e" cm="1">
        <f t="array" aca="1" ref="C30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3" t="e">
        <f ca="1">SUM(CALCULATION_TABLE[[#This Row],[МСК]:[ДВ]])</f>
        <v>#REF!</v>
      </c>
    </row>
    <row r="3024" spans="1:20" x14ac:dyDescent="0.25">
      <c r="A3024" t="str">
        <f>IFERROR(SET_RENDER_TABLE[[#This Row],[Артикул]], "")</f>
        <v/>
      </c>
      <c r="B3024" s="40" t="e" cm="1">
        <f t="array" aca="1" ref="B30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4" s="40" t="e" cm="1">
        <f t="array" aca="1" ref="C30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4" t="e">
        <f ca="1">SUM(CALCULATION_TABLE[[#This Row],[МСК]:[ДВ]])</f>
        <v>#REF!</v>
      </c>
    </row>
    <row r="3025" spans="1:20" x14ac:dyDescent="0.25">
      <c r="A3025" t="str">
        <f>IFERROR(SET_RENDER_TABLE[[#This Row],[Артикул]], "")</f>
        <v/>
      </c>
      <c r="B3025" s="40" t="e" cm="1">
        <f t="array" aca="1" ref="B30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5" s="40" t="e" cm="1">
        <f t="array" aca="1" ref="C30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5" t="e">
        <f ca="1">SUM(CALCULATION_TABLE[[#This Row],[МСК]:[ДВ]])</f>
        <v>#REF!</v>
      </c>
    </row>
    <row r="3026" spans="1:20" x14ac:dyDescent="0.25">
      <c r="A3026" t="str">
        <f>IFERROR(SET_RENDER_TABLE[[#This Row],[Артикул]], "")</f>
        <v/>
      </c>
      <c r="B3026" s="40" t="e" cm="1">
        <f t="array" aca="1" ref="B30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6" s="40" t="e" cm="1">
        <f t="array" aca="1" ref="C30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6" t="e">
        <f ca="1">SUM(CALCULATION_TABLE[[#This Row],[МСК]:[ДВ]])</f>
        <v>#REF!</v>
      </c>
    </row>
    <row r="3027" spans="1:20" x14ac:dyDescent="0.25">
      <c r="A3027" t="str">
        <f>IFERROR(SET_RENDER_TABLE[[#This Row],[Артикул]], "")</f>
        <v/>
      </c>
      <c r="B3027" s="40" t="e" cm="1">
        <f t="array" aca="1" ref="B30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7" s="40" t="e" cm="1">
        <f t="array" aca="1" ref="C30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7" t="e">
        <f ca="1">SUM(CALCULATION_TABLE[[#This Row],[МСК]:[ДВ]])</f>
        <v>#REF!</v>
      </c>
    </row>
    <row r="3028" spans="1:20" x14ac:dyDescent="0.25">
      <c r="A3028" t="str">
        <f>IFERROR(SET_RENDER_TABLE[[#This Row],[Артикул]], "")</f>
        <v/>
      </c>
      <c r="B3028" s="40" t="e" cm="1">
        <f t="array" aca="1" ref="B30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8" s="40" t="e" cm="1">
        <f t="array" aca="1" ref="C30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8" t="e">
        <f ca="1">SUM(CALCULATION_TABLE[[#This Row],[МСК]:[ДВ]])</f>
        <v>#REF!</v>
      </c>
    </row>
    <row r="3029" spans="1:20" x14ac:dyDescent="0.25">
      <c r="A3029" t="str">
        <f>IFERROR(SET_RENDER_TABLE[[#This Row],[Артикул]], "")</f>
        <v/>
      </c>
      <c r="B3029" s="40" t="e" cm="1">
        <f t="array" aca="1" ref="B30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29" s="40" t="e" cm="1">
        <f t="array" aca="1" ref="C30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29" t="e">
        <f ca="1">SUM(CALCULATION_TABLE[[#This Row],[МСК]:[ДВ]])</f>
        <v>#REF!</v>
      </c>
    </row>
    <row r="3030" spans="1:20" x14ac:dyDescent="0.25">
      <c r="A3030" t="str">
        <f>IFERROR(SET_RENDER_TABLE[[#This Row],[Артикул]], "")</f>
        <v/>
      </c>
      <c r="B3030" s="40" t="e" cm="1">
        <f t="array" aca="1" ref="B30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0" s="40" t="e" cm="1">
        <f t="array" aca="1" ref="C30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0" t="e">
        <f ca="1">SUM(CALCULATION_TABLE[[#This Row],[МСК]:[ДВ]])</f>
        <v>#REF!</v>
      </c>
    </row>
    <row r="3031" spans="1:20" x14ac:dyDescent="0.25">
      <c r="A3031" t="str">
        <f>IFERROR(SET_RENDER_TABLE[[#This Row],[Артикул]], "")</f>
        <v/>
      </c>
      <c r="B3031" s="40" t="e" cm="1">
        <f t="array" aca="1" ref="B30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1" s="40" t="e" cm="1">
        <f t="array" aca="1" ref="C30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1" t="e">
        <f ca="1">SUM(CALCULATION_TABLE[[#This Row],[МСК]:[ДВ]])</f>
        <v>#REF!</v>
      </c>
    </row>
    <row r="3032" spans="1:20" x14ac:dyDescent="0.25">
      <c r="A3032" t="str">
        <f>IFERROR(SET_RENDER_TABLE[[#This Row],[Артикул]], "")</f>
        <v/>
      </c>
      <c r="B3032" s="40" t="e" cm="1">
        <f t="array" aca="1" ref="B30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2" s="40" t="e" cm="1">
        <f t="array" aca="1" ref="C30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2" t="e">
        <f ca="1">SUM(CALCULATION_TABLE[[#This Row],[МСК]:[ДВ]])</f>
        <v>#REF!</v>
      </c>
    </row>
    <row r="3033" spans="1:20" x14ac:dyDescent="0.25">
      <c r="A3033" t="str">
        <f>IFERROR(SET_RENDER_TABLE[[#This Row],[Артикул]], "")</f>
        <v/>
      </c>
      <c r="B3033" s="40" t="e" cm="1">
        <f t="array" aca="1" ref="B30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3" s="40" t="e" cm="1">
        <f t="array" aca="1" ref="C30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3" t="e">
        <f ca="1">SUM(CALCULATION_TABLE[[#This Row],[МСК]:[ДВ]])</f>
        <v>#REF!</v>
      </c>
    </row>
    <row r="3034" spans="1:20" x14ac:dyDescent="0.25">
      <c r="A3034" t="str">
        <f>IFERROR(SET_RENDER_TABLE[[#This Row],[Артикул]], "")</f>
        <v/>
      </c>
      <c r="B3034" s="40" t="e" cm="1">
        <f t="array" aca="1" ref="B30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4" s="40" t="e" cm="1">
        <f t="array" aca="1" ref="C30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4" t="e">
        <f ca="1">SUM(CALCULATION_TABLE[[#This Row],[МСК]:[ДВ]])</f>
        <v>#REF!</v>
      </c>
    </row>
    <row r="3035" spans="1:20" x14ac:dyDescent="0.25">
      <c r="A3035" t="str">
        <f>IFERROR(SET_RENDER_TABLE[[#This Row],[Артикул]], "")</f>
        <v/>
      </c>
      <c r="B3035" s="40" t="e" cm="1">
        <f t="array" aca="1" ref="B30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5" s="40" t="e" cm="1">
        <f t="array" aca="1" ref="C30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5" t="e">
        <f ca="1">SUM(CALCULATION_TABLE[[#This Row],[МСК]:[ДВ]])</f>
        <v>#REF!</v>
      </c>
    </row>
    <row r="3036" spans="1:20" x14ac:dyDescent="0.25">
      <c r="A3036" t="str">
        <f>IFERROR(SET_RENDER_TABLE[[#This Row],[Артикул]], "")</f>
        <v/>
      </c>
      <c r="B3036" s="40" t="e" cm="1">
        <f t="array" aca="1" ref="B30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6" s="40" t="e" cm="1">
        <f t="array" aca="1" ref="C30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6" t="e">
        <f ca="1">SUM(CALCULATION_TABLE[[#This Row],[МСК]:[ДВ]])</f>
        <v>#REF!</v>
      </c>
    </row>
    <row r="3037" spans="1:20" x14ac:dyDescent="0.25">
      <c r="A3037" t="str">
        <f>IFERROR(SET_RENDER_TABLE[[#This Row],[Артикул]], "")</f>
        <v/>
      </c>
      <c r="B3037" s="40" t="e" cm="1">
        <f t="array" aca="1" ref="B30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7" s="40" t="e" cm="1">
        <f t="array" aca="1" ref="C30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7" t="e">
        <f ca="1">SUM(CALCULATION_TABLE[[#This Row],[МСК]:[ДВ]])</f>
        <v>#REF!</v>
      </c>
    </row>
    <row r="3038" spans="1:20" x14ac:dyDescent="0.25">
      <c r="A3038" t="str">
        <f>IFERROR(SET_RENDER_TABLE[[#This Row],[Артикул]], "")</f>
        <v/>
      </c>
      <c r="B3038" s="40" t="e" cm="1">
        <f t="array" aca="1" ref="B30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8" s="40" t="e" cm="1">
        <f t="array" aca="1" ref="C30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8" t="e">
        <f ca="1">SUM(CALCULATION_TABLE[[#This Row],[МСК]:[ДВ]])</f>
        <v>#REF!</v>
      </c>
    </row>
    <row r="3039" spans="1:20" x14ac:dyDescent="0.25">
      <c r="A3039" t="str">
        <f>IFERROR(SET_RENDER_TABLE[[#This Row],[Артикул]], "")</f>
        <v/>
      </c>
      <c r="B3039" s="40" t="e" cm="1">
        <f t="array" aca="1" ref="B30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39" s="40" t="e" cm="1">
        <f t="array" aca="1" ref="C30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39" t="e">
        <f ca="1">SUM(CALCULATION_TABLE[[#This Row],[МСК]:[ДВ]])</f>
        <v>#REF!</v>
      </c>
    </row>
    <row r="3040" spans="1:20" x14ac:dyDescent="0.25">
      <c r="A3040" t="str">
        <f>IFERROR(SET_RENDER_TABLE[[#This Row],[Артикул]], "")</f>
        <v/>
      </c>
      <c r="B3040" s="40" t="e" cm="1">
        <f t="array" aca="1" ref="B30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0" s="40" t="e" cm="1">
        <f t="array" aca="1" ref="C30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0" t="e">
        <f ca="1">SUM(CALCULATION_TABLE[[#This Row],[МСК]:[ДВ]])</f>
        <v>#REF!</v>
      </c>
    </row>
    <row r="3041" spans="1:20" x14ac:dyDescent="0.25">
      <c r="A3041" t="str">
        <f>IFERROR(SET_RENDER_TABLE[[#This Row],[Артикул]], "")</f>
        <v/>
      </c>
      <c r="B3041" s="40" t="e" cm="1">
        <f t="array" aca="1" ref="B30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1" s="40" t="e" cm="1">
        <f t="array" aca="1" ref="C30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1" t="e">
        <f ca="1">SUM(CALCULATION_TABLE[[#This Row],[МСК]:[ДВ]])</f>
        <v>#REF!</v>
      </c>
    </row>
    <row r="3042" spans="1:20" x14ac:dyDescent="0.25">
      <c r="A3042" t="str">
        <f>IFERROR(SET_RENDER_TABLE[[#This Row],[Артикул]], "")</f>
        <v/>
      </c>
      <c r="B3042" s="40" t="e" cm="1">
        <f t="array" aca="1" ref="B30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2" s="40" t="e" cm="1">
        <f t="array" aca="1" ref="C30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2" t="e">
        <f ca="1">SUM(CALCULATION_TABLE[[#This Row],[МСК]:[ДВ]])</f>
        <v>#REF!</v>
      </c>
    </row>
    <row r="3043" spans="1:20" x14ac:dyDescent="0.25">
      <c r="A3043" t="str">
        <f>IFERROR(SET_RENDER_TABLE[[#This Row],[Артикул]], "")</f>
        <v/>
      </c>
      <c r="B3043" s="40" t="e" cm="1">
        <f t="array" aca="1" ref="B30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3" s="40" t="e" cm="1">
        <f t="array" aca="1" ref="C30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3" t="e">
        <f ca="1">SUM(CALCULATION_TABLE[[#This Row],[МСК]:[ДВ]])</f>
        <v>#REF!</v>
      </c>
    </row>
    <row r="3044" spans="1:20" x14ac:dyDescent="0.25">
      <c r="A3044" t="str">
        <f>IFERROR(SET_RENDER_TABLE[[#This Row],[Артикул]], "")</f>
        <v/>
      </c>
      <c r="B3044" s="40" t="e" cm="1">
        <f t="array" aca="1" ref="B30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4" s="40" t="e" cm="1">
        <f t="array" aca="1" ref="C30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4" t="e">
        <f ca="1">SUM(CALCULATION_TABLE[[#This Row],[МСК]:[ДВ]])</f>
        <v>#REF!</v>
      </c>
    </row>
    <row r="3045" spans="1:20" x14ac:dyDescent="0.25">
      <c r="A3045" t="str">
        <f>IFERROR(SET_RENDER_TABLE[[#This Row],[Артикул]], "")</f>
        <v/>
      </c>
      <c r="B3045" s="40" t="e" cm="1">
        <f t="array" aca="1" ref="B30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5" s="40" t="e" cm="1">
        <f t="array" aca="1" ref="C30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5" t="e">
        <f ca="1">SUM(CALCULATION_TABLE[[#This Row],[МСК]:[ДВ]])</f>
        <v>#REF!</v>
      </c>
    </row>
    <row r="3046" spans="1:20" x14ac:dyDescent="0.25">
      <c r="A3046" t="str">
        <f>IFERROR(SET_RENDER_TABLE[[#This Row],[Артикул]], "")</f>
        <v/>
      </c>
      <c r="B3046" s="40" t="e" cm="1">
        <f t="array" aca="1" ref="B30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6" s="40" t="e" cm="1">
        <f t="array" aca="1" ref="C30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6" t="e">
        <f ca="1">SUM(CALCULATION_TABLE[[#This Row],[МСК]:[ДВ]])</f>
        <v>#REF!</v>
      </c>
    </row>
    <row r="3047" spans="1:20" x14ac:dyDescent="0.25">
      <c r="A3047" t="str">
        <f>IFERROR(SET_RENDER_TABLE[[#This Row],[Артикул]], "")</f>
        <v/>
      </c>
      <c r="B3047" s="40" t="e" cm="1">
        <f t="array" aca="1" ref="B30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7" s="40" t="e" cm="1">
        <f t="array" aca="1" ref="C30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7" t="e">
        <f ca="1">SUM(CALCULATION_TABLE[[#This Row],[МСК]:[ДВ]])</f>
        <v>#REF!</v>
      </c>
    </row>
    <row r="3048" spans="1:20" x14ac:dyDescent="0.25">
      <c r="A3048" t="str">
        <f>IFERROR(SET_RENDER_TABLE[[#This Row],[Артикул]], "")</f>
        <v/>
      </c>
      <c r="B3048" s="40" t="e" cm="1">
        <f t="array" aca="1" ref="B30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8" s="40" t="e" cm="1">
        <f t="array" aca="1" ref="C30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8" t="e">
        <f ca="1">SUM(CALCULATION_TABLE[[#This Row],[МСК]:[ДВ]])</f>
        <v>#REF!</v>
      </c>
    </row>
    <row r="3049" spans="1:20" x14ac:dyDescent="0.25">
      <c r="A3049" t="str">
        <f>IFERROR(SET_RENDER_TABLE[[#This Row],[Артикул]], "")</f>
        <v/>
      </c>
      <c r="B3049" s="40" t="e" cm="1">
        <f t="array" aca="1" ref="B30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49" s="40" t="e" cm="1">
        <f t="array" aca="1" ref="C30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49" t="e">
        <f ca="1">SUM(CALCULATION_TABLE[[#This Row],[МСК]:[ДВ]])</f>
        <v>#REF!</v>
      </c>
    </row>
    <row r="3050" spans="1:20" x14ac:dyDescent="0.25">
      <c r="A3050" t="str">
        <f>IFERROR(SET_RENDER_TABLE[[#This Row],[Артикул]], "")</f>
        <v/>
      </c>
      <c r="B3050" s="40" t="e" cm="1">
        <f t="array" aca="1" ref="B30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0" s="40" t="e" cm="1">
        <f t="array" aca="1" ref="C30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0" t="e">
        <f ca="1">SUM(CALCULATION_TABLE[[#This Row],[МСК]:[ДВ]])</f>
        <v>#REF!</v>
      </c>
    </row>
    <row r="3051" spans="1:20" x14ac:dyDescent="0.25">
      <c r="A3051" t="str">
        <f>IFERROR(SET_RENDER_TABLE[[#This Row],[Артикул]], "")</f>
        <v/>
      </c>
      <c r="B3051" s="40" t="e" cm="1">
        <f t="array" aca="1" ref="B30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1" s="40" t="e" cm="1">
        <f t="array" aca="1" ref="C30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1" t="e">
        <f ca="1">SUM(CALCULATION_TABLE[[#This Row],[МСК]:[ДВ]])</f>
        <v>#REF!</v>
      </c>
    </row>
    <row r="3052" spans="1:20" x14ac:dyDescent="0.25">
      <c r="A3052" t="str">
        <f>IFERROR(SET_RENDER_TABLE[[#This Row],[Артикул]], "")</f>
        <v/>
      </c>
      <c r="B3052" s="40" t="e" cm="1">
        <f t="array" aca="1" ref="B30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2" s="40" t="e" cm="1">
        <f t="array" aca="1" ref="C30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2" t="e">
        <f ca="1">SUM(CALCULATION_TABLE[[#This Row],[МСК]:[ДВ]])</f>
        <v>#REF!</v>
      </c>
    </row>
    <row r="3053" spans="1:20" x14ac:dyDescent="0.25">
      <c r="A3053" t="str">
        <f>IFERROR(SET_RENDER_TABLE[[#This Row],[Артикул]], "")</f>
        <v/>
      </c>
      <c r="B3053" s="40" t="e" cm="1">
        <f t="array" aca="1" ref="B30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3" s="40" t="e" cm="1">
        <f t="array" aca="1" ref="C30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3" t="e">
        <f ca="1">SUM(CALCULATION_TABLE[[#This Row],[МСК]:[ДВ]])</f>
        <v>#REF!</v>
      </c>
    </row>
    <row r="3054" spans="1:20" x14ac:dyDescent="0.25">
      <c r="A3054" t="str">
        <f>IFERROR(SET_RENDER_TABLE[[#This Row],[Артикул]], "")</f>
        <v/>
      </c>
      <c r="B3054" s="40" t="e" cm="1">
        <f t="array" aca="1" ref="B30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4" s="40" t="e" cm="1">
        <f t="array" aca="1" ref="C30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4" t="e">
        <f ca="1">SUM(CALCULATION_TABLE[[#This Row],[МСК]:[ДВ]])</f>
        <v>#REF!</v>
      </c>
    </row>
    <row r="3055" spans="1:20" x14ac:dyDescent="0.25">
      <c r="A3055" t="str">
        <f>IFERROR(SET_RENDER_TABLE[[#This Row],[Артикул]], "")</f>
        <v/>
      </c>
      <c r="B3055" s="40" t="e" cm="1">
        <f t="array" aca="1" ref="B30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5" s="40" t="e" cm="1">
        <f t="array" aca="1" ref="C30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5" t="e">
        <f ca="1">SUM(CALCULATION_TABLE[[#This Row],[МСК]:[ДВ]])</f>
        <v>#REF!</v>
      </c>
    </row>
    <row r="3056" spans="1:20" x14ac:dyDescent="0.25">
      <c r="A3056" t="str">
        <f>IFERROR(SET_RENDER_TABLE[[#This Row],[Артикул]], "")</f>
        <v/>
      </c>
      <c r="B3056" s="40" t="e" cm="1">
        <f t="array" aca="1" ref="B30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6" s="40" t="e" cm="1">
        <f t="array" aca="1" ref="C30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6" t="e">
        <f ca="1">SUM(CALCULATION_TABLE[[#This Row],[МСК]:[ДВ]])</f>
        <v>#REF!</v>
      </c>
    </row>
    <row r="3057" spans="1:20" x14ac:dyDescent="0.25">
      <c r="A3057" t="str">
        <f>IFERROR(SET_RENDER_TABLE[[#This Row],[Артикул]], "")</f>
        <v/>
      </c>
      <c r="B3057" s="40" t="e" cm="1">
        <f t="array" aca="1" ref="B30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7" s="40" t="e" cm="1">
        <f t="array" aca="1" ref="C30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7" t="e">
        <f ca="1">SUM(CALCULATION_TABLE[[#This Row],[МСК]:[ДВ]])</f>
        <v>#REF!</v>
      </c>
    </row>
    <row r="3058" spans="1:20" x14ac:dyDescent="0.25">
      <c r="A3058" t="str">
        <f>IFERROR(SET_RENDER_TABLE[[#This Row],[Артикул]], "")</f>
        <v/>
      </c>
      <c r="B3058" s="40" t="e" cm="1">
        <f t="array" aca="1" ref="B30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8" s="40" t="e" cm="1">
        <f t="array" aca="1" ref="C30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8" t="e">
        <f ca="1">SUM(CALCULATION_TABLE[[#This Row],[МСК]:[ДВ]])</f>
        <v>#REF!</v>
      </c>
    </row>
    <row r="3059" spans="1:20" x14ac:dyDescent="0.25">
      <c r="A3059" t="str">
        <f>IFERROR(SET_RENDER_TABLE[[#This Row],[Артикул]], "")</f>
        <v/>
      </c>
      <c r="B3059" s="40" t="e" cm="1">
        <f t="array" aca="1" ref="B30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59" s="40" t="e" cm="1">
        <f t="array" aca="1" ref="C30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59" t="e">
        <f ca="1">SUM(CALCULATION_TABLE[[#This Row],[МСК]:[ДВ]])</f>
        <v>#REF!</v>
      </c>
    </row>
    <row r="3060" spans="1:20" x14ac:dyDescent="0.25">
      <c r="A3060" t="str">
        <f>IFERROR(SET_RENDER_TABLE[[#This Row],[Артикул]], "")</f>
        <v/>
      </c>
      <c r="B3060" s="40" t="e" cm="1">
        <f t="array" aca="1" ref="B30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0" s="40" t="e" cm="1">
        <f t="array" aca="1" ref="C30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0" t="e">
        <f ca="1">SUM(CALCULATION_TABLE[[#This Row],[МСК]:[ДВ]])</f>
        <v>#REF!</v>
      </c>
    </row>
    <row r="3061" spans="1:20" x14ac:dyDescent="0.25">
      <c r="A3061" t="str">
        <f>IFERROR(SET_RENDER_TABLE[[#This Row],[Артикул]], "")</f>
        <v/>
      </c>
      <c r="B3061" s="40" t="e" cm="1">
        <f t="array" aca="1" ref="B30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1" s="40" t="e" cm="1">
        <f t="array" aca="1" ref="C30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1" t="e">
        <f ca="1">SUM(CALCULATION_TABLE[[#This Row],[МСК]:[ДВ]])</f>
        <v>#REF!</v>
      </c>
    </row>
    <row r="3062" spans="1:20" x14ac:dyDescent="0.25">
      <c r="A3062" t="str">
        <f>IFERROR(SET_RENDER_TABLE[[#This Row],[Артикул]], "")</f>
        <v/>
      </c>
      <c r="B3062" s="40" t="e" cm="1">
        <f t="array" aca="1" ref="B30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2" s="40" t="e" cm="1">
        <f t="array" aca="1" ref="C30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2" t="e">
        <f ca="1">SUM(CALCULATION_TABLE[[#This Row],[МСК]:[ДВ]])</f>
        <v>#REF!</v>
      </c>
    </row>
    <row r="3063" spans="1:20" x14ac:dyDescent="0.25">
      <c r="A3063" t="str">
        <f>IFERROR(SET_RENDER_TABLE[[#This Row],[Артикул]], "")</f>
        <v/>
      </c>
      <c r="B3063" s="40" t="e" cm="1">
        <f t="array" aca="1" ref="B30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3" s="40" t="e" cm="1">
        <f t="array" aca="1" ref="C30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3" t="e">
        <f ca="1">SUM(CALCULATION_TABLE[[#This Row],[МСК]:[ДВ]])</f>
        <v>#REF!</v>
      </c>
    </row>
    <row r="3064" spans="1:20" x14ac:dyDescent="0.25">
      <c r="A3064" t="str">
        <f>IFERROR(SET_RENDER_TABLE[[#This Row],[Артикул]], "")</f>
        <v/>
      </c>
      <c r="B3064" s="40" t="e" cm="1">
        <f t="array" aca="1" ref="B30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4" s="40" t="e" cm="1">
        <f t="array" aca="1" ref="C30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4" t="e">
        <f ca="1">SUM(CALCULATION_TABLE[[#This Row],[МСК]:[ДВ]])</f>
        <v>#REF!</v>
      </c>
    </row>
    <row r="3065" spans="1:20" x14ac:dyDescent="0.25">
      <c r="A3065" t="str">
        <f>IFERROR(SET_RENDER_TABLE[[#This Row],[Артикул]], "")</f>
        <v/>
      </c>
      <c r="B3065" s="40" t="e" cm="1">
        <f t="array" aca="1" ref="B30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5" s="40" t="e" cm="1">
        <f t="array" aca="1" ref="C30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5" t="e">
        <f ca="1">SUM(CALCULATION_TABLE[[#This Row],[МСК]:[ДВ]])</f>
        <v>#REF!</v>
      </c>
    </row>
    <row r="3066" spans="1:20" x14ac:dyDescent="0.25">
      <c r="A3066" t="str">
        <f>IFERROR(SET_RENDER_TABLE[[#This Row],[Артикул]], "")</f>
        <v/>
      </c>
      <c r="B3066" s="40" t="e" cm="1">
        <f t="array" aca="1" ref="B30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6" s="40" t="e" cm="1">
        <f t="array" aca="1" ref="C30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6" t="e">
        <f ca="1">SUM(CALCULATION_TABLE[[#This Row],[МСК]:[ДВ]])</f>
        <v>#REF!</v>
      </c>
    </row>
    <row r="3067" spans="1:20" x14ac:dyDescent="0.25">
      <c r="A3067" t="str">
        <f>IFERROR(SET_RENDER_TABLE[[#This Row],[Артикул]], "")</f>
        <v/>
      </c>
      <c r="B3067" s="40" t="e" cm="1">
        <f t="array" aca="1" ref="B30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7" s="40" t="e" cm="1">
        <f t="array" aca="1" ref="C30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7" t="e">
        <f ca="1">SUM(CALCULATION_TABLE[[#This Row],[МСК]:[ДВ]])</f>
        <v>#REF!</v>
      </c>
    </row>
    <row r="3068" spans="1:20" x14ac:dyDescent="0.25">
      <c r="A3068" t="str">
        <f>IFERROR(SET_RENDER_TABLE[[#This Row],[Артикул]], "")</f>
        <v/>
      </c>
      <c r="B3068" s="40" t="e" cm="1">
        <f t="array" aca="1" ref="B30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8" s="40" t="e" cm="1">
        <f t="array" aca="1" ref="C30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8" t="e">
        <f ca="1">SUM(CALCULATION_TABLE[[#This Row],[МСК]:[ДВ]])</f>
        <v>#REF!</v>
      </c>
    </row>
    <row r="3069" spans="1:20" x14ac:dyDescent="0.25">
      <c r="A3069" t="str">
        <f>IFERROR(SET_RENDER_TABLE[[#This Row],[Артикул]], "")</f>
        <v/>
      </c>
      <c r="B3069" s="40" t="e" cm="1">
        <f t="array" aca="1" ref="B30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69" s="40" t="e" cm="1">
        <f t="array" aca="1" ref="C30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69" t="e">
        <f ca="1">SUM(CALCULATION_TABLE[[#This Row],[МСК]:[ДВ]])</f>
        <v>#REF!</v>
      </c>
    </row>
    <row r="3070" spans="1:20" x14ac:dyDescent="0.25">
      <c r="A3070" t="str">
        <f>IFERROR(SET_RENDER_TABLE[[#This Row],[Артикул]], "")</f>
        <v/>
      </c>
      <c r="B3070" s="40" t="e" cm="1">
        <f t="array" aca="1" ref="B30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0" s="40" t="e" cm="1">
        <f t="array" aca="1" ref="C30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0" t="e">
        <f ca="1">SUM(CALCULATION_TABLE[[#This Row],[МСК]:[ДВ]])</f>
        <v>#REF!</v>
      </c>
    </row>
    <row r="3071" spans="1:20" x14ac:dyDescent="0.25">
      <c r="A3071" t="str">
        <f>IFERROR(SET_RENDER_TABLE[[#This Row],[Артикул]], "")</f>
        <v/>
      </c>
      <c r="B3071" s="40" t="e" cm="1">
        <f t="array" aca="1" ref="B30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1" s="40" t="e" cm="1">
        <f t="array" aca="1" ref="C30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1" t="e">
        <f ca="1">SUM(CALCULATION_TABLE[[#This Row],[МСК]:[ДВ]])</f>
        <v>#REF!</v>
      </c>
    </row>
    <row r="3072" spans="1:20" x14ac:dyDescent="0.25">
      <c r="A3072" t="str">
        <f>IFERROR(SET_RENDER_TABLE[[#This Row],[Артикул]], "")</f>
        <v/>
      </c>
      <c r="B3072" s="40" t="e" cm="1">
        <f t="array" aca="1" ref="B30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2" s="40" t="e" cm="1">
        <f t="array" aca="1" ref="C30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2" t="e">
        <f ca="1">SUM(CALCULATION_TABLE[[#This Row],[МСК]:[ДВ]])</f>
        <v>#REF!</v>
      </c>
    </row>
    <row r="3073" spans="1:20" x14ac:dyDescent="0.25">
      <c r="A3073" t="str">
        <f>IFERROR(SET_RENDER_TABLE[[#This Row],[Артикул]], "")</f>
        <v/>
      </c>
      <c r="B3073" s="40" t="e" cm="1">
        <f t="array" aca="1" ref="B30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3" s="40" t="e" cm="1">
        <f t="array" aca="1" ref="C30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3" t="e">
        <f ca="1">SUM(CALCULATION_TABLE[[#This Row],[МСК]:[ДВ]])</f>
        <v>#REF!</v>
      </c>
    </row>
    <row r="3074" spans="1:20" x14ac:dyDescent="0.25">
      <c r="A3074" t="str">
        <f>IFERROR(SET_RENDER_TABLE[[#This Row],[Артикул]], "")</f>
        <v/>
      </c>
      <c r="B3074" s="40" t="e" cm="1">
        <f t="array" aca="1" ref="B30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4" s="40" t="e" cm="1">
        <f t="array" aca="1" ref="C30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4" t="e">
        <f ca="1">SUM(CALCULATION_TABLE[[#This Row],[МСК]:[ДВ]])</f>
        <v>#REF!</v>
      </c>
    </row>
    <row r="3075" spans="1:20" x14ac:dyDescent="0.25">
      <c r="A3075" t="str">
        <f>IFERROR(SET_RENDER_TABLE[[#This Row],[Артикул]], "")</f>
        <v/>
      </c>
      <c r="B3075" s="40" t="e" cm="1">
        <f t="array" aca="1" ref="B30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5" s="40" t="e" cm="1">
        <f t="array" aca="1" ref="C30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5" t="e">
        <f ca="1">SUM(CALCULATION_TABLE[[#This Row],[МСК]:[ДВ]])</f>
        <v>#REF!</v>
      </c>
    </row>
    <row r="3076" spans="1:20" x14ac:dyDescent="0.25">
      <c r="A3076" t="str">
        <f>IFERROR(SET_RENDER_TABLE[[#This Row],[Артикул]], "")</f>
        <v/>
      </c>
      <c r="B3076" s="40" t="e" cm="1">
        <f t="array" aca="1" ref="B30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6" s="40" t="e" cm="1">
        <f t="array" aca="1" ref="C30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6" t="e">
        <f ca="1">SUM(CALCULATION_TABLE[[#This Row],[МСК]:[ДВ]])</f>
        <v>#REF!</v>
      </c>
    </row>
    <row r="3077" spans="1:20" x14ac:dyDescent="0.25">
      <c r="A3077" t="str">
        <f>IFERROR(SET_RENDER_TABLE[[#This Row],[Артикул]], "")</f>
        <v/>
      </c>
      <c r="B3077" s="40" t="e" cm="1">
        <f t="array" aca="1" ref="B30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7" s="40" t="e" cm="1">
        <f t="array" aca="1" ref="C30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7" t="e">
        <f ca="1">SUM(CALCULATION_TABLE[[#This Row],[МСК]:[ДВ]])</f>
        <v>#REF!</v>
      </c>
    </row>
    <row r="3078" spans="1:20" x14ac:dyDescent="0.25">
      <c r="A3078" t="str">
        <f>IFERROR(SET_RENDER_TABLE[[#This Row],[Артикул]], "")</f>
        <v/>
      </c>
      <c r="B3078" s="40" t="e" cm="1">
        <f t="array" aca="1" ref="B30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8" s="40" t="e" cm="1">
        <f t="array" aca="1" ref="C30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8" t="e">
        <f ca="1">SUM(CALCULATION_TABLE[[#This Row],[МСК]:[ДВ]])</f>
        <v>#REF!</v>
      </c>
    </row>
    <row r="3079" spans="1:20" x14ac:dyDescent="0.25">
      <c r="A3079" t="str">
        <f>IFERROR(SET_RENDER_TABLE[[#This Row],[Артикул]], "")</f>
        <v/>
      </c>
      <c r="B3079" s="40" t="e" cm="1">
        <f t="array" aca="1" ref="B30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79" s="40" t="e" cm="1">
        <f t="array" aca="1" ref="C30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79" t="e">
        <f ca="1">SUM(CALCULATION_TABLE[[#This Row],[МСК]:[ДВ]])</f>
        <v>#REF!</v>
      </c>
    </row>
    <row r="3080" spans="1:20" x14ac:dyDescent="0.25">
      <c r="A3080" t="str">
        <f>IFERROR(SET_RENDER_TABLE[[#This Row],[Артикул]], "")</f>
        <v/>
      </c>
      <c r="B3080" s="40" t="e" cm="1">
        <f t="array" aca="1" ref="B30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0" s="40" t="e" cm="1">
        <f t="array" aca="1" ref="C30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0" t="e">
        <f ca="1">SUM(CALCULATION_TABLE[[#This Row],[МСК]:[ДВ]])</f>
        <v>#REF!</v>
      </c>
    </row>
    <row r="3081" spans="1:20" x14ac:dyDescent="0.25">
      <c r="A3081" t="str">
        <f>IFERROR(SET_RENDER_TABLE[[#This Row],[Артикул]], "")</f>
        <v/>
      </c>
      <c r="B3081" s="40" t="e" cm="1">
        <f t="array" aca="1" ref="B30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1" s="40" t="e" cm="1">
        <f t="array" aca="1" ref="C30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1" t="e">
        <f ca="1">SUM(CALCULATION_TABLE[[#This Row],[МСК]:[ДВ]])</f>
        <v>#REF!</v>
      </c>
    </row>
    <row r="3082" spans="1:20" x14ac:dyDescent="0.25">
      <c r="A3082" t="str">
        <f>IFERROR(SET_RENDER_TABLE[[#This Row],[Артикул]], "")</f>
        <v/>
      </c>
      <c r="B3082" s="40" t="e" cm="1">
        <f t="array" aca="1" ref="B30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2" s="40" t="e" cm="1">
        <f t="array" aca="1" ref="C30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2" t="e">
        <f ca="1">SUM(CALCULATION_TABLE[[#This Row],[МСК]:[ДВ]])</f>
        <v>#REF!</v>
      </c>
    </row>
    <row r="3083" spans="1:20" x14ac:dyDescent="0.25">
      <c r="A3083" t="str">
        <f>IFERROR(SET_RENDER_TABLE[[#This Row],[Артикул]], "")</f>
        <v/>
      </c>
      <c r="B3083" s="40" t="e" cm="1">
        <f t="array" aca="1" ref="B30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3" s="40" t="e" cm="1">
        <f t="array" aca="1" ref="C30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3" t="e">
        <f ca="1">SUM(CALCULATION_TABLE[[#This Row],[МСК]:[ДВ]])</f>
        <v>#REF!</v>
      </c>
    </row>
    <row r="3084" spans="1:20" x14ac:dyDescent="0.25">
      <c r="A3084" t="str">
        <f>IFERROR(SET_RENDER_TABLE[[#This Row],[Артикул]], "")</f>
        <v/>
      </c>
      <c r="B3084" s="40" t="e" cm="1">
        <f t="array" aca="1" ref="B30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4" s="40" t="e" cm="1">
        <f t="array" aca="1" ref="C30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4" t="e">
        <f ca="1">SUM(CALCULATION_TABLE[[#This Row],[МСК]:[ДВ]])</f>
        <v>#REF!</v>
      </c>
    </row>
    <row r="3085" spans="1:20" x14ac:dyDescent="0.25">
      <c r="A3085" t="str">
        <f>IFERROR(SET_RENDER_TABLE[[#This Row],[Артикул]], "")</f>
        <v/>
      </c>
      <c r="B3085" s="40" t="e" cm="1">
        <f t="array" aca="1" ref="B30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5" s="40" t="e" cm="1">
        <f t="array" aca="1" ref="C30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5" t="e">
        <f ca="1">SUM(CALCULATION_TABLE[[#This Row],[МСК]:[ДВ]])</f>
        <v>#REF!</v>
      </c>
    </row>
    <row r="3086" spans="1:20" x14ac:dyDescent="0.25">
      <c r="A3086" t="str">
        <f>IFERROR(SET_RENDER_TABLE[[#This Row],[Артикул]], "")</f>
        <v/>
      </c>
      <c r="B3086" s="40" t="e" cm="1">
        <f t="array" aca="1" ref="B30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6" s="40" t="e" cm="1">
        <f t="array" aca="1" ref="C30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6" t="e">
        <f ca="1">SUM(CALCULATION_TABLE[[#This Row],[МСК]:[ДВ]])</f>
        <v>#REF!</v>
      </c>
    </row>
    <row r="3087" spans="1:20" x14ac:dyDescent="0.25">
      <c r="A3087" t="str">
        <f>IFERROR(SET_RENDER_TABLE[[#This Row],[Артикул]], "")</f>
        <v/>
      </c>
      <c r="B3087" s="40" t="e" cm="1">
        <f t="array" aca="1" ref="B30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7" s="40" t="e" cm="1">
        <f t="array" aca="1" ref="C30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7" t="e">
        <f ca="1">SUM(CALCULATION_TABLE[[#This Row],[МСК]:[ДВ]])</f>
        <v>#REF!</v>
      </c>
    </row>
    <row r="3088" spans="1:20" x14ac:dyDescent="0.25">
      <c r="A3088" t="str">
        <f>IFERROR(SET_RENDER_TABLE[[#This Row],[Артикул]], "")</f>
        <v/>
      </c>
      <c r="B3088" s="40" t="e" cm="1">
        <f t="array" aca="1" ref="B30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8" s="40" t="e" cm="1">
        <f t="array" aca="1" ref="C30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8" t="e">
        <f ca="1">SUM(CALCULATION_TABLE[[#This Row],[МСК]:[ДВ]])</f>
        <v>#REF!</v>
      </c>
    </row>
    <row r="3089" spans="1:20" x14ac:dyDescent="0.25">
      <c r="A3089" t="str">
        <f>IFERROR(SET_RENDER_TABLE[[#This Row],[Артикул]], "")</f>
        <v/>
      </c>
      <c r="B3089" s="40" t="e" cm="1">
        <f t="array" aca="1" ref="B30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89" s="40" t="e" cm="1">
        <f t="array" aca="1" ref="C30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89" t="e">
        <f ca="1">SUM(CALCULATION_TABLE[[#This Row],[МСК]:[ДВ]])</f>
        <v>#REF!</v>
      </c>
    </row>
    <row r="3090" spans="1:20" x14ac:dyDescent="0.25">
      <c r="A3090" t="str">
        <f>IFERROR(SET_RENDER_TABLE[[#This Row],[Артикул]], "")</f>
        <v/>
      </c>
      <c r="B3090" s="40" t="e" cm="1">
        <f t="array" aca="1" ref="B30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0" s="40" t="e" cm="1">
        <f t="array" aca="1" ref="C30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0" t="e">
        <f ca="1">SUM(CALCULATION_TABLE[[#This Row],[МСК]:[ДВ]])</f>
        <v>#REF!</v>
      </c>
    </row>
    <row r="3091" spans="1:20" x14ac:dyDescent="0.25">
      <c r="A3091" t="str">
        <f>IFERROR(SET_RENDER_TABLE[[#This Row],[Артикул]], "")</f>
        <v/>
      </c>
      <c r="B3091" s="40" t="e" cm="1">
        <f t="array" aca="1" ref="B30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1" s="40" t="e" cm="1">
        <f t="array" aca="1" ref="C30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1" t="e">
        <f ca="1">SUM(CALCULATION_TABLE[[#This Row],[МСК]:[ДВ]])</f>
        <v>#REF!</v>
      </c>
    </row>
    <row r="3092" spans="1:20" x14ac:dyDescent="0.25">
      <c r="A3092" t="str">
        <f>IFERROR(SET_RENDER_TABLE[[#This Row],[Артикул]], "")</f>
        <v/>
      </c>
      <c r="B3092" s="40" t="e" cm="1">
        <f t="array" aca="1" ref="B30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2" s="40" t="e" cm="1">
        <f t="array" aca="1" ref="C30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2" t="e">
        <f ca="1">SUM(CALCULATION_TABLE[[#This Row],[МСК]:[ДВ]])</f>
        <v>#REF!</v>
      </c>
    </row>
    <row r="3093" spans="1:20" x14ac:dyDescent="0.25">
      <c r="A3093" t="str">
        <f>IFERROR(SET_RENDER_TABLE[[#This Row],[Артикул]], "")</f>
        <v/>
      </c>
      <c r="B3093" s="40" t="e" cm="1">
        <f t="array" aca="1" ref="B30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3" s="40" t="e" cm="1">
        <f t="array" aca="1" ref="C30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3" t="e">
        <f ca="1">SUM(CALCULATION_TABLE[[#This Row],[МСК]:[ДВ]])</f>
        <v>#REF!</v>
      </c>
    </row>
    <row r="3094" spans="1:20" x14ac:dyDescent="0.25">
      <c r="A3094" t="str">
        <f>IFERROR(SET_RENDER_TABLE[[#This Row],[Артикул]], "")</f>
        <v/>
      </c>
      <c r="B3094" s="40" t="e" cm="1">
        <f t="array" aca="1" ref="B30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4" s="40" t="e" cm="1">
        <f t="array" aca="1" ref="C30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4" t="e">
        <f ca="1">SUM(CALCULATION_TABLE[[#This Row],[МСК]:[ДВ]])</f>
        <v>#REF!</v>
      </c>
    </row>
    <row r="3095" spans="1:20" x14ac:dyDescent="0.25">
      <c r="A3095" t="str">
        <f>IFERROR(SET_RENDER_TABLE[[#This Row],[Артикул]], "")</f>
        <v/>
      </c>
      <c r="B3095" s="40" t="e" cm="1">
        <f t="array" aca="1" ref="B30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5" s="40" t="e" cm="1">
        <f t="array" aca="1" ref="C30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5" t="e">
        <f ca="1">SUM(CALCULATION_TABLE[[#This Row],[МСК]:[ДВ]])</f>
        <v>#REF!</v>
      </c>
    </row>
    <row r="3096" spans="1:20" x14ac:dyDescent="0.25">
      <c r="A3096" t="str">
        <f>IFERROR(SET_RENDER_TABLE[[#This Row],[Артикул]], "")</f>
        <v/>
      </c>
      <c r="B3096" s="40" t="e" cm="1">
        <f t="array" aca="1" ref="B30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6" s="40" t="e" cm="1">
        <f t="array" aca="1" ref="C30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6" t="e">
        <f ca="1">SUM(CALCULATION_TABLE[[#This Row],[МСК]:[ДВ]])</f>
        <v>#REF!</v>
      </c>
    </row>
    <row r="3097" spans="1:20" x14ac:dyDescent="0.25">
      <c r="A3097" t="str">
        <f>IFERROR(SET_RENDER_TABLE[[#This Row],[Артикул]], "")</f>
        <v/>
      </c>
      <c r="B3097" s="40" t="e" cm="1">
        <f t="array" aca="1" ref="B30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7" s="40" t="e" cm="1">
        <f t="array" aca="1" ref="C30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7" t="e">
        <f ca="1">SUM(CALCULATION_TABLE[[#This Row],[МСК]:[ДВ]])</f>
        <v>#REF!</v>
      </c>
    </row>
    <row r="3098" spans="1:20" x14ac:dyDescent="0.25">
      <c r="A3098" t="str">
        <f>IFERROR(SET_RENDER_TABLE[[#This Row],[Артикул]], "")</f>
        <v/>
      </c>
      <c r="B3098" s="40" t="e" cm="1">
        <f t="array" aca="1" ref="B30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8" s="40" t="e" cm="1">
        <f t="array" aca="1" ref="C30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8" t="e">
        <f ca="1">SUM(CALCULATION_TABLE[[#This Row],[МСК]:[ДВ]])</f>
        <v>#REF!</v>
      </c>
    </row>
    <row r="3099" spans="1:20" x14ac:dyDescent="0.25">
      <c r="A3099" t="str">
        <f>IFERROR(SET_RENDER_TABLE[[#This Row],[Артикул]], "")</f>
        <v/>
      </c>
      <c r="B3099" s="40" t="e" cm="1">
        <f t="array" aca="1" ref="B30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099" s="40" t="e" cm="1">
        <f t="array" aca="1" ref="C30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099" t="e">
        <f ca="1">SUM(CALCULATION_TABLE[[#This Row],[МСК]:[ДВ]])</f>
        <v>#REF!</v>
      </c>
    </row>
    <row r="3100" spans="1:20" x14ac:dyDescent="0.25">
      <c r="A3100" t="str">
        <f>IFERROR(SET_RENDER_TABLE[[#This Row],[Артикул]], "")</f>
        <v/>
      </c>
      <c r="B3100" s="40" t="e" cm="1">
        <f t="array" aca="1" ref="B3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0" s="40" t="e" cm="1">
        <f t="array" aca="1" ref="C3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0" t="e">
        <f ca="1">SUM(CALCULATION_TABLE[[#This Row],[МСК]:[ДВ]])</f>
        <v>#REF!</v>
      </c>
    </row>
    <row r="3101" spans="1:20" x14ac:dyDescent="0.25">
      <c r="A3101" t="str">
        <f>IFERROR(SET_RENDER_TABLE[[#This Row],[Артикул]], "")</f>
        <v/>
      </c>
      <c r="B3101" s="40" t="e" cm="1">
        <f t="array" aca="1" ref="B3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1" s="40" t="e" cm="1">
        <f t="array" aca="1" ref="C3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1" t="e">
        <f ca="1">SUM(CALCULATION_TABLE[[#This Row],[МСК]:[ДВ]])</f>
        <v>#REF!</v>
      </c>
    </row>
    <row r="3102" spans="1:20" x14ac:dyDescent="0.25">
      <c r="A3102" t="str">
        <f>IFERROR(SET_RENDER_TABLE[[#This Row],[Артикул]], "")</f>
        <v/>
      </c>
      <c r="B3102" s="40" t="e" cm="1">
        <f t="array" aca="1" ref="B3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2" s="40" t="e" cm="1">
        <f t="array" aca="1" ref="C3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2" t="e">
        <f ca="1">SUM(CALCULATION_TABLE[[#This Row],[МСК]:[ДВ]])</f>
        <v>#REF!</v>
      </c>
    </row>
    <row r="3103" spans="1:20" x14ac:dyDescent="0.25">
      <c r="A3103" t="str">
        <f>IFERROR(SET_RENDER_TABLE[[#This Row],[Артикул]], "")</f>
        <v/>
      </c>
      <c r="B3103" s="40" t="e" cm="1">
        <f t="array" aca="1" ref="B3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3" s="40" t="e" cm="1">
        <f t="array" aca="1" ref="C3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3" t="e">
        <f ca="1">SUM(CALCULATION_TABLE[[#This Row],[МСК]:[ДВ]])</f>
        <v>#REF!</v>
      </c>
    </row>
    <row r="3104" spans="1:20" x14ac:dyDescent="0.25">
      <c r="A3104" t="str">
        <f>IFERROR(SET_RENDER_TABLE[[#This Row],[Артикул]], "")</f>
        <v/>
      </c>
      <c r="B3104" s="40" t="e" cm="1">
        <f t="array" aca="1" ref="B3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4" s="40" t="e" cm="1">
        <f t="array" aca="1" ref="C3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4" t="e">
        <f ca="1">SUM(CALCULATION_TABLE[[#This Row],[МСК]:[ДВ]])</f>
        <v>#REF!</v>
      </c>
    </row>
    <row r="3105" spans="1:20" x14ac:dyDescent="0.25">
      <c r="A3105" t="str">
        <f>IFERROR(SET_RENDER_TABLE[[#This Row],[Артикул]], "")</f>
        <v/>
      </c>
      <c r="B3105" s="40" t="e" cm="1">
        <f t="array" aca="1" ref="B3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5" s="40" t="e" cm="1">
        <f t="array" aca="1" ref="C3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5" t="e">
        <f ca="1">SUM(CALCULATION_TABLE[[#This Row],[МСК]:[ДВ]])</f>
        <v>#REF!</v>
      </c>
    </row>
    <row r="3106" spans="1:20" x14ac:dyDescent="0.25">
      <c r="A3106" t="str">
        <f>IFERROR(SET_RENDER_TABLE[[#This Row],[Артикул]], "")</f>
        <v/>
      </c>
      <c r="B3106" s="40" t="e" cm="1">
        <f t="array" aca="1" ref="B3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6" s="40" t="e" cm="1">
        <f t="array" aca="1" ref="C3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6" t="e">
        <f ca="1">SUM(CALCULATION_TABLE[[#This Row],[МСК]:[ДВ]])</f>
        <v>#REF!</v>
      </c>
    </row>
    <row r="3107" spans="1:20" x14ac:dyDescent="0.25">
      <c r="A3107" t="str">
        <f>IFERROR(SET_RENDER_TABLE[[#This Row],[Артикул]], "")</f>
        <v/>
      </c>
      <c r="B3107" s="40" t="e" cm="1">
        <f t="array" aca="1" ref="B3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7" s="40" t="e" cm="1">
        <f t="array" aca="1" ref="C3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7" t="e">
        <f ca="1">SUM(CALCULATION_TABLE[[#This Row],[МСК]:[ДВ]])</f>
        <v>#REF!</v>
      </c>
    </row>
    <row r="3108" spans="1:20" x14ac:dyDescent="0.25">
      <c r="A3108" t="str">
        <f>IFERROR(SET_RENDER_TABLE[[#This Row],[Артикул]], "")</f>
        <v/>
      </c>
      <c r="B3108" s="40" t="e" cm="1">
        <f t="array" aca="1" ref="B3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8" s="40" t="e" cm="1">
        <f t="array" aca="1" ref="C3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8" t="e">
        <f ca="1">SUM(CALCULATION_TABLE[[#This Row],[МСК]:[ДВ]])</f>
        <v>#REF!</v>
      </c>
    </row>
    <row r="3109" spans="1:20" x14ac:dyDescent="0.25">
      <c r="A3109" t="str">
        <f>IFERROR(SET_RENDER_TABLE[[#This Row],[Артикул]], "")</f>
        <v/>
      </c>
      <c r="B3109" s="40" t="e" cm="1">
        <f t="array" aca="1" ref="B3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09" s="40" t="e" cm="1">
        <f t="array" aca="1" ref="C3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09" t="e">
        <f ca="1">SUM(CALCULATION_TABLE[[#This Row],[МСК]:[ДВ]])</f>
        <v>#REF!</v>
      </c>
    </row>
    <row r="3110" spans="1:20" x14ac:dyDescent="0.25">
      <c r="A3110" t="str">
        <f>IFERROR(SET_RENDER_TABLE[[#This Row],[Артикул]], "")</f>
        <v/>
      </c>
      <c r="B3110" s="40" t="e" cm="1">
        <f t="array" aca="1" ref="B3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0" s="40" t="e" cm="1">
        <f t="array" aca="1" ref="C3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0" t="e">
        <f ca="1">SUM(CALCULATION_TABLE[[#This Row],[МСК]:[ДВ]])</f>
        <v>#REF!</v>
      </c>
    </row>
    <row r="3111" spans="1:20" x14ac:dyDescent="0.25">
      <c r="A3111" t="str">
        <f>IFERROR(SET_RENDER_TABLE[[#This Row],[Артикул]], "")</f>
        <v/>
      </c>
      <c r="B3111" s="40" t="e" cm="1">
        <f t="array" aca="1" ref="B3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1" s="40" t="e" cm="1">
        <f t="array" aca="1" ref="C3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1" t="e">
        <f ca="1">SUM(CALCULATION_TABLE[[#This Row],[МСК]:[ДВ]])</f>
        <v>#REF!</v>
      </c>
    </row>
    <row r="3112" spans="1:20" x14ac:dyDescent="0.25">
      <c r="A3112" t="str">
        <f>IFERROR(SET_RENDER_TABLE[[#This Row],[Артикул]], "")</f>
        <v/>
      </c>
      <c r="B3112" s="40" t="e" cm="1">
        <f t="array" aca="1" ref="B3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2" s="40" t="e" cm="1">
        <f t="array" aca="1" ref="C3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2" t="e">
        <f ca="1">SUM(CALCULATION_TABLE[[#This Row],[МСК]:[ДВ]])</f>
        <v>#REF!</v>
      </c>
    </row>
    <row r="3113" spans="1:20" x14ac:dyDescent="0.25">
      <c r="A3113" t="str">
        <f>IFERROR(SET_RENDER_TABLE[[#This Row],[Артикул]], "")</f>
        <v/>
      </c>
      <c r="B3113" s="40" t="e" cm="1">
        <f t="array" aca="1" ref="B3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3" s="40" t="e" cm="1">
        <f t="array" aca="1" ref="C3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3" t="e">
        <f ca="1">SUM(CALCULATION_TABLE[[#This Row],[МСК]:[ДВ]])</f>
        <v>#REF!</v>
      </c>
    </row>
    <row r="3114" spans="1:20" x14ac:dyDescent="0.25">
      <c r="A3114" t="str">
        <f>IFERROR(SET_RENDER_TABLE[[#This Row],[Артикул]], "")</f>
        <v/>
      </c>
      <c r="B3114" s="40" t="e" cm="1">
        <f t="array" aca="1" ref="B3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4" s="40" t="e" cm="1">
        <f t="array" aca="1" ref="C3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4" t="e">
        <f ca="1">SUM(CALCULATION_TABLE[[#This Row],[МСК]:[ДВ]])</f>
        <v>#REF!</v>
      </c>
    </row>
    <row r="3115" spans="1:20" x14ac:dyDescent="0.25">
      <c r="A3115" t="str">
        <f>IFERROR(SET_RENDER_TABLE[[#This Row],[Артикул]], "")</f>
        <v/>
      </c>
      <c r="B3115" s="40" t="e" cm="1">
        <f t="array" aca="1" ref="B3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5" s="40" t="e" cm="1">
        <f t="array" aca="1" ref="C3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5" t="e">
        <f ca="1">SUM(CALCULATION_TABLE[[#This Row],[МСК]:[ДВ]])</f>
        <v>#REF!</v>
      </c>
    </row>
    <row r="3116" spans="1:20" x14ac:dyDescent="0.25">
      <c r="A3116" t="str">
        <f>IFERROR(SET_RENDER_TABLE[[#This Row],[Артикул]], "")</f>
        <v/>
      </c>
      <c r="B3116" s="40" t="e" cm="1">
        <f t="array" aca="1" ref="B3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6" s="40" t="e" cm="1">
        <f t="array" aca="1" ref="C3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6" t="e">
        <f ca="1">SUM(CALCULATION_TABLE[[#This Row],[МСК]:[ДВ]])</f>
        <v>#REF!</v>
      </c>
    </row>
    <row r="3117" spans="1:20" x14ac:dyDescent="0.25">
      <c r="A3117" t="str">
        <f>IFERROR(SET_RENDER_TABLE[[#This Row],[Артикул]], "")</f>
        <v/>
      </c>
      <c r="B3117" s="40" t="e" cm="1">
        <f t="array" aca="1" ref="B3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7" s="40" t="e" cm="1">
        <f t="array" aca="1" ref="C3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7" t="e">
        <f ca="1">SUM(CALCULATION_TABLE[[#This Row],[МСК]:[ДВ]])</f>
        <v>#REF!</v>
      </c>
    </row>
    <row r="3118" spans="1:20" x14ac:dyDescent="0.25">
      <c r="A3118" t="str">
        <f>IFERROR(SET_RENDER_TABLE[[#This Row],[Артикул]], "")</f>
        <v/>
      </c>
      <c r="B3118" s="40" t="e" cm="1">
        <f t="array" aca="1" ref="B3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8" s="40" t="e" cm="1">
        <f t="array" aca="1" ref="C3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8" t="e">
        <f ca="1">SUM(CALCULATION_TABLE[[#This Row],[МСК]:[ДВ]])</f>
        <v>#REF!</v>
      </c>
    </row>
    <row r="3119" spans="1:20" x14ac:dyDescent="0.25">
      <c r="A3119" t="str">
        <f>IFERROR(SET_RENDER_TABLE[[#This Row],[Артикул]], "")</f>
        <v/>
      </c>
      <c r="B3119" s="40" t="e" cm="1">
        <f t="array" aca="1" ref="B3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19" s="40" t="e" cm="1">
        <f t="array" aca="1" ref="C3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19" t="e">
        <f ca="1">SUM(CALCULATION_TABLE[[#This Row],[МСК]:[ДВ]])</f>
        <v>#REF!</v>
      </c>
    </row>
    <row r="3120" spans="1:20" x14ac:dyDescent="0.25">
      <c r="A3120" t="str">
        <f>IFERROR(SET_RENDER_TABLE[[#This Row],[Артикул]], "")</f>
        <v/>
      </c>
      <c r="B3120" s="40" t="e" cm="1">
        <f t="array" aca="1" ref="B3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0" s="40" t="e" cm="1">
        <f t="array" aca="1" ref="C3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0" t="e">
        <f ca="1">SUM(CALCULATION_TABLE[[#This Row],[МСК]:[ДВ]])</f>
        <v>#REF!</v>
      </c>
    </row>
    <row r="3121" spans="1:20" x14ac:dyDescent="0.25">
      <c r="A3121" t="str">
        <f>IFERROR(SET_RENDER_TABLE[[#This Row],[Артикул]], "")</f>
        <v/>
      </c>
      <c r="B3121" s="40" t="e" cm="1">
        <f t="array" aca="1" ref="B3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1" s="40" t="e" cm="1">
        <f t="array" aca="1" ref="C3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1" t="e">
        <f ca="1">SUM(CALCULATION_TABLE[[#This Row],[МСК]:[ДВ]])</f>
        <v>#REF!</v>
      </c>
    </row>
    <row r="3122" spans="1:20" x14ac:dyDescent="0.25">
      <c r="A3122" t="str">
        <f>IFERROR(SET_RENDER_TABLE[[#This Row],[Артикул]], "")</f>
        <v/>
      </c>
      <c r="B3122" s="40" t="e" cm="1">
        <f t="array" aca="1" ref="B3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2" s="40" t="e" cm="1">
        <f t="array" aca="1" ref="C3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2" t="e">
        <f ca="1">SUM(CALCULATION_TABLE[[#This Row],[МСК]:[ДВ]])</f>
        <v>#REF!</v>
      </c>
    </row>
    <row r="3123" spans="1:20" x14ac:dyDescent="0.25">
      <c r="A3123" t="str">
        <f>IFERROR(SET_RENDER_TABLE[[#This Row],[Артикул]], "")</f>
        <v/>
      </c>
      <c r="B3123" s="40" t="e" cm="1">
        <f t="array" aca="1" ref="B3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3" s="40" t="e" cm="1">
        <f t="array" aca="1" ref="C3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3" t="e">
        <f ca="1">SUM(CALCULATION_TABLE[[#This Row],[МСК]:[ДВ]])</f>
        <v>#REF!</v>
      </c>
    </row>
    <row r="3124" spans="1:20" x14ac:dyDescent="0.25">
      <c r="A3124" t="str">
        <f>IFERROR(SET_RENDER_TABLE[[#This Row],[Артикул]], "")</f>
        <v/>
      </c>
      <c r="B3124" s="40" t="e" cm="1">
        <f t="array" aca="1" ref="B3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4" s="40" t="e" cm="1">
        <f t="array" aca="1" ref="C3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4" t="e">
        <f ca="1">SUM(CALCULATION_TABLE[[#This Row],[МСК]:[ДВ]])</f>
        <v>#REF!</v>
      </c>
    </row>
    <row r="3125" spans="1:20" x14ac:dyDescent="0.25">
      <c r="A3125" t="str">
        <f>IFERROR(SET_RENDER_TABLE[[#This Row],[Артикул]], "")</f>
        <v/>
      </c>
      <c r="B3125" s="40" t="e" cm="1">
        <f t="array" aca="1" ref="B3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5" s="40" t="e" cm="1">
        <f t="array" aca="1" ref="C3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5" t="e">
        <f ca="1">SUM(CALCULATION_TABLE[[#This Row],[МСК]:[ДВ]])</f>
        <v>#REF!</v>
      </c>
    </row>
    <row r="3126" spans="1:20" x14ac:dyDescent="0.25">
      <c r="A3126" t="str">
        <f>IFERROR(SET_RENDER_TABLE[[#This Row],[Артикул]], "")</f>
        <v/>
      </c>
      <c r="B3126" s="40" t="e" cm="1">
        <f t="array" aca="1" ref="B3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6" s="40" t="e" cm="1">
        <f t="array" aca="1" ref="C3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6" t="e">
        <f ca="1">SUM(CALCULATION_TABLE[[#This Row],[МСК]:[ДВ]])</f>
        <v>#REF!</v>
      </c>
    </row>
    <row r="3127" spans="1:20" x14ac:dyDescent="0.25">
      <c r="A3127" t="str">
        <f>IFERROR(SET_RENDER_TABLE[[#This Row],[Артикул]], "")</f>
        <v/>
      </c>
      <c r="B3127" s="40" t="e" cm="1">
        <f t="array" aca="1" ref="B3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7" s="40" t="e" cm="1">
        <f t="array" aca="1" ref="C3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7" t="e">
        <f ca="1">SUM(CALCULATION_TABLE[[#This Row],[МСК]:[ДВ]])</f>
        <v>#REF!</v>
      </c>
    </row>
    <row r="3128" spans="1:20" x14ac:dyDescent="0.25">
      <c r="A3128" t="str">
        <f>IFERROR(SET_RENDER_TABLE[[#This Row],[Артикул]], "")</f>
        <v/>
      </c>
      <c r="B3128" s="40" t="e" cm="1">
        <f t="array" aca="1" ref="B3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8" s="40" t="e" cm="1">
        <f t="array" aca="1" ref="C3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8" t="e">
        <f ca="1">SUM(CALCULATION_TABLE[[#This Row],[МСК]:[ДВ]])</f>
        <v>#REF!</v>
      </c>
    </row>
    <row r="3129" spans="1:20" x14ac:dyDescent="0.25">
      <c r="A3129" t="str">
        <f>IFERROR(SET_RENDER_TABLE[[#This Row],[Артикул]], "")</f>
        <v/>
      </c>
      <c r="B3129" s="40" t="e" cm="1">
        <f t="array" aca="1" ref="B3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29" s="40" t="e" cm="1">
        <f t="array" aca="1" ref="C3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29" t="e">
        <f ca="1">SUM(CALCULATION_TABLE[[#This Row],[МСК]:[ДВ]])</f>
        <v>#REF!</v>
      </c>
    </row>
    <row r="3130" spans="1:20" x14ac:dyDescent="0.25">
      <c r="A3130" t="str">
        <f>IFERROR(SET_RENDER_TABLE[[#This Row],[Артикул]], "")</f>
        <v/>
      </c>
      <c r="B3130" s="40" t="e" cm="1">
        <f t="array" aca="1" ref="B3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0" s="40" t="e" cm="1">
        <f t="array" aca="1" ref="C3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0" t="e">
        <f ca="1">SUM(CALCULATION_TABLE[[#This Row],[МСК]:[ДВ]])</f>
        <v>#REF!</v>
      </c>
    </row>
    <row r="3131" spans="1:20" x14ac:dyDescent="0.25">
      <c r="A3131" t="str">
        <f>IFERROR(SET_RENDER_TABLE[[#This Row],[Артикул]], "")</f>
        <v/>
      </c>
      <c r="B3131" s="40" t="e" cm="1">
        <f t="array" aca="1" ref="B3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1" s="40" t="e" cm="1">
        <f t="array" aca="1" ref="C3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1" t="e">
        <f ca="1">SUM(CALCULATION_TABLE[[#This Row],[МСК]:[ДВ]])</f>
        <v>#REF!</v>
      </c>
    </row>
    <row r="3132" spans="1:20" x14ac:dyDescent="0.25">
      <c r="A3132" t="str">
        <f>IFERROR(SET_RENDER_TABLE[[#This Row],[Артикул]], "")</f>
        <v/>
      </c>
      <c r="B3132" s="40" t="e" cm="1">
        <f t="array" aca="1" ref="B3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2" s="40" t="e" cm="1">
        <f t="array" aca="1" ref="C3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2" t="e">
        <f ca="1">SUM(CALCULATION_TABLE[[#This Row],[МСК]:[ДВ]])</f>
        <v>#REF!</v>
      </c>
    </row>
    <row r="3133" spans="1:20" x14ac:dyDescent="0.25">
      <c r="A3133" t="str">
        <f>IFERROR(SET_RENDER_TABLE[[#This Row],[Артикул]], "")</f>
        <v/>
      </c>
      <c r="B3133" s="40" t="e" cm="1">
        <f t="array" aca="1" ref="B3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3" s="40" t="e" cm="1">
        <f t="array" aca="1" ref="C3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3" t="e">
        <f ca="1">SUM(CALCULATION_TABLE[[#This Row],[МСК]:[ДВ]])</f>
        <v>#REF!</v>
      </c>
    </row>
    <row r="3134" spans="1:20" x14ac:dyDescent="0.25">
      <c r="A3134" t="str">
        <f>IFERROR(SET_RENDER_TABLE[[#This Row],[Артикул]], "")</f>
        <v/>
      </c>
      <c r="B3134" s="40" t="e" cm="1">
        <f t="array" aca="1" ref="B3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4" s="40" t="e" cm="1">
        <f t="array" aca="1" ref="C3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4" t="e">
        <f ca="1">SUM(CALCULATION_TABLE[[#This Row],[МСК]:[ДВ]])</f>
        <v>#REF!</v>
      </c>
    </row>
    <row r="3135" spans="1:20" x14ac:dyDescent="0.25">
      <c r="A3135" t="str">
        <f>IFERROR(SET_RENDER_TABLE[[#This Row],[Артикул]], "")</f>
        <v/>
      </c>
      <c r="B3135" s="40" t="e" cm="1">
        <f t="array" aca="1" ref="B3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5" s="40" t="e" cm="1">
        <f t="array" aca="1" ref="C3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5" t="e">
        <f ca="1">SUM(CALCULATION_TABLE[[#This Row],[МСК]:[ДВ]])</f>
        <v>#REF!</v>
      </c>
    </row>
    <row r="3136" spans="1:20" x14ac:dyDescent="0.25">
      <c r="A3136" t="str">
        <f>IFERROR(SET_RENDER_TABLE[[#This Row],[Артикул]], "")</f>
        <v/>
      </c>
      <c r="B3136" s="40" t="e" cm="1">
        <f t="array" aca="1" ref="B3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6" s="40" t="e" cm="1">
        <f t="array" aca="1" ref="C3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6" t="e">
        <f ca="1">SUM(CALCULATION_TABLE[[#This Row],[МСК]:[ДВ]])</f>
        <v>#REF!</v>
      </c>
    </row>
    <row r="3137" spans="1:20" x14ac:dyDescent="0.25">
      <c r="A3137" t="str">
        <f>IFERROR(SET_RENDER_TABLE[[#This Row],[Артикул]], "")</f>
        <v/>
      </c>
      <c r="B3137" s="40" t="e" cm="1">
        <f t="array" aca="1" ref="B3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7" s="40" t="e" cm="1">
        <f t="array" aca="1" ref="C3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7" t="e">
        <f ca="1">SUM(CALCULATION_TABLE[[#This Row],[МСК]:[ДВ]])</f>
        <v>#REF!</v>
      </c>
    </row>
    <row r="3138" spans="1:20" x14ac:dyDescent="0.25">
      <c r="A3138" t="str">
        <f>IFERROR(SET_RENDER_TABLE[[#This Row],[Артикул]], "")</f>
        <v/>
      </c>
      <c r="B3138" s="40" t="e" cm="1">
        <f t="array" aca="1" ref="B3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8" s="40" t="e" cm="1">
        <f t="array" aca="1" ref="C3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8" t="e">
        <f ca="1">SUM(CALCULATION_TABLE[[#This Row],[МСК]:[ДВ]])</f>
        <v>#REF!</v>
      </c>
    </row>
    <row r="3139" spans="1:20" x14ac:dyDescent="0.25">
      <c r="A3139" t="str">
        <f>IFERROR(SET_RENDER_TABLE[[#This Row],[Артикул]], "")</f>
        <v/>
      </c>
      <c r="B3139" s="40" t="e" cm="1">
        <f t="array" aca="1" ref="B3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39" s="40" t="e" cm="1">
        <f t="array" aca="1" ref="C3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39" t="e">
        <f ca="1">SUM(CALCULATION_TABLE[[#This Row],[МСК]:[ДВ]])</f>
        <v>#REF!</v>
      </c>
    </row>
    <row r="3140" spans="1:20" x14ac:dyDescent="0.25">
      <c r="A3140" t="str">
        <f>IFERROR(SET_RENDER_TABLE[[#This Row],[Артикул]], "")</f>
        <v/>
      </c>
      <c r="B3140" s="40" t="e" cm="1">
        <f t="array" aca="1" ref="B3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0" s="40" t="e" cm="1">
        <f t="array" aca="1" ref="C3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0" t="e">
        <f ca="1">SUM(CALCULATION_TABLE[[#This Row],[МСК]:[ДВ]])</f>
        <v>#REF!</v>
      </c>
    </row>
    <row r="3141" spans="1:20" x14ac:dyDescent="0.25">
      <c r="A3141" t="str">
        <f>IFERROR(SET_RENDER_TABLE[[#This Row],[Артикул]], "")</f>
        <v/>
      </c>
      <c r="B3141" s="40" t="e" cm="1">
        <f t="array" aca="1" ref="B3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1" s="40" t="e" cm="1">
        <f t="array" aca="1" ref="C3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1" t="e">
        <f ca="1">SUM(CALCULATION_TABLE[[#This Row],[МСК]:[ДВ]])</f>
        <v>#REF!</v>
      </c>
    </row>
    <row r="3142" spans="1:20" x14ac:dyDescent="0.25">
      <c r="A3142" t="str">
        <f>IFERROR(SET_RENDER_TABLE[[#This Row],[Артикул]], "")</f>
        <v/>
      </c>
      <c r="B3142" s="40" t="e" cm="1">
        <f t="array" aca="1" ref="B3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2" s="40" t="e" cm="1">
        <f t="array" aca="1" ref="C3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2" t="e">
        <f ca="1">SUM(CALCULATION_TABLE[[#This Row],[МСК]:[ДВ]])</f>
        <v>#REF!</v>
      </c>
    </row>
    <row r="3143" spans="1:20" x14ac:dyDescent="0.25">
      <c r="A3143" t="str">
        <f>IFERROR(SET_RENDER_TABLE[[#This Row],[Артикул]], "")</f>
        <v/>
      </c>
      <c r="B3143" s="40" t="e" cm="1">
        <f t="array" aca="1" ref="B3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3" s="40" t="e" cm="1">
        <f t="array" aca="1" ref="C3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3" t="e">
        <f ca="1">SUM(CALCULATION_TABLE[[#This Row],[МСК]:[ДВ]])</f>
        <v>#REF!</v>
      </c>
    </row>
    <row r="3144" spans="1:20" x14ac:dyDescent="0.25">
      <c r="A3144" t="str">
        <f>IFERROR(SET_RENDER_TABLE[[#This Row],[Артикул]], "")</f>
        <v/>
      </c>
      <c r="B3144" s="40" t="e" cm="1">
        <f t="array" aca="1" ref="B3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4" s="40" t="e" cm="1">
        <f t="array" aca="1" ref="C3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4" t="e">
        <f ca="1">SUM(CALCULATION_TABLE[[#This Row],[МСК]:[ДВ]])</f>
        <v>#REF!</v>
      </c>
    </row>
    <row r="3145" spans="1:20" x14ac:dyDescent="0.25">
      <c r="A3145" t="str">
        <f>IFERROR(SET_RENDER_TABLE[[#This Row],[Артикул]], "")</f>
        <v/>
      </c>
      <c r="B3145" s="40" t="e" cm="1">
        <f t="array" aca="1" ref="B3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5" s="40" t="e" cm="1">
        <f t="array" aca="1" ref="C3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5" t="e">
        <f ca="1">SUM(CALCULATION_TABLE[[#This Row],[МСК]:[ДВ]])</f>
        <v>#REF!</v>
      </c>
    </row>
    <row r="3146" spans="1:20" x14ac:dyDescent="0.25">
      <c r="A3146" t="str">
        <f>IFERROR(SET_RENDER_TABLE[[#This Row],[Артикул]], "")</f>
        <v/>
      </c>
      <c r="B3146" s="40" t="e" cm="1">
        <f t="array" aca="1" ref="B3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6" s="40" t="e" cm="1">
        <f t="array" aca="1" ref="C3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6" t="e">
        <f ca="1">SUM(CALCULATION_TABLE[[#This Row],[МСК]:[ДВ]])</f>
        <v>#REF!</v>
      </c>
    </row>
    <row r="3147" spans="1:20" x14ac:dyDescent="0.25">
      <c r="A3147" t="str">
        <f>IFERROR(SET_RENDER_TABLE[[#This Row],[Артикул]], "")</f>
        <v/>
      </c>
      <c r="B3147" s="40" t="e" cm="1">
        <f t="array" aca="1" ref="B3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7" s="40" t="e" cm="1">
        <f t="array" aca="1" ref="C3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7" t="e">
        <f ca="1">SUM(CALCULATION_TABLE[[#This Row],[МСК]:[ДВ]])</f>
        <v>#REF!</v>
      </c>
    </row>
    <row r="3148" spans="1:20" x14ac:dyDescent="0.25">
      <c r="A3148" t="str">
        <f>IFERROR(SET_RENDER_TABLE[[#This Row],[Артикул]], "")</f>
        <v/>
      </c>
      <c r="B3148" s="40" t="e" cm="1">
        <f t="array" aca="1" ref="B3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8" s="40" t="e" cm="1">
        <f t="array" aca="1" ref="C3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8" t="e">
        <f ca="1">SUM(CALCULATION_TABLE[[#This Row],[МСК]:[ДВ]])</f>
        <v>#REF!</v>
      </c>
    </row>
    <row r="3149" spans="1:20" x14ac:dyDescent="0.25">
      <c r="A3149" t="str">
        <f>IFERROR(SET_RENDER_TABLE[[#This Row],[Артикул]], "")</f>
        <v/>
      </c>
      <c r="B3149" s="40" t="e" cm="1">
        <f t="array" aca="1" ref="B3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49" s="40" t="e" cm="1">
        <f t="array" aca="1" ref="C3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49" t="e">
        <f ca="1">SUM(CALCULATION_TABLE[[#This Row],[МСК]:[ДВ]])</f>
        <v>#REF!</v>
      </c>
    </row>
    <row r="3150" spans="1:20" x14ac:dyDescent="0.25">
      <c r="A3150" t="str">
        <f>IFERROR(SET_RENDER_TABLE[[#This Row],[Артикул]], "")</f>
        <v/>
      </c>
      <c r="B3150" s="40" t="e" cm="1">
        <f t="array" aca="1" ref="B3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0" s="40" t="e" cm="1">
        <f t="array" aca="1" ref="C3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0" t="e">
        <f ca="1">SUM(CALCULATION_TABLE[[#This Row],[МСК]:[ДВ]])</f>
        <v>#REF!</v>
      </c>
    </row>
    <row r="3151" spans="1:20" x14ac:dyDescent="0.25">
      <c r="A3151" t="str">
        <f>IFERROR(SET_RENDER_TABLE[[#This Row],[Артикул]], "")</f>
        <v/>
      </c>
      <c r="B3151" s="40" t="e" cm="1">
        <f t="array" aca="1" ref="B3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1" s="40" t="e" cm="1">
        <f t="array" aca="1" ref="C3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1" t="e">
        <f ca="1">SUM(CALCULATION_TABLE[[#This Row],[МСК]:[ДВ]])</f>
        <v>#REF!</v>
      </c>
    </row>
    <row r="3152" spans="1:20" x14ac:dyDescent="0.25">
      <c r="A3152" t="str">
        <f>IFERROR(SET_RENDER_TABLE[[#This Row],[Артикул]], "")</f>
        <v/>
      </c>
      <c r="B3152" s="40" t="e" cm="1">
        <f t="array" aca="1" ref="B3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2" s="40" t="e" cm="1">
        <f t="array" aca="1" ref="C3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2" t="e">
        <f ca="1">SUM(CALCULATION_TABLE[[#This Row],[МСК]:[ДВ]])</f>
        <v>#REF!</v>
      </c>
    </row>
    <row r="3153" spans="1:20" x14ac:dyDescent="0.25">
      <c r="A3153" t="str">
        <f>IFERROR(SET_RENDER_TABLE[[#This Row],[Артикул]], "")</f>
        <v/>
      </c>
      <c r="B3153" s="40" t="e" cm="1">
        <f t="array" aca="1" ref="B3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3" s="40" t="e" cm="1">
        <f t="array" aca="1" ref="C3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3" t="e">
        <f ca="1">SUM(CALCULATION_TABLE[[#This Row],[МСК]:[ДВ]])</f>
        <v>#REF!</v>
      </c>
    </row>
    <row r="3154" spans="1:20" x14ac:dyDescent="0.25">
      <c r="A3154" t="str">
        <f>IFERROR(SET_RENDER_TABLE[[#This Row],[Артикул]], "")</f>
        <v/>
      </c>
      <c r="B3154" s="40" t="e" cm="1">
        <f t="array" aca="1" ref="B3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4" s="40" t="e" cm="1">
        <f t="array" aca="1" ref="C3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4" t="e">
        <f ca="1">SUM(CALCULATION_TABLE[[#This Row],[МСК]:[ДВ]])</f>
        <v>#REF!</v>
      </c>
    </row>
    <row r="3155" spans="1:20" x14ac:dyDescent="0.25">
      <c r="A3155" t="str">
        <f>IFERROR(SET_RENDER_TABLE[[#This Row],[Артикул]], "")</f>
        <v/>
      </c>
      <c r="B3155" s="40" t="e" cm="1">
        <f t="array" aca="1" ref="B3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5" s="40" t="e" cm="1">
        <f t="array" aca="1" ref="C3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5" t="e">
        <f ca="1">SUM(CALCULATION_TABLE[[#This Row],[МСК]:[ДВ]])</f>
        <v>#REF!</v>
      </c>
    </row>
    <row r="3156" spans="1:20" x14ac:dyDescent="0.25">
      <c r="A3156" t="str">
        <f>IFERROR(SET_RENDER_TABLE[[#This Row],[Артикул]], "")</f>
        <v/>
      </c>
      <c r="B3156" s="40" t="e" cm="1">
        <f t="array" aca="1" ref="B3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6" s="40" t="e" cm="1">
        <f t="array" aca="1" ref="C3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6" t="e">
        <f ca="1">SUM(CALCULATION_TABLE[[#This Row],[МСК]:[ДВ]])</f>
        <v>#REF!</v>
      </c>
    </row>
    <row r="3157" spans="1:20" x14ac:dyDescent="0.25">
      <c r="A3157" t="str">
        <f>IFERROR(SET_RENDER_TABLE[[#This Row],[Артикул]], "")</f>
        <v/>
      </c>
      <c r="B3157" s="40" t="e" cm="1">
        <f t="array" aca="1" ref="B3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7" s="40" t="e" cm="1">
        <f t="array" aca="1" ref="C3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7" t="e">
        <f ca="1">SUM(CALCULATION_TABLE[[#This Row],[МСК]:[ДВ]])</f>
        <v>#REF!</v>
      </c>
    </row>
    <row r="3158" spans="1:20" x14ac:dyDescent="0.25">
      <c r="A3158" t="str">
        <f>IFERROR(SET_RENDER_TABLE[[#This Row],[Артикул]], "")</f>
        <v/>
      </c>
      <c r="B3158" s="40" t="e" cm="1">
        <f t="array" aca="1" ref="B3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8" s="40" t="e" cm="1">
        <f t="array" aca="1" ref="C3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8" t="e">
        <f ca="1">SUM(CALCULATION_TABLE[[#This Row],[МСК]:[ДВ]])</f>
        <v>#REF!</v>
      </c>
    </row>
    <row r="3159" spans="1:20" x14ac:dyDescent="0.25">
      <c r="A3159" t="str">
        <f>IFERROR(SET_RENDER_TABLE[[#This Row],[Артикул]], "")</f>
        <v/>
      </c>
      <c r="B3159" s="40" t="e" cm="1">
        <f t="array" aca="1" ref="B3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59" s="40" t="e" cm="1">
        <f t="array" aca="1" ref="C3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59" t="e">
        <f ca="1">SUM(CALCULATION_TABLE[[#This Row],[МСК]:[ДВ]])</f>
        <v>#REF!</v>
      </c>
    </row>
    <row r="3160" spans="1:20" x14ac:dyDescent="0.25">
      <c r="A3160" t="str">
        <f>IFERROR(SET_RENDER_TABLE[[#This Row],[Артикул]], "")</f>
        <v/>
      </c>
      <c r="B3160" s="40" t="e" cm="1">
        <f t="array" aca="1" ref="B3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0" s="40" t="e" cm="1">
        <f t="array" aca="1" ref="C3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0" t="e">
        <f ca="1">SUM(CALCULATION_TABLE[[#This Row],[МСК]:[ДВ]])</f>
        <v>#REF!</v>
      </c>
    </row>
    <row r="3161" spans="1:20" x14ac:dyDescent="0.25">
      <c r="A3161" t="str">
        <f>IFERROR(SET_RENDER_TABLE[[#This Row],[Артикул]], "")</f>
        <v/>
      </c>
      <c r="B3161" s="40" t="e" cm="1">
        <f t="array" aca="1" ref="B3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1" s="40" t="e" cm="1">
        <f t="array" aca="1" ref="C3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1" t="e">
        <f ca="1">SUM(CALCULATION_TABLE[[#This Row],[МСК]:[ДВ]])</f>
        <v>#REF!</v>
      </c>
    </row>
    <row r="3162" spans="1:20" x14ac:dyDescent="0.25">
      <c r="A3162" t="str">
        <f>IFERROR(SET_RENDER_TABLE[[#This Row],[Артикул]], "")</f>
        <v/>
      </c>
      <c r="B3162" s="40" t="e" cm="1">
        <f t="array" aca="1" ref="B3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2" s="40" t="e" cm="1">
        <f t="array" aca="1" ref="C3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2" t="e">
        <f ca="1">SUM(CALCULATION_TABLE[[#This Row],[МСК]:[ДВ]])</f>
        <v>#REF!</v>
      </c>
    </row>
    <row r="3163" spans="1:20" x14ac:dyDescent="0.25">
      <c r="A3163" t="str">
        <f>IFERROR(SET_RENDER_TABLE[[#This Row],[Артикул]], "")</f>
        <v/>
      </c>
      <c r="B3163" s="40" t="e" cm="1">
        <f t="array" aca="1" ref="B3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3" s="40" t="e" cm="1">
        <f t="array" aca="1" ref="C3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3" t="e">
        <f ca="1">SUM(CALCULATION_TABLE[[#This Row],[МСК]:[ДВ]])</f>
        <v>#REF!</v>
      </c>
    </row>
    <row r="3164" spans="1:20" x14ac:dyDescent="0.25">
      <c r="A3164" t="str">
        <f>IFERROR(SET_RENDER_TABLE[[#This Row],[Артикул]], "")</f>
        <v/>
      </c>
      <c r="B3164" s="40" t="e" cm="1">
        <f t="array" aca="1" ref="B3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4" s="40" t="e" cm="1">
        <f t="array" aca="1" ref="C3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4" t="e">
        <f ca="1">SUM(CALCULATION_TABLE[[#This Row],[МСК]:[ДВ]])</f>
        <v>#REF!</v>
      </c>
    </row>
    <row r="3165" spans="1:20" x14ac:dyDescent="0.25">
      <c r="A3165" t="str">
        <f>IFERROR(SET_RENDER_TABLE[[#This Row],[Артикул]], "")</f>
        <v/>
      </c>
      <c r="B3165" s="40" t="e" cm="1">
        <f t="array" aca="1" ref="B3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5" s="40" t="e" cm="1">
        <f t="array" aca="1" ref="C3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5" t="e">
        <f ca="1">SUM(CALCULATION_TABLE[[#This Row],[МСК]:[ДВ]])</f>
        <v>#REF!</v>
      </c>
    </row>
    <row r="3166" spans="1:20" x14ac:dyDescent="0.25">
      <c r="A3166" t="str">
        <f>IFERROR(SET_RENDER_TABLE[[#This Row],[Артикул]], "")</f>
        <v/>
      </c>
      <c r="B3166" s="40" t="e" cm="1">
        <f t="array" aca="1" ref="B3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6" s="40" t="e" cm="1">
        <f t="array" aca="1" ref="C3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6" t="e">
        <f ca="1">SUM(CALCULATION_TABLE[[#This Row],[МСК]:[ДВ]])</f>
        <v>#REF!</v>
      </c>
    </row>
    <row r="3167" spans="1:20" x14ac:dyDescent="0.25">
      <c r="A3167" t="str">
        <f>IFERROR(SET_RENDER_TABLE[[#This Row],[Артикул]], "")</f>
        <v/>
      </c>
      <c r="B3167" s="40" t="e" cm="1">
        <f t="array" aca="1" ref="B3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7" s="40" t="e" cm="1">
        <f t="array" aca="1" ref="C3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7" t="e">
        <f ca="1">SUM(CALCULATION_TABLE[[#This Row],[МСК]:[ДВ]])</f>
        <v>#REF!</v>
      </c>
    </row>
    <row r="3168" spans="1:20" x14ac:dyDescent="0.25">
      <c r="A3168" t="str">
        <f>IFERROR(SET_RENDER_TABLE[[#This Row],[Артикул]], "")</f>
        <v/>
      </c>
      <c r="B3168" s="40" t="e" cm="1">
        <f t="array" aca="1" ref="B3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8" s="40" t="e" cm="1">
        <f t="array" aca="1" ref="C3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8" t="e">
        <f ca="1">SUM(CALCULATION_TABLE[[#This Row],[МСК]:[ДВ]])</f>
        <v>#REF!</v>
      </c>
    </row>
    <row r="3169" spans="1:20" x14ac:dyDescent="0.25">
      <c r="A3169" t="str">
        <f>IFERROR(SET_RENDER_TABLE[[#This Row],[Артикул]], "")</f>
        <v/>
      </c>
      <c r="B3169" s="40" t="e" cm="1">
        <f t="array" aca="1" ref="B3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69" s="40" t="e" cm="1">
        <f t="array" aca="1" ref="C3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69" t="e">
        <f ca="1">SUM(CALCULATION_TABLE[[#This Row],[МСК]:[ДВ]])</f>
        <v>#REF!</v>
      </c>
    </row>
    <row r="3170" spans="1:20" x14ac:dyDescent="0.25">
      <c r="A3170" t="str">
        <f>IFERROR(SET_RENDER_TABLE[[#This Row],[Артикул]], "")</f>
        <v/>
      </c>
      <c r="B3170" s="40" t="e" cm="1">
        <f t="array" aca="1" ref="B3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0" s="40" t="e" cm="1">
        <f t="array" aca="1" ref="C3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0" t="e">
        <f ca="1">SUM(CALCULATION_TABLE[[#This Row],[МСК]:[ДВ]])</f>
        <v>#REF!</v>
      </c>
    </row>
    <row r="3171" spans="1:20" x14ac:dyDescent="0.25">
      <c r="A3171" t="str">
        <f>IFERROR(SET_RENDER_TABLE[[#This Row],[Артикул]], "")</f>
        <v/>
      </c>
      <c r="B3171" s="40" t="e" cm="1">
        <f t="array" aca="1" ref="B3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1" s="40" t="e" cm="1">
        <f t="array" aca="1" ref="C3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1" t="e">
        <f ca="1">SUM(CALCULATION_TABLE[[#This Row],[МСК]:[ДВ]])</f>
        <v>#REF!</v>
      </c>
    </row>
    <row r="3172" spans="1:20" x14ac:dyDescent="0.25">
      <c r="A3172" t="str">
        <f>IFERROR(SET_RENDER_TABLE[[#This Row],[Артикул]], "")</f>
        <v/>
      </c>
      <c r="B3172" s="40" t="e" cm="1">
        <f t="array" aca="1" ref="B3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2" s="40" t="e" cm="1">
        <f t="array" aca="1" ref="C3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2" t="e">
        <f ca="1">SUM(CALCULATION_TABLE[[#This Row],[МСК]:[ДВ]])</f>
        <v>#REF!</v>
      </c>
    </row>
    <row r="3173" spans="1:20" x14ac:dyDescent="0.25">
      <c r="A3173" t="str">
        <f>IFERROR(SET_RENDER_TABLE[[#This Row],[Артикул]], "")</f>
        <v/>
      </c>
      <c r="B3173" s="40" t="e" cm="1">
        <f t="array" aca="1" ref="B3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3" s="40" t="e" cm="1">
        <f t="array" aca="1" ref="C3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3" t="e">
        <f ca="1">SUM(CALCULATION_TABLE[[#This Row],[МСК]:[ДВ]])</f>
        <v>#REF!</v>
      </c>
    </row>
    <row r="3174" spans="1:20" x14ac:dyDescent="0.25">
      <c r="A3174" t="str">
        <f>IFERROR(SET_RENDER_TABLE[[#This Row],[Артикул]], "")</f>
        <v/>
      </c>
      <c r="B3174" s="40" t="e" cm="1">
        <f t="array" aca="1" ref="B3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4" s="40" t="e" cm="1">
        <f t="array" aca="1" ref="C3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4" t="e">
        <f ca="1">SUM(CALCULATION_TABLE[[#This Row],[МСК]:[ДВ]])</f>
        <v>#REF!</v>
      </c>
    </row>
    <row r="3175" spans="1:20" x14ac:dyDescent="0.25">
      <c r="A3175" t="str">
        <f>IFERROR(SET_RENDER_TABLE[[#This Row],[Артикул]], "")</f>
        <v/>
      </c>
      <c r="B3175" s="40" t="e" cm="1">
        <f t="array" aca="1" ref="B3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5" s="40" t="e" cm="1">
        <f t="array" aca="1" ref="C3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5" t="e">
        <f ca="1">SUM(CALCULATION_TABLE[[#This Row],[МСК]:[ДВ]])</f>
        <v>#REF!</v>
      </c>
    </row>
    <row r="3176" spans="1:20" x14ac:dyDescent="0.25">
      <c r="A3176" t="str">
        <f>IFERROR(SET_RENDER_TABLE[[#This Row],[Артикул]], "")</f>
        <v/>
      </c>
      <c r="B3176" s="40" t="e" cm="1">
        <f t="array" aca="1" ref="B3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6" s="40" t="e" cm="1">
        <f t="array" aca="1" ref="C3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6" t="e">
        <f ca="1">SUM(CALCULATION_TABLE[[#This Row],[МСК]:[ДВ]])</f>
        <v>#REF!</v>
      </c>
    </row>
    <row r="3177" spans="1:20" x14ac:dyDescent="0.25">
      <c r="A3177" t="str">
        <f>IFERROR(SET_RENDER_TABLE[[#This Row],[Артикул]], "")</f>
        <v/>
      </c>
      <c r="B3177" s="40" t="e" cm="1">
        <f t="array" aca="1" ref="B3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7" s="40" t="e" cm="1">
        <f t="array" aca="1" ref="C3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7" t="e">
        <f ca="1">SUM(CALCULATION_TABLE[[#This Row],[МСК]:[ДВ]])</f>
        <v>#REF!</v>
      </c>
    </row>
    <row r="3178" spans="1:20" x14ac:dyDescent="0.25">
      <c r="A3178" t="str">
        <f>IFERROR(SET_RENDER_TABLE[[#This Row],[Артикул]], "")</f>
        <v/>
      </c>
      <c r="B3178" s="40" t="e" cm="1">
        <f t="array" aca="1" ref="B3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8" s="40" t="e" cm="1">
        <f t="array" aca="1" ref="C3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8" t="e">
        <f ca="1">SUM(CALCULATION_TABLE[[#This Row],[МСК]:[ДВ]])</f>
        <v>#REF!</v>
      </c>
    </row>
    <row r="3179" spans="1:20" x14ac:dyDescent="0.25">
      <c r="A3179" t="str">
        <f>IFERROR(SET_RENDER_TABLE[[#This Row],[Артикул]], "")</f>
        <v/>
      </c>
      <c r="B3179" s="40" t="e" cm="1">
        <f t="array" aca="1" ref="B3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79" s="40" t="e" cm="1">
        <f t="array" aca="1" ref="C3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79" t="e">
        <f ca="1">SUM(CALCULATION_TABLE[[#This Row],[МСК]:[ДВ]])</f>
        <v>#REF!</v>
      </c>
    </row>
    <row r="3180" spans="1:20" x14ac:dyDescent="0.25">
      <c r="A3180" t="str">
        <f>IFERROR(SET_RENDER_TABLE[[#This Row],[Артикул]], "")</f>
        <v/>
      </c>
      <c r="B3180" s="40" t="e" cm="1">
        <f t="array" aca="1" ref="B3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0" s="40" t="e" cm="1">
        <f t="array" aca="1" ref="C3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0" t="e">
        <f ca="1">SUM(CALCULATION_TABLE[[#This Row],[МСК]:[ДВ]])</f>
        <v>#REF!</v>
      </c>
    </row>
    <row r="3181" spans="1:20" x14ac:dyDescent="0.25">
      <c r="A3181" t="str">
        <f>IFERROR(SET_RENDER_TABLE[[#This Row],[Артикул]], "")</f>
        <v/>
      </c>
      <c r="B3181" s="40" t="e" cm="1">
        <f t="array" aca="1" ref="B3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1" s="40" t="e" cm="1">
        <f t="array" aca="1" ref="C3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1" t="e">
        <f ca="1">SUM(CALCULATION_TABLE[[#This Row],[МСК]:[ДВ]])</f>
        <v>#REF!</v>
      </c>
    </row>
    <row r="3182" spans="1:20" x14ac:dyDescent="0.25">
      <c r="A3182" t="str">
        <f>IFERROR(SET_RENDER_TABLE[[#This Row],[Артикул]], "")</f>
        <v/>
      </c>
      <c r="B3182" s="40" t="e" cm="1">
        <f t="array" aca="1" ref="B3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2" s="40" t="e" cm="1">
        <f t="array" aca="1" ref="C3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2" t="e">
        <f ca="1">SUM(CALCULATION_TABLE[[#This Row],[МСК]:[ДВ]])</f>
        <v>#REF!</v>
      </c>
    </row>
    <row r="3183" spans="1:20" x14ac:dyDescent="0.25">
      <c r="A3183" t="str">
        <f>IFERROR(SET_RENDER_TABLE[[#This Row],[Артикул]], "")</f>
        <v/>
      </c>
      <c r="B3183" s="40" t="e" cm="1">
        <f t="array" aca="1" ref="B3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3" s="40" t="e" cm="1">
        <f t="array" aca="1" ref="C3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3" t="e">
        <f ca="1">SUM(CALCULATION_TABLE[[#This Row],[МСК]:[ДВ]])</f>
        <v>#REF!</v>
      </c>
    </row>
    <row r="3184" spans="1:20" x14ac:dyDescent="0.25">
      <c r="A3184" t="str">
        <f>IFERROR(SET_RENDER_TABLE[[#This Row],[Артикул]], "")</f>
        <v/>
      </c>
      <c r="B3184" s="40" t="e" cm="1">
        <f t="array" aca="1" ref="B3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4" s="40" t="e" cm="1">
        <f t="array" aca="1" ref="C3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4" t="e">
        <f ca="1">SUM(CALCULATION_TABLE[[#This Row],[МСК]:[ДВ]])</f>
        <v>#REF!</v>
      </c>
    </row>
    <row r="3185" spans="1:20" x14ac:dyDescent="0.25">
      <c r="A3185" t="str">
        <f>IFERROR(SET_RENDER_TABLE[[#This Row],[Артикул]], "")</f>
        <v/>
      </c>
      <c r="B3185" s="40" t="e" cm="1">
        <f t="array" aca="1" ref="B3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5" s="40" t="e" cm="1">
        <f t="array" aca="1" ref="C3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5" t="e">
        <f ca="1">SUM(CALCULATION_TABLE[[#This Row],[МСК]:[ДВ]])</f>
        <v>#REF!</v>
      </c>
    </row>
    <row r="3186" spans="1:20" x14ac:dyDescent="0.25">
      <c r="A3186" t="str">
        <f>IFERROR(SET_RENDER_TABLE[[#This Row],[Артикул]], "")</f>
        <v/>
      </c>
      <c r="B3186" s="40" t="e" cm="1">
        <f t="array" aca="1" ref="B3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6" s="40" t="e" cm="1">
        <f t="array" aca="1" ref="C3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6" t="e">
        <f ca="1">SUM(CALCULATION_TABLE[[#This Row],[МСК]:[ДВ]])</f>
        <v>#REF!</v>
      </c>
    </row>
    <row r="3187" spans="1:20" x14ac:dyDescent="0.25">
      <c r="A3187" t="str">
        <f>IFERROR(SET_RENDER_TABLE[[#This Row],[Артикул]], "")</f>
        <v/>
      </c>
      <c r="B3187" s="40" t="e" cm="1">
        <f t="array" aca="1" ref="B3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7" s="40" t="e" cm="1">
        <f t="array" aca="1" ref="C3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7" t="e">
        <f ca="1">SUM(CALCULATION_TABLE[[#This Row],[МСК]:[ДВ]])</f>
        <v>#REF!</v>
      </c>
    </row>
    <row r="3188" spans="1:20" x14ac:dyDescent="0.25">
      <c r="A3188" t="str">
        <f>IFERROR(SET_RENDER_TABLE[[#This Row],[Артикул]], "")</f>
        <v/>
      </c>
      <c r="B3188" s="40" t="e" cm="1">
        <f t="array" aca="1" ref="B3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8" s="40" t="e" cm="1">
        <f t="array" aca="1" ref="C3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8" t="e">
        <f ca="1">SUM(CALCULATION_TABLE[[#This Row],[МСК]:[ДВ]])</f>
        <v>#REF!</v>
      </c>
    </row>
    <row r="3189" spans="1:20" x14ac:dyDescent="0.25">
      <c r="A3189" t="str">
        <f>IFERROR(SET_RENDER_TABLE[[#This Row],[Артикул]], "")</f>
        <v/>
      </c>
      <c r="B3189" s="40" t="e" cm="1">
        <f t="array" aca="1" ref="B3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89" s="40" t="e" cm="1">
        <f t="array" aca="1" ref="C3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89" t="e">
        <f ca="1">SUM(CALCULATION_TABLE[[#This Row],[МСК]:[ДВ]])</f>
        <v>#REF!</v>
      </c>
    </row>
    <row r="3190" spans="1:20" x14ac:dyDescent="0.25">
      <c r="A3190" t="str">
        <f>IFERROR(SET_RENDER_TABLE[[#This Row],[Артикул]], "")</f>
        <v/>
      </c>
      <c r="B3190" s="40" t="e" cm="1">
        <f t="array" aca="1" ref="B3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0" s="40" t="e" cm="1">
        <f t="array" aca="1" ref="C3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0" t="e">
        <f ca="1">SUM(CALCULATION_TABLE[[#This Row],[МСК]:[ДВ]])</f>
        <v>#REF!</v>
      </c>
    </row>
    <row r="3191" spans="1:20" x14ac:dyDescent="0.25">
      <c r="A3191" t="str">
        <f>IFERROR(SET_RENDER_TABLE[[#This Row],[Артикул]], "")</f>
        <v/>
      </c>
      <c r="B3191" s="40" t="e" cm="1">
        <f t="array" aca="1" ref="B3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1" s="40" t="e" cm="1">
        <f t="array" aca="1" ref="C3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1" t="e">
        <f ca="1">SUM(CALCULATION_TABLE[[#This Row],[МСК]:[ДВ]])</f>
        <v>#REF!</v>
      </c>
    </row>
    <row r="3192" spans="1:20" x14ac:dyDescent="0.25">
      <c r="A3192" t="str">
        <f>IFERROR(SET_RENDER_TABLE[[#This Row],[Артикул]], "")</f>
        <v/>
      </c>
      <c r="B3192" s="40" t="e" cm="1">
        <f t="array" aca="1" ref="B3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2" s="40" t="e" cm="1">
        <f t="array" aca="1" ref="C3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2" t="e">
        <f ca="1">SUM(CALCULATION_TABLE[[#This Row],[МСК]:[ДВ]])</f>
        <v>#REF!</v>
      </c>
    </row>
    <row r="3193" spans="1:20" x14ac:dyDescent="0.25">
      <c r="A3193" t="str">
        <f>IFERROR(SET_RENDER_TABLE[[#This Row],[Артикул]], "")</f>
        <v/>
      </c>
      <c r="B3193" s="40" t="e" cm="1">
        <f t="array" aca="1" ref="B3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3" s="40" t="e" cm="1">
        <f t="array" aca="1" ref="C3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3" t="e">
        <f ca="1">SUM(CALCULATION_TABLE[[#This Row],[МСК]:[ДВ]])</f>
        <v>#REF!</v>
      </c>
    </row>
    <row r="3194" spans="1:20" x14ac:dyDescent="0.25">
      <c r="A3194" t="str">
        <f>IFERROR(SET_RENDER_TABLE[[#This Row],[Артикул]], "")</f>
        <v/>
      </c>
      <c r="B3194" s="40" t="e" cm="1">
        <f t="array" aca="1" ref="B3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4" s="40" t="e" cm="1">
        <f t="array" aca="1" ref="C3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4" t="e">
        <f ca="1">SUM(CALCULATION_TABLE[[#This Row],[МСК]:[ДВ]])</f>
        <v>#REF!</v>
      </c>
    </row>
    <row r="3195" spans="1:20" x14ac:dyDescent="0.25">
      <c r="A3195" t="str">
        <f>IFERROR(SET_RENDER_TABLE[[#This Row],[Артикул]], "")</f>
        <v/>
      </c>
      <c r="B3195" s="40" t="e" cm="1">
        <f t="array" aca="1" ref="B3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5" s="40" t="e" cm="1">
        <f t="array" aca="1" ref="C3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5" t="e">
        <f ca="1">SUM(CALCULATION_TABLE[[#This Row],[МСК]:[ДВ]])</f>
        <v>#REF!</v>
      </c>
    </row>
    <row r="3196" spans="1:20" x14ac:dyDescent="0.25">
      <c r="A3196" t="str">
        <f>IFERROR(SET_RENDER_TABLE[[#This Row],[Артикул]], "")</f>
        <v/>
      </c>
      <c r="B3196" s="40" t="e" cm="1">
        <f t="array" aca="1" ref="B3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6" s="40" t="e" cm="1">
        <f t="array" aca="1" ref="C3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6" t="e">
        <f ca="1">SUM(CALCULATION_TABLE[[#This Row],[МСК]:[ДВ]])</f>
        <v>#REF!</v>
      </c>
    </row>
    <row r="3197" spans="1:20" x14ac:dyDescent="0.25">
      <c r="A3197" t="str">
        <f>IFERROR(SET_RENDER_TABLE[[#This Row],[Артикул]], "")</f>
        <v/>
      </c>
      <c r="B3197" s="40" t="e" cm="1">
        <f t="array" aca="1" ref="B3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7" s="40" t="e" cm="1">
        <f t="array" aca="1" ref="C3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7" t="e">
        <f ca="1">SUM(CALCULATION_TABLE[[#This Row],[МСК]:[ДВ]])</f>
        <v>#REF!</v>
      </c>
    </row>
    <row r="3198" spans="1:20" x14ac:dyDescent="0.25">
      <c r="A3198" t="str">
        <f>IFERROR(SET_RENDER_TABLE[[#This Row],[Артикул]], "")</f>
        <v/>
      </c>
      <c r="B3198" s="40" t="e" cm="1">
        <f t="array" aca="1" ref="B3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8" s="40" t="e" cm="1">
        <f t="array" aca="1" ref="C3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8" t="e">
        <f ca="1">SUM(CALCULATION_TABLE[[#This Row],[МСК]:[ДВ]])</f>
        <v>#REF!</v>
      </c>
    </row>
    <row r="3199" spans="1:20" x14ac:dyDescent="0.25">
      <c r="A3199" t="str">
        <f>IFERROR(SET_RENDER_TABLE[[#This Row],[Артикул]], "")</f>
        <v/>
      </c>
      <c r="B3199" s="40" t="e" cm="1">
        <f t="array" aca="1" ref="B3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199" s="40" t="e" cm="1">
        <f t="array" aca="1" ref="C3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199" t="e">
        <f ca="1">SUM(CALCULATION_TABLE[[#This Row],[МСК]:[ДВ]])</f>
        <v>#REF!</v>
      </c>
    </row>
    <row r="3200" spans="1:20" x14ac:dyDescent="0.25">
      <c r="A3200" t="str">
        <f>IFERROR(SET_RENDER_TABLE[[#This Row],[Артикул]], "")</f>
        <v/>
      </c>
      <c r="B3200" s="40" t="e" cm="1">
        <f t="array" aca="1" ref="B3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0" s="40" t="e" cm="1">
        <f t="array" aca="1" ref="C3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0" t="e">
        <f ca="1">SUM(CALCULATION_TABLE[[#This Row],[МСК]:[ДВ]])</f>
        <v>#REF!</v>
      </c>
    </row>
    <row r="3201" spans="1:20" x14ac:dyDescent="0.25">
      <c r="A3201" t="str">
        <f>IFERROR(SET_RENDER_TABLE[[#This Row],[Артикул]], "")</f>
        <v/>
      </c>
      <c r="B3201" s="40" t="e" cm="1">
        <f t="array" aca="1" ref="B3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1" s="40" t="e" cm="1">
        <f t="array" aca="1" ref="C3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1" t="e">
        <f ca="1">SUM(CALCULATION_TABLE[[#This Row],[МСК]:[ДВ]])</f>
        <v>#REF!</v>
      </c>
    </row>
    <row r="3202" spans="1:20" x14ac:dyDescent="0.25">
      <c r="A3202" t="str">
        <f>IFERROR(SET_RENDER_TABLE[[#This Row],[Артикул]], "")</f>
        <v/>
      </c>
      <c r="B3202" s="40" t="e" cm="1">
        <f t="array" aca="1" ref="B3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2" s="40" t="e" cm="1">
        <f t="array" aca="1" ref="C3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2" t="e">
        <f ca="1">SUM(CALCULATION_TABLE[[#This Row],[МСК]:[ДВ]])</f>
        <v>#REF!</v>
      </c>
    </row>
    <row r="3203" spans="1:20" x14ac:dyDescent="0.25">
      <c r="A3203" t="str">
        <f>IFERROR(SET_RENDER_TABLE[[#This Row],[Артикул]], "")</f>
        <v/>
      </c>
      <c r="B3203" s="40" t="e" cm="1">
        <f t="array" aca="1" ref="B3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3" s="40" t="e" cm="1">
        <f t="array" aca="1" ref="C3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3" t="e">
        <f ca="1">SUM(CALCULATION_TABLE[[#This Row],[МСК]:[ДВ]])</f>
        <v>#REF!</v>
      </c>
    </row>
    <row r="3204" spans="1:20" x14ac:dyDescent="0.25">
      <c r="A3204" t="str">
        <f>IFERROR(SET_RENDER_TABLE[[#This Row],[Артикул]], "")</f>
        <v/>
      </c>
      <c r="B3204" s="40" t="e" cm="1">
        <f t="array" aca="1" ref="B3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4" s="40" t="e" cm="1">
        <f t="array" aca="1" ref="C3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4" t="e">
        <f ca="1">SUM(CALCULATION_TABLE[[#This Row],[МСК]:[ДВ]])</f>
        <v>#REF!</v>
      </c>
    </row>
    <row r="3205" spans="1:20" x14ac:dyDescent="0.25">
      <c r="A3205" t="str">
        <f>IFERROR(SET_RENDER_TABLE[[#This Row],[Артикул]], "")</f>
        <v/>
      </c>
      <c r="B3205" s="40" t="e" cm="1">
        <f t="array" aca="1" ref="B3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5" s="40" t="e" cm="1">
        <f t="array" aca="1" ref="C3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5" t="e">
        <f ca="1">SUM(CALCULATION_TABLE[[#This Row],[МСК]:[ДВ]])</f>
        <v>#REF!</v>
      </c>
    </row>
    <row r="3206" spans="1:20" x14ac:dyDescent="0.25">
      <c r="A3206" t="str">
        <f>IFERROR(SET_RENDER_TABLE[[#This Row],[Артикул]], "")</f>
        <v/>
      </c>
      <c r="B3206" s="40" t="e" cm="1">
        <f t="array" aca="1" ref="B3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6" s="40" t="e" cm="1">
        <f t="array" aca="1" ref="C3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6" t="e">
        <f ca="1">SUM(CALCULATION_TABLE[[#This Row],[МСК]:[ДВ]])</f>
        <v>#REF!</v>
      </c>
    </row>
    <row r="3207" spans="1:20" x14ac:dyDescent="0.25">
      <c r="A3207" t="str">
        <f>IFERROR(SET_RENDER_TABLE[[#This Row],[Артикул]], "")</f>
        <v/>
      </c>
      <c r="B3207" s="40" t="e" cm="1">
        <f t="array" aca="1" ref="B3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7" s="40" t="e" cm="1">
        <f t="array" aca="1" ref="C3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7" t="e">
        <f ca="1">SUM(CALCULATION_TABLE[[#This Row],[МСК]:[ДВ]])</f>
        <v>#REF!</v>
      </c>
    </row>
    <row r="3208" spans="1:20" x14ac:dyDescent="0.25">
      <c r="A3208" t="str">
        <f>IFERROR(SET_RENDER_TABLE[[#This Row],[Артикул]], "")</f>
        <v/>
      </c>
      <c r="B3208" s="40" t="e" cm="1">
        <f t="array" aca="1" ref="B3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8" s="40" t="e" cm="1">
        <f t="array" aca="1" ref="C3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8" t="e">
        <f ca="1">SUM(CALCULATION_TABLE[[#This Row],[МСК]:[ДВ]])</f>
        <v>#REF!</v>
      </c>
    </row>
    <row r="3209" spans="1:20" x14ac:dyDescent="0.25">
      <c r="A3209" t="str">
        <f>IFERROR(SET_RENDER_TABLE[[#This Row],[Артикул]], "")</f>
        <v/>
      </c>
      <c r="B3209" s="40" t="e" cm="1">
        <f t="array" aca="1" ref="B3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09" s="40" t="e" cm="1">
        <f t="array" aca="1" ref="C3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09" t="e">
        <f ca="1">SUM(CALCULATION_TABLE[[#This Row],[МСК]:[ДВ]])</f>
        <v>#REF!</v>
      </c>
    </row>
    <row r="3210" spans="1:20" x14ac:dyDescent="0.25">
      <c r="A3210" t="str">
        <f>IFERROR(SET_RENDER_TABLE[[#This Row],[Артикул]], "")</f>
        <v/>
      </c>
      <c r="B3210" s="40" t="e" cm="1">
        <f t="array" aca="1" ref="B3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0" s="40" t="e" cm="1">
        <f t="array" aca="1" ref="C3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0" t="e">
        <f ca="1">SUM(CALCULATION_TABLE[[#This Row],[МСК]:[ДВ]])</f>
        <v>#REF!</v>
      </c>
    </row>
    <row r="3211" spans="1:20" x14ac:dyDescent="0.25">
      <c r="A3211" t="str">
        <f>IFERROR(SET_RENDER_TABLE[[#This Row],[Артикул]], "")</f>
        <v/>
      </c>
      <c r="B3211" s="40" t="e" cm="1">
        <f t="array" aca="1" ref="B3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1" s="40" t="e" cm="1">
        <f t="array" aca="1" ref="C3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1" t="e">
        <f ca="1">SUM(CALCULATION_TABLE[[#This Row],[МСК]:[ДВ]])</f>
        <v>#REF!</v>
      </c>
    </row>
    <row r="3212" spans="1:20" x14ac:dyDescent="0.25">
      <c r="A3212" t="str">
        <f>IFERROR(SET_RENDER_TABLE[[#This Row],[Артикул]], "")</f>
        <v/>
      </c>
      <c r="B3212" s="40" t="e" cm="1">
        <f t="array" aca="1" ref="B3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2" s="40" t="e" cm="1">
        <f t="array" aca="1" ref="C3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2" t="e">
        <f ca="1">SUM(CALCULATION_TABLE[[#This Row],[МСК]:[ДВ]])</f>
        <v>#REF!</v>
      </c>
    </row>
    <row r="3213" spans="1:20" x14ac:dyDescent="0.25">
      <c r="A3213" t="str">
        <f>IFERROR(SET_RENDER_TABLE[[#This Row],[Артикул]], "")</f>
        <v/>
      </c>
      <c r="B3213" s="40" t="e" cm="1">
        <f t="array" aca="1" ref="B3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3" s="40" t="e" cm="1">
        <f t="array" aca="1" ref="C3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3" t="e">
        <f ca="1">SUM(CALCULATION_TABLE[[#This Row],[МСК]:[ДВ]])</f>
        <v>#REF!</v>
      </c>
    </row>
    <row r="3214" spans="1:20" x14ac:dyDescent="0.25">
      <c r="A3214" t="str">
        <f>IFERROR(SET_RENDER_TABLE[[#This Row],[Артикул]], "")</f>
        <v/>
      </c>
      <c r="B3214" s="40" t="e" cm="1">
        <f t="array" aca="1" ref="B3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4" s="40" t="e" cm="1">
        <f t="array" aca="1" ref="C3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4" t="e">
        <f ca="1">SUM(CALCULATION_TABLE[[#This Row],[МСК]:[ДВ]])</f>
        <v>#REF!</v>
      </c>
    </row>
    <row r="3215" spans="1:20" x14ac:dyDescent="0.25">
      <c r="A3215" t="str">
        <f>IFERROR(SET_RENDER_TABLE[[#This Row],[Артикул]], "")</f>
        <v/>
      </c>
      <c r="B3215" s="40" t="e" cm="1">
        <f t="array" aca="1" ref="B3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5" s="40" t="e" cm="1">
        <f t="array" aca="1" ref="C3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5" t="e">
        <f ca="1">SUM(CALCULATION_TABLE[[#This Row],[МСК]:[ДВ]])</f>
        <v>#REF!</v>
      </c>
    </row>
    <row r="3216" spans="1:20" x14ac:dyDescent="0.25">
      <c r="A3216" t="str">
        <f>IFERROR(SET_RENDER_TABLE[[#This Row],[Артикул]], "")</f>
        <v/>
      </c>
      <c r="B3216" s="40" t="e" cm="1">
        <f t="array" aca="1" ref="B3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6" s="40" t="e" cm="1">
        <f t="array" aca="1" ref="C3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6" t="e">
        <f ca="1">SUM(CALCULATION_TABLE[[#This Row],[МСК]:[ДВ]])</f>
        <v>#REF!</v>
      </c>
    </row>
    <row r="3217" spans="1:20" x14ac:dyDescent="0.25">
      <c r="A3217" t="str">
        <f>IFERROR(SET_RENDER_TABLE[[#This Row],[Артикул]], "")</f>
        <v/>
      </c>
      <c r="B3217" s="40" t="e" cm="1">
        <f t="array" aca="1" ref="B3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7" s="40" t="e" cm="1">
        <f t="array" aca="1" ref="C3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7" t="e">
        <f ca="1">SUM(CALCULATION_TABLE[[#This Row],[МСК]:[ДВ]])</f>
        <v>#REF!</v>
      </c>
    </row>
    <row r="3218" spans="1:20" x14ac:dyDescent="0.25">
      <c r="A3218" t="str">
        <f>IFERROR(SET_RENDER_TABLE[[#This Row],[Артикул]], "")</f>
        <v/>
      </c>
      <c r="B3218" s="40" t="e" cm="1">
        <f t="array" aca="1" ref="B3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8" s="40" t="e" cm="1">
        <f t="array" aca="1" ref="C3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8" t="e">
        <f ca="1">SUM(CALCULATION_TABLE[[#This Row],[МСК]:[ДВ]])</f>
        <v>#REF!</v>
      </c>
    </row>
    <row r="3219" spans="1:20" x14ac:dyDescent="0.25">
      <c r="A3219" t="str">
        <f>IFERROR(SET_RENDER_TABLE[[#This Row],[Артикул]], "")</f>
        <v/>
      </c>
      <c r="B3219" s="40" t="e" cm="1">
        <f t="array" aca="1" ref="B3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19" s="40" t="e" cm="1">
        <f t="array" aca="1" ref="C3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19" t="e">
        <f ca="1">SUM(CALCULATION_TABLE[[#This Row],[МСК]:[ДВ]])</f>
        <v>#REF!</v>
      </c>
    </row>
    <row r="3220" spans="1:20" x14ac:dyDescent="0.25">
      <c r="A3220" t="str">
        <f>IFERROR(SET_RENDER_TABLE[[#This Row],[Артикул]], "")</f>
        <v/>
      </c>
      <c r="B3220" s="40" t="e" cm="1">
        <f t="array" aca="1" ref="B3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0" s="40" t="e" cm="1">
        <f t="array" aca="1" ref="C3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0" t="e">
        <f ca="1">SUM(CALCULATION_TABLE[[#This Row],[МСК]:[ДВ]])</f>
        <v>#REF!</v>
      </c>
    </row>
    <row r="3221" spans="1:20" x14ac:dyDescent="0.25">
      <c r="A3221" t="str">
        <f>IFERROR(SET_RENDER_TABLE[[#This Row],[Артикул]], "")</f>
        <v/>
      </c>
      <c r="B3221" s="40" t="e" cm="1">
        <f t="array" aca="1" ref="B3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1" s="40" t="e" cm="1">
        <f t="array" aca="1" ref="C3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1" t="e">
        <f ca="1">SUM(CALCULATION_TABLE[[#This Row],[МСК]:[ДВ]])</f>
        <v>#REF!</v>
      </c>
    </row>
    <row r="3222" spans="1:20" x14ac:dyDescent="0.25">
      <c r="A3222" t="str">
        <f>IFERROR(SET_RENDER_TABLE[[#This Row],[Артикул]], "")</f>
        <v/>
      </c>
      <c r="B3222" s="40" t="e" cm="1">
        <f t="array" aca="1" ref="B3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2" s="40" t="e" cm="1">
        <f t="array" aca="1" ref="C3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2" t="e">
        <f ca="1">SUM(CALCULATION_TABLE[[#This Row],[МСК]:[ДВ]])</f>
        <v>#REF!</v>
      </c>
    </row>
    <row r="3223" spans="1:20" x14ac:dyDescent="0.25">
      <c r="A3223" t="str">
        <f>IFERROR(SET_RENDER_TABLE[[#This Row],[Артикул]], "")</f>
        <v/>
      </c>
      <c r="B3223" s="40" t="e" cm="1">
        <f t="array" aca="1" ref="B3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3" s="40" t="e" cm="1">
        <f t="array" aca="1" ref="C3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3" t="e">
        <f ca="1">SUM(CALCULATION_TABLE[[#This Row],[МСК]:[ДВ]])</f>
        <v>#REF!</v>
      </c>
    </row>
    <row r="3224" spans="1:20" x14ac:dyDescent="0.25">
      <c r="A3224" t="str">
        <f>IFERROR(SET_RENDER_TABLE[[#This Row],[Артикул]], "")</f>
        <v/>
      </c>
      <c r="B3224" s="40" t="e" cm="1">
        <f t="array" aca="1" ref="B3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4" s="40" t="e" cm="1">
        <f t="array" aca="1" ref="C3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4" t="e">
        <f ca="1">SUM(CALCULATION_TABLE[[#This Row],[МСК]:[ДВ]])</f>
        <v>#REF!</v>
      </c>
    </row>
    <row r="3225" spans="1:20" x14ac:dyDescent="0.25">
      <c r="A3225" t="str">
        <f>IFERROR(SET_RENDER_TABLE[[#This Row],[Артикул]], "")</f>
        <v/>
      </c>
      <c r="B3225" s="40" t="e" cm="1">
        <f t="array" aca="1" ref="B3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5" s="40" t="e" cm="1">
        <f t="array" aca="1" ref="C3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5" t="e">
        <f ca="1">SUM(CALCULATION_TABLE[[#This Row],[МСК]:[ДВ]])</f>
        <v>#REF!</v>
      </c>
    </row>
    <row r="3226" spans="1:20" x14ac:dyDescent="0.25">
      <c r="A3226" t="str">
        <f>IFERROR(SET_RENDER_TABLE[[#This Row],[Артикул]], "")</f>
        <v/>
      </c>
      <c r="B3226" s="40" t="e" cm="1">
        <f t="array" aca="1" ref="B3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6" s="40" t="e" cm="1">
        <f t="array" aca="1" ref="C3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6" t="e">
        <f ca="1">SUM(CALCULATION_TABLE[[#This Row],[МСК]:[ДВ]])</f>
        <v>#REF!</v>
      </c>
    </row>
    <row r="3227" spans="1:20" x14ac:dyDescent="0.25">
      <c r="A3227" t="str">
        <f>IFERROR(SET_RENDER_TABLE[[#This Row],[Артикул]], "")</f>
        <v/>
      </c>
      <c r="B3227" s="40" t="e" cm="1">
        <f t="array" aca="1" ref="B3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7" s="40" t="e" cm="1">
        <f t="array" aca="1" ref="C3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7" t="e">
        <f ca="1">SUM(CALCULATION_TABLE[[#This Row],[МСК]:[ДВ]])</f>
        <v>#REF!</v>
      </c>
    </row>
    <row r="3228" spans="1:20" x14ac:dyDescent="0.25">
      <c r="A3228" t="str">
        <f>IFERROR(SET_RENDER_TABLE[[#This Row],[Артикул]], "")</f>
        <v/>
      </c>
      <c r="B3228" s="40" t="e" cm="1">
        <f t="array" aca="1" ref="B3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8" s="40" t="e" cm="1">
        <f t="array" aca="1" ref="C3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8" t="e">
        <f ca="1">SUM(CALCULATION_TABLE[[#This Row],[МСК]:[ДВ]])</f>
        <v>#REF!</v>
      </c>
    </row>
    <row r="3229" spans="1:20" x14ac:dyDescent="0.25">
      <c r="A3229" t="str">
        <f>IFERROR(SET_RENDER_TABLE[[#This Row],[Артикул]], "")</f>
        <v/>
      </c>
      <c r="B3229" s="40" t="e" cm="1">
        <f t="array" aca="1" ref="B3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29" s="40" t="e" cm="1">
        <f t="array" aca="1" ref="C3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29" t="e">
        <f ca="1">SUM(CALCULATION_TABLE[[#This Row],[МСК]:[ДВ]])</f>
        <v>#REF!</v>
      </c>
    </row>
    <row r="3230" spans="1:20" x14ac:dyDescent="0.25">
      <c r="A3230" t="str">
        <f>IFERROR(SET_RENDER_TABLE[[#This Row],[Артикул]], "")</f>
        <v/>
      </c>
      <c r="B3230" s="40" t="e" cm="1">
        <f t="array" aca="1" ref="B3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0" s="40" t="e" cm="1">
        <f t="array" aca="1" ref="C3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0" t="e">
        <f ca="1">SUM(CALCULATION_TABLE[[#This Row],[МСК]:[ДВ]])</f>
        <v>#REF!</v>
      </c>
    </row>
    <row r="3231" spans="1:20" x14ac:dyDescent="0.25">
      <c r="A3231" t="str">
        <f>IFERROR(SET_RENDER_TABLE[[#This Row],[Артикул]], "")</f>
        <v/>
      </c>
      <c r="B3231" s="40" t="e" cm="1">
        <f t="array" aca="1" ref="B3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1" s="40" t="e" cm="1">
        <f t="array" aca="1" ref="C3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1" t="e">
        <f ca="1">SUM(CALCULATION_TABLE[[#This Row],[МСК]:[ДВ]])</f>
        <v>#REF!</v>
      </c>
    </row>
    <row r="3232" spans="1:20" x14ac:dyDescent="0.25">
      <c r="A3232" t="str">
        <f>IFERROR(SET_RENDER_TABLE[[#This Row],[Артикул]], "")</f>
        <v/>
      </c>
      <c r="B3232" s="40" t="e" cm="1">
        <f t="array" aca="1" ref="B3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2" s="40" t="e" cm="1">
        <f t="array" aca="1" ref="C3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2" t="e">
        <f ca="1">SUM(CALCULATION_TABLE[[#This Row],[МСК]:[ДВ]])</f>
        <v>#REF!</v>
      </c>
    </row>
    <row r="3233" spans="1:20" x14ac:dyDescent="0.25">
      <c r="A3233" t="str">
        <f>IFERROR(SET_RENDER_TABLE[[#This Row],[Артикул]], "")</f>
        <v/>
      </c>
      <c r="B3233" s="40" t="e" cm="1">
        <f t="array" aca="1" ref="B3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3" s="40" t="e" cm="1">
        <f t="array" aca="1" ref="C3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3" t="e">
        <f ca="1">SUM(CALCULATION_TABLE[[#This Row],[МСК]:[ДВ]])</f>
        <v>#REF!</v>
      </c>
    </row>
    <row r="3234" spans="1:20" x14ac:dyDescent="0.25">
      <c r="A3234" t="str">
        <f>IFERROR(SET_RENDER_TABLE[[#This Row],[Артикул]], "")</f>
        <v/>
      </c>
      <c r="B3234" s="40" t="e" cm="1">
        <f t="array" aca="1" ref="B3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4" s="40" t="e" cm="1">
        <f t="array" aca="1" ref="C3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4" t="e">
        <f ca="1">SUM(CALCULATION_TABLE[[#This Row],[МСК]:[ДВ]])</f>
        <v>#REF!</v>
      </c>
    </row>
    <row r="3235" spans="1:20" x14ac:dyDescent="0.25">
      <c r="A3235" t="str">
        <f>IFERROR(SET_RENDER_TABLE[[#This Row],[Артикул]], "")</f>
        <v/>
      </c>
      <c r="B3235" s="40" t="e" cm="1">
        <f t="array" aca="1" ref="B3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5" s="40" t="e" cm="1">
        <f t="array" aca="1" ref="C3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5" t="e">
        <f ca="1">SUM(CALCULATION_TABLE[[#This Row],[МСК]:[ДВ]])</f>
        <v>#REF!</v>
      </c>
    </row>
    <row r="3236" spans="1:20" x14ac:dyDescent="0.25">
      <c r="A3236" t="str">
        <f>IFERROR(SET_RENDER_TABLE[[#This Row],[Артикул]], "")</f>
        <v/>
      </c>
      <c r="B3236" s="40" t="e" cm="1">
        <f t="array" aca="1" ref="B3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6" s="40" t="e" cm="1">
        <f t="array" aca="1" ref="C3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6" t="e">
        <f ca="1">SUM(CALCULATION_TABLE[[#This Row],[МСК]:[ДВ]])</f>
        <v>#REF!</v>
      </c>
    </row>
    <row r="3237" spans="1:20" x14ac:dyDescent="0.25">
      <c r="A3237" t="str">
        <f>IFERROR(SET_RENDER_TABLE[[#This Row],[Артикул]], "")</f>
        <v/>
      </c>
      <c r="B3237" s="40" t="e" cm="1">
        <f t="array" aca="1" ref="B3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7" s="40" t="e" cm="1">
        <f t="array" aca="1" ref="C3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7" t="e">
        <f ca="1">SUM(CALCULATION_TABLE[[#This Row],[МСК]:[ДВ]])</f>
        <v>#REF!</v>
      </c>
    </row>
    <row r="3238" spans="1:20" x14ac:dyDescent="0.25">
      <c r="A3238" t="str">
        <f>IFERROR(SET_RENDER_TABLE[[#This Row],[Артикул]], "")</f>
        <v/>
      </c>
      <c r="B3238" s="40" t="e" cm="1">
        <f t="array" aca="1" ref="B3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8" s="40" t="e" cm="1">
        <f t="array" aca="1" ref="C3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8" t="e">
        <f ca="1">SUM(CALCULATION_TABLE[[#This Row],[МСК]:[ДВ]])</f>
        <v>#REF!</v>
      </c>
    </row>
    <row r="3239" spans="1:20" x14ac:dyDescent="0.25">
      <c r="A3239" t="str">
        <f>IFERROR(SET_RENDER_TABLE[[#This Row],[Артикул]], "")</f>
        <v/>
      </c>
      <c r="B3239" s="40" t="e" cm="1">
        <f t="array" aca="1" ref="B3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39" s="40" t="e" cm="1">
        <f t="array" aca="1" ref="C3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39" t="e">
        <f ca="1">SUM(CALCULATION_TABLE[[#This Row],[МСК]:[ДВ]])</f>
        <v>#REF!</v>
      </c>
    </row>
    <row r="3240" spans="1:20" x14ac:dyDescent="0.25">
      <c r="A3240" t="str">
        <f>IFERROR(SET_RENDER_TABLE[[#This Row],[Артикул]], "")</f>
        <v/>
      </c>
      <c r="B3240" s="40" t="e" cm="1">
        <f t="array" aca="1" ref="B3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0" s="40" t="e" cm="1">
        <f t="array" aca="1" ref="C3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0" t="e">
        <f ca="1">SUM(CALCULATION_TABLE[[#This Row],[МСК]:[ДВ]])</f>
        <v>#REF!</v>
      </c>
    </row>
    <row r="3241" spans="1:20" x14ac:dyDescent="0.25">
      <c r="A3241" t="str">
        <f>IFERROR(SET_RENDER_TABLE[[#This Row],[Артикул]], "")</f>
        <v/>
      </c>
      <c r="B3241" s="40" t="e" cm="1">
        <f t="array" aca="1" ref="B3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1" s="40" t="e" cm="1">
        <f t="array" aca="1" ref="C3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1" t="e">
        <f ca="1">SUM(CALCULATION_TABLE[[#This Row],[МСК]:[ДВ]])</f>
        <v>#REF!</v>
      </c>
    </row>
    <row r="3242" spans="1:20" x14ac:dyDescent="0.25">
      <c r="A3242" t="str">
        <f>IFERROR(SET_RENDER_TABLE[[#This Row],[Артикул]], "")</f>
        <v/>
      </c>
      <c r="B3242" s="40" t="e" cm="1">
        <f t="array" aca="1" ref="B3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2" s="40" t="e" cm="1">
        <f t="array" aca="1" ref="C3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2" t="e">
        <f ca="1">SUM(CALCULATION_TABLE[[#This Row],[МСК]:[ДВ]])</f>
        <v>#REF!</v>
      </c>
    </row>
    <row r="3243" spans="1:20" x14ac:dyDescent="0.25">
      <c r="A3243" t="str">
        <f>IFERROR(SET_RENDER_TABLE[[#This Row],[Артикул]], "")</f>
        <v/>
      </c>
      <c r="B3243" s="40" t="e" cm="1">
        <f t="array" aca="1" ref="B3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3" s="40" t="e" cm="1">
        <f t="array" aca="1" ref="C3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3" t="e">
        <f ca="1">SUM(CALCULATION_TABLE[[#This Row],[МСК]:[ДВ]])</f>
        <v>#REF!</v>
      </c>
    </row>
    <row r="3244" spans="1:20" x14ac:dyDescent="0.25">
      <c r="A3244" t="str">
        <f>IFERROR(SET_RENDER_TABLE[[#This Row],[Артикул]], "")</f>
        <v/>
      </c>
      <c r="B3244" s="40" t="e" cm="1">
        <f t="array" aca="1" ref="B3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4" s="40" t="e" cm="1">
        <f t="array" aca="1" ref="C3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4" t="e">
        <f ca="1">SUM(CALCULATION_TABLE[[#This Row],[МСК]:[ДВ]])</f>
        <v>#REF!</v>
      </c>
    </row>
    <row r="3245" spans="1:20" x14ac:dyDescent="0.25">
      <c r="A3245" t="str">
        <f>IFERROR(SET_RENDER_TABLE[[#This Row],[Артикул]], "")</f>
        <v/>
      </c>
      <c r="B3245" s="40" t="e" cm="1">
        <f t="array" aca="1" ref="B3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5" s="40" t="e" cm="1">
        <f t="array" aca="1" ref="C3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5" t="e">
        <f ca="1">SUM(CALCULATION_TABLE[[#This Row],[МСК]:[ДВ]])</f>
        <v>#REF!</v>
      </c>
    </row>
    <row r="3246" spans="1:20" x14ac:dyDescent="0.25">
      <c r="A3246" t="str">
        <f>IFERROR(SET_RENDER_TABLE[[#This Row],[Артикул]], "")</f>
        <v/>
      </c>
      <c r="B3246" s="40" t="e" cm="1">
        <f t="array" aca="1" ref="B3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6" s="40" t="e" cm="1">
        <f t="array" aca="1" ref="C3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6" t="e">
        <f ca="1">SUM(CALCULATION_TABLE[[#This Row],[МСК]:[ДВ]])</f>
        <v>#REF!</v>
      </c>
    </row>
    <row r="3247" spans="1:20" x14ac:dyDescent="0.25">
      <c r="A3247" t="str">
        <f>IFERROR(SET_RENDER_TABLE[[#This Row],[Артикул]], "")</f>
        <v/>
      </c>
      <c r="B3247" s="40" t="e" cm="1">
        <f t="array" aca="1" ref="B3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7" s="40" t="e" cm="1">
        <f t="array" aca="1" ref="C3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7" t="e">
        <f ca="1">SUM(CALCULATION_TABLE[[#This Row],[МСК]:[ДВ]])</f>
        <v>#REF!</v>
      </c>
    </row>
    <row r="3248" spans="1:20" x14ac:dyDescent="0.25">
      <c r="A3248" t="str">
        <f>IFERROR(SET_RENDER_TABLE[[#This Row],[Артикул]], "")</f>
        <v/>
      </c>
      <c r="B3248" s="40" t="e" cm="1">
        <f t="array" aca="1" ref="B3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8" s="40" t="e" cm="1">
        <f t="array" aca="1" ref="C3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8" t="e">
        <f ca="1">SUM(CALCULATION_TABLE[[#This Row],[МСК]:[ДВ]])</f>
        <v>#REF!</v>
      </c>
    </row>
    <row r="3249" spans="1:20" x14ac:dyDescent="0.25">
      <c r="A3249" t="str">
        <f>IFERROR(SET_RENDER_TABLE[[#This Row],[Артикул]], "")</f>
        <v/>
      </c>
      <c r="B3249" s="40" t="e" cm="1">
        <f t="array" aca="1" ref="B3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49" s="40" t="e" cm="1">
        <f t="array" aca="1" ref="C3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49" t="e">
        <f ca="1">SUM(CALCULATION_TABLE[[#This Row],[МСК]:[ДВ]])</f>
        <v>#REF!</v>
      </c>
    </row>
    <row r="3250" spans="1:20" x14ac:dyDescent="0.25">
      <c r="A3250" t="str">
        <f>IFERROR(SET_RENDER_TABLE[[#This Row],[Артикул]], "")</f>
        <v/>
      </c>
      <c r="B3250" s="40" t="e" cm="1">
        <f t="array" aca="1" ref="B3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0" s="40" t="e" cm="1">
        <f t="array" aca="1" ref="C3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0" t="e">
        <f ca="1">SUM(CALCULATION_TABLE[[#This Row],[МСК]:[ДВ]])</f>
        <v>#REF!</v>
      </c>
    </row>
    <row r="3251" spans="1:20" x14ac:dyDescent="0.25">
      <c r="A3251" t="str">
        <f>IFERROR(SET_RENDER_TABLE[[#This Row],[Артикул]], "")</f>
        <v/>
      </c>
      <c r="B3251" s="40" t="e" cm="1">
        <f t="array" aca="1" ref="B3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1" s="40" t="e" cm="1">
        <f t="array" aca="1" ref="C3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1" t="e">
        <f ca="1">SUM(CALCULATION_TABLE[[#This Row],[МСК]:[ДВ]])</f>
        <v>#REF!</v>
      </c>
    </row>
    <row r="3252" spans="1:20" x14ac:dyDescent="0.25">
      <c r="A3252" t="str">
        <f>IFERROR(SET_RENDER_TABLE[[#This Row],[Артикул]], "")</f>
        <v/>
      </c>
      <c r="B3252" s="40" t="e" cm="1">
        <f t="array" aca="1" ref="B3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2" s="40" t="e" cm="1">
        <f t="array" aca="1" ref="C3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2" t="e">
        <f ca="1">SUM(CALCULATION_TABLE[[#This Row],[МСК]:[ДВ]])</f>
        <v>#REF!</v>
      </c>
    </row>
    <row r="3253" spans="1:20" x14ac:dyDescent="0.25">
      <c r="A3253" t="str">
        <f>IFERROR(SET_RENDER_TABLE[[#This Row],[Артикул]], "")</f>
        <v/>
      </c>
      <c r="B3253" s="40" t="e" cm="1">
        <f t="array" aca="1" ref="B3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3" s="40" t="e" cm="1">
        <f t="array" aca="1" ref="C3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3" t="e">
        <f ca="1">SUM(CALCULATION_TABLE[[#This Row],[МСК]:[ДВ]])</f>
        <v>#REF!</v>
      </c>
    </row>
    <row r="3254" spans="1:20" x14ac:dyDescent="0.25">
      <c r="A3254" t="str">
        <f>IFERROR(SET_RENDER_TABLE[[#This Row],[Артикул]], "")</f>
        <v/>
      </c>
      <c r="B3254" s="40" t="e" cm="1">
        <f t="array" aca="1" ref="B3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4" s="40" t="e" cm="1">
        <f t="array" aca="1" ref="C3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4" t="e">
        <f ca="1">SUM(CALCULATION_TABLE[[#This Row],[МСК]:[ДВ]])</f>
        <v>#REF!</v>
      </c>
    </row>
    <row r="3255" spans="1:20" x14ac:dyDescent="0.25">
      <c r="A3255" t="str">
        <f>IFERROR(SET_RENDER_TABLE[[#This Row],[Артикул]], "")</f>
        <v/>
      </c>
      <c r="B3255" s="40" t="e" cm="1">
        <f t="array" aca="1" ref="B3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5" s="40" t="e" cm="1">
        <f t="array" aca="1" ref="C3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5" t="e">
        <f ca="1">SUM(CALCULATION_TABLE[[#This Row],[МСК]:[ДВ]])</f>
        <v>#REF!</v>
      </c>
    </row>
    <row r="3256" spans="1:20" x14ac:dyDescent="0.25">
      <c r="A3256" t="str">
        <f>IFERROR(SET_RENDER_TABLE[[#This Row],[Артикул]], "")</f>
        <v/>
      </c>
      <c r="B3256" s="40" t="e" cm="1">
        <f t="array" aca="1" ref="B3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6" s="40" t="e" cm="1">
        <f t="array" aca="1" ref="C3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6" t="e">
        <f ca="1">SUM(CALCULATION_TABLE[[#This Row],[МСК]:[ДВ]])</f>
        <v>#REF!</v>
      </c>
    </row>
    <row r="3257" spans="1:20" x14ac:dyDescent="0.25">
      <c r="A3257" t="str">
        <f>IFERROR(SET_RENDER_TABLE[[#This Row],[Артикул]], "")</f>
        <v/>
      </c>
      <c r="B3257" s="40" t="e" cm="1">
        <f t="array" aca="1" ref="B3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7" s="40" t="e" cm="1">
        <f t="array" aca="1" ref="C3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7" t="e">
        <f ca="1">SUM(CALCULATION_TABLE[[#This Row],[МСК]:[ДВ]])</f>
        <v>#REF!</v>
      </c>
    </row>
    <row r="3258" spans="1:20" x14ac:dyDescent="0.25">
      <c r="A3258" t="str">
        <f>IFERROR(SET_RENDER_TABLE[[#This Row],[Артикул]], "")</f>
        <v/>
      </c>
      <c r="B3258" s="40" t="e" cm="1">
        <f t="array" aca="1" ref="B3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8" s="40" t="e" cm="1">
        <f t="array" aca="1" ref="C3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8" t="e">
        <f ca="1">SUM(CALCULATION_TABLE[[#This Row],[МСК]:[ДВ]])</f>
        <v>#REF!</v>
      </c>
    </row>
    <row r="3259" spans="1:20" x14ac:dyDescent="0.25">
      <c r="A3259" t="str">
        <f>IFERROR(SET_RENDER_TABLE[[#This Row],[Артикул]], "")</f>
        <v/>
      </c>
      <c r="B3259" s="40" t="e" cm="1">
        <f t="array" aca="1" ref="B3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59" s="40" t="e" cm="1">
        <f t="array" aca="1" ref="C3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59" t="e">
        <f ca="1">SUM(CALCULATION_TABLE[[#This Row],[МСК]:[ДВ]])</f>
        <v>#REF!</v>
      </c>
    </row>
    <row r="3260" spans="1:20" x14ac:dyDescent="0.25">
      <c r="A3260" t="str">
        <f>IFERROR(SET_RENDER_TABLE[[#This Row],[Артикул]], "")</f>
        <v/>
      </c>
      <c r="B3260" s="40" t="e" cm="1">
        <f t="array" aca="1" ref="B3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0" s="40" t="e" cm="1">
        <f t="array" aca="1" ref="C3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0" t="e">
        <f ca="1">SUM(CALCULATION_TABLE[[#This Row],[МСК]:[ДВ]])</f>
        <v>#REF!</v>
      </c>
    </row>
    <row r="3261" spans="1:20" x14ac:dyDescent="0.25">
      <c r="A3261" t="str">
        <f>IFERROR(SET_RENDER_TABLE[[#This Row],[Артикул]], "")</f>
        <v/>
      </c>
      <c r="B3261" s="40" t="e" cm="1">
        <f t="array" aca="1" ref="B3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1" s="40" t="e" cm="1">
        <f t="array" aca="1" ref="C3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1" t="e">
        <f ca="1">SUM(CALCULATION_TABLE[[#This Row],[МСК]:[ДВ]])</f>
        <v>#REF!</v>
      </c>
    </row>
    <row r="3262" spans="1:20" x14ac:dyDescent="0.25">
      <c r="A3262" t="str">
        <f>IFERROR(SET_RENDER_TABLE[[#This Row],[Артикул]], "")</f>
        <v/>
      </c>
      <c r="B3262" s="40" t="e" cm="1">
        <f t="array" aca="1" ref="B3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2" s="40" t="e" cm="1">
        <f t="array" aca="1" ref="C3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2" t="e">
        <f ca="1">SUM(CALCULATION_TABLE[[#This Row],[МСК]:[ДВ]])</f>
        <v>#REF!</v>
      </c>
    </row>
    <row r="3263" spans="1:20" x14ac:dyDescent="0.25">
      <c r="A3263" t="str">
        <f>IFERROR(SET_RENDER_TABLE[[#This Row],[Артикул]], "")</f>
        <v/>
      </c>
      <c r="B3263" s="40" t="e" cm="1">
        <f t="array" aca="1" ref="B3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3" s="40" t="e" cm="1">
        <f t="array" aca="1" ref="C3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3" t="e">
        <f ca="1">SUM(CALCULATION_TABLE[[#This Row],[МСК]:[ДВ]])</f>
        <v>#REF!</v>
      </c>
    </row>
    <row r="3264" spans="1:20" x14ac:dyDescent="0.25">
      <c r="A3264" t="str">
        <f>IFERROR(SET_RENDER_TABLE[[#This Row],[Артикул]], "")</f>
        <v/>
      </c>
      <c r="B3264" s="40" t="e" cm="1">
        <f t="array" aca="1" ref="B3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4" s="40" t="e" cm="1">
        <f t="array" aca="1" ref="C3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4" t="e">
        <f ca="1">SUM(CALCULATION_TABLE[[#This Row],[МСК]:[ДВ]])</f>
        <v>#REF!</v>
      </c>
    </row>
    <row r="3265" spans="1:20" x14ac:dyDescent="0.25">
      <c r="A3265" t="str">
        <f>IFERROR(SET_RENDER_TABLE[[#This Row],[Артикул]], "")</f>
        <v/>
      </c>
      <c r="B3265" s="40" t="e" cm="1">
        <f t="array" aca="1" ref="B3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5" s="40" t="e" cm="1">
        <f t="array" aca="1" ref="C3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5" t="e">
        <f ca="1">SUM(CALCULATION_TABLE[[#This Row],[МСК]:[ДВ]])</f>
        <v>#REF!</v>
      </c>
    </row>
    <row r="3266" spans="1:20" x14ac:dyDescent="0.25">
      <c r="A3266" t="str">
        <f>IFERROR(SET_RENDER_TABLE[[#This Row],[Артикул]], "")</f>
        <v/>
      </c>
      <c r="B3266" s="40" t="e" cm="1">
        <f t="array" aca="1" ref="B3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6" s="40" t="e" cm="1">
        <f t="array" aca="1" ref="C3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6" t="e">
        <f ca="1">SUM(CALCULATION_TABLE[[#This Row],[МСК]:[ДВ]])</f>
        <v>#REF!</v>
      </c>
    </row>
    <row r="3267" spans="1:20" x14ac:dyDescent="0.25">
      <c r="A3267" t="str">
        <f>IFERROR(SET_RENDER_TABLE[[#This Row],[Артикул]], "")</f>
        <v/>
      </c>
      <c r="B3267" s="40" t="e" cm="1">
        <f t="array" aca="1" ref="B3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7" s="40" t="e" cm="1">
        <f t="array" aca="1" ref="C3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7" t="e">
        <f ca="1">SUM(CALCULATION_TABLE[[#This Row],[МСК]:[ДВ]])</f>
        <v>#REF!</v>
      </c>
    </row>
    <row r="3268" spans="1:20" x14ac:dyDescent="0.25">
      <c r="A3268" t="str">
        <f>IFERROR(SET_RENDER_TABLE[[#This Row],[Артикул]], "")</f>
        <v/>
      </c>
      <c r="B3268" s="40" t="e" cm="1">
        <f t="array" aca="1" ref="B3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8" s="40" t="e" cm="1">
        <f t="array" aca="1" ref="C3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8" t="e">
        <f ca="1">SUM(CALCULATION_TABLE[[#This Row],[МСК]:[ДВ]])</f>
        <v>#REF!</v>
      </c>
    </row>
    <row r="3269" spans="1:20" x14ac:dyDescent="0.25">
      <c r="A3269" t="str">
        <f>IFERROR(SET_RENDER_TABLE[[#This Row],[Артикул]], "")</f>
        <v/>
      </c>
      <c r="B3269" s="40" t="e" cm="1">
        <f t="array" aca="1" ref="B3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69" s="40" t="e" cm="1">
        <f t="array" aca="1" ref="C3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69" t="e">
        <f ca="1">SUM(CALCULATION_TABLE[[#This Row],[МСК]:[ДВ]])</f>
        <v>#REF!</v>
      </c>
    </row>
    <row r="3270" spans="1:20" x14ac:dyDescent="0.25">
      <c r="A3270" t="str">
        <f>IFERROR(SET_RENDER_TABLE[[#This Row],[Артикул]], "")</f>
        <v/>
      </c>
      <c r="B3270" s="40" t="e" cm="1">
        <f t="array" aca="1" ref="B3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0" s="40" t="e" cm="1">
        <f t="array" aca="1" ref="C3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0" t="e">
        <f ca="1">SUM(CALCULATION_TABLE[[#This Row],[МСК]:[ДВ]])</f>
        <v>#REF!</v>
      </c>
    </row>
    <row r="3271" spans="1:20" x14ac:dyDescent="0.25">
      <c r="A3271" t="str">
        <f>IFERROR(SET_RENDER_TABLE[[#This Row],[Артикул]], "")</f>
        <v/>
      </c>
      <c r="B3271" s="40" t="e" cm="1">
        <f t="array" aca="1" ref="B3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1" s="40" t="e" cm="1">
        <f t="array" aca="1" ref="C3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1" t="e">
        <f ca="1">SUM(CALCULATION_TABLE[[#This Row],[МСК]:[ДВ]])</f>
        <v>#REF!</v>
      </c>
    </row>
    <row r="3272" spans="1:20" x14ac:dyDescent="0.25">
      <c r="A3272" t="str">
        <f>IFERROR(SET_RENDER_TABLE[[#This Row],[Артикул]], "")</f>
        <v/>
      </c>
      <c r="B3272" s="40" t="e" cm="1">
        <f t="array" aca="1" ref="B3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2" s="40" t="e" cm="1">
        <f t="array" aca="1" ref="C3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2" t="e">
        <f ca="1">SUM(CALCULATION_TABLE[[#This Row],[МСК]:[ДВ]])</f>
        <v>#REF!</v>
      </c>
    </row>
    <row r="3273" spans="1:20" x14ac:dyDescent="0.25">
      <c r="A3273" t="str">
        <f>IFERROR(SET_RENDER_TABLE[[#This Row],[Артикул]], "")</f>
        <v/>
      </c>
      <c r="B3273" s="40" t="e" cm="1">
        <f t="array" aca="1" ref="B3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3" s="40" t="e" cm="1">
        <f t="array" aca="1" ref="C3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3" t="e">
        <f ca="1">SUM(CALCULATION_TABLE[[#This Row],[МСК]:[ДВ]])</f>
        <v>#REF!</v>
      </c>
    </row>
    <row r="3274" spans="1:20" x14ac:dyDescent="0.25">
      <c r="A3274" t="str">
        <f>IFERROR(SET_RENDER_TABLE[[#This Row],[Артикул]], "")</f>
        <v/>
      </c>
      <c r="B3274" s="40" t="e" cm="1">
        <f t="array" aca="1" ref="B3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4" s="40" t="e" cm="1">
        <f t="array" aca="1" ref="C3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4" t="e">
        <f ca="1">SUM(CALCULATION_TABLE[[#This Row],[МСК]:[ДВ]])</f>
        <v>#REF!</v>
      </c>
    </row>
    <row r="3275" spans="1:20" x14ac:dyDescent="0.25">
      <c r="A3275" t="str">
        <f>IFERROR(SET_RENDER_TABLE[[#This Row],[Артикул]], "")</f>
        <v/>
      </c>
      <c r="B3275" s="40" t="e" cm="1">
        <f t="array" aca="1" ref="B3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5" s="40" t="e" cm="1">
        <f t="array" aca="1" ref="C3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5" t="e">
        <f ca="1">SUM(CALCULATION_TABLE[[#This Row],[МСК]:[ДВ]])</f>
        <v>#REF!</v>
      </c>
    </row>
    <row r="3276" spans="1:20" x14ac:dyDescent="0.25">
      <c r="A3276" t="str">
        <f>IFERROR(SET_RENDER_TABLE[[#This Row],[Артикул]], "")</f>
        <v/>
      </c>
      <c r="B3276" s="40" t="e" cm="1">
        <f t="array" aca="1" ref="B3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6" s="40" t="e" cm="1">
        <f t="array" aca="1" ref="C3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6" t="e">
        <f ca="1">SUM(CALCULATION_TABLE[[#This Row],[МСК]:[ДВ]])</f>
        <v>#REF!</v>
      </c>
    </row>
    <row r="3277" spans="1:20" x14ac:dyDescent="0.25">
      <c r="A3277" t="str">
        <f>IFERROR(SET_RENDER_TABLE[[#This Row],[Артикул]], "")</f>
        <v/>
      </c>
      <c r="B3277" s="40" t="e" cm="1">
        <f t="array" aca="1" ref="B3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7" s="40" t="e" cm="1">
        <f t="array" aca="1" ref="C3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7" t="e">
        <f ca="1">SUM(CALCULATION_TABLE[[#This Row],[МСК]:[ДВ]])</f>
        <v>#REF!</v>
      </c>
    </row>
    <row r="3278" spans="1:20" x14ac:dyDescent="0.25">
      <c r="A3278" t="str">
        <f>IFERROR(SET_RENDER_TABLE[[#This Row],[Артикул]], "")</f>
        <v/>
      </c>
      <c r="B3278" s="40" t="e" cm="1">
        <f t="array" aca="1" ref="B3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8" s="40" t="e" cm="1">
        <f t="array" aca="1" ref="C3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8" t="e">
        <f ca="1">SUM(CALCULATION_TABLE[[#This Row],[МСК]:[ДВ]])</f>
        <v>#REF!</v>
      </c>
    </row>
    <row r="3279" spans="1:20" x14ac:dyDescent="0.25">
      <c r="A3279" t="str">
        <f>IFERROR(SET_RENDER_TABLE[[#This Row],[Артикул]], "")</f>
        <v/>
      </c>
      <c r="B3279" s="40" t="e" cm="1">
        <f t="array" aca="1" ref="B3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79" s="40" t="e" cm="1">
        <f t="array" aca="1" ref="C3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79" t="e">
        <f ca="1">SUM(CALCULATION_TABLE[[#This Row],[МСК]:[ДВ]])</f>
        <v>#REF!</v>
      </c>
    </row>
    <row r="3280" spans="1:20" x14ac:dyDescent="0.25">
      <c r="A3280" t="str">
        <f>IFERROR(SET_RENDER_TABLE[[#This Row],[Артикул]], "")</f>
        <v/>
      </c>
      <c r="B3280" s="40" t="e" cm="1">
        <f t="array" aca="1" ref="B3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0" s="40" t="e" cm="1">
        <f t="array" aca="1" ref="C3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0" t="e">
        <f ca="1">SUM(CALCULATION_TABLE[[#This Row],[МСК]:[ДВ]])</f>
        <v>#REF!</v>
      </c>
    </row>
    <row r="3281" spans="1:20" x14ac:dyDescent="0.25">
      <c r="A3281" t="str">
        <f>IFERROR(SET_RENDER_TABLE[[#This Row],[Артикул]], "")</f>
        <v/>
      </c>
      <c r="B3281" s="40" t="e" cm="1">
        <f t="array" aca="1" ref="B3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1" s="40" t="e" cm="1">
        <f t="array" aca="1" ref="C3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1" t="e">
        <f ca="1">SUM(CALCULATION_TABLE[[#This Row],[МСК]:[ДВ]])</f>
        <v>#REF!</v>
      </c>
    </row>
    <row r="3282" spans="1:20" x14ac:dyDescent="0.25">
      <c r="A3282" t="str">
        <f>IFERROR(SET_RENDER_TABLE[[#This Row],[Артикул]], "")</f>
        <v/>
      </c>
      <c r="B3282" s="40" t="e" cm="1">
        <f t="array" aca="1" ref="B3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2" s="40" t="e" cm="1">
        <f t="array" aca="1" ref="C3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2" t="e">
        <f ca="1">SUM(CALCULATION_TABLE[[#This Row],[МСК]:[ДВ]])</f>
        <v>#REF!</v>
      </c>
    </row>
    <row r="3283" spans="1:20" x14ac:dyDescent="0.25">
      <c r="A3283" t="str">
        <f>IFERROR(SET_RENDER_TABLE[[#This Row],[Артикул]], "")</f>
        <v/>
      </c>
      <c r="B3283" s="40" t="e" cm="1">
        <f t="array" aca="1" ref="B3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3" s="40" t="e" cm="1">
        <f t="array" aca="1" ref="C3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3" t="e">
        <f ca="1">SUM(CALCULATION_TABLE[[#This Row],[МСК]:[ДВ]])</f>
        <v>#REF!</v>
      </c>
    </row>
    <row r="3284" spans="1:20" x14ac:dyDescent="0.25">
      <c r="A3284" t="str">
        <f>IFERROR(SET_RENDER_TABLE[[#This Row],[Артикул]], "")</f>
        <v/>
      </c>
      <c r="B3284" s="40" t="e" cm="1">
        <f t="array" aca="1" ref="B3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4" s="40" t="e" cm="1">
        <f t="array" aca="1" ref="C3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4" t="e">
        <f ca="1">SUM(CALCULATION_TABLE[[#This Row],[МСК]:[ДВ]])</f>
        <v>#REF!</v>
      </c>
    </row>
    <row r="3285" spans="1:20" x14ac:dyDescent="0.25">
      <c r="A3285" t="str">
        <f>IFERROR(SET_RENDER_TABLE[[#This Row],[Артикул]], "")</f>
        <v/>
      </c>
      <c r="B3285" s="40" t="e" cm="1">
        <f t="array" aca="1" ref="B3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5" s="40" t="e" cm="1">
        <f t="array" aca="1" ref="C3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5" t="e">
        <f ca="1">SUM(CALCULATION_TABLE[[#This Row],[МСК]:[ДВ]])</f>
        <v>#REF!</v>
      </c>
    </row>
    <row r="3286" spans="1:20" x14ac:dyDescent="0.25">
      <c r="A3286" t="str">
        <f>IFERROR(SET_RENDER_TABLE[[#This Row],[Артикул]], "")</f>
        <v/>
      </c>
      <c r="B3286" s="40" t="e" cm="1">
        <f t="array" aca="1" ref="B3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6" s="40" t="e" cm="1">
        <f t="array" aca="1" ref="C3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6" t="e">
        <f ca="1">SUM(CALCULATION_TABLE[[#This Row],[МСК]:[ДВ]])</f>
        <v>#REF!</v>
      </c>
    </row>
    <row r="3287" spans="1:20" x14ac:dyDescent="0.25">
      <c r="A3287" t="str">
        <f>IFERROR(SET_RENDER_TABLE[[#This Row],[Артикул]], "")</f>
        <v/>
      </c>
      <c r="B3287" s="40" t="e" cm="1">
        <f t="array" aca="1" ref="B3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7" s="40" t="e" cm="1">
        <f t="array" aca="1" ref="C3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7" t="e">
        <f ca="1">SUM(CALCULATION_TABLE[[#This Row],[МСК]:[ДВ]])</f>
        <v>#REF!</v>
      </c>
    </row>
    <row r="3288" spans="1:20" x14ac:dyDescent="0.25">
      <c r="A3288" t="str">
        <f>IFERROR(SET_RENDER_TABLE[[#This Row],[Артикул]], "")</f>
        <v/>
      </c>
      <c r="B3288" s="40" t="e" cm="1">
        <f t="array" aca="1" ref="B3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8" s="40" t="e" cm="1">
        <f t="array" aca="1" ref="C3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8" t="e">
        <f ca="1">SUM(CALCULATION_TABLE[[#This Row],[МСК]:[ДВ]])</f>
        <v>#REF!</v>
      </c>
    </row>
    <row r="3289" spans="1:20" x14ac:dyDescent="0.25">
      <c r="A3289" t="str">
        <f>IFERROR(SET_RENDER_TABLE[[#This Row],[Артикул]], "")</f>
        <v/>
      </c>
      <c r="B3289" s="40" t="e" cm="1">
        <f t="array" aca="1" ref="B3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89" s="40" t="e" cm="1">
        <f t="array" aca="1" ref="C3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89" t="e">
        <f ca="1">SUM(CALCULATION_TABLE[[#This Row],[МСК]:[ДВ]])</f>
        <v>#REF!</v>
      </c>
    </row>
    <row r="3290" spans="1:20" x14ac:dyDescent="0.25">
      <c r="A3290" t="str">
        <f>IFERROR(SET_RENDER_TABLE[[#This Row],[Артикул]], "")</f>
        <v/>
      </c>
      <c r="B3290" s="40" t="e" cm="1">
        <f t="array" aca="1" ref="B3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0" s="40" t="e" cm="1">
        <f t="array" aca="1" ref="C3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0" t="e">
        <f ca="1">SUM(CALCULATION_TABLE[[#This Row],[МСК]:[ДВ]])</f>
        <v>#REF!</v>
      </c>
    </row>
    <row r="3291" spans="1:20" x14ac:dyDescent="0.25">
      <c r="A3291" t="str">
        <f>IFERROR(SET_RENDER_TABLE[[#This Row],[Артикул]], "")</f>
        <v/>
      </c>
      <c r="B3291" s="40" t="e" cm="1">
        <f t="array" aca="1" ref="B3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1" s="40" t="e" cm="1">
        <f t="array" aca="1" ref="C3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1" t="e">
        <f ca="1">SUM(CALCULATION_TABLE[[#This Row],[МСК]:[ДВ]])</f>
        <v>#REF!</v>
      </c>
    </row>
    <row r="3292" spans="1:20" x14ac:dyDescent="0.25">
      <c r="A3292" t="str">
        <f>IFERROR(SET_RENDER_TABLE[[#This Row],[Артикул]], "")</f>
        <v/>
      </c>
      <c r="B3292" s="40" t="e" cm="1">
        <f t="array" aca="1" ref="B3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2" s="40" t="e" cm="1">
        <f t="array" aca="1" ref="C3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2" t="e">
        <f ca="1">SUM(CALCULATION_TABLE[[#This Row],[МСК]:[ДВ]])</f>
        <v>#REF!</v>
      </c>
    </row>
    <row r="3293" spans="1:20" x14ac:dyDescent="0.25">
      <c r="A3293" t="str">
        <f>IFERROR(SET_RENDER_TABLE[[#This Row],[Артикул]], "")</f>
        <v/>
      </c>
      <c r="B3293" s="40" t="e" cm="1">
        <f t="array" aca="1" ref="B3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3" s="40" t="e" cm="1">
        <f t="array" aca="1" ref="C3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3" t="e">
        <f ca="1">SUM(CALCULATION_TABLE[[#This Row],[МСК]:[ДВ]])</f>
        <v>#REF!</v>
      </c>
    </row>
    <row r="3294" spans="1:20" x14ac:dyDescent="0.25">
      <c r="A3294" t="str">
        <f>IFERROR(SET_RENDER_TABLE[[#This Row],[Артикул]], "")</f>
        <v/>
      </c>
      <c r="B3294" s="40" t="e" cm="1">
        <f t="array" aca="1" ref="B3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4" s="40" t="e" cm="1">
        <f t="array" aca="1" ref="C3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4" t="e">
        <f ca="1">SUM(CALCULATION_TABLE[[#This Row],[МСК]:[ДВ]])</f>
        <v>#REF!</v>
      </c>
    </row>
    <row r="3295" spans="1:20" x14ac:dyDescent="0.25">
      <c r="A3295" t="str">
        <f>IFERROR(SET_RENDER_TABLE[[#This Row],[Артикул]], "")</f>
        <v/>
      </c>
      <c r="B3295" s="40" t="e" cm="1">
        <f t="array" aca="1" ref="B3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5" s="40" t="e" cm="1">
        <f t="array" aca="1" ref="C3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5" t="e">
        <f ca="1">SUM(CALCULATION_TABLE[[#This Row],[МСК]:[ДВ]])</f>
        <v>#REF!</v>
      </c>
    </row>
    <row r="3296" spans="1:20" x14ac:dyDescent="0.25">
      <c r="A3296" t="str">
        <f>IFERROR(SET_RENDER_TABLE[[#This Row],[Артикул]], "")</f>
        <v/>
      </c>
      <c r="B3296" s="40" t="e" cm="1">
        <f t="array" aca="1" ref="B3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6" s="40" t="e" cm="1">
        <f t="array" aca="1" ref="C3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6" t="e">
        <f ca="1">SUM(CALCULATION_TABLE[[#This Row],[МСК]:[ДВ]])</f>
        <v>#REF!</v>
      </c>
    </row>
    <row r="3297" spans="1:20" x14ac:dyDescent="0.25">
      <c r="A3297" t="str">
        <f>IFERROR(SET_RENDER_TABLE[[#This Row],[Артикул]], "")</f>
        <v/>
      </c>
      <c r="B3297" s="40" t="e" cm="1">
        <f t="array" aca="1" ref="B3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7" s="40" t="e" cm="1">
        <f t="array" aca="1" ref="C3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7" t="e">
        <f ca="1">SUM(CALCULATION_TABLE[[#This Row],[МСК]:[ДВ]])</f>
        <v>#REF!</v>
      </c>
    </row>
    <row r="3298" spans="1:20" x14ac:dyDescent="0.25">
      <c r="A3298" t="str">
        <f>IFERROR(SET_RENDER_TABLE[[#This Row],[Артикул]], "")</f>
        <v/>
      </c>
      <c r="B3298" s="40" t="e" cm="1">
        <f t="array" aca="1" ref="B3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8" s="40" t="e" cm="1">
        <f t="array" aca="1" ref="C3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8" t="e">
        <f ca="1">SUM(CALCULATION_TABLE[[#This Row],[МСК]:[ДВ]])</f>
        <v>#REF!</v>
      </c>
    </row>
    <row r="3299" spans="1:20" x14ac:dyDescent="0.25">
      <c r="A3299" t="str">
        <f>IFERROR(SET_RENDER_TABLE[[#This Row],[Артикул]], "")</f>
        <v/>
      </c>
      <c r="B3299" s="40" t="e" cm="1">
        <f t="array" aca="1" ref="B3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299" s="40" t="e" cm="1">
        <f t="array" aca="1" ref="C3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299" t="e">
        <f ca="1">SUM(CALCULATION_TABLE[[#This Row],[МСК]:[ДВ]])</f>
        <v>#REF!</v>
      </c>
    </row>
    <row r="3300" spans="1:20" x14ac:dyDescent="0.25">
      <c r="A3300" t="str">
        <f>IFERROR(SET_RENDER_TABLE[[#This Row],[Артикул]], "")</f>
        <v/>
      </c>
      <c r="B3300" s="40" t="e" cm="1">
        <f t="array" aca="1" ref="B3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0" s="40" t="e" cm="1">
        <f t="array" aca="1" ref="C3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0" t="e">
        <f ca="1">SUM(CALCULATION_TABLE[[#This Row],[МСК]:[ДВ]])</f>
        <v>#REF!</v>
      </c>
    </row>
    <row r="3301" spans="1:20" x14ac:dyDescent="0.25">
      <c r="A3301" t="str">
        <f>IFERROR(SET_RENDER_TABLE[[#This Row],[Артикул]], "")</f>
        <v/>
      </c>
      <c r="B3301" s="40" t="e" cm="1">
        <f t="array" aca="1" ref="B3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1" s="40" t="e" cm="1">
        <f t="array" aca="1" ref="C3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1" t="e">
        <f ca="1">SUM(CALCULATION_TABLE[[#This Row],[МСК]:[ДВ]])</f>
        <v>#REF!</v>
      </c>
    </row>
    <row r="3302" spans="1:20" x14ac:dyDescent="0.25">
      <c r="A3302" t="str">
        <f>IFERROR(SET_RENDER_TABLE[[#This Row],[Артикул]], "")</f>
        <v/>
      </c>
      <c r="B3302" s="40" t="e" cm="1">
        <f t="array" aca="1" ref="B3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2" s="40" t="e" cm="1">
        <f t="array" aca="1" ref="C3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2" t="e">
        <f ca="1">SUM(CALCULATION_TABLE[[#This Row],[МСК]:[ДВ]])</f>
        <v>#REF!</v>
      </c>
    </row>
    <row r="3303" spans="1:20" x14ac:dyDescent="0.25">
      <c r="A3303" t="str">
        <f>IFERROR(SET_RENDER_TABLE[[#This Row],[Артикул]], "")</f>
        <v/>
      </c>
      <c r="B3303" s="40" t="e" cm="1">
        <f t="array" aca="1" ref="B3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3" s="40" t="e" cm="1">
        <f t="array" aca="1" ref="C3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3" t="e">
        <f ca="1">SUM(CALCULATION_TABLE[[#This Row],[МСК]:[ДВ]])</f>
        <v>#REF!</v>
      </c>
    </row>
    <row r="3304" spans="1:20" x14ac:dyDescent="0.25">
      <c r="A3304" t="str">
        <f>IFERROR(SET_RENDER_TABLE[[#This Row],[Артикул]], "")</f>
        <v/>
      </c>
      <c r="B3304" s="40" t="e" cm="1">
        <f t="array" aca="1" ref="B3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4" s="40" t="e" cm="1">
        <f t="array" aca="1" ref="C3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4" t="e">
        <f ca="1">SUM(CALCULATION_TABLE[[#This Row],[МСК]:[ДВ]])</f>
        <v>#REF!</v>
      </c>
    </row>
    <row r="3305" spans="1:20" x14ac:dyDescent="0.25">
      <c r="A3305" t="str">
        <f>IFERROR(SET_RENDER_TABLE[[#This Row],[Артикул]], "")</f>
        <v/>
      </c>
      <c r="B3305" s="40" t="e" cm="1">
        <f t="array" aca="1" ref="B3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5" s="40" t="e" cm="1">
        <f t="array" aca="1" ref="C3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5" t="e">
        <f ca="1">SUM(CALCULATION_TABLE[[#This Row],[МСК]:[ДВ]])</f>
        <v>#REF!</v>
      </c>
    </row>
    <row r="3306" spans="1:20" x14ac:dyDescent="0.25">
      <c r="A3306" t="str">
        <f>IFERROR(SET_RENDER_TABLE[[#This Row],[Артикул]], "")</f>
        <v/>
      </c>
      <c r="B3306" s="40" t="e" cm="1">
        <f t="array" aca="1" ref="B3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6" s="40" t="e" cm="1">
        <f t="array" aca="1" ref="C3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6" t="e">
        <f ca="1">SUM(CALCULATION_TABLE[[#This Row],[МСК]:[ДВ]])</f>
        <v>#REF!</v>
      </c>
    </row>
    <row r="3307" spans="1:20" x14ac:dyDescent="0.25">
      <c r="A3307" t="str">
        <f>IFERROR(SET_RENDER_TABLE[[#This Row],[Артикул]], "")</f>
        <v/>
      </c>
      <c r="B3307" s="40" t="e" cm="1">
        <f t="array" aca="1" ref="B3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7" s="40" t="e" cm="1">
        <f t="array" aca="1" ref="C3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7" t="e">
        <f ca="1">SUM(CALCULATION_TABLE[[#This Row],[МСК]:[ДВ]])</f>
        <v>#REF!</v>
      </c>
    </row>
    <row r="3308" spans="1:20" x14ac:dyDescent="0.25">
      <c r="A3308" t="str">
        <f>IFERROR(SET_RENDER_TABLE[[#This Row],[Артикул]], "")</f>
        <v/>
      </c>
      <c r="B3308" s="40" t="e" cm="1">
        <f t="array" aca="1" ref="B3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8" s="40" t="e" cm="1">
        <f t="array" aca="1" ref="C3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8" t="e">
        <f ca="1">SUM(CALCULATION_TABLE[[#This Row],[МСК]:[ДВ]])</f>
        <v>#REF!</v>
      </c>
    </row>
    <row r="3309" spans="1:20" x14ac:dyDescent="0.25">
      <c r="A3309" t="str">
        <f>IFERROR(SET_RENDER_TABLE[[#This Row],[Артикул]], "")</f>
        <v/>
      </c>
      <c r="B3309" s="40" t="e" cm="1">
        <f t="array" aca="1" ref="B3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09" s="40" t="e" cm="1">
        <f t="array" aca="1" ref="C3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09" t="e">
        <f ca="1">SUM(CALCULATION_TABLE[[#This Row],[МСК]:[ДВ]])</f>
        <v>#REF!</v>
      </c>
    </row>
    <row r="3310" spans="1:20" x14ac:dyDescent="0.25">
      <c r="A3310" t="str">
        <f>IFERROR(SET_RENDER_TABLE[[#This Row],[Артикул]], "")</f>
        <v/>
      </c>
      <c r="B3310" s="40" t="e" cm="1">
        <f t="array" aca="1" ref="B3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0" s="40" t="e" cm="1">
        <f t="array" aca="1" ref="C3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0" t="e">
        <f ca="1">SUM(CALCULATION_TABLE[[#This Row],[МСК]:[ДВ]])</f>
        <v>#REF!</v>
      </c>
    </row>
    <row r="3311" spans="1:20" x14ac:dyDescent="0.25">
      <c r="A3311" t="str">
        <f>IFERROR(SET_RENDER_TABLE[[#This Row],[Артикул]], "")</f>
        <v/>
      </c>
      <c r="B3311" s="40" t="e" cm="1">
        <f t="array" aca="1" ref="B3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1" s="40" t="e" cm="1">
        <f t="array" aca="1" ref="C3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1" t="e">
        <f ca="1">SUM(CALCULATION_TABLE[[#This Row],[МСК]:[ДВ]])</f>
        <v>#REF!</v>
      </c>
    </row>
    <row r="3312" spans="1:20" x14ac:dyDescent="0.25">
      <c r="A3312" t="str">
        <f>IFERROR(SET_RENDER_TABLE[[#This Row],[Артикул]], "")</f>
        <v/>
      </c>
      <c r="B3312" s="40" t="e" cm="1">
        <f t="array" aca="1" ref="B3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2" s="40" t="e" cm="1">
        <f t="array" aca="1" ref="C3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2" t="e">
        <f ca="1">SUM(CALCULATION_TABLE[[#This Row],[МСК]:[ДВ]])</f>
        <v>#REF!</v>
      </c>
    </row>
    <row r="3313" spans="1:20" x14ac:dyDescent="0.25">
      <c r="A3313" t="str">
        <f>IFERROR(SET_RENDER_TABLE[[#This Row],[Артикул]], "")</f>
        <v/>
      </c>
      <c r="B3313" s="40" t="e" cm="1">
        <f t="array" aca="1" ref="B3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3" s="40" t="e" cm="1">
        <f t="array" aca="1" ref="C3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3" t="e">
        <f ca="1">SUM(CALCULATION_TABLE[[#This Row],[МСК]:[ДВ]])</f>
        <v>#REF!</v>
      </c>
    </row>
    <row r="3314" spans="1:20" x14ac:dyDescent="0.25">
      <c r="A3314" t="str">
        <f>IFERROR(SET_RENDER_TABLE[[#This Row],[Артикул]], "")</f>
        <v/>
      </c>
      <c r="B3314" s="40" t="e" cm="1">
        <f t="array" aca="1" ref="B3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4" s="40" t="e" cm="1">
        <f t="array" aca="1" ref="C3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4" t="e">
        <f ca="1">SUM(CALCULATION_TABLE[[#This Row],[МСК]:[ДВ]])</f>
        <v>#REF!</v>
      </c>
    </row>
    <row r="3315" spans="1:20" x14ac:dyDescent="0.25">
      <c r="A3315" t="str">
        <f>IFERROR(SET_RENDER_TABLE[[#This Row],[Артикул]], "")</f>
        <v/>
      </c>
      <c r="B3315" s="40" t="e" cm="1">
        <f t="array" aca="1" ref="B3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5" s="40" t="e" cm="1">
        <f t="array" aca="1" ref="C3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5" t="e">
        <f ca="1">SUM(CALCULATION_TABLE[[#This Row],[МСК]:[ДВ]])</f>
        <v>#REF!</v>
      </c>
    </row>
    <row r="3316" spans="1:20" x14ac:dyDescent="0.25">
      <c r="A3316" t="str">
        <f>IFERROR(SET_RENDER_TABLE[[#This Row],[Артикул]], "")</f>
        <v/>
      </c>
      <c r="B3316" s="40" t="e" cm="1">
        <f t="array" aca="1" ref="B3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6" s="40" t="e" cm="1">
        <f t="array" aca="1" ref="C3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6" t="e">
        <f ca="1">SUM(CALCULATION_TABLE[[#This Row],[МСК]:[ДВ]])</f>
        <v>#REF!</v>
      </c>
    </row>
    <row r="3317" spans="1:20" x14ac:dyDescent="0.25">
      <c r="A3317" t="str">
        <f>IFERROR(SET_RENDER_TABLE[[#This Row],[Артикул]], "")</f>
        <v/>
      </c>
      <c r="B3317" s="40" t="e" cm="1">
        <f t="array" aca="1" ref="B3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7" s="40" t="e" cm="1">
        <f t="array" aca="1" ref="C3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7" t="e">
        <f ca="1">SUM(CALCULATION_TABLE[[#This Row],[МСК]:[ДВ]])</f>
        <v>#REF!</v>
      </c>
    </row>
    <row r="3318" spans="1:20" x14ac:dyDescent="0.25">
      <c r="A3318" t="str">
        <f>IFERROR(SET_RENDER_TABLE[[#This Row],[Артикул]], "")</f>
        <v/>
      </c>
      <c r="B3318" s="40" t="e" cm="1">
        <f t="array" aca="1" ref="B3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8" s="40" t="e" cm="1">
        <f t="array" aca="1" ref="C3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8" t="e">
        <f ca="1">SUM(CALCULATION_TABLE[[#This Row],[МСК]:[ДВ]])</f>
        <v>#REF!</v>
      </c>
    </row>
    <row r="3319" spans="1:20" x14ac:dyDescent="0.25">
      <c r="A3319" t="str">
        <f>IFERROR(SET_RENDER_TABLE[[#This Row],[Артикул]], "")</f>
        <v/>
      </c>
      <c r="B3319" s="40" t="e" cm="1">
        <f t="array" aca="1" ref="B3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19" s="40" t="e" cm="1">
        <f t="array" aca="1" ref="C3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19" t="e">
        <f ca="1">SUM(CALCULATION_TABLE[[#This Row],[МСК]:[ДВ]])</f>
        <v>#REF!</v>
      </c>
    </row>
    <row r="3320" spans="1:20" x14ac:dyDescent="0.25">
      <c r="A3320" t="str">
        <f>IFERROR(SET_RENDER_TABLE[[#This Row],[Артикул]], "")</f>
        <v/>
      </c>
      <c r="B3320" s="40" t="e" cm="1">
        <f t="array" aca="1" ref="B3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0" s="40" t="e" cm="1">
        <f t="array" aca="1" ref="C3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0" t="e">
        <f ca="1">SUM(CALCULATION_TABLE[[#This Row],[МСК]:[ДВ]])</f>
        <v>#REF!</v>
      </c>
    </row>
    <row r="3321" spans="1:20" x14ac:dyDescent="0.25">
      <c r="A3321" t="str">
        <f>IFERROR(SET_RENDER_TABLE[[#This Row],[Артикул]], "")</f>
        <v/>
      </c>
      <c r="B3321" s="40" t="e" cm="1">
        <f t="array" aca="1" ref="B3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1" s="40" t="e" cm="1">
        <f t="array" aca="1" ref="C3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1" t="e">
        <f ca="1">SUM(CALCULATION_TABLE[[#This Row],[МСК]:[ДВ]])</f>
        <v>#REF!</v>
      </c>
    </row>
    <row r="3322" spans="1:20" x14ac:dyDescent="0.25">
      <c r="A3322" t="str">
        <f>IFERROR(SET_RENDER_TABLE[[#This Row],[Артикул]], "")</f>
        <v/>
      </c>
      <c r="B3322" s="40" t="e" cm="1">
        <f t="array" aca="1" ref="B3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2" s="40" t="e" cm="1">
        <f t="array" aca="1" ref="C3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2" t="e">
        <f ca="1">SUM(CALCULATION_TABLE[[#This Row],[МСК]:[ДВ]])</f>
        <v>#REF!</v>
      </c>
    </row>
    <row r="3323" spans="1:20" x14ac:dyDescent="0.25">
      <c r="A3323" t="str">
        <f>IFERROR(SET_RENDER_TABLE[[#This Row],[Артикул]], "")</f>
        <v/>
      </c>
      <c r="B3323" s="40" t="e" cm="1">
        <f t="array" aca="1" ref="B3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3" s="40" t="e" cm="1">
        <f t="array" aca="1" ref="C3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3" t="e">
        <f ca="1">SUM(CALCULATION_TABLE[[#This Row],[МСК]:[ДВ]])</f>
        <v>#REF!</v>
      </c>
    </row>
    <row r="3324" spans="1:20" x14ac:dyDescent="0.25">
      <c r="A3324" t="str">
        <f>IFERROR(SET_RENDER_TABLE[[#This Row],[Артикул]], "")</f>
        <v/>
      </c>
      <c r="B3324" s="40" t="e" cm="1">
        <f t="array" aca="1" ref="B3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4" s="40" t="e" cm="1">
        <f t="array" aca="1" ref="C3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4" t="e">
        <f ca="1">SUM(CALCULATION_TABLE[[#This Row],[МСК]:[ДВ]])</f>
        <v>#REF!</v>
      </c>
    </row>
    <row r="3325" spans="1:20" x14ac:dyDescent="0.25">
      <c r="A3325" t="str">
        <f>IFERROR(SET_RENDER_TABLE[[#This Row],[Артикул]], "")</f>
        <v/>
      </c>
      <c r="B3325" s="40" t="e" cm="1">
        <f t="array" aca="1" ref="B3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5" s="40" t="e" cm="1">
        <f t="array" aca="1" ref="C3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5" t="e">
        <f ca="1">SUM(CALCULATION_TABLE[[#This Row],[МСК]:[ДВ]])</f>
        <v>#REF!</v>
      </c>
    </row>
    <row r="3326" spans="1:20" x14ac:dyDescent="0.25">
      <c r="A3326" t="str">
        <f>IFERROR(SET_RENDER_TABLE[[#This Row],[Артикул]], "")</f>
        <v/>
      </c>
      <c r="B3326" s="40" t="e" cm="1">
        <f t="array" aca="1" ref="B3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6" s="40" t="e" cm="1">
        <f t="array" aca="1" ref="C3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6" t="e">
        <f ca="1">SUM(CALCULATION_TABLE[[#This Row],[МСК]:[ДВ]])</f>
        <v>#REF!</v>
      </c>
    </row>
    <row r="3327" spans="1:20" x14ac:dyDescent="0.25">
      <c r="A3327" t="str">
        <f>IFERROR(SET_RENDER_TABLE[[#This Row],[Артикул]], "")</f>
        <v/>
      </c>
      <c r="B3327" s="40" t="e" cm="1">
        <f t="array" aca="1" ref="B3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7" s="40" t="e" cm="1">
        <f t="array" aca="1" ref="C3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7" t="e">
        <f ca="1">SUM(CALCULATION_TABLE[[#This Row],[МСК]:[ДВ]])</f>
        <v>#REF!</v>
      </c>
    </row>
    <row r="3328" spans="1:20" x14ac:dyDescent="0.25">
      <c r="A3328" t="str">
        <f>IFERROR(SET_RENDER_TABLE[[#This Row],[Артикул]], "")</f>
        <v/>
      </c>
      <c r="B3328" s="40" t="e" cm="1">
        <f t="array" aca="1" ref="B3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8" s="40" t="e" cm="1">
        <f t="array" aca="1" ref="C3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8" t="e">
        <f ca="1">SUM(CALCULATION_TABLE[[#This Row],[МСК]:[ДВ]])</f>
        <v>#REF!</v>
      </c>
    </row>
    <row r="3329" spans="1:20" x14ac:dyDescent="0.25">
      <c r="A3329" t="str">
        <f>IFERROR(SET_RENDER_TABLE[[#This Row],[Артикул]], "")</f>
        <v/>
      </c>
      <c r="B3329" s="40" t="e" cm="1">
        <f t="array" aca="1" ref="B3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29" s="40" t="e" cm="1">
        <f t="array" aca="1" ref="C3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29" t="e">
        <f ca="1">SUM(CALCULATION_TABLE[[#This Row],[МСК]:[ДВ]])</f>
        <v>#REF!</v>
      </c>
    </row>
    <row r="3330" spans="1:20" x14ac:dyDescent="0.25">
      <c r="A3330" t="str">
        <f>IFERROR(SET_RENDER_TABLE[[#This Row],[Артикул]], "")</f>
        <v/>
      </c>
      <c r="B3330" s="40" t="e" cm="1">
        <f t="array" aca="1" ref="B3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0" s="40" t="e" cm="1">
        <f t="array" aca="1" ref="C3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0" t="e">
        <f ca="1">SUM(CALCULATION_TABLE[[#This Row],[МСК]:[ДВ]])</f>
        <v>#REF!</v>
      </c>
    </row>
    <row r="3331" spans="1:20" x14ac:dyDescent="0.25">
      <c r="A3331" t="str">
        <f>IFERROR(SET_RENDER_TABLE[[#This Row],[Артикул]], "")</f>
        <v/>
      </c>
      <c r="B3331" s="40" t="e" cm="1">
        <f t="array" aca="1" ref="B3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1" s="40" t="e" cm="1">
        <f t="array" aca="1" ref="C3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1" t="e">
        <f ca="1">SUM(CALCULATION_TABLE[[#This Row],[МСК]:[ДВ]])</f>
        <v>#REF!</v>
      </c>
    </row>
    <row r="3332" spans="1:20" x14ac:dyDescent="0.25">
      <c r="A3332" t="str">
        <f>IFERROR(SET_RENDER_TABLE[[#This Row],[Артикул]], "")</f>
        <v/>
      </c>
      <c r="B3332" s="40" t="e" cm="1">
        <f t="array" aca="1" ref="B3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2" s="40" t="e" cm="1">
        <f t="array" aca="1" ref="C3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2" t="e">
        <f ca="1">SUM(CALCULATION_TABLE[[#This Row],[МСК]:[ДВ]])</f>
        <v>#REF!</v>
      </c>
    </row>
    <row r="3333" spans="1:20" x14ac:dyDescent="0.25">
      <c r="A3333" t="str">
        <f>IFERROR(SET_RENDER_TABLE[[#This Row],[Артикул]], "")</f>
        <v/>
      </c>
      <c r="B3333" s="40" t="e" cm="1">
        <f t="array" aca="1" ref="B3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3" s="40" t="e" cm="1">
        <f t="array" aca="1" ref="C3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3" t="e">
        <f ca="1">SUM(CALCULATION_TABLE[[#This Row],[МСК]:[ДВ]])</f>
        <v>#REF!</v>
      </c>
    </row>
    <row r="3334" spans="1:20" x14ac:dyDescent="0.25">
      <c r="A3334" t="str">
        <f>IFERROR(SET_RENDER_TABLE[[#This Row],[Артикул]], "")</f>
        <v/>
      </c>
      <c r="B3334" s="40" t="e" cm="1">
        <f t="array" aca="1" ref="B3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4" s="40" t="e" cm="1">
        <f t="array" aca="1" ref="C3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4" t="e">
        <f ca="1">SUM(CALCULATION_TABLE[[#This Row],[МСК]:[ДВ]])</f>
        <v>#REF!</v>
      </c>
    </row>
    <row r="3335" spans="1:20" x14ac:dyDescent="0.25">
      <c r="A3335" t="str">
        <f>IFERROR(SET_RENDER_TABLE[[#This Row],[Артикул]], "")</f>
        <v/>
      </c>
      <c r="B3335" s="40" t="e" cm="1">
        <f t="array" aca="1" ref="B3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5" s="40" t="e" cm="1">
        <f t="array" aca="1" ref="C3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5" t="e">
        <f ca="1">SUM(CALCULATION_TABLE[[#This Row],[МСК]:[ДВ]])</f>
        <v>#REF!</v>
      </c>
    </row>
    <row r="3336" spans="1:20" x14ac:dyDescent="0.25">
      <c r="A3336" t="str">
        <f>IFERROR(SET_RENDER_TABLE[[#This Row],[Артикул]], "")</f>
        <v/>
      </c>
      <c r="B3336" s="40" t="e" cm="1">
        <f t="array" aca="1" ref="B3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6" s="40" t="e" cm="1">
        <f t="array" aca="1" ref="C3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6" t="e">
        <f ca="1">SUM(CALCULATION_TABLE[[#This Row],[МСК]:[ДВ]])</f>
        <v>#REF!</v>
      </c>
    </row>
    <row r="3337" spans="1:20" x14ac:dyDescent="0.25">
      <c r="A3337" t="str">
        <f>IFERROR(SET_RENDER_TABLE[[#This Row],[Артикул]], "")</f>
        <v/>
      </c>
      <c r="B3337" s="40" t="e" cm="1">
        <f t="array" aca="1" ref="B3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7" s="40" t="e" cm="1">
        <f t="array" aca="1" ref="C3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7" t="e">
        <f ca="1">SUM(CALCULATION_TABLE[[#This Row],[МСК]:[ДВ]])</f>
        <v>#REF!</v>
      </c>
    </row>
    <row r="3338" spans="1:20" x14ac:dyDescent="0.25">
      <c r="A3338" t="str">
        <f>IFERROR(SET_RENDER_TABLE[[#This Row],[Артикул]], "")</f>
        <v/>
      </c>
      <c r="B3338" s="40" t="e" cm="1">
        <f t="array" aca="1" ref="B3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8" s="40" t="e" cm="1">
        <f t="array" aca="1" ref="C3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8" t="e">
        <f ca="1">SUM(CALCULATION_TABLE[[#This Row],[МСК]:[ДВ]])</f>
        <v>#REF!</v>
      </c>
    </row>
    <row r="3339" spans="1:20" x14ac:dyDescent="0.25">
      <c r="A3339" t="str">
        <f>IFERROR(SET_RENDER_TABLE[[#This Row],[Артикул]], "")</f>
        <v/>
      </c>
      <c r="B3339" s="40" t="e" cm="1">
        <f t="array" aca="1" ref="B3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39" s="40" t="e" cm="1">
        <f t="array" aca="1" ref="C3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39" t="e">
        <f ca="1">SUM(CALCULATION_TABLE[[#This Row],[МСК]:[ДВ]])</f>
        <v>#REF!</v>
      </c>
    </row>
    <row r="3340" spans="1:20" x14ac:dyDescent="0.25">
      <c r="A3340" t="str">
        <f>IFERROR(SET_RENDER_TABLE[[#This Row],[Артикул]], "")</f>
        <v/>
      </c>
      <c r="B3340" s="40" t="e" cm="1">
        <f t="array" aca="1" ref="B3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0" s="40" t="e" cm="1">
        <f t="array" aca="1" ref="C3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0" t="e">
        <f ca="1">SUM(CALCULATION_TABLE[[#This Row],[МСК]:[ДВ]])</f>
        <v>#REF!</v>
      </c>
    </row>
    <row r="3341" spans="1:20" x14ac:dyDescent="0.25">
      <c r="A3341" t="str">
        <f>IFERROR(SET_RENDER_TABLE[[#This Row],[Артикул]], "")</f>
        <v/>
      </c>
      <c r="B3341" s="40" t="e" cm="1">
        <f t="array" aca="1" ref="B3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1" s="40" t="e" cm="1">
        <f t="array" aca="1" ref="C3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1" t="e">
        <f ca="1">SUM(CALCULATION_TABLE[[#This Row],[МСК]:[ДВ]])</f>
        <v>#REF!</v>
      </c>
    </row>
    <row r="3342" spans="1:20" x14ac:dyDescent="0.25">
      <c r="A3342" t="str">
        <f>IFERROR(SET_RENDER_TABLE[[#This Row],[Артикул]], "")</f>
        <v/>
      </c>
      <c r="B3342" s="40" t="e" cm="1">
        <f t="array" aca="1" ref="B3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2" s="40" t="e" cm="1">
        <f t="array" aca="1" ref="C3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2" t="e">
        <f ca="1">SUM(CALCULATION_TABLE[[#This Row],[МСК]:[ДВ]])</f>
        <v>#REF!</v>
      </c>
    </row>
    <row r="3343" spans="1:20" x14ac:dyDescent="0.25">
      <c r="A3343" t="str">
        <f>IFERROR(SET_RENDER_TABLE[[#This Row],[Артикул]], "")</f>
        <v/>
      </c>
      <c r="B3343" s="40" t="e" cm="1">
        <f t="array" aca="1" ref="B3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3" s="40" t="e" cm="1">
        <f t="array" aca="1" ref="C3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3" t="e">
        <f ca="1">SUM(CALCULATION_TABLE[[#This Row],[МСК]:[ДВ]])</f>
        <v>#REF!</v>
      </c>
    </row>
    <row r="3344" spans="1:20" x14ac:dyDescent="0.25">
      <c r="A3344" t="str">
        <f>IFERROR(SET_RENDER_TABLE[[#This Row],[Артикул]], "")</f>
        <v/>
      </c>
      <c r="B3344" s="40" t="e" cm="1">
        <f t="array" aca="1" ref="B3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4" s="40" t="e" cm="1">
        <f t="array" aca="1" ref="C3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4" t="e">
        <f ca="1">SUM(CALCULATION_TABLE[[#This Row],[МСК]:[ДВ]])</f>
        <v>#REF!</v>
      </c>
    </row>
    <row r="3345" spans="1:20" x14ac:dyDescent="0.25">
      <c r="A3345" t="str">
        <f>IFERROR(SET_RENDER_TABLE[[#This Row],[Артикул]], "")</f>
        <v/>
      </c>
      <c r="B3345" s="40" t="e" cm="1">
        <f t="array" aca="1" ref="B3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5" s="40" t="e" cm="1">
        <f t="array" aca="1" ref="C3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5" t="e">
        <f ca="1">SUM(CALCULATION_TABLE[[#This Row],[МСК]:[ДВ]])</f>
        <v>#REF!</v>
      </c>
    </row>
    <row r="3346" spans="1:20" x14ac:dyDescent="0.25">
      <c r="A3346" t="str">
        <f>IFERROR(SET_RENDER_TABLE[[#This Row],[Артикул]], "")</f>
        <v/>
      </c>
      <c r="B3346" s="40" t="e" cm="1">
        <f t="array" aca="1" ref="B3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6" s="40" t="e" cm="1">
        <f t="array" aca="1" ref="C3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6" t="e">
        <f ca="1">SUM(CALCULATION_TABLE[[#This Row],[МСК]:[ДВ]])</f>
        <v>#REF!</v>
      </c>
    </row>
    <row r="3347" spans="1:20" x14ac:dyDescent="0.25">
      <c r="A3347" t="str">
        <f>IFERROR(SET_RENDER_TABLE[[#This Row],[Артикул]], "")</f>
        <v/>
      </c>
      <c r="B3347" s="40" t="e" cm="1">
        <f t="array" aca="1" ref="B3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7" s="40" t="e" cm="1">
        <f t="array" aca="1" ref="C3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7" t="e">
        <f ca="1">SUM(CALCULATION_TABLE[[#This Row],[МСК]:[ДВ]])</f>
        <v>#REF!</v>
      </c>
    </row>
    <row r="3348" spans="1:20" x14ac:dyDescent="0.25">
      <c r="A3348" t="str">
        <f>IFERROR(SET_RENDER_TABLE[[#This Row],[Артикул]], "")</f>
        <v/>
      </c>
      <c r="B3348" s="40" t="e" cm="1">
        <f t="array" aca="1" ref="B3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8" s="40" t="e" cm="1">
        <f t="array" aca="1" ref="C3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8" t="e">
        <f ca="1">SUM(CALCULATION_TABLE[[#This Row],[МСК]:[ДВ]])</f>
        <v>#REF!</v>
      </c>
    </row>
    <row r="3349" spans="1:20" x14ac:dyDescent="0.25">
      <c r="A3349" t="str">
        <f>IFERROR(SET_RENDER_TABLE[[#This Row],[Артикул]], "")</f>
        <v/>
      </c>
      <c r="B3349" s="40" t="e" cm="1">
        <f t="array" aca="1" ref="B3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49" s="40" t="e" cm="1">
        <f t="array" aca="1" ref="C3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49" t="e">
        <f ca="1">SUM(CALCULATION_TABLE[[#This Row],[МСК]:[ДВ]])</f>
        <v>#REF!</v>
      </c>
    </row>
    <row r="3350" spans="1:20" x14ac:dyDescent="0.25">
      <c r="A3350" t="str">
        <f>IFERROR(SET_RENDER_TABLE[[#This Row],[Артикул]], "")</f>
        <v/>
      </c>
      <c r="B3350" s="40" t="e" cm="1">
        <f t="array" aca="1" ref="B3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0" s="40" t="e" cm="1">
        <f t="array" aca="1" ref="C3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0" t="e">
        <f ca="1">SUM(CALCULATION_TABLE[[#This Row],[МСК]:[ДВ]])</f>
        <v>#REF!</v>
      </c>
    </row>
    <row r="3351" spans="1:20" x14ac:dyDescent="0.25">
      <c r="A3351" t="str">
        <f>IFERROR(SET_RENDER_TABLE[[#This Row],[Артикул]], "")</f>
        <v/>
      </c>
      <c r="B3351" s="40" t="e" cm="1">
        <f t="array" aca="1" ref="B3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1" s="40" t="e" cm="1">
        <f t="array" aca="1" ref="C3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1" t="e">
        <f ca="1">SUM(CALCULATION_TABLE[[#This Row],[МСК]:[ДВ]])</f>
        <v>#REF!</v>
      </c>
    </row>
    <row r="3352" spans="1:20" x14ac:dyDescent="0.25">
      <c r="A3352" t="str">
        <f>IFERROR(SET_RENDER_TABLE[[#This Row],[Артикул]], "")</f>
        <v/>
      </c>
      <c r="B3352" s="40" t="e" cm="1">
        <f t="array" aca="1" ref="B3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2" s="40" t="e" cm="1">
        <f t="array" aca="1" ref="C3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2" t="e">
        <f ca="1">SUM(CALCULATION_TABLE[[#This Row],[МСК]:[ДВ]])</f>
        <v>#REF!</v>
      </c>
    </row>
    <row r="3353" spans="1:20" x14ac:dyDescent="0.25">
      <c r="A3353" t="str">
        <f>IFERROR(SET_RENDER_TABLE[[#This Row],[Артикул]], "")</f>
        <v/>
      </c>
      <c r="B3353" s="40" t="e" cm="1">
        <f t="array" aca="1" ref="B3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3" s="40" t="e" cm="1">
        <f t="array" aca="1" ref="C3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3" t="e">
        <f ca="1">SUM(CALCULATION_TABLE[[#This Row],[МСК]:[ДВ]])</f>
        <v>#REF!</v>
      </c>
    </row>
    <row r="3354" spans="1:20" x14ac:dyDescent="0.25">
      <c r="A3354" t="str">
        <f>IFERROR(SET_RENDER_TABLE[[#This Row],[Артикул]], "")</f>
        <v/>
      </c>
      <c r="B3354" s="40" t="e" cm="1">
        <f t="array" aca="1" ref="B3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4" s="40" t="e" cm="1">
        <f t="array" aca="1" ref="C3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4" t="e">
        <f ca="1">SUM(CALCULATION_TABLE[[#This Row],[МСК]:[ДВ]])</f>
        <v>#REF!</v>
      </c>
    </row>
    <row r="3355" spans="1:20" x14ac:dyDescent="0.25">
      <c r="A3355" t="str">
        <f>IFERROR(SET_RENDER_TABLE[[#This Row],[Артикул]], "")</f>
        <v/>
      </c>
      <c r="B3355" s="40" t="e" cm="1">
        <f t="array" aca="1" ref="B3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5" s="40" t="e" cm="1">
        <f t="array" aca="1" ref="C3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5" t="e">
        <f ca="1">SUM(CALCULATION_TABLE[[#This Row],[МСК]:[ДВ]])</f>
        <v>#REF!</v>
      </c>
    </row>
    <row r="3356" spans="1:20" x14ac:dyDescent="0.25">
      <c r="A3356" t="str">
        <f>IFERROR(SET_RENDER_TABLE[[#This Row],[Артикул]], "")</f>
        <v/>
      </c>
      <c r="B3356" s="40" t="e" cm="1">
        <f t="array" aca="1" ref="B3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6" s="40" t="e" cm="1">
        <f t="array" aca="1" ref="C3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6" t="e">
        <f ca="1">SUM(CALCULATION_TABLE[[#This Row],[МСК]:[ДВ]])</f>
        <v>#REF!</v>
      </c>
    </row>
    <row r="3357" spans="1:20" x14ac:dyDescent="0.25">
      <c r="A3357" t="str">
        <f>IFERROR(SET_RENDER_TABLE[[#This Row],[Артикул]], "")</f>
        <v/>
      </c>
      <c r="B3357" s="40" t="e" cm="1">
        <f t="array" aca="1" ref="B3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7" s="40" t="e" cm="1">
        <f t="array" aca="1" ref="C3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7" t="e">
        <f ca="1">SUM(CALCULATION_TABLE[[#This Row],[МСК]:[ДВ]])</f>
        <v>#REF!</v>
      </c>
    </row>
    <row r="3358" spans="1:20" x14ac:dyDescent="0.25">
      <c r="A3358" t="str">
        <f>IFERROR(SET_RENDER_TABLE[[#This Row],[Артикул]], "")</f>
        <v/>
      </c>
      <c r="B3358" s="40" t="e" cm="1">
        <f t="array" aca="1" ref="B3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8" s="40" t="e" cm="1">
        <f t="array" aca="1" ref="C3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8" t="e">
        <f ca="1">SUM(CALCULATION_TABLE[[#This Row],[МСК]:[ДВ]])</f>
        <v>#REF!</v>
      </c>
    </row>
    <row r="3359" spans="1:20" x14ac:dyDescent="0.25">
      <c r="A3359" t="str">
        <f>IFERROR(SET_RENDER_TABLE[[#This Row],[Артикул]], "")</f>
        <v/>
      </c>
      <c r="B3359" s="40" t="e" cm="1">
        <f t="array" aca="1" ref="B3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59" s="40" t="e" cm="1">
        <f t="array" aca="1" ref="C3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59" t="e">
        <f ca="1">SUM(CALCULATION_TABLE[[#This Row],[МСК]:[ДВ]])</f>
        <v>#REF!</v>
      </c>
    </row>
    <row r="3360" spans="1:20" x14ac:dyDescent="0.25">
      <c r="A3360" t="str">
        <f>IFERROR(SET_RENDER_TABLE[[#This Row],[Артикул]], "")</f>
        <v/>
      </c>
      <c r="B3360" s="40" t="e" cm="1">
        <f t="array" aca="1" ref="B3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0" s="40" t="e" cm="1">
        <f t="array" aca="1" ref="C3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0" t="e">
        <f ca="1">SUM(CALCULATION_TABLE[[#This Row],[МСК]:[ДВ]])</f>
        <v>#REF!</v>
      </c>
    </row>
    <row r="3361" spans="1:20" x14ac:dyDescent="0.25">
      <c r="A3361" t="str">
        <f>IFERROR(SET_RENDER_TABLE[[#This Row],[Артикул]], "")</f>
        <v/>
      </c>
      <c r="B3361" s="40" t="e" cm="1">
        <f t="array" aca="1" ref="B3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1" s="40" t="e" cm="1">
        <f t="array" aca="1" ref="C3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1" t="e">
        <f ca="1">SUM(CALCULATION_TABLE[[#This Row],[МСК]:[ДВ]])</f>
        <v>#REF!</v>
      </c>
    </row>
    <row r="3362" spans="1:20" x14ac:dyDescent="0.25">
      <c r="A3362" t="str">
        <f>IFERROR(SET_RENDER_TABLE[[#This Row],[Артикул]], "")</f>
        <v/>
      </c>
      <c r="B3362" s="40" t="e" cm="1">
        <f t="array" aca="1" ref="B3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2" s="40" t="e" cm="1">
        <f t="array" aca="1" ref="C3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2" t="e">
        <f ca="1">SUM(CALCULATION_TABLE[[#This Row],[МСК]:[ДВ]])</f>
        <v>#REF!</v>
      </c>
    </row>
    <row r="3363" spans="1:20" x14ac:dyDescent="0.25">
      <c r="A3363" t="str">
        <f>IFERROR(SET_RENDER_TABLE[[#This Row],[Артикул]], "")</f>
        <v/>
      </c>
      <c r="B3363" s="40" t="e" cm="1">
        <f t="array" aca="1" ref="B3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3" s="40" t="e" cm="1">
        <f t="array" aca="1" ref="C3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3" t="e">
        <f ca="1">SUM(CALCULATION_TABLE[[#This Row],[МСК]:[ДВ]])</f>
        <v>#REF!</v>
      </c>
    </row>
    <row r="3364" spans="1:20" x14ac:dyDescent="0.25">
      <c r="A3364" t="str">
        <f>IFERROR(SET_RENDER_TABLE[[#This Row],[Артикул]], "")</f>
        <v/>
      </c>
      <c r="B3364" s="40" t="e" cm="1">
        <f t="array" aca="1" ref="B3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4" s="40" t="e" cm="1">
        <f t="array" aca="1" ref="C3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4" t="e">
        <f ca="1">SUM(CALCULATION_TABLE[[#This Row],[МСК]:[ДВ]])</f>
        <v>#REF!</v>
      </c>
    </row>
    <row r="3365" spans="1:20" x14ac:dyDescent="0.25">
      <c r="A3365" t="str">
        <f>IFERROR(SET_RENDER_TABLE[[#This Row],[Артикул]], "")</f>
        <v/>
      </c>
      <c r="B3365" s="40" t="e" cm="1">
        <f t="array" aca="1" ref="B3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5" s="40" t="e" cm="1">
        <f t="array" aca="1" ref="C3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5" t="e">
        <f ca="1">SUM(CALCULATION_TABLE[[#This Row],[МСК]:[ДВ]])</f>
        <v>#REF!</v>
      </c>
    </row>
    <row r="3366" spans="1:20" x14ac:dyDescent="0.25">
      <c r="A3366" t="str">
        <f>IFERROR(SET_RENDER_TABLE[[#This Row],[Артикул]], "")</f>
        <v/>
      </c>
      <c r="B3366" s="40" t="e" cm="1">
        <f t="array" aca="1" ref="B3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6" s="40" t="e" cm="1">
        <f t="array" aca="1" ref="C3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6" t="e">
        <f ca="1">SUM(CALCULATION_TABLE[[#This Row],[МСК]:[ДВ]])</f>
        <v>#REF!</v>
      </c>
    </row>
    <row r="3367" spans="1:20" x14ac:dyDescent="0.25">
      <c r="A3367" t="str">
        <f>IFERROR(SET_RENDER_TABLE[[#This Row],[Артикул]], "")</f>
        <v/>
      </c>
      <c r="B3367" s="40" t="e" cm="1">
        <f t="array" aca="1" ref="B3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7" s="40" t="e" cm="1">
        <f t="array" aca="1" ref="C3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7" t="e">
        <f ca="1">SUM(CALCULATION_TABLE[[#This Row],[МСК]:[ДВ]])</f>
        <v>#REF!</v>
      </c>
    </row>
    <row r="3368" spans="1:20" x14ac:dyDescent="0.25">
      <c r="A3368" t="str">
        <f>IFERROR(SET_RENDER_TABLE[[#This Row],[Артикул]], "")</f>
        <v/>
      </c>
      <c r="B3368" s="40" t="e" cm="1">
        <f t="array" aca="1" ref="B3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8" s="40" t="e" cm="1">
        <f t="array" aca="1" ref="C3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8" t="e">
        <f ca="1">SUM(CALCULATION_TABLE[[#This Row],[МСК]:[ДВ]])</f>
        <v>#REF!</v>
      </c>
    </row>
    <row r="3369" spans="1:20" x14ac:dyDescent="0.25">
      <c r="A3369" t="str">
        <f>IFERROR(SET_RENDER_TABLE[[#This Row],[Артикул]], "")</f>
        <v/>
      </c>
      <c r="B3369" s="40" t="e" cm="1">
        <f t="array" aca="1" ref="B3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69" s="40" t="e" cm="1">
        <f t="array" aca="1" ref="C3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69" t="e">
        <f ca="1">SUM(CALCULATION_TABLE[[#This Row],[МСК]:[ДВ]])</f>
        <v>#REF!</v>
      </c>
    </row>
    <row r="3370" spans="1:20" x14ac:dyDescent="0.25">
      <c r="A3370" t="str">
        <f>IFERROR(SET_RENDER_TABLE[[#This Row],[Артикул]], "")</f>
        <v/>
      </c>
      <c r="B3370" s="40" t="e" cm="1">
        <f t="array" aca="1" ref="B3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0" s="40" t="e" cm="1">
        <f t="array" aca="1" ref="C3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0" t="e">
        <f ca="1">SUM(CALCULATION_TABLE[[#This Row],[МСК]:[ДВ]])</f>
        <v>#REF!</v>
      </c>
    </row>
    <row r="3371" spans="1:20" x14ac:dyDescent="0.25">
      <c r="A3371" t="str">
        <f>IFERROR(SET_RENDER_TABLE[[#This Row],[Артикул]], "")</f>
        <v/>
      </c>
      <c r="B3371" s="40" t="e" cm="1">
        <f t="array" aca="1" ref="B3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1" s="40" t="e" cm="1">
        <f t="array" aca="1" ref="C3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1" t="e">
        <f ca="1">SUM(CALCULATION_TABLE[[#This Row],[МСК]:[ДВ]])</f>
        <v>#REF!</v>
      </c>
    </row>
    <row r="3372" spans="1:20" x14ac:dyDescent="0.25">
      <c r="A3372" t="str">
        <f>IFERROR(SET_RENDER_TABLE[[#This Row],[Артикул]], "")</f>
        <v/>
      </c>
      <c r="B3372" s="40" t="e" cm="1">
        <f t="array" aca="1" ref="B3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2" s="40" t="e" cm="1">
        <f t="array" aca="1" ref="C3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2" t="e">
        <f ca="1">SUM(CALCULATION_TABLE[[#This Row],[МСК]:[ДВ]])</f>
        <v>#REF!</v>
      </c>
    </row>
    <row r="3373" spans="1:20" x14ac:dyDescent="0.25">
      <c r="A3373" t="str">
        <f>IFERROR(SET_RENDER_TABLE[[#This Row],[Артикул]], "")</f>
        <v/>
      </c>
      <c r="B3373" s="40" t="e" cm="1">
        <f t="array" aca="1" ref="B3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3" s="40" t="e" cm="1">
        <f t="array" aca="1" ref="C3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3" t="e">
        <f ca="1">SUM(CALCULATION_TABLE[[#This Row],[МСК]:[ДВ]])</f>
        <v>#REF!</v>
      </c>
    </row>
    <row r="3374" spans="1:20" x14ac:dyDescent="0.25">
      <c r="A3374" t="str">
        <f>IFERROR(SET_RENDER_TABLE[[#This Row],[Артикул]], "")</f>
        <v/>
      </c>
      <c r="B3374" s="40" t="e" cm="1">
        <f t="array" aca="1" ref="B3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4" s="40" t="e" cm="1">
        <f t="array" aca="1" ref="C3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4" t="e">
        <f ca="1">SUM(CALCULATION_TABLE[[#This Row],[МСК]:[ДВ]])</f>
        <v>#REF!</v>
      </c>
    </row>
    <row r="3375" spans="1:20" x14ac:dyDescent="0.25">
      <c r="A3375" t="str">
        <f>IFERROR(SET_RENDER_TABLE[[#This Row],[Артикул]], "")</f>
        <v/>
      </c>
      <c r="B3375" s="40" t="e" cm="1">
        <f t="array" aca="1" ref="B3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5" s="40" t="e" cm="1">
        <f t="array" aca="1" ref="C3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5" t="e">
        <f ca="1">SUM(CALCULATION_TABLE[[#This Row],[МСК]:[ДВ]])</f>
        <v>#REF!</v>
      </c>
    </row>
    <row r="3376" spans="1:20" x14ac:dyDescent="0.25">
      <c r="A3376" t="str">
        <f>IFERROR(SET_RENDER_TABLE[[#This Row],[Артикул]], "")</f>
        <v/>
      </c>
      <c r="B3376" s="40" t="e" cm="1">
        <f t="array" aca="1" ref="B3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6" s="40" t="e" cm="1">
        <f t="array" aca="1" ref="C3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6" t="e">
        <f ca="1">SUM(CALCULATION_TABLE[[#This Row],[МСК]:[ДВ]])</f>
        <v>#REF!</v>
      </c>
    </row>
    <row r="3377" spans="1:20" x14ac:dyDescent="0.25">
      <c r="A3377" t="str">
        <f>IFERROR(SET_RENDER_TABLE[[#This Row],[Артикул]], "")</f>
        <v/>
      </c>
      <c r="B3377" s="40" t="e" cm="1">
        <f t="array" aca="1" ref="B3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7" s="40" t="e" cm="1">
        <f t="array" aca="1" ref="C3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7" t="e">
        <f ca="1">SUM(CALCULATION_TABLE[[#This Row],[МСК]:[ДВ]])</f>
        <v>#REF!</v>
      </c>
    </row>
    <row r="3378" spans="1:20" x14ac:dyDescent="0.25">
      <c r="A3378" t="str">
        <f>IFERROR(SET_RENDER_TABLE[[#This Row],[Артикул]], "")</f>
        <v/>
      </c>
      <c r="B3378" s="40" t="e" cm="1">
        <f t="array" aca="1" ref="B3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8" s="40" t="e" cm="1">
        <f t="array" aca="1" ref="C3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8" t="e">
        <f ca="1">SUM(CALCULATION_TABLE[[#This Row],[МСК]:[ДВ]])</f>
        <v>#REF!</v>
      </c>
    </row>
    <row r="3379" spans="1:20" x14ac:dyDescent="0.25">
      <c r="A3379" t="str">
        <f>IFERROR(SET_RENDER_TABLE[[#This Row],[Артикул]], "")</f>
        <v/>
      </c>
      <c r="B3379" s="40" t="e" cm="1">
        <f t="array" aca="1" ref="B3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79" s="40" t="e" cm="1">
        <f t="array" aca="1" ref="C3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79" t="e">
        <f ca="1">SUM(CALCULATION_TABLE[[#This Row],[МСК]:[ДВ]])</f>
        <v>#REF!</v>
      </c>
    </row>
    <row r="3380" spans="1:20" x14ac:dyDescent="0.25">
      <c r="A3380" t="str">
        <f>IFERROR(SET_RENDER_TABLE[[#This Row],[Артикул]], "")</f>
        <v/>
      </c>
      <c r="B3380" s="40" t="e" cm="1">
        <f t="array" aca="1" ref="B3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0" s="40" t="e" cm="1">
        <f t="array" aca="1" ref="C3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0" t="e">
        <f ca="1">SUM(CALCULATION_TABLE[[#This Row],[МСК]:[ДВ]])</f>
        <v>#REF!</v>
      </c>
    </row>
    <row r="3381" spans="1:20" x14ac:dyDescent="0.25">
      <c r="A3381" t="str">
        <f>IFERROR(SET_RENDER_TABLE[[#This Row],[Артикул]], "")</f>
        <v/>
      </c>
      <c r="B3381" s="40" t="e" cm="1">
        <f t="array" aca="1" ref="B3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1" s="40" t="e" cm="1">
        <f t="array" aca="1" ref="C3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1" t="e">
        <f ca="1">SUM(CALCULATION_TABLE[[#This Row],[МСК]:[ДВ]])</f>
        <v>#REF!</v>
      </c>
    </row>
    <row r="3382" spans="1:20" x14ac:dyDescent="0.25">
      <c r="A3382" t="str">
        <f>IFERROR(SET_RENDER_TABLE[[#This Row],[Артикул]], "")</f>
        <v/>
      </c>
      <c r="B3382" s="40" t="e" cm="1">
        <f t="array" aca="1" ref="B3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2" s="40" t="e" cm="1">
        <f t="array" aca="1" ref="C3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2" t="e">
        <f ca="1">SUM(CALCULATION_TABLE[[#This Row],[МСК]:[ДВ]])</f>
        <v>#REF!</v>
      </c>
    </row>
    <row r="3383" spans="1:20" x14ac:dyDescent="0.25">
      <c r="A3383" t="str">
        <f>IFERROR(SET_RENDER_TABLE[[#This Row],[Артикул]], "")</f>
        <v/>
      </c>
      <c r="B3383" s="40" t="e" cm="1">
        <f t="array" aca="1" ref="B3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3" s="40" t="e" cm="1">
        <f t="array" aca="1" ref="C3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3" t="e">
        <f ca="1">SUM(CALCULATION_TABLE[[#This Row],[МСК]:[ДВ]])</f>
        <v>#REF!</v>
      </c>
    </row>
    <row r="3384" spans="1:20" x14ac:dyDescent="0.25">
      <c r="A3384" t="str">
        <f>IFERROR(SET_RENDER_TABLE[[#This Row],[Артикул]], "")</f>
        <v/>
      </c>
      <c r="B3384" s="40" t="e" cm="1">
        <f t="array" aca="1" ref="B3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4" s="40" t="e" cm="1">
        <f t="array" aca="1" ref="C3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4" t="e">
        <f ca="1">SUM(CALCULATION_TABLE[[#This Row],[МСК]:[ДВ]])</f>
        <v>#REF!</v>
      </c>
    </row>
    <row r="3385" spans="1:20" x14ac:dyDescent="0.25">
      <c r="A3385" t="str">
        <f>IFERROR(SET_RENDER_TABLE[[#This Row],[Артикул]], "")</f>
        <v/>
      </c>
      <c r="B3385" s="40" t="e" cm="1">
        <f t="array" aca="1" ref="B3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5" s="40" t="e" cm="1">
        <f t="array" aca="1" ref="C3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5" t="e">
        <f ca="1">SUM(CALCULATION_TABLE[[#This Row],[МСК]:[ДВ]])</f>
        <v>#REF!</v>
      </c>
    </row>
    <row r="3386" spans="1:20" x14ac:dyDescent="0.25">
      <c r="A3386" t="str">
        <f>IFERROR(SET_RENDER_TABLE[[#This Row],[Артикул]], "")</f>
        <v/>
      </c>
      <c r="B3386" s="40" t="e" cm="1">
        <f t="array" aca="1" ref="B3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6" s="40" t="e" cm="1">
        <f t="array" aca="1" ref="C3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6" t="e">
        <f ca="1">SUM(CALCULATION_TABLE[[#This Row],[МСК]:[ДВ]])</f>
        <v>#REF!</v>
      </c>
    </row>
    <row r="3387" spans="1:20" x14ac:dyDescent="0.25">
      <c r="A3387" t="str">
        <f>IFERROR(SET_RENDER_TABLE[[#This Row],[Артикул]], "")</f>
        <v/>
      </c>
      <c r="B3387" s="40" t="e" cm="1">
        <f t="array" aca="1" ref="B3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7" s="40" t="e" cm="1">
        <f t="array" aca="1" ref="C3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7" t="e">
        <f ca="1">SUM(CALCULATION_TABLE[[#This Row],[МСК]:[ДВ]])</f>
        <v>#REF!</v>
      </c>
    </row>
    <row r="3388" spans="1:20" x14ac:dyDescent="0.25">
      <c r="A3388" t="str">
        <f>IFERROR(SET_RENDER_TABLE[[#This Row],[Артикул]], "")</f>
        <v/>
      </c>
      <c r="B3388" s="40" t="e" cm="1">
        <f t="array" aca="1" ref="B3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8" s="40" t="e" cm="1">
        <f t="array" aca="1" ref="C3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8" t="e">
        <f ca="1">SUM(CALCULATION_TABLE[[#This Row],[МСК]:[ДВ]])</f>
        <v>#REF!</v>
      </c>
    </row>
    <row r="3389" spans="1:20" x14ac:dyDescent="0.25">
      <c r="A3389" t="str">
        <f>IFERROR(SET_RENDER_TABLE[[#This Row],[Артикул]], "")</f>
        <v/>
      </c>
      <c r="B3389" s="40" t="e" cm="1">
        <f t="array" aca="1" ref="B3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89" s="40" t="e" cm="1">
        <f t="array" aca="1" ref="C3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89" t="e">
        <f ca="1">SUM(CALCULATION_TABLE[[#This Row],[МСК]:[ДВ]])</f>
        <v>#REF!</v>
      </c>
    </row>
    <row r="3390" spans="1:20" x14ac:dyDescent="0.25">
      <c r="A3390" t="str">
        <f>IFERROR(SET_RENDER_TABLE[[#This Row],[Артикул]], "")</f>
        <v/>
      </c>
      <c r="B3390" s="40" t="e" cm="1">
        <f t="array" aca="1" ref="B3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0" s="40" t="e" cm="1">
        <f t="array" aca="1" ref="C3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0" t="e">
        <f ca="1">SUM(CALCULATION_TABLE[[#This Row],[МСК]:[ДВ]])</f>
        <v>#REF!</v>
      </c>
    </row>
    <row r="3391" spans="1:20" x14ac:dyDescent="0.25">
      <c r="A3391" t="str">
        <f>IFERROR(SET_RENDER_TABLE[[#This Row],[Артикул]], "")</f>
        <v/>
      </c>
      <c r="B3391" s="40" t="e" cm="1">
        <f t="array" aca="1" ref="B3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1" s="40" t="e" cm="1">
        <f t="array" aca="1" ref="C3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1" t="e">
        <f ca="1">SUM(CALCULATION_TABLE[[#This Row],[МСК]:[ДВ]])</f>
        <v>#REF!</v>
      </c>
    </row>
    <row r="3392" spans="1:20" x14ac:dyDescent="0.25">
      <c r="A3392" t="str">
        <f>IFERROR(SET_RENDER_TABLE[[#This Row],[Артикул]], "")</f>
        <v/>
      </c>
      <c r="B3392" s="40" t="e" cm="1">
        <f t="array" aca="1" ref="B3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2" s="40" t="e" cm="1">
        <f t="array" aca="1" ref="C3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2" t="e">
        <f ca="1">SUM(CALCULATION_TABLE[[#This Row],[МСК]:[ДВ]])</f>
        <v>#REF!</v>
      </c>
    </row>
    <row r="3393" spans="1:20" x14ac:dyDescent="0.25">
      <c r="A3393" t="str">
        <f>IFERROR(SET_RENDER_TABLE[[#This Row],[Артикул]], "")</f>
        <v/>
      </c>
      <c r="B3393" s="40" t="e" cm="1">
        <f t="array" aca="1" ref="B3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3" s="40" t="e" cm="1">
        <f t="array" aca="1" ref="C3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3" t="e">
        <f ca="1">SUM(CALCULATION_TABLE[[#This Row],[МСК]:[ДВ]])</f>
        <v>#REF!</v>
      </c>
    </row>
    <row r="3394" spans="1:20" x14ac:dyDescent="0.25">
      <c r="A3394" t="str">
        <f>IFERROR(SET_RENDER_TABLE[[#This Row],[Артикул]], "")</f>
        <v/>
      </c>
      <c r="B3394" s="40" t="e" cm="1">
        <f t="array" aca="1" ref="B3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4" s="40" t="e" cm="1">
        <f t="array" aca="1" ref="C3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4" t="e">
        <f ca="1">SUM(CALCULATION_TABLE[[#This Row],[МСК]:[ДВ]])</f>
        <v>#REF!</v>
      </c>
    </row>
    <row r="3395" spans="1:20" x14ac:dyDescent="0.25">
      <c r="A3395" t="str">
        <f>IFERROR(SET_RENDER_TABLE[[#This Row],[Артикул]], "")</f>
        <v/>
      </c>
      <c r="B3395" s="40" t="e" cm="1">
        <f t="array" aca="1" ref="B3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5" s="40" t="e" cm="1">
        <f t="array" aca="1" ref="C3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5" t="e">
        <f ca="1">SUM(CALCULATION_TABLE[[#This Row],[МСК]:[ДВ]])</f>
        <v>#REF!</v>
      </c>
    </row>
    <row r="3396" spans="1:20" x14ac:dyDescent="0.25">
      <c r="A3396" t="str">
        <f>IFERROR(SET_RENDER_TABLE[[#This Row],[Артикул]], "")</f>
        <v/>
      </c>
      <c r="B3396" s="40" t="e" cm="1">
        <f t="array" aca="1" ref="B3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6" s="40" t="e" cm="1">
        <f t="array" aca="1" ref="C3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6" t="e">
        <f ca="1">SUM(CALCULATION_TABLE[[#This Row],[МСК]:[ДВ]])</f>
        <v>#REF!</v>
      </c>
    </row>
    <row r="3397" spans="1:20" x14ac:dyDescent="0.25">
      <c r="A3397" t="str">
        <f>IFERROR(SET_RENDER_TABLE[[#This Row],[Артикул]], "")</f>
        <v/>
      </c>
      <c r="B3397" s="40" t="e" cm="1">
        <f t="array" aca="1" ref="B3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7" s="40" t="e" cm="1">
        <f t="array" aca="1" ref="C3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7" t="e">
        <f ca="1">SUM(CALCULATION_TABLE[[#This Row],[МСК]:[ДВ]])</f>
        <v>#REF!</v>
      </c>
    </row>
    <row r="3398" spans="1:20" x14ac:dyDescent="0.25">
      <c r="A3398" t="str">
        <f>IFERROR(SET_RENDER_TABLE[[#This Row],[Артикул]], "")</f>
        <v/>
      </c>
      <c r="B3398" s="40" t="e" cm="1">
        <f t="array" aca="1" ref="B3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8" s="40" t="e" cm="1">
        <f t="array" aca="1" ref="C3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8" t="e">
        <f ca="1">SUM(CALCULATION_TABLE[[#This Row],[МСК]:[ДВ]])</f>
        <v>#REF!</v>
      </c>
    </row>
    <row r="3399" spans="1:20" x14ac:dyDescent="0.25">
      <c r="A3399" t="str">
        <f>IFERROR(SET_RENDER_TABLE[[#This Row],[Артикул]], "")</f>
        <v/>
      </c>
      <c r="B3399" s="40" t="e" cm="1">
        <f t="array" aca="1" ref="B3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399" s="40" t="e" cm="1">
        <f t="array" aca="1" ref="C3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399" t="e">
        <f ca="1">SUM(CALCULATION_TABLE[[#This Row],[МСК]:[ДВ]])</f>
        <v>#REF!</v>
      </c>
    </row>
    <row r="3400" spans="1:20" x14ac:dyDescent="0.25">
      <c r="A3400" t="str">
        <f>IFERROR(SET_RENDER_TABLE[[#This Row],[Артикул]], "")</f>
        <v/>
      </c>
      <c r="B3400" s="40" t="e" cm="1">
        <f t="array" aca="1" ref="B3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0" s="40" t="e" cm="1">
        <f t="array" aca="1" ref="C3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0" t="e">
        <f ca="1">SUM(CALCULATION_TABLE[[#This Row],[МСК]:[ДВ]])</f>
        <v>#REF!</v>
      </c>
    </row>
    <row r="3401" spans="1:20" x14ac:dyDescent="0.25">
      <c r="A3401" t="str">
        <f>IFERROR(SET_RENDER_TABLE[[#This Row],[Артикул]], "")</f>
        <v/>
      </c>
      <c r="B3401" s="40" t="e" cm="1">
        <f t="array" aca="1" ref="B3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1" s="40" t="e" cm="1">
        <f t="array" aca="1" ref="C3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1" t="e">
        <f ca="1">SUM(CALCULATION_TABLE[[#This Row],[МСК]:[ДВ]])</f>
        <v>#REF!</v>
      </c>
    </row>
    <row r="3402" spans="1:20" x14ac:dyDescent="0.25">
      <c r="A3402" t="str">
        <f>IFERROR(SET_RENDER_TABLE[[#This Row],[Артикул]], "")</f>
        <v/>
      </c>
      <c r="B3402" s="40" t="e" cm="1">
        <f t="array" aca="1" ref="B3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2" s="40" t="e" cm="1">
        <f t="array" aca="1" ref="C3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2" t="e">
        <f ca="1">SUM(CALCULATION_TABLE[[#This Row],[МСК]:[ДВ]])</f>
        <v>#REF!</v>
      </c>
    </row>
    <row r="3403" spans="1:20" x14ac:dyDescent="0.25">
      <c r="A3403" t="str">
        <f>IFERROR(SET_RENDER_TABLE[[#This Row],[Артикул]], "")</f>
        <v/>
      </c>
      <c r="B3403" s="40" t="e" cm="1">
        <f t="array" aca="1" ref="B3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3" s="40" t="e" cm="1">
        <f t="array" aca="1" ref="C3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3" t="e">
        <f ca="1">SUM(CALCULATION_TABLE[[#This Row],[МСК]:[ДВ]])</f>
        <v>#REF!</v>
      </c>
    </row>
    <row r="3404" spans="1:20" x14ac:dyDescent="0.25">
      <c r="A3404" t="str">
        <f>IFERROR(SET_RENDER_TABLE[[#This Row],[Артикул]], "")</f>
        <v/>
      </c>
      <c r="B3404" s="40" t="e" cm="1">
        <f t="array" aca="1" ref="B3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4" s="40" t="e" cm="1">
        <f t="array" aca="1" ref="C3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4" t="e">
        <f ca="1">SUM(CALCULATION_TABLE[[#This Row],[МСК]:[ДВ]])</f>
        <v>#REF!</v>
      </c>
    </row>
    <row r="3405" spans="1:20" x14ac:dyDescent="0.25">
      <c r="A3405" t="str">
        <f>IFERROR(SET_RENDER_TABLE[[#This Row],[Артикул]], "")</f>
        <v/>
      </c>
      <c r="B3405" s="40" t="e" cm="1">
        <f t="array" aca="1" ref="B3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5" s="40" t="e" cm="1">
        <f t="array" aca="1" ref="C3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5" t="e">
        <f ca="1">SUM(CALCULATION_TABLE[[#This Row],[МСК]:[ДВ]])</f>
        <v>#REF!</v>
      </c>
    </row>
    <row r="3406" spans="1:20" x14ac:dyDescent="0.25">
      <c r="A3406" t="str">
        <f>IFERROR(SET_RENDER_TABLE[[#This Row],[Артикул]], "")</f>
        <v/>
      </c>
      <c r="B3406" s="40" t="e" cm="1">
        <f t="array" aca="1" ref="B3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6" s="40" t="e" cm="1">
        <f t="array" aca="1" ref="C3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6" t="e">
        <f ca="1">SUM(CALCULATION_TABLE[[#This Row],[МСК]:[ДВ]])</f>
        <v>#REF!</v>
      </c>
    </row>
    <row r="3407" spans="1:20" x14ac:dyDescent="0.25">
      <c r="A3407" t="str">
        <f>IFERROR(SET_RENDER_TABLE[[#This Row],[Артикул]], "")</f>
        <v/>
      </c>
      <c r="B3407" s="40" t="e" cm="1">
        <f t="array" aca="1" ref="B3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7" s="40" t="e" cm="1">
        <f t="array" aca="1" ref="C3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7" t="e">
        <f ca="1">SUM(CALCULATION_TABLE[[#This Row],[МСК]:[ДВ]])</f>
        <v>#REF!</v>
      </c>
    </row>
    <row r="3408" spans="1:20" x14ac:dyDescent="0.25">
      <c r="A3408" t="str">
        <f>IFERROR(SET_RENDER_TABLE[[#This Row],[Артикул]], "")</f>
        <v/>
      </c>
      <c r="B3408" s="40" t="e" cm="1">
        <f t="array" aca="1" ref="B3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8" s="40" t="e" cm="1">
        <f t="array" aca="1" ref="C3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8" t="e">
        <f ca="1">SUM(CALCULATION_TABLE[[#This Row],[МСК]:[ДВ]])</f>
        <v>#REF!</v>
      </c>
    </row>
    <row r="3409" spans="1:20" x14ac:dyDescent="0.25">
      <c r="A3409" t="str">
        <f>IFERROR(SET_RENDER_TABLE[[#This Row],[Артикул]], "")</f>
        <v/>
      </c>
      <c r="B3409" s="40" t="e" cm="1">
        <f t="array" aca="1" ref="B3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09" s="40" t="e" cm="1">
        <f t="array" aca="1" ref="C3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09" t="e">
        <f ca="1">SUM(CALCULATION_TABLE[[#This Row],[МСК]:[ДВ]])</f>
        <v>#REF!</v>
      </c>
    </row>
    <row r="3410" spans="1:20" x14ac:dyDescent="0.25">
      <c r="A3410" t="str">
        <f>IFERROR(SET_RENDER_TABLE[[#This Row],[Артикул]], "")</f>
        <v/>
      </c>
      <c r="B3410" s="40" t="e" cm="1">
        <f t="array" aca="1" ref="B3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0" s="40" t="e" cm="1">
        <f t="array" aca="1" ref="C3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0" t="e">
        <f ca="1">SUM(CALCULATION_TABLE[[#This Row],[МСК]:[ДВ]])</f>
        <v>#REF!</v>
      </c>
    </row>
    <row r="3411" spans="1:20" x14ac:dyDescent="0.25">
      <c r="A3411" t="str">
        <f>IFERROR(SET_RENDER_TABLE[[#This Row],[Артикул]], "")</f>
        <v/>
      </c>
      <c r="B3411" s="40" t="e" cm="1">
        <f t="array" aca="1" ref="B3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1" s="40" t="e" cm="1">
        <f t="array" aca="1" ref="C3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1" t="e">
        <f ca="1">SUM(CALCULATION_TABLE[[#This Row],[МСК]:[ДВ]])</f>
        <v>#REF!</v>
      </c>
    </row>
    <row r="3412" spans="1:20" x14ac:dyDescent="0.25">
      <c r="A3412" t="str">
        <f>IFERROR(SET_RENDER_TABLE[[#This Row],[Артикул]], "")</f>
        <v/>
      </c>
      <c r="B3412" s="40" t="e" cm="1">
        <f t="array" aca="1" ref="B3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2" s="40" t="e" cm="1">
        <f t="array" aca="1" ref="C3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2" t="e">
        <f ca="1">SUM(CALCULATION_TABLE[[#This Row],[МСК]:[ДВ]])</f>
        <v>#REF!</v>
      </c>
    </row>
    <row r="3413" spans="1:20" x14ac:dyDescent="0.25">
      <c r="A3413" t="str">
        <f>IFERROR(SET_RENDER_TABLE[[#This Row],[Артикул]], "")</f>
        <v/>
      </c>
      <c r="B3413" s="40" t="e" cm="1">
        <f t="array" aca="1" ref="B3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3" s="40" t="e" cm="1">
        <f t="array" aca="1" ref="C3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3" t="e">
        <f ca="1">SUM(CALCULATION_TABLE[[#This Row],[МСК]:[ДВ]])</f>
        <v>#REF!</v>
      </c>
    </row>
    <row r="3414" spans="1:20" x14ac:dyDescent="0.25">
      <c r="A3414" t="str">
        <f>IFERROR(SET_RENDER_TABLE[[#This Row],[Артикул]], "")</f>
        <v/>
      </c>
      <c r="B3414" s="40" t="e" cm="1">
        <f t="array" aca="1" ref="B3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4" s="40" t="e" cm="1">
        <f t="array" aca="1" ref="C3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4" t="e">
        <f ca="1">SUM(CALCULATION_TABLE[[#This Row],[МСК]:[ДВ]])</f>
        <v>#REF!</v>
      </c>
    </row>
    <row r="3415" spans="1:20" x14ac:dyDescent="0.25">
      <c r="A3415" t="str">
        <f>IFERROR(SET_RENDER_TABLE[[#This Row],[Артикул]], "")</f>
        <v/>
      </c>
      <c r="B3415" s="40" t="e" cm="1">
        <f t="array" aca="1" ref="B3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5" s="40" t="e" cm="1">
        <f t="array" aca="1" ref="C3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5" t="e">
        <f ca="1">SUM(CALCULATION_TABLE[[#This Row],[МСК]:[ДВ]])</f>
        <v>#REF!</v>
      </c>
    </row>
    <row r="3416" spans="1:20" x14ac:dyDescent="0.25">
      <c r="A3416" t="str">
        <f>IFERROR(SET_RENDER_TABLE[[#This Row],[Артикул]], "")</f>
        <v/>
      </c>
      <c r="B3416" s="40" t="e" cm="1">
        <f t="array" aca="1" ref="B3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6" s="40" t="e" cm="1">
        <f t="array" aca="1" ref="C3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6" t="e">
        <f ca="1">SUM(CALCULATION_TABLE[[#This Row],[МСК]:[ДВ]])</f>
        <v>#REF!</v>
      </c>
    </row>
    <row r="3417" spans="1:20" x14ac:dyDescent="0.25">
      <c r="A3417" t="str">
        <f>IFERROR(SET_RENDER_TABLE[[#This Row],[Артикул]], "")</f>
        <v/>
      </c>
      <c r="B3417" s="40" t="e" cm="1">
        <f t="array" aca="1" ref="B3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7" s="40" t="e" cm="1">
        <f t="array" aca="1" ref="C3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7" t="e">
        <f ca="1">SUM(CALCULATION_TABLE[[#This Row],[МСК]:[ДВ]])</f>
        <v>#REF!</v>
      </c>
    </row>
    <row r="3418" spans="1:20" x14ac:dyDescent="0.25">
      <c r="A3418" t="str">
        <f>IFERROR(SET_RENDER_TABLE[[#This Row],[Артикул]], "")</f>
        <v/>
      </c>
      <c r="B3418" s="40" t="e" cm="1">
        <f t="array" aca="1" ref="B3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8" s="40" t="e" cm="1">
        <f t="array" aca="1" ref="C3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8" t="e">
        <f ca="1">SUM(CALCULATION_TABLE[[#This Row],[МСК]:[ДВ]])</f>
        <v>#REF!</v>
      </c>
    </row>
    <row r="3419" spans="1:20" x14ac:dyDescent="0.25">
      <c r="A3419" t="str">
        <f>IFERROR(SET_RENDER_TABLE[[#This Row],[Артикул]], "")</f>
        <v/>
      </c>
      <c r="B3419" s="40" t="e" cm="1">
        <f t="array" aca="1" ref="B3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19" s="40" t="e" cm="1">
        <f t="array" aca="1" ref="C3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19" t="e">
        <f ca="1">SUM(CALCULATION_TABLE[[#This Row],[МСК]:[ДВ]])</f>
        <v>#REF!</v>
      </c>
    </row>
    <row r="3420" spans="1:20" x14ac:dyDescent="0.25">
      <c r="A3420" t="str">
        <f>IFERROR(SET_RENDER_TABLE[[#This Row],[Артикул]], "")</f>
        <v/>
      </c>
      <c r="B3420" s="40" t="e" cm="1">
        <f t="array" aca="1" ref="B3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0" s="40" t="e" cm="1">
        <f t="array" aca="1" ref="C3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0" t="e">
        <f ca="1">SUM(CALCULATION_TABLE[[#This Row],[МСК]:[ДВ]])</f>
        <v>#REF!</v>
      </c>
    </row>
    <row r="3421" spans="1:20" x14ac:dyDescent="0.25">
      <c r="A3421" t="str">
        <f>IFERROR(SET_RENDER_TABLE[[#This Row],[Артикул]], "")</f>
        <v/>
      </c>
      <c r="B3421" s="40" t="e" cm="1">
        <f t="array" aca="1" ref="B3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1" s="40" t="e" cm="1">
        <f t="array" aca="1" ref="C3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1" t="e">
        <f ca="1">SUM(CALCULATION_TABLE[[#This Row],[МСК]:[ДВ]])</f>
        <v>#REF!</v>
      </c>
    </row>
    <row r="3422" spans="1:20" x14ac:dyDescent="0.25">
      <c r="A3422" t="str">
        <f>IFERROR(SET_RENDER_TABLE[[#This Row],[Артикул]], "")</f>
        <v/>
      </c>
      <c r="B3422" s="40" t="e" cm="1">
        <f t="array" aca="1" ref="B3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2" s="40" t="e" cm="1">
        <f t="array" aca="1" ref="C3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2" t="e">
        <f ca="1">SUM(CALCULATION_TABLE[[#This Row],[МСК]:[ДВ]])</f>
        <v>#REF!</v>
      </c>
    </row>
    <row r="3423" spans="1:20" x14ac:dyDescent="0.25">
      <c r="A3423" t="str">
        <f>IFERROR(SET_RENDER_TABLE[[#This Row],[Артикул]], "")</f>
        <v/>
      </c>
      <c r="B3423" s="40" t="e" cm="1">
        <f t="array" aca="1" ref="B3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3" s="40" t="e" cm="1">
        <f t="array" aca="1" ref="C3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3" t="e">
        <f ca="1">SUM(CALCULATION_TABLE[[#This Row],[МСК]:[ДВ]])</f>
        <v>#REF!</v>
      </c>
    </row>
    <row r="3424" spans="1:20" x14ac:dyDescent="0.25">
      <c r="A3424" t="str">
        <f>IFERROR(SET_RENDER_TABLE[[#This Row],[Артикул]], "")</f>
        <v/>
      </c>
      <c r="B3424" s="40" t="e" cm="1">
        <f t="array" aca="1" ref="B3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4" s="40" t="e" cm="1">
        <f t="array" aca="1" ref="C3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4" t="e">
        <f ca="1">SUM(CALCULATION_TABLE[[#This Row],[МСК]:[ДВ]])</f>
        <v>#REF!</v>
      </c>
    </row>
    <row r="3425" spans="1:20" x14ac:dyDescent="0.25">
      <c r="A3425" t="str">
        <f>IFERROR(SET_RENDER_TABLE[[#This Row],[Артикул]], "")</f>
        <v/>
      </c>
      <c r="B3425" s="40" t="e" cm="1">
        <f t="array" aca="1" ref="B3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5" s="40" t="e" cm="1">
        <f t="array" aca="1" ref="C3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5" t="e">
        <f ca="1">SUM(CALCULATION_TABLE[[#This Row],[МСК]:[ДВ]])</f>
        <v>#REF!</v>
      </c>
    </row>
    <row r="3426" spans="1:20" x14ac:dyDescent="0.25">
      <c r="A3426" t="str">
        <f>IFERROR(SET_RENDER_TABLE[[#This Row],[Артикул]], "")</f>
        <v/>
      </c>
      <c r="B3426" s="40" t="e" cm="1">
        <f t="array" aca="1" ref="B3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6" s="40" t="e" cm="1">
        <f t="array" aca="1" ref="C3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6" t="e">
        <f ca="1">SUM(CALCULATION_TABLE[[#This Row],[МСК]:[ДВ]])</f>
        <v>#REF!</v>
      </c>
    </row>
    <row r="3427" spans="1:20" x14ac:dyDescent="0.25">
      <c r="A3427" t="str">
        <f>IFERROR(SET_RENDER_TABLE[[#This Row],[Артикул]], "")</f>
        <v/>
      </c>
      <c r="B3427" s="40" t="e" cm="1">
        <f t="array" aca="1" ref="B3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7" s="40" t="e" cm="1">
        <f t="array" aca="1" ref="C3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7" t="e">
        <f ca="1">SUM(CALCULATION_TABLE[[#This Row],[МСК]:[ДВ]])</f>
        <v>#REF!</v>
      </c>
    </row>
    <row r="3428" spans="1:20" x14ac:dyDescent="0.25">
      <c r="A3428" t="str">
        <f>IFERROR(SET_RENDER_TABLE[[#This Row],[Артикул]], "")</f>
        <v/>
      </c>
      <c r="B3428" s="40" t="e" cm="1">
        <f t="array" aca="1" ref="B3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8" s="40" t="e" cm="1">
        <f t="array" aca="1" ref="C3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8" t="e">
        <f ca="1">SUM(CALCULATION_TABLE[[#This Row],[МСК]:[ДВ]])</f>
        <v>#REF!</v>
      </c>
    </row>
    <row r="3429" spans="1:20" x14ac:dyDescent="0.25">
      <c r="A3429" t="str">
        <f>IFERROR(SET_RENDER_TABLE[[#This Row],[Артикул]], "")</f>
        <v/>
      </c>
      <c r="B3429" s="40" t="e" cm="1">
        <f t="array" aca="1" ref="B3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29" s="40" t="e" cm="1">
        <f t="array" aca="1" ref="C3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29" t="e">
        <f ca="1">SUM(CALCULATION_TABLE[[#This Row],[МСК]:[ДВ]])</f>
        <v>#REF!</v>
      </c>
    </row>
    <row r="3430" spans="1:20" x14ac:dyDescent="0.25">
      <c r="A3430" t="str">
        <f>IFERROR(SET_RENDER_TABLE[[#This Row],[Артикул]], "")</f>
        <v/>
      </c>
      <c r="B3430" s="40" t="e" cm="1">
        <f t="array" aca="1" ref="B3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0" s="40" t="e" cm="1">
        <f t="array" aca="1" ref="C3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0" t="e">
        <f ca="1">SUM(CALCULATION_TABLE[[#This Row],[МСК]:[ДВ]])</f>
        <v>#REF!</v>
      </c>
    </row>
    <row r="3431" spans="1:20" x14ac:dyDescent="0.25">
      <c r="A3431" t="str">
        <f>IFERROR(SET_RENDER_TABLE[[#This Row],[Артикул]], "")</f>
        <v/>
      </c>
      <c r="B3431" s="40" t="e" cm="1">
        <f t="array" aca="1" ref="B3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1" s="40" t="e" cm="1">
        <f t="array" aca="1" ref="C3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1" t="e">
        <f ca="1">SUM(CALCULATION_TABLE[[#This Row],[МСК]:[ДВ]])</f>
        <v>#REF!</v>
      </c>
    </row>
    <row r="3432" spans="1:20" x14ac:dyDescent="0.25">
      <c r="A3432" t="str">
        <f>IFERROR(SET_RENDER_TABLE[[#This Row],[Артикул]], "")</f>
        <v/>
      </c>
      <c r="B3432" s="40" t="e" cm="1">
        <f t="array" aca="1" ref="B3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2" s="40" t="e" cm="1">
        <f t="array" aca="1" ref="C3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2" t="e">
        <f ca="1">SUM(CALCULATION_TABLE[[#This Row],[МСК]:[ДВ]])</f>
        <v>#REF!</v>
      </c>
    </row>
    <row r="3433" spans="1:20" x14ac:dyDescent="0.25">
      <c r="A3433" t="str">
        <f>IFERROR(SET_RENDER_TABLE[[#This Row],[Артикул]], "")</f>
        <v/>
      </c>
      <c r="B3433" s="40" t="e" cm="1">
        <f t="array" aca="1" ref="B3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3" s="40" t="e" cm="1">
        <f t="array" aca="1" ref="C3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3" t="e">
        <f ca="1">SUM(CALCULATION_TABLE[[#This Row],[МСК]:[ДВ]])</f>
        <v>#REF!</v>
      </c>
    </row>
    <row r="3434" spans="1:20" x14ac:dyDescent="0.25">
      <c r="A3434" t="str">
        <f>IFERROR(SET_RENDER_TABLE[[#This Row],[Артикул]], "")</f>
        <v/>
      </c>
      <c r="B3434" s="40" t="e" cm="1">
        <f t="array" aca="1" ref="B3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4" s="40" t="e" cm="1">
        <f t="array" aca="1" ref="C3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4" t="e">
        <f ca="1">SUM(CALCULATION_TABLE[[#This Row],[МСК]:[ДВ]])</f>
        <v>#REF!</v>
      </c>
    </row>
    <row r="3435" spans="1:20" x14ac:dyDescent="0.25">
      <c r="A3435" t="str">
        <f>IFERROR(SET_RENDER_TABLE[[#This Row],[Артикул]], "")</f>
        <v/>
      </c>
      <c r="B3435" s="40" t="e" cm="1">
        <f t="array" aca="1" ref="B3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5" s="40" t="e" cm="1">
        <f t="array" aca="1" ref="C3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5" t="e">
        <f ca="1">SUM(CALCULATION_TABLE[[#This Row],[МСК]:[ДВ]])</f>
        <v>#REF!</v>
      </c>
    </row>
    <row r="3436" spans="1:20" x14ac:dyDescent="0.25">
      <c r="A3436" t="str">
        <f>IFERROR(SET_RENDER_TABLE[[#This Row],[Артикул]], "")</f>
        <v/>
      </c>
      <c r="B3436" s="40" t="e" cm="1">
        <f t="array" aca="1" ref="B3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6" s="40" t="e" cm="1">
        <f t="array" aca="1" ref="C3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6" t="e">
        <f ca="1">SUM(CALCULATION_TABLE[[#This Row],[МСК]:[ДВ]])</f>
        <v>#REF!</v>
      </c>
    </row>
    <row r="3437" spans="1:20" x14ac:dyDescent="0.25">
      <c r="A3437" t="str">
        <f>IFERROR(SET_RENDER_TABLE[[#This Row],[Артикул]], "")</f>
        <v/>
      </c>
      <c r="B3437" s="40" t="e" cm="1">
        <f t="array" aca="1" ref="B3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7" s="40" t="e" cm="1">
        <f t="array" aca="1" ref="C3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7" t="e">
        <f ca="1">SUM(CALCULATION_TABLE[[#This Row],[МСК]:[ДВ]])</f>
        <v>#REF!</v>
      </c>
    </row>
    <row r="3438" spans="1:20" x14ac:dyDescent="0.25">
      <c r="A3438" t="str">
        <f>IFERROR(SET_RENDER_TABLE[[#This Row],[Артикул]], "")</f>
        <v/>
      </c>
      <c r="B3438" s="40" t="e" cm="1">
        <f t="array" aca="1" ref="B3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8" s="40" t="e" cm="1">
        <f t="array" aca="1" ref="C3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8" t="e">
        <f ca="1">SUM(CALCULATION_TABLE[[#This Row],[МСК]:[ДВ]])</f>
        <v>#REF!</v>
      </c>
    </row>
    <row r="3439" spans="1:20" x14ac:dyDescent="0.25">
      <c r="A3439" t="str">
        <f>IFERROR(SET_RENDER_TABLE[[#This Row],[Артикул]], "")</f>
        <v/>
      </c>
      <c r="B3439" s="40" t="e" cm="1">
        <f t="array" aca="1" ref="B3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39" s="40" t="e" cm="1">
        <f t="array" aca="1" ref="C3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39" t="e">
        <f ca="1">SUM(CALCULATION_TABLE[[#This Row],[МСК]:[ДВ]])</f>
        <v>#REF!</v>
      </c>
    </row>
    <row r="3440" spans="1:20" x14ac:dyDescent="0.25">
      <c r="A3440" t="str">
        <f>IFERROR(SET_RENDER_TABLE[[#This Row],[Артикул]], "")</f>
        <v/>
      </c>
      <c r="B3440" s="40" t="e" cm="1">
        <f t="array" aca="1" ref="B3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0" s="40" t="e" cm="1">
        <f t="array" aca="1" ref="C3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0" t="e">
        <f ca="1">SUM(CALCULATION_TABLE[[#This Row],[МСК]:[ДВ]])</f>
        <v>#REF!</v>
      </c>
    </row>
    <row r="3441" spans="1:20" x14ac:dyDescent="0.25">
      <c r="A3441" t="str">
        <f>IFERROR(SET_RENDER_TABLE[[#This Row],[Артикул]], "")</f>
        <v/>
      </c>
      <c r="B3441" s="40" t="e" cm="1">
        <f t="array" aca="1" ref="B3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1" s="40" t="e" cm="1">
        <f t="array" aca="1" ref="C3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1" t="e">
        <f ca="1">SUM(CALCULATION_TABLE[[#This Row],[МСК]:[ДВ]])</f>
        <v>#REF!</v>
      </c>
    </row>
    <row r="3442" spans="1:20" x14ac:dyDescent="0.25">
      <c r="A3442" t="str">
        <f>IFERROR(SET_RENDER_TABLE[[#This Row],[Артикул]], "")</f>
        <v/>
      </c>
      <c r="B3442" s="40" t="e" cm="1">
        <f t="array" aca="1" ref="B3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2" s="40" t="e" cm="1">
        <f t="array" aca="1" ref="C3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2" t="e">
        <f ca="1">SUM(CALCULATION_TABLE[[#This Row],[МСК]:[ДВ]])</f>
        <v>#REF!</v>
      </c>
    </row>
    <row r="3443" spans="1:20" x14ac:dyDescent="0.25">
      <c r="A3443" t="str">
        <f>IFERROR(SET_RENDER_TABLE[[#This Row],[Артикул]], "")</f>
        <v/>
      </c>
      <c r="B3443" s="40" t="e" cm="1">
        <f t="array" aca="1" ref="B3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3" s="40" t="e" cm="1">
        <f t="array" aca="1" ref="C3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3" t="e">
        <f ca="1">SUM(CALCULATION_TABLE[[#This Row],[МСК]:[ДВ]])</f>
        <v>#REF!</v>
      </c>
    </row>
    <row r="3444" spans="1:20" x14ac:dyDescent="0.25">
      <c r="A3444" t="str">
        <f>IFERROR(SET_RENDER_TABLE[[#This Row],[Артикул]], "")</f>
        <v/>
      </c>
      <c r="B3444" s="40" t="e" cm="1">
        <f t="array" aca="1" ref="B3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4" s="40" t="e" cm="1">
        <f t="array" aca="1" ref="C3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4" t="e">
        <f ca="1">SUM(CALCULATION_TABLE[[#This Row],[МСК]:[ДВ]])</f>
        <v>#REF!</v>
      </c>
    </row>
    <row r="3445" spans="1:20" x14ac:dyDescent="0.25">
      <c r="A3445" t="str">
        <f>IFERROR(SET_RENDER_TABLE[[#This Row],[Артикул]], "")</f>
        <v/>
      </c>
      <c r="B3445" s="40" t="e" cm="1">
        <f t="array" aca="1" ref="B3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5" s="40" t="e" cm="1">
        <f t="array" aca="1" ref="C3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5" t="e">
        <f ca="1">SUM(CALCULATION_TABLE[[#This Row],[МСК]:[ДВ]])</f>
        <v>#REF!</v>
      </c>
    </row>
    <row r="3446" spans="1:20" x14ac:dyDescent="0.25">
      <c r="A3446" t="str">
        <f>IFERROR(SET_RENDER_TABLE[[#This Row],[Артикул]], "")</f>
        <v/>
      </c>
      <c r="B3446" s="40" t="e" cm="1">
        <f t="array" aca="1" ref="B3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6" s="40" t="e" cm="1">
        <f t="array" aca="1" ref="C3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6" t="e">
        <f ca="1">SUM(CALCULATION_TABLE[[#This Row],[МСК]:[ДВ]])</f>
        <v>#REF!</v>
      </c>
    </row>
    <row r="3447" spans="1:20" x14ac:dyDescent="0.25">
      <c r="A3447" t="str">
        <f>IFERROR(SET_RENDER_TABLE[[#This Row],[Артикул]], "")</f>
        <v/>
      </c>
      <c r="B3447" s="40" t="e" cm="1">
        <f t="array" aca="1" ref="B3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7" s="40" t="e" cm="1">
        <f t="array" aca="1" ref="C3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7" t="e">
        <f ca="1">SUM(CALCULATION_TABLE[[#This Row],[МСК]:[ДВ]])</f>
        <v>#REF!</v>
      </c>
    </row>
    <row r="3448" spans="1:20" x14ac:dyDescent="0.25">
      <c r="A3448" t="str">
        <f>IFERROR(SET_RENDER_TABLE[[#This Row],[Артикул]], "")</f>
        <v/>
      </c>
      <c r="B3448" s="40" t="e" cm="1">
        <f t="array" aca="1" ref="B3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8" s="40" t="e" cm="1">
        <f t="array" aca="1" ref="C3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8" t="e">
        <f ca="1">SUM(CALCULATION_TABLE[[#This Row],[МСК]:[ДВ]])</f>
        <v>#REF!</v>
      </c>
    </row>
    <row r="3449" spans="1:20" x14ac:dyDescent="0.25">
      <c r="A3449" t="str">
        <f>IFERROR(SET_RENDER_TABLE[[#This Row],[Артикул]], "")</f>
        <v/>
      </c>
      <c r="B3449" s="40" t="e" cm="1">
        <f t="array" aca="1" ref="B3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49" s="40" t="e" cm="1">
        <f t="array" aca="1" ref="C3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49" t="e">
        <f ca="1">SUM(CALCULATION_TABLE[[#This Row],[МСК]:[ДВ]])</f>
        <v>#REF!</v>
      </c>
    </row>
    <row r="3450" spans="1:20" x14ac:dyDescent="0.25">
      <c r="A3450" t="str">
        <f>IFERROR(SET_RENDER_TABLE[[#This Row],[Артикул]], "")</f>
        <v/>
      </c>
      <c r="B3450" s="40" t="e" cm="1">
        <f t="array" aca="1" ref="B3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0" s="40" t="e" cm="1">
        <f t="array" aca="1" ref="C3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0" t="e">
        <f ca="1">SUM(CALCULATION_TABLE[[#This Row],[МСК]:[ДВ]])</f>
        <v>#REF!</v>
      </c>
    </row>
    <row r="3451" spans="1:20" x14ac:dyDescent="0.25">
      <c r="A3451" t="str">
        <f>IFERROR(SET_RENDER_TABLE[[#This Row],[Артикул]], "")</f>
        <v/>
      </c>
      <c r="B3451" s="40" t="e" cm="1">
        <f t="array" aca="1" ref="B3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1" s="40" t="e" cm="1">
        <f t="array" aca="1" ref="C3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1" t="e">
        <f ca="1">SUM(CALCULATION_TABLE[[#This Row],[МСК]:[ДВ]])</f>
        <v>#REF!</v>
      </c>
    </row>
    <row r="3452" spans="1:20" x14ac:dyDescent="0.25">
      <c r="A3452" t="str">
        <f>IFERROR(SET_RENDER_TABLE[[#This Row],[Артикул]], "")</f>
        <v/>
      </c>
      <c r="B3452" s="40" t="e" cm="1">
        <f t="array" aca="1" ref="B3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2" s="40" t="e" cm="1">
        <f t="array" aca="1" ref="C3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2" t="e">
        <f ca="1">SUM(CALCULATION_TABLE[[#This Row],[МСК]:[ДВ]])</f>
        <v>#REF!</v>
      </c>
    </row>
    <row r="3453" spans="1:20" x14ac:dyDescent="0.25">
      <c r="A3453" t="str">
        <f>IFERROR(SET_RENDER_TABLE[[#This Row],[Артикул]], "")</f>
        <v/>
      </c>
      <c r="B3453" s="40" t="e" cm="1">
        <f t="array" aca="1" ref="B3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3" s="40" t="e" cm="1">
        <f t="array" aca="1" ref="C3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3" t="e">
        <f ca="1">SUM(CALCULATION_TABLE[[#This Row],[МСК]:[ДВ]])</f>
        <v>#REF!</v>
      </c>
    </row>
    <row r="3454" spans="1:20" x14ac:dyDescent="0.25">
      <c r="A3454" t="str">
        <f>IFERROR(SET_RENDER_TABLE[[#This Row],[Артикул]], "")</f>
        <v/>
      </c>
      <c r="B3454" s="40" t="e" cm="1">
        <f t="array" aca="1" ref="B3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4" s="40" t="e" cm="1">
        <f t="array" aca="1" ref="C3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4" t="e">
        <f ca="1">SUM(CALCULATION_TABLE[[#This Row],[МСК]:[ДВ]])</f>
        <v>#REF!</v>
      </c>
    </row>
    <row r="3455" spans="1:20" x14ac:dyDescent="0.25">
      <c r="A3455" t="str">
        <f>IFERROR(SET_RENDER_TABLE[[#This Row],[Артикул]], "")</f>
        <v/>
      </c>
      <c r="B3455" s="40" t="e" cm="1">
        <f t="array" aca="1" ref="B3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5" s="40" t="e" cm="1">
        <f t="array" aca="1" ref="C3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5" t="e">
        <f ca="1">SUM(CALCULATION_TABLE[[#This Row],[МСК]:[ДВ]])</f>
        <v>#REF!</v>
      </c>
    </row>
    <row r="3456" spans="1:20" x14ac:dyDescent="0.25">
      <c r="A3456" t="str">
        <f>IFERROR(SET_RENDER_TABLE[[#This Row],[Артикул]], "")</f>
        <v/>
      </c>
      <c r="B3456" s="40" t="e" cm="1">
        <f t="array" aca="1" ref="B3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6" s="40" t="e" cm="1">
        <f t="array" aca="1" ref="C3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6" t="e">
        <f ca="1">SUM(CALCULATION_TABLE[[#This Row],[МСК]:[ДВ]])</f>
        <v>#REF!</v>
      </c>
    </row>
    <row r="3457" spans="1:20" x14ac:dyDescent="0.25">
      <c r="A3457" t="str">
        <f>IFERROR(SET_RENDER_TABLE[[#This Row],[Артикул]], "")</f>
        <v/>
      </c>
      <c r="B3457" s="40" t="e" cm="1">
        <f t="array" aca="1" ref="B3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7" s="40" t="e" cm="1">
        <f t="array" aca="1" ref="C3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7" t="e">
        <f ca="1">SUM(CALCULATION_TABLE[[#This Row],[МСК]:[ДВ]])</f>
        <v>#REF!</v>
      </c>
    </row>
    <row r="3458" spans="1:20" x14ac:dyDescent="0.25">
      <c r="A3458" t="str">
        <f>IFERROR(SET_RENDER_TABLE[[#This Row],[Артикул]], "")</f>
        <v/>
      </c>
      <c r="B3458" s="40" t="e" cm="1">
        <f t="array" aca="1" ref="B3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8" s="40" t="e" cm="1">
        <f t="array" aca="1" ref="C3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8" t="e">
        <f ca="1">SUM(CALCULATION_TABLE[[#This Row],[МСК]:[ДВ]])</f>
        <v>#REF!</v>
      </c>
    </row>
    <row r="3459" spans="1:20" x14ac:dyDescent="0.25">
      <c r="A3459" t="str">
        <f>IFERROR(SET_RENDER_TABLE[[#This Row],[Артикул]], "")</f>
        <v/>
      </c>
      <c r="B3459" s="40" t="e" cm="1">
        <f t="array" aca="1" ref="B3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59" s="40" t="e" cm="1">
        <f t="array" aca="1" ref="C3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59" t="e">
        <f ca="1">SUM(CALCULATION_TABLE[[#This Row],[МСК]:[ДВ]])</f>
        <v>#REF!</v>
      </c>
    </row>
    <row r="3460" spans="1:20" x14ac:dyDescent="0.25">
      <c r="A3460" t="str">
        <f>IFERROR(SET_RENDER_TABLE[[#This Row],[Артикул]], "")</f>
        <v/>
      </c>
      <c r="B3460" s="40" t="e" cm="1">
        <f t="array" aca="1" ref="B3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0" s="40" t="e" cm="1">
        <f t="array" aca="1" ref="C3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0" t="e">
        <f ca="1">SUM(CALCULATION_TABLE[[#This Row],[МСК]:[ДВ]])</f>
        <v>#REF!</v>
      </c>
    </row>
    <row r="3461" spans="1:20" x14ac:dyDescent="0.25">
      <c r="A3461" t="str">
        <f>IFERROR(SET_RENDER_TABLE[[#This Row],[Артикул]], "")</f>
        <v/>
      </c>
      <c r="B3461" s="40" t="e" cm="1">
        <f t="array" aca="1" ref="B3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1" s="40" t="e" cm="1">
        <f t="array" aca="1" ref="C3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1" t="e">
        <f ca="1">SUM(CALCULATION_TABLE[[#This Row],[МСК]:[ДВ]])</f>
        <v>#REF!</v>
      </c>
    </row>
    <row r="3462" spans="1:20" x14ac:dyDescent="0.25">
      <c r="A3462" t="str">
        <f>IFERROR(SET_RENDER_TABLE[[#This Row],[Артикул]], "")</f>
        <v/>
      </c>
      <c r="B3462" s="40" t="e" cm="1">
        <f t="array" aca="1" ref="B3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2" s="40" t="e" cm="1">
        <f t="array" aca="1" ref="C3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2" t="e">
        <f ca="1">SUM(CALCULATION_TABLE[[#This Row],[МСК]:[ДВ]])</f>
        <v>#REF!</v>
      </c>
    </row>
    <row r="3463" spans="1:20" x14ac:dyDescent="0.25">
      <c r="A3463" t="str">
        <f>IFERROR(SET_RENDER_TABLE[[#This Row],[Артикул]], "")</f>
        <v/>
      </c>
      <c r="B3463" s="40" t="e" cm="1">
        <f t="array" aca="1" ref="B3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3" s="40" t="e" cm="1">
        <f t="array" aca="1" ref="C3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3" t="e">
        <f ca="1">SUM(CALCULATION_TABLE[[#This Row],[МСК]:[ДВ]])</f>
        <v>#REF!</v>
      </c>
    </row>
    <row r="3464" spans="1:20" x14ac:dyDescent="0.25">
      <c r="A3464" t="str">
        <f>IFERROR(SET_RENDER_TABLE[[#This Row],[Артикул]], "")</f>
        <v/>
      </c>
      <c r="B3464" s="40" t="e" cm="1">
        <f t="array" aca="1" ref="B3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4" s="40" t="e" cm="1">
        <f t="array" aca="1" ref="C3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4" t="e">
        <f ca="1">SUM(CALCULATION_TABLE[[#This Row],[МСК]:[ДВ]])</f>
        <v>#REF!</v>
      </c>
    </row>
    <row r="3465" spans="1:20" x14ac:dyDescent="0.25">
      <c r="A3465" t="str">
        <f>IFERROR(SET_RENDER_TABLE[[#This Row],[Артикул]], "")</f>
        <v/>
      </c>
      <c r="B3465" s="40" t="e" cm="1">
        <f t="array" aca="1" ref="B3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5" s="40" t="e" cm="1">
        <f t="array" aca="1" ref="C3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5" t="e">
        <f ca="1">SUM(CALCULATION_TABLE[[#This Row],[МСК]:[ДВ]])</f>
        <v>#REF!</v>
      </c>
    </row>
    <row r="3466" spans="1:20" x14ac:dyDescent="0.25">
      <c r="A3466" t="str">
        <f>IFERROR(SET_RENDER_TABLE[[#This Row],[Артикул]], "")</f>
        <v/>
      </c>
      <c r="B3466" s="40" t="e" cm="1">
        <f t="array" aca="1" ref="B3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6" s="40" t="e" cm="1">
        <f t="array" aca="1" ref="C3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6" t="e">
        <f ca="1">SUM(CALCULATION_TABLE[[#This Row],[МСК]:[ДВ]])</f>
        <v>#REF!</v>
      </c>
    </row>
    <row r="3467" spans="1:20" x14ac:dyDescent="0.25">
      <c r="A3467" t="str">
        <f>IFERROR(SET_RENDER_TABLE[[#This Row],[Артикул]], "")</f>
        <v/>
      </c>
      <c r="B3467" s="40" t="e" cm="1">
        <f t="array" aca="1" ref="B3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7" s="40" t="e" cm="1">
        <f t="array" aca="1" ref="C3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7" t="e">
        <f ca="1">SUM(CALCULATION_TABLE[[#This Row],[МСК]:[ДВ]])</f>
        <v>#REF!</v>
      </c>
    </row>
    <row r="3468" spans="1:20" x14ac:dyDescent="0.25">
      <c r="A3468" t="str">
        <f>IFERROR(SET_RENDER_TABLE[[#This Row],[Артикул]], "")</f>
        <v/>
      </c>
      <c r="B3468" s="40" t="e" cm="1">
        <f t="array" aca="1" ref="B3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8" s="40" t="e" cm="1">
        <f t="array" aca="1" ref="C3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8" t="e">
        <f ca="1">SUM(CALCULATION_TABLE[[#This Row],[МСК]:[ДВ]])</f>
        <v>#REF!</v>
      </c>
    </row>
    <row r="3469" spans="1:20" x14ac:dyDescent="0.25">
      <c r="A3469" t="str">
        <f>IFERROR(SET_RENDER_TABLE[[#This Row],[Артикул]], "")</f>
        <v/>
      </c>
      <c r="B3469" s="40" t="e" cm="1">
        <f t="array" aca="1" ref="B3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69" s="40" t="e" cm="1">
        <f t="array" aca="1" ref="C3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69" t="e">
        <f ca="1">SUM(CALCULATION_TABLE[[#This Row],[МСК]:[ДВ]])</f>
        <v>#REF!</v>
      </c>
    </row>
    <row r="3470" spans="1:20" x14ac:dyDescent="0.25">
      <c r="A3470" t="str">
        <f>IFERROR(SET_RENDER_TABLE[[#This Row],[Артикул]], "")</f>
        <v/>
      </c>
      <c r="B3470" s="40" t="e" cm="1">
        <f t="array" aca="1" ref="B3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0" s="40" t="e" cm="1">
        <f t="array" aca="1" ref="C3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0" t="e">
        <f ca="1">SUM(CALCULATION_TABLE[[#This Row],[МСК]:[ДВ]])</f>
        <v>#REF!</v>
      </c>
    </row>
    <row r="3471" spans="1:20" x14ac:dyDescent="0.25">
      <c r="A3471" t="str">
        <f>IFERROR(SET_RENDER_TABLE[[#This Row],[Артикул]], "")</f>
        <v/>
      </c>
      <c r="B3471" s="40" t="e" cm="1">
        <f t="array" aca="1" ref="B3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1" s="40" t="e" cm="1">
        <f t="array" aca="1" ref="C3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1" t="e">
        <f ca="1">SUM(CALCULATION_TABLE[[#This Row],[МСК]:[ДВ]])</f>
        <v>#REF!</v>
      </c>
    </row>
    <row r="3472" spans="1:20" x14ac:dyDescent="0.25">
      <c r="A3472" t="str">
        <f>IFERROR(SET_RENDER_TABLE[[#This Row],[Артикул]], "")</f>
        <v/>
      </c>
      <c r="B3472" s="40" t="e" cm="1">
        <f t="array" aca="1" ref="B3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2" s="40" t="e" cm="1">
        <f t="array" aca="1" ref="C3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2" t="e">
        <f ca="1">SUM(CALCULATION_TABLE[[#This Row],[МСК]:[ДВ]])</f>
        <v>#REF!</v>
      </c>
    </row>
    <row r="3473" spans="1:20" x14ac:dyDescent="0.25">
      <c r="A3473" t="str">
        <f>IFERROR(SET_RENDER_TABLE[[#This Row],[Артикул]], "")</f>
        <v/>
      </c>
      <c r="B3473" s="40" t="e" cm="1">
        <f t="array" aca="1" ref="B3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3" s="40" t="e" cm="1">
        <f t="array" aca="1" ref="C3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3" t="e">
        <f ca="1">SUM(CALCULATION_TABLE[[#This Row],[МСК]:[ДВ]])</f>
        <v>#REF!</v>
      </c>
    </row>
    <row r="3474" spans="1:20" x14ac:dyDescent="0.25">
      <c r="A3474" t="str">
        <f>IFERROR(SET_RENDER_TABLE[[#This Row],[Артикул]], "")</f>
        <v/>
      </c>
      <c r="B3474" s="40" t="e" cm="1">
        <f t="array" aca="1" ref="B3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4" s="40" t="e" cm="1">
        <f t="array" aca="1" ref="C3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4" t="e">
        <f ca="1">SUM(CALCULATION_TABLE[[#This Row],[МСК]:[ДВ]])</f>
        <v>#REF!</v>
      </c>
    </row>
    <row r="3475" spans="1:20" x14ac:dyDescent="0.25">
      <c r="A3475" t="str">
        <f>IFERROR(SET_RENDER_TABLE[[#This Row],[Артикул]], "")</f>
        <v/>
      </c>
      <c r="B3475" s="40" t="e" cm="1">
        <f t="array" aca="1" ref="B3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5" s="40" t="e" cm="1">
        <f t="array" aca="1" ref="C3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5" t="e">
        <f ca="1">SUM(CALCULATION_TABLE[[#This Row],[МСК]:[ДВ]])</f>
        <v>#REF!</v>
      </c>
    </row>
    <row r="3476" spans="1:20" x14ac:dyDescent="0.25">
      <c r="A3476" t="str">
        <f>IFERROR(SET_RENDER_TABLE[[#This Row],[Артикул]], "")</f>
        <v/>
      </c>
      <c r="B3476" s="40" t="e" cm="1">
        <f t="array" aca="1" ref="B3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6" s="40" t="e" cm="1">
        <f t="array" aca="1" ref="C3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6" t="e">
        <f ca="1">SUM(CALCULATION_TABLE[[#This Row],[МСК]:[ДВ]])</f>
        <v>#REF!</v>
      </c>
    </row>
    <row r="3477" spans="1:20" x14ac:dyDescent="0.25">
      <c r="A3477" t="str">
        <f>IFERROR(SET_RENDER_TABLE[[#This Row],[Артикул]], "")</f>
        <v/>
      </c>
      <c r="B3477" s="40" t="e" cm="1">
        <f t="array" aca="1" ref="B3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7" s="40" t="e" cm="1">
        <f t="array" aca="1" ref="C3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7" t="e">
        <f ca="1">SUM(CALCULATION_TABLE[[#This Row],[МСК]:[ДВ]])</f>
        <v>#REF!</v>
      </c>
    </row>
    <row r="3478" spans="1:20" x14ac:dyDescent="0.25">
      <c r="A3478" t="str">
        <f>IFERROR(SET_RENDER_TABLE[[#This Row],[Артикул]], "")</f>
        <v/>
      </c>
      <c r="B3478" s="40" t="e" cm="1">
        <f t="array" aca="1" ref="B3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8" s="40" t="e" cm="1">
        <f t="array" aca="1" ref="C3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8" t="e">
        <f ca="1">SUM(CALCULATION_TABLE[[#This Row],[МСК]:[ДВ]])</f>
        <v>#REF!</v>
      </c>
    </row>
    <row r="3479" spans="1:20" x14ac:dyDescent="0.25">
      <c r="A3479" t="str">
        <f>IFERROR(SET_RENDER_TABLE[[#This Row],[Артикул]], "")</f>
        <v/>
      </c>
      <c r="B3479" s="40" t="e" cm="1">
        <f t="array" aca="1" ref="B3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79" s="40" t="e" cm="1">
        <f t="array" aca="1" ref="C3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79" t="e">
        <f ca="1">SUM(CALCULATION_TABLE[[#This Row],[МСК]:[ДВ]])</f>
        <v>#REF!</v>
      </c>
    </row>
    <row r="3480" spans="1:20" x14ac:dyDescent="0.25">
      <c r="A3480" t="str">
        <f>IFERROR(SET_RENDER_TABLE[[#This Row],[Артикул]], "")</f>
        <v/>
      </c>
      <c r="B3480" s="40" t="e" cm="1">
        <f t="array" aca="1" ref="B3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0" s="40" t="e" cm="1">
        <f t="array" aca="1" ref="C3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0" t="e">
        <f ca="1">SUM(CALCULATION_TABLE[[#This Row],[МСК]:[ДВ]])</f>
        <v>#REF!</v>
      </c>
    </row>
    <row r="3481" spans="1:20" x14ac:dyDescent="0.25">
      <c r="A3481" t="str">
        <f>IFERROR(SET_RENDER_TABLE[[#This Row],[Артикул]], "")</f>
        <v/>
      </c>
      <c r="B3481" s="40" t="e" cm="1">
        <f t="array" aca="1" ref="B3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1" s="40" t="e" cm="1">
        <f t="array" aca="1" ref="C3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1" t="e">
        <f ca="1">SUM(CALCULATION_TABLE[[#This Row],[МСК]:[ДВ]])</f>
        <v>#REF!</v>
      </c>
    </row>
    <row r="3482" spans="1:20" x14ac:dyDescent="0.25">
      <c r="A3482" t="str">
        <f>IFERROR(SET_RENDER_TABLE[[#This Row],[Артикул]], "")</f>
        <v/>
      </c>
      <c r="B3482" s="40" t="e" cm="1">
        <f t="array" aca="1" ref="B3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2" s="40" t="e" cm="1">
        <f t="array" aca="1" ref="C3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2" t="e">
        <f ca="1">SUM(CALCULATION_TABLE[[#This Row],[МСК]:[ДВ]])</f>
        <v>#REF!</v>
      </c>
    </row>
    <row r="3483" spans="1:20" x14ac:dyDescent="0.25">
      <c r="A3483" t="str">
        <f>IFERROR(SET_RENDER_TABLE[[#This Row],[Артикул]], "")</f>
        <v/>
      </c>
      <c r="B3483" s="40" t="e" cm="1">
        <f t="array" aca="1" ref="B3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3" s="40" t="e" cm="1">
        <f t="array" aca="1" ref="C3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3" t="e">
        <f ca="1">SUM(CALCULATION_TABLE[[#This Row],[МСК]:[ДВ]])</f>
        <v>#REF!</v>
      </c>
    </row>
    <row r="3484" spans="1:20" x14ac:dyDescent="0.25">
      <c r="A3484" t="str">
        <f>IFERROR(SET_RENDER_TABLE[[#This Row],[Артикул]], "")</f>
        <v/>
      </c>
      <c r="B3484" s="40" t="e" cm="1">
        <f t="array" aca="1" ref="B3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4" s="40" t="e" cm="1">
        <f t="array" aca="1" ref="C3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4" t="e">
        <f ca="1">SUM(CALCULATION_TABLE[[#This Row],[МСК]:[ДВ]])</f>
        <v>#REF!</v>
      </c>
    </row>
    <row r="3485" spans="1:20" x14ac:dyDescent="0.25">
      <c r="A3485" t="str">
        <f>IFERROR(SET_RENDER_TABLE[[#This Row],[Артикул]], "")</f>
        <v/>
      </c>
      <c r="B3485" s="40" t="e" cm="1">
        <f t="array" aca="1" ref="B3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5" s="40" t="e" cm="1">
        <f t="array" aca="1" ref="C3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5" t="e">
        <f ca="1">SUM(CALCULATION_TABLE[[#This Row],[МСК]:[ДВ]])</f>
        <v>#REF!</v>
      </c>
    </row>
    <row r="3486" spans="1:20" x14ac:dyDescent="0.25">
      <c r="A3486" t="str">
        <f>IFERROR(SET_RENDER_TABLE[[#This Row],[Артикул]], "")</f>
        <v/>
      </c>
      <c r="B3486" s="40" t="e" cm="1">
        <f t="array" aca="1" ref="B3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6" s="40" t="e" cm="1">
        <f t="array" aca="1" ref="C3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6" t="e">
        <f ca="1">SUM(CALCULATION_TABLE[[#This Row],[МСК]:[ДВ]])</f>
        <v>#REF!</v>
      </c>
    </row>
    <row r="3487" spans="1:20" x14ac:dyDescent="0.25">
      <c r="A3487" t="str">
        <f>IFERROR(SET_RENDER_TABLE[[#This Row],[Артикул]], "")</f>
        <v/>
      </c>
      <c r="B3487" s="40" t="e" cm="1">
        <f t="array" aca="1" ref="B3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7" s="40" t="e" cm="1">
        <f t="array" aca="1" ref="C3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7" t="e">
        <f ca="1">SUM(CALCULATION_TABLE[[#This Row],[МСК]:[ДВ]])</f>
        <v>#REF!</v>
      </c>
    </row>
    <row r="3488" spans="1:20" x14ac:dyDescent="0.25">
      <c r="A3488" t="str">
        <f>IFERROR(SET_RENDER_TABLE[[#This Row],[Артикул]], "")</f>
        <v/>
      </c>
      <c r="B3488" s="40" t="e" cm="1">
        <f t="array" aca="1" ref="B3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8" s="40" t="e" cm="1">
        <f t="array" aca="1" ref="C3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8" t="e">
        <f ca="1">SUM(CALCULATION_TABLE[[#This Row],[МСК]:[ДВ]])</f>
        <v>#REF!</v>
      </c>
    </row>
    <row r="3489" spans="1:20" x14ac:dyDescent="0.25">
      <c r="A3489" t="str">
        <f>IFERROR(SET_RENDER_TABLE[[#This Row],[Артикул]], "")</f>
        <v/>
      </c>
      <c r="B3489" s="40" t="e" cm="1">
        <f t="array" aca="1" ref="B3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89" s="40" t="e" cm="1">
        <f t="array" aca="1" ref="C3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89" t="e">
        <f ca="1">SUM(CALCULATION_TABLE[[#This Row],[МСК]:[ДВ]])</f>
        <v>#REF!</v>
      </c>
    </row>
    <row r="3490" spans="1:20" x14ac:dyDescent="0.25">
      <c r="A3490" t="str">
        <f>IFERROR(SET_RENDER_TABLE[[#This Row],[Артикул]], "")</f>
        <v/>
      </c>
      <c r="B3490" s="40" t="e" cm="1">
        <f t="array" aca="1" ref="B3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0" s="40" t="e" cm="1">
        <f t="array" aca="1" ref="C3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0" t="e">
        <f ca="1">SUM(CALCULATION_TABLE[[#This Row],[МСК]:[ДВ]])</f>
        <v>#REF!</v>
      </c>
    </row>
    <row r="3491" spans="1:20" x14ac:dyDescent="0.25">
      <c r="A3491" t="str">
        <f>IFERROR(SET_RENDER_TABLE[[#This Row],[Артикул]], "")</f>
        <v/>
      </c>
      <c r="B3491" s="40" t="e" cm="1">
        <f t="array" aca="1" ref="B3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1" s="40" t="e" cm="1">
        <f t="array" aca="1" ref="C3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1" t="e">
        <f ca="1">SUM(CALCULATION_TABLE[[#This Row],[МСК]:[ДВ]])</f>
        <v>#REF!</v>
      </c>
    </row>
    <row r="3492" spans="1:20" x14ac:dyDescent="0.25">
      <c r="A3492" t="str">
        <f>IFERROR(SET_RENDER_TABLE[[#This Row],[Артикул]], "")</f>
        <v/>
      </c>
      <c r="B3492" s="40" t="e" cm="1">
        <f t="array" aca="1" ref="B3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2" s="40" t="e" cm="1">
        <f t="array" aca="1" ref="C3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2" t="e">
        <f ca="1">SUM(CALCULATION_TABLE[[#This Row],[МСК]:[ДВ]])</f>
        <v>#REF!</v>
      </c>
    </row>
    <row r="3493" spans="1:20" x14ac:dyDescent="0.25">
      <c r="A3493" t="str">
        <f>IFERROR(SET_RENDER_TABLE[[#This Row],[Артикул]], "")</f>
        <v/>
      </c>
      <c r="B3493" s="40" t="e" cm="1">
        <f t="array" aca="1" ref="B3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3" s="40" t="e" cm="1">
        <f t="array" aca="1" ref="C3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3" t="e">
        <f ca="1">SUM(CALCULATION_TABLE[[#This Row],[МСК]:[ДВ]])</f>
        <v>#REF!</v>
      </c>
    </row>
    <row r="3494" spans="1:20" x14ac:dyDescent="0.25">
      <c r="A3494" t="str">
        <f>IFERROR(SET_RENDER_TABLE[[#This Row],[Артикул]], "")</f>
        <v/>
      </c>
      <c r="B3494" s="40" t="e" cm="1">
        <f t="array" aca="1" ref="B3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4" s="40" t="e" cm="1">
        <f t="array" aca="1" ref="C3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4" t="e">
        <f ca="1">SUM(CALCULATION_TABLE[[#This Row],[МСК]:[ДВ]])</f>
        <v>#REF!</v>
      </c>
    </row>
    <row r="3495" spans="1:20" x14ac:dyDescent="0.25">
      <c r="A3495" t="str">
        <f>IFERROR(SET_RENDER_TABLE[[#This Row],[Артикул]], "")</f>
        <v/>
      </c>
      <c r="B3495" s="40" t="e" cm="1">
        <f t="array" aca="1" ref="B3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5" s="40" t="e" cm="1">
        <f t="array" aca="1" ref="C3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5" t="e">
        <f ca="1">SUM(CALCULATION_TABLE[[#This Row],[МСК]:[ДВ]])</f>
        <v>#REF!</v>
      </c>
    </row>
    <row r="3496" spans="1:20" x14ac:dyDescent="0.25">
      <c r="A3496" t="str">
        <f>IFERROR(SET_RENDER_TABLE[[#This Row],[Артикул]], "")</f>
        <v/>
      </c>
      <c r="B3496" s="40" t="e" cm="1">
        <f t="array" aca="1" ref="B3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6" s="40" t="e" cm="1">
        <f t="array" aca="1" ref="C3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6" t="e">
        <f ca="1">SUM(CALCULATION_TABLE[[#This Row],[МСК]:[ДВ]])</f>
        <v>#REF!</v>
      </c>
    </row>
    <row r="3497" spans="1:20" x14ac:dyDescent="0.25">
      <c r="A3497" t="str">
        <f>IFERROR(SET_RENDER_TABLE[[#This Row],[Артикул]], "")</f>
        <v/>
      </c>
      <c r="B3497" s="40" t="e" cm="1">
        <f t="array" aca="1" ref="B3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7" s="40" t="e" cm="1">
        <f t="array" aca="1" ref="C3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7" t="e">
        <f ca="1">SUM(CALCULATION_TABLE[[#This Row],[МСК]:[ДВ]])</f>
        <v>#REF!</v>
      </c>
    </row>
    <row r="3498" spans="1:20" x14ac:dyDescent="0.25">
      <c r="A3498" t="str">
        <f>IFERROR(SET_RENDER_TABLE[[#This Row],[Артикул]], "")</f>
        <v/>
      </c>
      <c r="B3498" s="40" t="e" cm="1">
        <f t="array" aca="1" ref="B3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8" s="40" t="e" cm="1">
        <f t="array" aca="1" ref="C3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8" t="e">
        <f ca="1">SUM(CALCULATION_TABLE[[#This Row],[МСК]:[ДВ]])</f>
        <v>#REF!</v>
      </c>
    </row>
    <row r="3499" spans="1:20" x14ac:dyDescent="0.25">
      <c r="A3499" t="str">
        <f>IFERROR(SET_RENDER_TABLE[[#This Row],[Артикул]], "")</f>
        <v/>
      </c>
      <c r="B3499" s="40" t="e" cm="1">
        <f t="array" aca="1" ref="B3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499" s="40" t="e" cm="1">
        <f t="array" aca="1" ref="C3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499" t="e">
        <f ca="1">SUM(CALCULATION_TABLE[[#This Row],[МСК]:[ДВ]])</f>
        <v>#REF!</v>
      </c>
    </row>
    <row r="3500" spans="1:20" x14ac:dyDescent="0.25">
      <c r="A3500" t="str">
        <f>IFERROR(SET_RENDER_TABLE[[#This Row],[Артикул]], "")</f>
        <v/>
      </c>
      <c r="B3500" s="40" t="e" cm="1">
        <f t="array" aca="1" ref="B3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0" s="40" t="e" cm="1">
        <f t="array" aca="1" ref="C3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0" t="e">
        <f ca="1">SUM(CALCULATION_TABLE[[#This Row],[МСК]:[ДВ]])</f>
        <v>#REF!</v>
      </c>
    </row>
    <row r="3501" spans="1:20" x14ac:dyDescent="0.25">
      <c r="A3501" t="str">
        <f>IFERROR(SET_RENDER_TABLE[[#This Row],[Артикул]], "")</f>
        <v/>
      </c>
      <c r="B3501" s="40" t="e" cm="1">
        <f t="array" aca="1" ref="B3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1" s="40" t="e" cm="1">
        <f t="array" aca="1" ref="C3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1" t="e">
        <f ca="1">SUM(CALCULATION_TABLE[[#This Row],[МСК]:[ДВ]])</f>
        <v>#REF!</v>
      </c>
    </row>
    <row r="3502" spans="1:20" x14ac:dyDescent="0.25">
      <c r="A3502" t="str">
        <f>IFERROR(SET_RENDER_TABLE[[#This Row],[Артикул]], "")</f>
        <v/>
      </c>
      <c r="B3502" s="40" t="e" cm="1">
        <f t="array" aca="1" ref="B3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2" s="40" t="e" cm="1">
        <f t="array" aca="1" ref="C3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2" t="e">
        <f ca="1">SUM(CALCULATION_TABLE[[#This Row],[МСК]:[ДВ]])</f>
        <v>#REF!</v>
      </c>
    </row>
    <row r="3503" spans="1:20" x14ac:dyDescent="0.25">
      <c r="A3503" t="str">
        <f>IFERROR(SET_RENDER_TABLE[[#This Row],[Артикул]], "")</f>
        <v/>
      </c>
      <c r="B3503" s="40" t="e" cm="1">
        <f t="array" aca="1" ref="B3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3" s="40" t="e" cm="1">
        <f t="array" aca="1" ref="C3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3" t="e">
        <f ca="1">SUM(CALCULATION_TABLE[[#This Row],[МСК]:[ДВ]])</f>
        <v>#REF!</v>
      </c>
    </row>
    <row r="3504" spans="1:20" x14ac:dyDescent="0.25">
      <c r="A3504" t="str">
        <f>IFERROR(SET_RENDER_TABLE[[#This Row],[Артикул]], "")</f>
        <v/>
      </c>
      <c r="B3504" s="40" t="e" cm="1">
        <f t="array" aca="1" ref="B3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4" s="40" t="e" cm="1">
        <f t="array" aca="1" ref="C3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4" t="e">
        <f ca="1">SUM(CALCULATION_TABLE[[#This Row],[МСК]:[ДВ]])</f>
        <v>#REF!</v>
      </c>
    </row>
    <row r="3505" spans="1:20" x14ac:dyDescent="0.25">
      <c r="A3505" t="str">
        <f>IFERROR(SET_RENDER_TABLE[[#This Row],[Артикул]], "")</f>
        <v/>
      </c>
      <c r="B3505" s="40" t="e" cm="1">
        <f t="array" aca="1" ref="B3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5" s="40" t="e" cm="1">
        <f t="array" aca="1" ref="C3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5" t="e">
        <f ca="1">SUM(CALCULATION_TABLE[[#This Row],[МСК]:[ДВ]])</f>
        <v>#REF!</v>
      </c>
    </row>
    <row r="3506" spans="1:20" x14ac:dyDescent="0.25">
      <c r="A3506" t="str">
        <f>IFERROR(SET_RENDER_TABLE[[#This Row],[Артикул]], "")</f>
        <v/>
      </c>
      <c r="B3506" s="40" t="e" cm="1">
        <f t="array" aca="1" ref="B3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6" s="40" t="e" cm="1">
        <f t="array" aca="1" ref="C3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6" t="e">
        <f ca="1">SUM(CALCULATION_TABLE[[#This Row],[МСК]:[ДВ]])</f>
        <v>#REF!</v>
      </c>
    </row>
    <row r="3507" spans="1:20" x14ac:dyDescent="0.25">
      <c r="A3507" t="str">
        <f>IFERROR(SET_RENDER_TABLE[[#This Row],[Артикул]], "")</f>
        <v/>
      </c>
      <c r="B3507" s="40" t="e" cm="1">
        <f t="array" aca="1" ref="B3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7" s="40" t="e" cm="1">
        <f t="array" aca="1" ref="C3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7" t="e">
        <f ca="1">SUM(CALCULATION_TABLE[[#This Row],[МСК]:[ДВ]])</f>
        <v>#REF!</v>
      </c>
    </row>
    <row r="3508" spans="1:20" x14ac:dyDescent="0.25">
      <c r="A3508" t="str">
        <f>IFERROR(SET_RENDER_TABLE[[#This Row],[Артикул]], "")</f>
        <v/>
      </c>
      <c r="B3508" s="40" t="e" cm="1">
        <f t="array" aca="1" ref="B3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8" s="40" t="e" cm="1">
        <f t="array" aca="1" ref="C3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8" t="e">
        <f ca="1">SUM(CALCULATION_TABLE[[#This Row],[МСК]:[ДВ]])</f>
        <v>#REF!</v>
      </c>
    </row>
    <row r="3509" spans="1:20" x14ac:dyDescent="0.25">
      <c r="A3509" t="str">
        <f>IFERROR(SET_RENDER_TABLE[[#This Row],[Артикул]], "")</f>
        <v/>
      </c>
      <c r="B3509" s="40" t="e" cm="1">
        <f t="array" aca="1" ref="B3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09" s="40" t="e" cm="1">
        <f t="array" aca="1" ref="C3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09" t="e">
        <f ca="1">SUM(CALCULATION_TABLE[[#This Row],[МСК]:[ДВ]])</f>
        <v>#REF!</v>
      </c>
    </row>
    <row r="3510" spans="1:20" x14ac:dyDescent="0.25">
      <c r="A3510" t="str">
        <f>IFERROR(SET_RENDER_TABLE[[#This Row],[Артикул]], "")</f>
        <v/>
      </c>
      <c r="B3510" s="40" t="e" cm="1">
        <f t="array" aca="1" ref="B3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0" s="40" t="e" cm="1">
        <f t="array" aca="1" ref="C3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0" t="e">
        <f ca="1">SUM(CALCULATION_TABLE[[#This Row],[МСК]:[ДВ]])</f>
        <v>#REF!</v>
      </c>
    </row>
    <row r="3511" spans="1:20" x14ac:dyDescent="0.25">
      <c r="A3511" t="str">
        <f>IFERROR(SET_RENDER_TABLE[[#This Row],[Артикул]], "")</f>
        <v/>
      </c>
      <c r="B3511" s="40" t="e" cm="1">
        <f t="array" aca="1" ref="B3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1" s="40" t="e" cm="1">
        <f t="array" aca="1" ref="C3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1" t="e">
        <f ca="1">SUM(CALCULATION_TABLE[[#This Row],[МСК]:[ДВ]])</f>
        <v>#REF!</v>
      </c>
    </row>
    <row r="3512" spans="1:20" x14ac:dyDescent="0.25">
      <c r="A3512" t="str">
        <f>IFERROR(SET_RENDER_TABLE[[#This Row],[Артикул]], "")</f>
        <v/>
      </c>
      <c r="B3512" s="40" t="e" cm="1">
        <f t="array" aca="1" ref="B3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2" s="40" t="e" cm="1">
        <f t="array" aca="1" ref="C3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2" t="e">
        <f ca="1">SUM(CALCULATION_TABLE[[#This Row],[МСК]:[ДВ]])</f>
        <v>#REF!</v>
      </c>
    </row>
    <row r="3513" spans="1:20" x14ac:dyDescent="0.25">
      <c r="A3513" t="str">
        <f>IFERROR(SET_RENDER_TABLE[[#This Row],[Артикул]], "")</f>
        <v/>
      </c>
      <c r="B3513" s="40" t="e" cm="1">
        <f t="array" aca="1" ref="B3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3" s="40" t="e" cm="1">
        <f t="array" aca="1" ref="C3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3" t="e">
        <f ca="1">SUM(CALCULATION_TABLE[[#This Row],[МСК]:[ДВ]])</f>
        <v>#REF!</v>
      </c>
    </row>
    <row r="3514" spans="1:20" x14ac:dyDescent="0.25">
      <c r="A3514" t="str">
        <f>IFERROR(SET_RENDER_TABLE[[#This Row],[Артикул]], "")</f>
        <v/>
      </c>
      <c r="B3514" s="40" t="e" cm="1">
        <f t="array" aca="1" ref="B3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4" s="40" t="e" cm="1">
        <f t="array" aca="1" ref="C3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4" t="e">
        <f ca="1">SUM(CALCULATION_TABLE[[#This Row],[МСК]:[ДВ]])</f>
        <v>#REF!</v>
      </c>
    </row>
    <row r="3515" spans="1:20" x14ac:dyDescent="0.25">
      <c r="A3515" t="str">
        <f>IFERROR(SET_RENDER_TABLE[[#This Row],[Артикул]], "")</f>
        <v/>
      </c>
      <c r="B3515" s="40" t="e" cm="1">
        <f t="array" aca="1" ref="B3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5" s="40" t="e" cm="1">
        <f t="array" aca="1" ref="C3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5" t="e">
        <f ca="1">SUM(CALCULATION_TABLE[[#This Row],[МСК]:[ДВ]])</f>
        <v>#REF!</v>
      </c>
    </row>
    <row r="3516" spans="1:20" x14ac:dyDescent="0.25">
      <c r="A3516" t="str">
        <f>IFERROR(SET_RENDER_TABLE[[#This Row],[Артикул]], "")</f>
        <v/>
      </c>
      <c r="B3516" s="40" t="e" cm="1">
        <f t="array" aca="1" ref="B3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6" s="40" t="e" cm="1">
        <f t="array" aca="1" ref="C3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6" t="e">
        <f ca="1">SUM(CALCULATION_TABLE[[#This Row],[МСК]:[ДВ]])</f>
        <v>#REF!</v>
      </c>
    </row>
    <row r="3517" spans="1:20" x14ac:dyDescent="0.25">
      <c r="A3517" t="str">
        <f>IFERROR(SET_RENDER_TABLE[[#This Row],[Артикул]], "")</f>
        <v/>
      </c>
      <c r="B3517" s="40" t="e" cm="1">
        <f t="array" aca="1" ref="B3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7" s="40" t="e" cm="1">
        <f t="array" aca="1" ref="C3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7" t="e">
        <f ca="1">SUM(CALCULATION_TABLE[[#This Row],[МСК]:[ДВ]])</f>
        <v>#REF!</v>
      </c>
    </row>
    <row r="3518" spans="1:20" x14ac:dyDescent="0.25">
      <c r="A3518" t="str">
        <f>IFERROR(SET_RENDER_TABLE[[#This Row],[Артикул]], "")</f>
        <v/>
      </c>
      <c r="B3518" s="40" t="e" cm="1">
        <f t="array" aca="1" ref="B3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8" s="40" t="e" cm="1">
        <f t="array" aca="1" ref="C3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8" t="e">
        <f ca="1">SUM(CALCULATION_TABLE[[#This Row],[МСК]:[ДВ]])</f>
        <v>#REF!</v>
      </c>
    </row>
    <row r="3519" spans="1:20" x14ac:dyDescent="0.25">
      <c r="A3519" t="str">
        <f>IFERROR(SET_RENDER_TABLE[[#This Row],[Артикул]], "")</f>
        <v/>
      </c>
      <c r="B3519" s="40" t="e" cm="1">
        <f t="array" aca="1" ref="B3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19" s="40" t="e" cm="1">
        <f t="array" aca="1" ref="C3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19" t="e">
        <f ca="1">SUM(CALCULATION_TABLE[[#This Row],[МСК]:[ДВ]])</f>
        <v>#REF!</v>
      </c>
    </row>
    <row r="3520" spans="1:20" x14ac:dyDescent="0.25">
      <c r="A3520" t="str">
        <f>IFERROR(SET_RENDER_TABLE[[#This Row],[Артикул]], "")</f>
        <v/>
      </c>
      <c r="B3520" s="40" t="e" cm="1">
        <f t="array" aca="1" ref="B3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0" s="40" t="e" cm="1">
        <f t="array" aca="1" ref="C3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0" t="e">
        <f ca="1">SUM(CALCULATION_TABLE[[#This Row],[МСК]:[ДВ]])</f>
        <v>#REF!</v>
      </c>
    </row>
    <row r="3521" spans="1:20" x14ac:dyDescent="0.25">
      <c r="A3521" t="str">
        <f>IFERROR(SET_RENDER_TABLE[[#This Row],[Артикул]], "")</f>
        <v/>
      </c>
      <c r="B3521" s="40" t="e" cm="1">
        <f t="array" aca="1" ref="B3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1" s="40" t="e" cm="1">
        <f t="array" aca="1" ref="C3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1" t="e">
        <f ca="1">SUM(CALCULATION_TABLE[[#This Row],[МСК]:[ДВ]])</f>
        <v>#REF!</v>
      </c>
    </row>
    <row r="3522" spans="1:20" x14ac:dyDescent="0.25">
      <c r="A3522" t="str">
        <f>IFERROR(SET_RENDER_TABLE[[#This Row],[Артикул]], "")</f>
        <v/>
      </c>
      <c r="B3522" s="40" t="e" cm="1">
        <f t="array" aca="1" ref="B3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2" s="40" t="e" cm="1">
        <f t="array" aca="1" ref="C3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2" t="e">
        <f ca="1">SUM(CALCULATION_TABLE[[#This Row],[МСК]:[ДВ]])</f>
        <v>#REF!</v>
      </c>
    </row>
    <row r="3523" spans="1:20" x14ac:dyDescent="0.25">
      <c r="A3523" t="str">
        <f>IFERROR(SET_RENDER_TABLE[[#This Row],[Артикул]], "")</f>
        <v/>
      </c>
      <c r="B3523" s="40" t="e" cm="1">
        <f t="array" aca="1" ref="B3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3" s="40" t="e" cm="1">
        <f t="array" aca="1" ref="C3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3" t="e">
        <f ca="1">SUM(CALCULATION_TABLE[[#This Row],[МСК]:[ДВ]])</f>
        <v>#REF!</v>
      </c>
    </row>
    <row r="3524" spans="1:20" x14ac:dyDescent="0.25">
      <c r="A3524" t="str">
        <f>IFERROR(SET_RENDER_TABLE[[#This Row],[Артикул]], "")</f>
        <v/>
      </c>
      <c r="B3524" s="40" t="e" cm="1">
        <f t="array" aca="1" ref="B3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4" s="40" t="e" cm="1">
        <f t="array" aca="1" ref="C3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4" t="e">
        <f ca="1">SUM(CALCULATION_TABLE[[#This Row],[МСК]:[ДВ]])</f>
        <v>#REF!</v>
      </c>
    </row>
    <row r="3525" spans="1:20" x14ac:dyDescent="0.25">
      <c r="A3525" t="str">
        <f>IFERROR(SET_RENDER_TABLE[[#This Row],[Артикул]], "")</f>
        <v/>
      </c>
      <c r="B3525" s="40" t="e" cm="1">
        <f t="array" aca="1" ref="B3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5" s="40" t="e" cm="1">
        <f t="array" aca="1" ref="C3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5" t="e">
        <f ca="1">SUM(CALCULATION_TABLE[[#This Row],[МСК]:[ДВ]])</f>
        <v>#REF!</v>
      </c>
    </row>
    <row r="3526" spans="1:20" x14ac:dyDescent="0.25">
      <c r="A3526" t="str">
        <f>IFERROR(SET_RENDER_TABLE[[#This Row],[Артикул]], "")</f>
        <v/>
      </c>
      <c r="B3526" s="40" t="e" cm="1">
        <f t="array" aca="1" ref="B3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6" s="40" t="e" cm="1">
        <f t="array" aca="1" ref="C3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6" t="e">
        <f ca="1">SUM(CALCULATION_TABLE[[#This Row],[МСК]:[ДВ]])</f>
        <v>#REF!</v>
      </c>
    </row>
    <row r="3527" spans="1:20" x14ac:dyDescent="0.25">
      <c r="A3527" t="str">
        <f>IFERROR(SET_RENDER_TABLE[[#This Row],[Артикул]], "")</f>
        <v/>
      </c>
      <c r="B3527" s="40" t="e" cm="1">
        <f t="array" aca="1" ref="B3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7" s="40" t="e" cm="1">
        <f t="array" aca="1" ref="C3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7" t="e">
        <f ca="1">SUM(CALCULATION_TABLE[[#This Row],[МСК]:[ДВ]])</f>
        <v>#REF!</v>
      </c>
    </row>
    <row r="3528" spans="1:20" x14ac:dyDescent="0.25">
      <c r="A3528" t="str">
        <f>IFERROR(SET_RENDER_TABLE[[#This Row],[Артикул]], "")</f>
        <v/>
      </c>
      <c r="B3528" s="40" t="e" cm="1">
        <f t="array" aca="1" ref="B3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8" s="40" t="e" cm="1">
        <f t="array" aca="1" ref="C3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8" t="e">
        <f ca="1">SUM(CALCULATION_TABLE[[#This Row],[МСК]:[ДВ]])</f>
        <v>#REF!</v>
      </c>
    </row>
    <row r="3529" spans="1:20" x14ac:dyDescent="0.25">
      <c r="A3529" t="str">
        <f>IFERROR(SET_RENDER_TABLE[[#This Row],[Артикул]], "")</f>
        <v/>
      </c>
      <c r="B3529" s="40" t="e" cm="1">
        <f t="array" aca="1" ref="B3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29" s="40" t="e" cm="1">
        <f t="array" aca="1" ref="C3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29" t="e">
        <f ca="1">SUM(CALCULATION_TABLE[[#This Row],[МСК]:[ДВ]])</f>
        <v>#REF!</v>
      </c>
    </row>
    <row r="3530" spans="1:20" x14ac:dyDescent="0.25">
      <c r="A3530" t="str">
        <f>IFERROR(SET_RENDER_TABLE[[#This Row],[Артикул]], "")</f>
        <v/>
      </c>
      <c r="B3530" s="40" t="e" cm="1">
        <f t="array" aca="1" ref="B3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0" s="40" t="e" cm="1">
        <f t="array" aca="1" ref="C3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0" t="e">
        <f ca="1">SUM(CALCULATION_TABLE[[#This Row],[МСК]:[ДВ]])</f>
        <v>#REF!</v>
      </c>
    </row>
    <row r="3531" spans="1:20" x14ac:dyDescent="0.25">
      <c r="A3531" t="str">
        <f>IFERROR(SET_RENDER_TABLE[[#This Row],[Артикул]], "")</f>
        <v/>
      </c>
      <c r="B3531" s="40" t="e" cm="1">
        <f t="array" aca="1" ref="B3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1" s="40" t="e" cm="1">
        <f t="array" aca="1" ref="C3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1" t="e">
        <f ca="1">SUM(CALCULATION_TABLE[[#This Row],[МСК]:[ДВ]])</f>
        <v>#REF!</v>
      </c>
    </row>
    <row r="3532" spans="1:20" x14ac:dyDescent="0.25">
      <c r="A3532" t="str">
        <f>IFERROR(SET_RENDER_TABLE[[#This Row],[Артикул]], "")</f>
        <v/>
      </c>
      <c r="B3532" s="40" t="e" cm="1">
        <f t="array" aca="1" ref="B3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2" s="40" t="e" cm="1">
        <f t="array" aca="1" ref="C3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2" t="e">
        <f ca="1">SUM(CALCULATION_TABLE[[#This Row],[МСК]:[ДВ]])</f>
        <v>#REF!</v>
      </c>
    </row>
    <row r="3533" spans="1:20" x14ac:dyDescent="0.25">
      <c r="A3533" t="str">
        <f>IFERROR(SET_RENDER_TABLE[[#This Row],[Артикул]], "")</f>
        <v/>
      </c>
      <c r="B3533" s="40" t="e" cm="1">
        <f t="array" aca="1" ref="B3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3" s="40" t="e" cm="1">
        <f t="array" aca="1" ref="C3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3" t="e">
        <f ca="1">SUM(CALCULATION_TABLE[[#This Row],[МСК]:[ДВ]])</f>
        <v>#REF!</v>
      </c>
    </row>
    <row r="3534" spans="1:20" x14ac:dyDescent="0.25">
      <c r="A3534" t="str">
        <f>IFERROR(SET_RENDER_TABLE[[#This Row],[Артикул]], "")</f>
        <v/>
      </c>
      <c r="B3534" s="40" t="e" cm="1">
        <f t="array" aca="1" ref="B3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4" s="40" t="e" cm="1">
        <f t="array" aca="1" ref="C3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4" t="e">
        <f ca="1">SUM(CALCULATION_TABLE[[#This Row],[МСК]:[ДВ]])</f>
        <v>#REF!</v>
      </c>
    </row>
    <row r="3535" spans="1:20" x14ac:dyDescent="0.25">
      <c r="A3535" t="str">
        <f>IFERROR(SET_RENDER_TABLE[[#This Row],[Артикул]], "")</f>
        <v/>
      </c>
      <c r="B3535" s="40" t="e" cm="1">
        <f t="array" aca="1" ref="B3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5" s="40" t="e" cm="1">
        <f t="array" aca="1" ref="C3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5" t="e">
        <f ca="1">SUM(CALCULATION_TABLE[[#This Row],[МСК]:[ДВ]])</f>
        <v>#REF!</v>
      </c>
    </row>
    <row r="3536" spans="1:20" x14ac:dyDescent="0.25">
      <c r="A3536" t="str">
        <f>IFERROR(SET_RENDER_TABLE[[#This Row],[Артикул]], "")</f>
        <v/>
      </c>
      <c r="B3536" s="40" t="e" cm="1">
        <f t="array" aca="1" ref="B3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6" s="40" t="e" cm="1">
        <f t="array" aca="1" ref="C3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6" t="e">
        <f ca="1">SUM(CALCULATION_TABLE[[#This Row],[МСК]:[ДВ]])</f>
        <v>#REF!</v>
      </c>
    </row>
    <row r="3537" spans="1:20" x14ac:dyDescent="0.25">
      <c r="A3537" t="str">
        <f>IFERROR(SET_RENDER_TABLE[[#This Row],[Артикул]], "")</f>
        <v/>
      </c>
      <c r="B3537" s="40" t="e" cm="1">
        <f t="array" aca="1" ref="B3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7" s="40" t="e" cm="1">
        <f t="array" aca="1" ref="C3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7" t="e">
        <f ca="1">SUM(CALCULATION_TABLE[[#This Row],[МСК]:[ДВ]])</f>
        <v>#REF!</v>
      </c>
    </row>
    <row r="3538" spans="1:20" x14ac:dyDescent="0.25">
      <c r="A3538" t="str">
        <f>IFERROR(SET_RENDER_TABLE[[#This Row],[Артикул]], "")</f>
        <v/>
      </c>
      <c r="B3538" s="40" t="e" cm="1">
        <f t="array" aca="1" ref="B3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8" s="40" t="e" cm="1">
        <f t="array" aca="1" ref="C3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8" t="e">
        <f ca="1">SUM(CALCULATION_TABLE[[#This Row],[МСК]:[ДВ]])</f>
        <v>#REF!</v>
      </c>
    </row>
    <row r="3539" spans="1:20" x14ac:dyDescent="0.25">
      <c r="A3539" t="str">
        <f>IFERROR(SET_RENDER_TABLE[[#This Row],[Артикул]], "")</f>
        <v/>
      </c>
      <c r="B3539" s="40" t="e" cm="1">
        <f t="array" aca="1" ref="B3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39" s="40" t="e" cm="1">
        <f t="array" aca="1" ref="C3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39" t="e">
        <f ca="1">SUM(CALCULATION_TABLE[[#This Row],[МСК]:[ДВ]])</f>
        <v>#REF!</v>
      </c>
    </row>
    <row r="3540" spans="1:20" x14ac:dyDescent="0.25">
      <c r="A3540" t="str">
        <f>IFERROR(SET_RENDER_TABLE[[#This Row],[Артикул]], "")</f>
        <v/>
      </c>
      <c r="B3540" s="40" t="e" cm="1">
        <f t="array" aca="1" ref="B3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0" s="40" t="e" cm="1">
        <f t="array" aca="1" ref="C3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0" t="e">
        <f ca="1">SUM(CALCULATION_TABLE[[#This Row],[МСК]:[ДВ]])</f>
        <v>#REF!</v>
      </c>
    </row>
    <row r="3541" spans="1:20" x14ac:dyDescent="0.25">
      <c r="A3541" t="str">
        <f>IFERROR(SET_RENDER_TABLE[[#This Row],[Артикул]], "")</f>
        <v/>
      </c>
      <c r="B3541" s="40" t="e" cm="1">
        <f t="array" aca="1" ref="B3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1" s="40" t="e" cm="1">
        <f t="array" aca="1" ref="C3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1" t="e">
        <f ca="1">SUM(CALCULATION_TABLE[[#This Row],[МСК]:[ДВ]])</f>
        <v>#REF!</v>
      </c>
    </row>
    <row r="3542" spans="1:20" x14ac:dyDescent="0.25">
      <c r="A3542" t="str">
        <f>IFERROR(SET_RENDER_TABLE[[#This Row],[Артикул]], "")</f>
        <v/>
      </c>
      <c r="B3542" s="40" t="e" cm="1">
        <f t="array" aca="1" ref="B3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2" s="40" t="e" cm="1">
        <f t="array" aca="1" ref="C3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2" t="e">
        <f ca="1">SUM(CALCULATION_TABLE[[#This Row],[МСК]:[ДВ]])</f>
        <v>#REF!</v>
      </c>
    </row>
    <row r="3543" spans="1:20" x14ac:dyDescent="0.25">
      <c r="A3543" t="str">
        <f>IFERROR(SET_RENDER_TABLE[[#This Row],[Артикул]], "")</f>
        <v/>
      </c>
      <c r="B3543" s="40" t="e" cm="1">
        <f t="array" aca="1" ref="B3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3" s="40" t="e" cm="1">
        <f t="array" aca="1" ref="C3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3" t="e">
        <f ca="1">SUM(CALCULATION_TABLE[[#This Row],[МСК]:[ДВ]])</f>
        <v>#REF!</v>
      </c>
    </row>
    <row r="3544" spans="1:20" x14ac:dyDescent="0.25">
      <c r="A3544" t="str">
        <f>IFERROR(SET_RENDER_TABLE[[#This Row],[Артикул]], "")</f>
        <v/>
      </c>
      <c r="B3544" s="40" t="e" cm="1">
        <f t="array" aca="1" ref="B3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4" s="40" t="e" cm="1">
        <f t="array" aca="1" ref="C3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4" t="e">
        <f ca="1">SUM(CALCULATION_TABLE[[#This Row],[МСК]:[ДВ]])</f>
        <v>#REF!</v>
      </c>
    </row>
    <row r="3545" spans="1:20" x14ac:dyDescent="0.25">
      <c r="A3545" t="str">
        <f>IFERROR(SET_RENDER_TABLE[[#This Row],[Артикул]], "")</f>
        <v/>
      </c>
      <c r="B3545" s="40" t="e" cm="1">
        <f t="array" aca="1" ref="B3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5" s="40" t="e" cm="1">
        <f t="array" aca="1" ref="C3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5" t="e">
        <f ca="1">SUM(CALCULATION_TABLE[[#This Row],[МСК]:[ДВ]])</f>
        <v>#REF!</v>
      </c>
    </row>
    <row r="3546" spans="1:20" x14ac:dyDescent="0.25">
      <c r="A3546" t="str">
        <f>IFERROR(SET_RENDER_TABLE[[#This Row],[Артикул]], "")</f>
        <v/>
      </c>
      <c r="B3546" s="40" t="e" cm="1">
        <f t="array" aca="1" ref="B3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6" s="40" t="e" cm="1">
        <f t="array" aca="1" ref="C3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6" t="e">
        <f ca="1">SUM(CALCULATION_TABLE[[#This Row],[МСК]:[ДВ]])</f>
        <v>#REF!</v>
      </c>
    </row>
    <row r="3547" spans="1:20" x14ac:dyDescent="0.25">
      <c r="A3547" t="str">
        <f>IFERROR(SET_RENDER_TABLE[[#This Row],[Артикул]], "")</f>
        <v/>
      </c>
      <c r="B3547" s="40" t="e" cm="1">
        <f t="array" aca="1" ref="B3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7" s="40" t="e" cm="1">
        <f t="array" aca="1" ref="C3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7" t="e">
        <f ca="1">SUM(CALCULATION_TABLE[[#This Row],[МСК]:[ДВ]])</f>
        <v>#REF!</v>
      </c>
    </row>
    <row r="3548" spans="1:20" x14ac:dyDescent="0.25">
      <c r="A3548" t="str">
        <f>IFERROR(SET_RENDER_TABLE[[#This Row],[Артикул]], "")</f>
        <v/>
      </c>
      <c r="B3548" s="40" t="e" cm="1">
        <f t="array" aca="1" ref="B3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8" s="40" t="e" cm="1">
        <f t="array" aca="1" ref="C3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8" t="e">
        <f ca="1">SUM(CALCULATION_TABLE[[#This Row],[МСК]:[ДВ]])</f>
        <v>#REF!</v>
      </c>
    </row>
    <row r="3549" spans="1:20" x14ac:dyDescent="0.25">
      <c r="A3549" t="str">
        <f>IFERROR(SET_RENDER_TABLE[[#This Row],[Артикул]], "")</f>
        <v/>
      </c>
      <c r="B3549" s="40" t="e" cm="1">
        <f t="array" aca="1" ref="B3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49" s="40" t="e" cm="1">
        <f t="array" aca="1" ref="C3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49" t="e">
        <f ca="1">SUM(CALCULATION_TABLE[[#This Row],[МСК]:[ДВ]])</f>
        <v>#REF!</v>
      </c>
    </row>
    <row r="3550" spans="1:20" x14ac:dyDescent="0.25">
      <c r="A3550" t="str">
        <f>IFERROR(SET_RENDER_TABLE[[#This Row],[Артикул]], "")</f>
        <v/>
      </c>
      <c r="B3550" s="40" t="e" cm="1">
        <f t="array" aca="1" ref="B3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0" s="40" t="e" cm="1">
        <f t="array" aca="1" ref="C3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0" t="e">
        <f ca="1">SUM(CALCULATION_TABLE[[#This Row],[МСК]:[ДВ]])</f>
        <v>#REF!</v>
      </c>
    </row>
    <row r="3551" spans="1:20" x14ac:dyDescent="0.25">
      <c r="A3551" t="str">
        <f>IFERROR(SET_RENDER_TABLE[[#This Row],[Артикул]], "")</f>
        <v/>
      </c>
      <c r="B3551" s="40" t="e" cm="1">
        <f t="array" aca="1" ref="B3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1" s="40" t="e" cm="1">
        <f t="array" aca="1" ref="C3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1" t="e">
        <f ca="1">SUM(CALCULATION_TABLE[[#This Row],[МСК]:[ДВ]])</f>
        <v>#REF!</v>
      </c>
    </row>
    <row r="3552" spans="1:20" x14ac:dyDescent="0.25">
      <c r="A3552" t="str">
        <f>IFERROR(SET_RENDER_TABLE[[#This Row],[Артикул]], "")</f>
        <v/>
      </c>
      <c r="B3552" s="40" t="e" cm="1">
        <f t="array" aca="1" ref="B3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2" s="40" t="e" cm="1">
        <f t="array" aca="1" ref="C3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2" t="e">
        <f ca="1">SUM(CALCULATION_TABLE[[#This Row],[МСК]:[ДВ]])</f>
        <v>#REF!</v>
      </c>
    </row>
    <row r="3553" spans="1:20" x14ac:dyDescent="0.25">
      <c r="A3553" t="str">
        <f>IFERROR(SET_RENDER_TABLE[[#This Row],[Артикул]], "")</f>
        <v/>
      </c>
      <c r="B3553" s="40" t="e" cm="1">
        <f t="array" aca="1" ref="B3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3" s="40" t="e" cm="1">
        <f t="array" aca="1" ref="C3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3" t="e">
        <f ca="1">SUM(CALCULATION_TABLE[[#This Row],[МСК]:[ДВ]])</f>
        <v>#REF!</v>
      </c>
    </row>
    <row r="3554" spans="1:20" x14ac:dyDescent="0.25">
      <c r="A3554" t="str">
        <f>IFERROR(SET_RENDER_TABLE[[#This Row],[Артикул]], "")</f>
        <v/>
      </c>
      <c r="B3554" s="40" t="e" cm="1">
        <f t="array" aca="1" ref="B3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4" s="40" t="e" cm="1">
        <f t="array" aca="1" ref="C3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4" t="e">
        <f ca="1">SUM(CALCULATION_TABLE[[#This Row],[МСК]:[ДВ]])</f>
        <v>#REF!</v>
      </c>
    </row>
    <row r="3555" spans="1:20" x14ac:dyDescent="0.25">
      <c r="A3555" t="str">
        <f>IFERROR(SET_RENDER_TABLE[[#This Row],[Артикул]], "")</f>
        <v/>
      </c>
      <c r="B3555" s="40" t="e" cm="1">
        <f t="array" aca="1" ref="B3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5" s="40" t="e" cm="1">
        <f t="array" aca="1" ref="C3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5" t="e">
        <f ca="1">SUM(CALCULATION_TABLE[[#This Row],[МСК]:[ДВ]])</f>
        <v>#REF!</v>
      </c>
    </row>
    <row r="3556" spans="1:20" x14ac:dyDescent="0.25">
      <c r="A3556" t="str">
        <f>IFERROR(SET_RENDER_TABLE[[#This Row],[Артикул]], "")</f>
        <v/>
      </c>
      <c r="B3556" s="40" t="e" cm="1">
        <f t="array" aca="1" ref="B3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6" s="40" t="e" cm="1">
        <f t="array" aca="1" ref="C3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6" t="e">
        <f ca="1">SUM(CALCULATION_TABLE[[#This Row],[МСК]:[ДВ]])</f>
        <v>#REF!</v>
      </c>
    </row>
    <row r="3557" spans="1:20" x14ac:dyDescent="0.25">
      <c r="A3557" t="str">
        <f>IFERROR(SET_RENDER_TABLE[[#This Row],[Артикул]], "")</f>
        <v/>
      </c>
      <c r="B3557" s="40" t="e" cm="1">
        <f t="array" aca="1" ref="B3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7" s="40" t="e" cm="1">
        <f t="array" aca="1" ref="C3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7" t="e">
        <f ca="1">SUM(CALCULATION_TABLE[[#This Row],[МСК]:[ДВ]])</f>
        <v>#REF!</v>
      </c>
    </row>
    <row r="3558" spans="1:20" x14ac:dyDescent="0.25">
      <c r="A3558" t="str">
        <f>IFERROR(SET_RENDER_TABLE[[#This Row],[Артикул]], "")</f>
        <v/>
      </c>
      <c r="B3558" s="40" t="e" cm="1">
        <f t="array" aca="1" ref="B3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8" s="40" t="e" cm="1">
        <f t="array" aca="1" ref="C3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8" t="e">
        <f ca="1">SUM(CALCULATION_TABLE[[#This Row],[МСК]:[ДВ]])</f>
        <v>#REF!</v>
      </c>
    </row>
    <row r="3559" spans="1:20" x14ac:dyDescent="0.25">
      <c r="A3559" t="str">
        <f>IFERROR(SET_RENDER_TABLE[[#This Row],[Артикул]], "")</f>
        <v/>
      </c>
      <c r="B3559" s="40" t="e" cm="1">
        <f t="array" aca="1" ref="B3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59" s="40" t="e" cm="1">
        <f t="array" aca="1" ref="C3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59" t="e">
        <f ca="1">SUM(CALCULATION_TABLE[[#This Row],[МСК]:[ДВ]])</f>
        <v>#REF!</v>
      </c>
    </row>
    <row r="3560" spans="1:20" x14ac:dyDescent="0.25">
      <c r="A3560" t="str">
        <f>IFERROR(SET_RENDER_TABLE[[#This Row],[Артикул]], "")</f>
        <v/>
      </c>
      <c r="B3560" s="40" t="e" cm="1">
        <f t="array" aca="1" ref="B3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0" s="40" t="e" cm="1">
        <f t="array" aca="1" ref="C3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0" t="e">
        <f ca="1">SUM(CALCULATION_TABLE[[#This Row],[МСК]:[ДВ]])</f>
        <v>#REF!</v>
      </c>
    </row>
    <row r="3561" spans="1:20" x14ac:dyDescent="0.25">
      <c r="A3561" t="str">
        <f>IFERROR(SET_RENDER_TABLE[[#This Row],[Артикул]], "")</f>
        <v/>
      </c>
      <c r="B3561" s="40" t="e" cm="1">
        <f t="array" aca="1" ref="B3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1" s="40" t="e" cm="1">
        <f t="array" aca="1" ref="C3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1" t="e">
        <f ca="1">SUM(CALCULATION_TABLE[[#This Row],[МСК]:[ДВ]])</f>
        <v>#REF!</v>
      </c>
    </row>
    <row r="3562" spans="1:20" x14ac:dyDescent="0.25">
      <c r="A3562" t="str">
        <f>IFERROR(SET_RENDER_TABLE[[#This Row],[Артикул]], "")</f>
        <v/>
      </c>
      <c r="B3562" s="40" t="e" cm="1">
        <f t="array" aca="1" ref="B3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2" s="40" t="e" cm="1">
        <f t="array" aca="1" ref="C3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2" t="e">
        <f ca="1">SUM(CALCULATION_TABLE[[#This Row],[МСК]:[ДВ]])</f>
        <v>#REF!</v>
      </c>
    </row>
    <row r="3563" spans="1:20" x14ac:dyDescent="0.25">
      <c r="A3563" t="str">
        <f>IFERROR(SET_RENDER_TABLE[[#This Row],[Артикул]], "")</f>
        <v/>
      </c>
      <c r="B3563" s="40" t="e" cm="1">
        <f t="array" aca="1" ref="B3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3" s="40" t="e" cm="1">
        <f t="array" aca="1" ref="C3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3" t="e">
        <f ca="1">SUM(CALCULATION_TABLE[[#This Row],[МСК]:[ДВ]])</f>
        <v>#REF!</v>
      </c>
    </row>
    <row r="3564" spans="1:20" x14ac:dyDescent="0.25">
      <c r="A3564" t="str">
        <f>IFERROR(SET_RENDER_TABLE[[#This Row],[Артикул]], "")</f>
        <v/>
      </c>
      <c r="B3564" s="40" t="e" cm="1">
        <f t="array" aca="1" ref="B3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4" s="40" t="e" cm="1">
        <f t="array" aca="1" ref="C3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4" t="e">
        <f ca="1">SUM(CALCULATION_TABLE[[#This Row],[МСК]:[ДВ]])</f>
        <v>#REF!</v>
      </c>
    </row>
    <row r="3565" spans="1:20" x14ac:dyDescent="0.25">
      <c r="A3565" t="str">
        <f>IFERROR(SET_RENDER_TABLE[[#This Row],[Артикул]], "")</f>
        <v/>
      </c>
      <c r="B3565" s="40" t="e" cm="1">
        <f t="array" aca="1" ref="B3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5" s="40" t="e" cm="1">
        <f t="array" aca="1" ref="C3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5" t="e">
        <f ca="1">SUM(CALCULATION_TABLE[[#This Row],[МСК]:[ДВ]])</f>
        <v>#REF!</v>
      </c>
    </row>
    <row r="3566" spans="1:20" x14ac:dyDescent="0.25">
      <c r="A3566" t="str">
        <f>IFERROR(SET_RENDER_TABLE[[#This Row],[Артикул]], "")</f>
        <v/>
      </c>
      <c r="B3566" s="40" t="e" cm="1">
        <f t="array" aca="1" ref="B3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6" s="40" t="e" cm="1">
        <f t="array" aca="1" ref="C3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6" t="e">
        <f ca="1">SUM(CALCULATION_TABLE[[#This Row],[МСК]:[ДВ]])</f>
        <v>#REF!</v>
      </c>
    </row>
    <row r="3567" spans="1:20" x14ac:dyDescent="0.25">
      <c r="A3567" t="str">
        <f>IFERROR(SET_RENDER_TABLE[[#This Row],[Артикул]], "")</f>
        <v/>
      </c>
      <c r="B3567" s="40" t="e" cm="1">
        <f t="array" aca="1" ref="B3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7" s="40" t="e" cm="1">
        <f t="array" aca="1" ref="C3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7" t="e">
        <f ca="1">SUM(CALCULATION_TABLE[[#This Row],[МСК]:[ДВ]])</f>
        <v>#REF!</v>
      </c>
    </row>
    <row r="3568" spans="1:20" x14ac:dyDescent="0.25">
      <c r="A3568" t="str">
        <f>IFERROR(SET_RENDER_TABLE[[#This Row],[Артикул]], "")</f>
        <v/>
      </c>
      <c r="B3568" s="40" t="e" cm="1">
        <f t="array" aca="1" ref="B3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8" s="40" t="e" cm="1">
        <f t="array" aca="1" ref="C3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8" t="e">
        <f ca="1">SUM(CALCULATION_TABLE[[#This Row],[МСК]:[ДВ]])</f>
        <v>#REF!</v>
      </c>
    </row>
    <row r="3569" spans="1:20" x14ac:dyDescent="0.25">
      <c r="A3569" t="str">
        <f>IFERROR(SET_RENDER_TABLE[[#This Row],[Артикул]], "")</f>
        <v/>
      </c>
      <c r="B3569" s="40" t="e" cm="1">
        <f t="array" aca="1" ref="B3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69" s="40" t="e" cm="1">
        <f t="array" aca="1" ref="C3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69" t="e">
        <f ca="1">SUM(CALCULATION_TABLE[[#This Row],[МСК]:[ДВ]])</f>
        <v>#REF!</v>
      </c>
    </row>
    <row r="3570" spans="1:20" x14ac:dyDescent="0.25">
      <c r="A3570" t="str">
        <f>IFERROR(SET_RENDER_TABLE[[#This Row],[Артикул]], "")</f>
        <v/>
      </c>
      <c r="B3570" s="40" t="e" cm="1">
        <f t="array" aca="1" ref="B3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0" s="40" t="e" cm="1">
        <f t="array" aca="1" ref="C3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0" t="e">
        <f ca="1">SUM(CALCULATION_TABLE[[#This Row],[МСК]:[ДВ]])</f>
        <v>#REF!</v>
      </c>
    </row>
    <row r="3571" spans="1:20" x14ac:dyDescent="0.25">
      <c r="A3571" t="str">
        <f>IFERROR(SET_RENDER_TABLE[[#This Row],[Артикул]], "")</f>
        <v/>
      </c>
      <c r="B3571" s="40" t="e" cm="1">
        <f t="array" aca="1" ref="B3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1" s="40" t="e" cm="1">
        <f t="array" aca="1" ref="C3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1" t="e">
        <f ca="1">SUM(CALCULATION_TABLE[[#This Row],[МСК]:[ДВ]])</f>
        <v>#REF!</v>
      </c>
    </row>
    <row r="3572" spans="1:20" x14ac:dyDescent="0.25">
      <c r="A3572" t="str">
        <f>IFERROR(SET_RENDER_TABLE[[#This Row],[Артикул]], "")</f>
        <v/>
      </c>
      <c r="B3572" s="40" t="e" cm="1">
        <f t="array" aca="1" ref="B3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2" s="40" t="e" cm="1">
        <f t="array" aca="1" ref="C3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2" t="e">
        <f ca="1">SUM(CALCULATION_TABLE[[#This Row],[МСК]:[ДВ]])</f>
        <v>#REF!</v>
      </c>
    </row>
    <row r="3573" spans="1:20" x14ac:dyDescent="0.25">
      <c r="A3573" t="str">
        <f>IFERROR(SET_RENDER_TABLE[[#This Row],[Артикул]], "")</f>
        <v/>
      </c>
      <c r="B3573" s="40" t="e" cm="1">
        <f t="array" aca="1" ref="B3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3" s="40" t="e" cm="1">
        <f t="array" aca="1" ref="C3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3" t="e">
        <f ca="1">SUM(CALCULATION_TABLE[[#This Row],[МСК]:[ДВ]])</f>
        <v>#REF!</v>
      </c>
    </row>
    <row r="3574" spans="1:20" x14ac:dyDescent="0.25">
      <c r="A3574" t="str">
        <f>IFERROR(SET_RENDER_TABLE[[#This Row],[Артикул]], "")</f>
        <v/>
      </c>
      <c r="B3574" s="40" t="e" cm="1">
        <f t="array" aca="1" ref="B3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4" s="40" t="e" cm="1">
        <f t="array" aca="1" ref="C3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4" t="e">
        <f ca="1">SUM(CALCULATION_TABLE[[#This Row],[МСК]:[ДВ]])</f>
        <v>#REF!</v>
      </c>
    </row>
    <row r="3575" spans="1:20" x14ac:dyDescent="0.25">
      <c r="A3575" t="str">
        <f>IFERROR(SET_RENDER_TABLE[[#This Row],[Артикул]], "")</f>
        <v/>
      </c>
      <c r="B3575" s="40" t="e" cm="1">
        <f t="array" aca="1" ref="B3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5" s="40" t="e" cm="1">
        <f t="array" aca="1" ref="C3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5" t="e">
        <f ca="1">SUM(CALCULATION_TABLE[[#This Row],[МСК]:[ДВ]])</f>
        <v>#REF!</v>
      </c>
    </row>
    <row r="3576" spans="1:20" x14ac:dyDescent="0.25">
      <c r="A3576" t="str">
        <f>IFERROR(SET_RENDER_TABLE[[#This Row],[Артикул]], "")</f>
        <v/>
      </c>
      <c r="B3576" s="40" t="e" cm="1">
        <f t="array" aca="1" ref="B3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6" s="40" t="e" cm="1">
        <f t="array" aca="1" ref="C3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6" t="e">
        <f ca="1">SUM(CALCULATION_TABLE[[#This Row],[МСК]:[ДВ]])</f>
        <v>#REF!</v>
      </c>
    </row>
    <row r="3577" spans="1:20" x14ac:dyDescent="0.25">
      <c r="A3577" t="str">
        <f>IFERROR(SET_RENDER_TABLE[[#This Row],[Артикул]], "")</f>
        <v/>
      </c>
      <c r="B3577" s="40" t="e" cm="1">
        <f t="array" aca="1" ref="B3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7" s="40" t="e" cm="1">
        <f t="array" aca="1" ref="C3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7" t="e">
        <f ca="1">SUM(CALCULATION_TABLE[[#This Row],[МСК]:[ДВ]])</f>
        <v>#REF!</v>
      </c>
    </row>
    <row r="3578" spans="1:20" x14ac:dyDescent="0.25">
      <c r="A3578" t="str">
        <f>IFERROR(SET_RENDER_TABLE[[#This Row],[Артикул]], "")</f>
        <v/>
      </c>
      <c r="B3578" s="40" t="e" cm="1">
        <f t="array" aca="1" ref="B3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8" s="40" t="e" cm="1">
        <f t="array" aca="1" ref="C3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8" t="e">
        <f ca="1">SUM(CALCULATION_TABLE[[#This Row],[МСК]:[ДВ]])</f>
        <v>#REF!</v>
      </c>
    </row>
    <row r="3579" spans="1:20" x14ac:dyDescent="0.25">
      <c r="A3579" t="str">
        <f>IFERROR(SET_RENDER_TABLE[[#This Row],[Артикул]], "")</f>
        <v/>
      </c>
      <c r="B3579" s="40" t="e" cm="1">
        <f t="array" aca="1" ref="B3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79" s="40" t="e" cm="1">
        <f t="array" aca="1" ref="C3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79" t="e">
        <f ca="1">SUM(CALCULATION_TABLE[[#This Row],[МСК]:[ДВ]])</f>
        <v>#REF!</v>
      </c>
    </row>
    <row r="3580" spans="1:20" x14ac:dyDescent="0.25">
      <c r="A3580" t="str">
        <f>IFERROR(SET_RENDER_TABLE[[#This Row],[Артикул]], "")</f>
        <v/>
      </c>
      <c r="B3580" s="40" t="e" cm="1">
        <f t="array" aca="1" ref="B3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0" s="40" t="e" cm="1">
        <f t="array" aca="1" ref="C3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0" t="e">
        <f ca="1">SUM(CALCULATION_TABLE[[#This Row],[МСК]:[ДВ]])</f>
        <v>#REF!</v>
      </c>
    </row>
    <row r="3581" spans="1:20" x14ac:dyDescent="0.25">
      <c r="A3581" t="str">
        <f>IFERROR(SET_RENDER_TABLE[[#This Row],[Артикул]], "")</f>
        <v/>
      </c>
      <c r="B3581" s="40" t="e" cm="1">
        <f t="array" aca="1" ref="B3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1" s="40" t="e" cm="1">
        <f t="array" aca="1" ref="C3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1" t="e">
        <f ca="1">SUM(CALCULATION_TABLE[[#This Row],[МСК]:[ДВ]])</f>
        <v>#REF!</v>
      </c>
    </row>
    <row r="3582" spans="1:20" x14ac:dyDescent="0.25">
      <c r="A3582" t="str">
        <f>IFERROR(SET_RENDER_TABLE[[#This Row],[Артикул]], "")</f>
        <v/>
      </c>
      <c r="B3582" s="40" t="e" cm="1">
        <f t="array" aca="1" ref="B3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2" s="40" t="e" cm="1">
        <f t="array" aca="1" ref="C3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2" t="e">
        <f ca="1">SUM(CALCULATION_TABLE[[#This Row],[МСК]:[ДВ]])</f>
        <v>#REF!</v>
      </c>
    </row>
    <row r="3583" spans="1:20" x14ac:dyDescent="0.25">
      <c r="A3583" t="str">
        <f>IFERROR(SET_RENDER_TABLE[[#This Row],[Артикул]], "")</f>
        <v/>
      </c>
      <c r="B3583" s="40" t="e" cm="1">
        <f t="array" aca="1" ref="B3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3" s="40" t="e" cm="1">
        <f t="array" aca="1" ref="C3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3" t="e">
        <f ca="1">SUM(CALCULATION_TABLE[[#This Row],[МСК]:[ДВ]])</f>
        <v>#REF!</v>
      </c>
    </row>
    <row r="3584" spans="1:20" x14ac:dyDescent="0.25">
      <c r="A3584" t="str">
        <f>IFERROR(SET_RENDER_TABLE[[#This Row],[Артикул]], "")</f>
        <v/>
      </c>
      <c r="B3584" s="40" t="e" cm="1">
        <f t="array" aca="1" ref="B3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4" s="40" t="e" cm="1">
        <f t="array" aca="1" ref="C3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4" t="e">
        <f ca="1">SUM(CALCULATION_TABLE[[#This Row],[МСК]:[ДВ]])</f>
        <v>#REF!</v>
      </c>
    </row>
    <row r="3585" spans="1:20" x14ac:dyDescent="0.25">
      <c r="A3585" t="str">
        <f>IFERROR(SET_RENDER_TABLE[[#This Row],[Артикул]], "")</f>
        <v/>
      </c>
      <c r="B3585" s="40" t="e" cm="1">
        <f t="array" aca="1" ref="B3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5" s="40" t="e" cm="1">
        <f t="array" aca="1" ref="C3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5" t="e">
        <f ca="1">SUM(CALCULATION_TABLE[[#This Row],[МСК]:[ДВ]])</f>
        <v>#REF!</v>
      </c>
    </row>
    <row r="3586" spans="1:20" x14ac:dyDescent="0.25">
      <c r="A3586" t="str">
        <f>IFERROR(SET_RENDER_TABLE[[#This Row],[Артикул]], "")</f>
        <v/>
      </c>
      <c r="B3586" s="40" t="e" cm="1">
        <f t="array" aca="1" ref="B3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6" s="40" t="e" cm="1">
        <f t="array" aca="1" ref="C3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6" t="e">
        <f ca="1">SUM(CALCULATION_TABLE[[#This Row],[МСК]:[ДВ]])</f>
        <v>#REF!</v>
      </c>
    </row>
    <row r="3587" spans="1:20" x14ac:dyDescent="0.25">
      <c r="A3587" t="str">
        <f>IFERROR(SET_RENDER_TABLE[[#This Row],[Артикул]], "")</f>
        <v/>
      </c>
      <c r="B3587" s="40" t="e" cm="1">
        <f t="array" aca="1" ref="B3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7" s="40" t="e" cm="1">
        <f t="array" aca="1" ref="C3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7" t="e">
        <f ca="1">SUM(CALCULATION_TABLE[[#This Row],[МСК]:[ДВ]])</f>
        <v>#REF!</v>
      </c>
    </row>
    <row r="3588" spans="1:20" x14ac:dyDescent="0.25">
      <c r="A3588" t="str">
        <f>IFERROR(SET_RENDER_TABLE[[#This Row],[Артикул]], "")</f>
        <v/>
      </c>
      <c r="B3588" s="40" t="e" cm="1">
        <f t="array" aca="1" ref="B3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8" s="40" t="e" cm="1">
        <f t="array" aca="1" ref="C3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8" t="e">
        <f ca="1">SUM(CALCULATION_TABLE[[#This Row],[МСК]:[ДВ]])</f>
        <v>#REF!</v>
      </c>
    </row>
    <row r="3589" spans="1:20" x14ac:dyDescent="0.25">
      <c r="A3589" t="str">
        <f>IFERROR(SET_RENDER_TABLE[[#This Row],[Артикул]], "")</f>
        <v/>
      </c>
      <c r="B3589" s="40" t="e" cm="1">
        <f t="array" aca="1" ref="B3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89" s="40" t="e" cm="1">
        <f t="array" aca="1" ref="C3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89" t="e">
        <f ca="1">SUM(CALCULATION_TABLE[[#This Row],[МСК]:[ДВ]])</f>
        <v>#REF!</v>
      </c>
    </row>
    <row r="3590" spans="1:20" x14ac:dyDescent="0.25">
      <c r="A3590" t="str">
        <f>IFERROR(SET_RENDER_TABLE[[#This Row],[Артикул]], "")</f>
        <v/>
      </c>
      <c r="B3590" s="40" t="e" cm="1">
        <f t="array" aca="1" ref="B3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0" s="40" t="e" cm="1">
        <f t="array" aca="1" ref="C3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0" t="e">
        <f ca="1">SUM(CALCULATION_TABLE[[#This Row],[МСК]:[ДВ]])</f>
        <v>#REF!</v>
      </c>
    </row>
    <row r="3591" spans="1:20" x14ac:dyDescent="0.25">
      <c r="A3591" t="str">
        <f>IFERROR(SET_RENDER_TABLE[[#This Row],[Артикул]], "")</f>
        <v/>
      </c>
      <c r="B3591" s="40" t="e" cm="1">
        <f t="array" aca="1" ref="B3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1" s="40" t="e" cm="1">
        <f t="array" aca="1" ref="C3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1" t="e">
        <f ca="1">SUM(CALCULATION_TABLE[[#This Row],[МСК]:[ДВ]])</f>
        <v>#REF!</v>
      </c>
    </row>
    <row r="3592" spans="1:20" x14ac:dyDescent="0.25">
      <c r="A3592" t="str">
        <f>IFERROR(SET_RENDER_TABLE[[#This Row],[Артикул]], "")</f>
        <v/>
      </c>
      <c r="B3592" s="40" t="e" cm="1">
        <f t="array" aca="1" ref="B3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2" s="40" t="e" cm="1">
        <f t="array" aca="1" ref="C3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2" t="e">
        <f ca="1">SUM(CALCULATION_TABLE[[#This Row],[МСК]:[ДВ]])</f>
        <v>#REF!</v>
      </c>
    </row>
    <row r="3593" spans="1:20" x14ac:dyDescent="0.25">
      <c r="A3593" t="str">
        <f>IFERROR(SET_RENDER_TABLE[[#This Row],[Артикул]], "")</f>
        <v/>
      </c>
      <c r="B3593" s="40" t="e" cm="1">
        <f t="array" aca="1" ref="B3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3" s="40" t="e" cm="1">
        <f t="array" aca="1" ref="C3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3" t="e">
        <f ca="1">SUM(CALCULATION_TABLE[[#This Row],[МСК]:[ДВ]])</f>
        <v>#REF!</v>
      </c>
    </row>
    <row r="3594" spans="1:20" x14ac:dyDescent="0.25">
      <c r="A3594" t="str">
        <f>IFERROR(SET_RENDER_TABLE[[#This Row],[Артикул]], "")</f>
        <v/>
      </c>
      <c r="B3594" s="40" t="e" cm="1">
        <f t="array" aca="1" ref="B3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4" s="40" t="e" cm="1">
        <f t="array" aca="1" ref="C3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4" t="e">
        <f ca="1">SUM(CALCULATION_TABLE[[#This Row],[МСК]:[ДВ]])</f>
        <v>#REF!</v>
      </c>
    </row>
    <row r="3595" spans="1:20" x14ac:dyDescent="0.25">
      <c r="A3595" t="str">
        <f>IFERROR(SET_RENDER_TABLE[[#This Row],[Артикул]], "")</f>
        <v/>
      </c>
      <c r="B3595" s="40" t="e" cm="1">
        <f t="array" aca="1" ref="B3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5" s="40" t="e" cm="1">
        <f t="array" aca="1" ref="C3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5" t="e">
        <f ca="1">SUM(CALCULATION_TABLE[[#This Row],[МСК]:[ДВ]])</f>
        <v>#REF!</v>
      </c>
    </row>
    <row r="3596" spans="1:20" x14ac:dyDescent="0.25">
      <c r="A3596" t="str">
        <f>IFERROR(SET_RENDER_TABLE[[#This Row],[Артикул]], "")</f>
        <v/>
      </c>
      <c r="B3596" s="40" t="e" cm="1">
        <f t="array" aca="1" ref="B3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6" s="40" t="e" cm="1">
        <f t="array" aca="1" ref="C3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6" t="e">
        <f ca="1">SUM(CALCULATION_TABLE[[#This Row],[МСК]:[ДВ]])</f>
        <v>#REF!</v>
      </c>
    </row>
    <row r="3597" spans="1:20" x14ac:dyDescent="0.25">
      <c r="A3597" t="str">
        <f>IFERROR(SET_RENDER_TABLE[[#This Row],[Артикул]], "")</f>
        <v/>
      </c>
      <c r="B3597" s="40" t="e" cm="1">
        <f t="array" aca="1" ref="B3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7" s="40" t="e" cm="1">
        <f t="array" aca="1" ref="C3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7" t="e">
        <f ca="1">SUM(CALCULATION_TABLE[[#This Row],[МСК]:[ДВ]])</f>
        <v>#REF!</v>
      </c>
    </row>
    <row r="3598" spans="1:20" x14ac:dyDescent="0.25">
      <c r="A3598" t="str">
        <f>IFERROR(SET_RENDER_TABLE[[#This Row],[Артикул]], "")</f>
        <v/>
      </c>
      <c r="B3598" s="40" t="e" cm="1">
        <f t="array" aca="1" ref="B3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8" s="40" t="e" cm="1">
        <f t="array" aca="1" ref="C3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8" t="e">
        <f ca="1">SUM(CALCULATION_TABLE[[#This Row],[МСК]:[ДВ]])</f>
        <v>#REF!</v>
      </c>
    </row>
    <row r="3599" spans="1:20" x14ac:dyDescent="0.25">
      <c r="A3599" t="str">
        <f>IFERROR(SET_RENDER_TABLE[[#This Row],[Артикул]], "")</f>
        <v/>
      </c>
      <c r="B3599" s="40" t="e" cm="1">
        <f t="array" aca="1" ref="B3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599" s="40" t="e" cm="1">
        <f t="array" aca="1" ref="C3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599" t="e">
        <f ca="1">SUM(CALCULATION_TABLE[[#This Row],[МСК]:[ДВ]])</f>
        <v>#REF!</v>
      </c>
    </row>
    <row r="3600" spans="1:20" x14ac:dyDescent="0.25">
      <c r="A3600" t="str">
        <f>IFERROR(SET_RENDER_TABLE[[#This Row],[Артикул]], "")</f>
        <v/>
      </c>
      <c r="B3600" s="40" t="e" cm="1">
        <f t="array" aca="1" ref="B3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0" s="40" t="e" cm="1">
        <f t="array" aca="1" ref="C3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0" t="e">
        <f ca="1">SUM(CALCULATION_TABLE[[#This Row],[МСК]:[ДВ]])</f>
        <v>#REF!</v>
      </c>
    </row>
    <row r="3601" spans="1:20" x14ac:dyDescent="0.25">
      <c r="A3601" t="str">
        <f>IFERROR(SET_RENDER_TABLE[[#This Row],[Артикул]], "")</f>
        <v/>
      </c>
      <c r="B3601" s="40" t="e" cm="1">
        <f t="array" aca="1" ref="B3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1" s="40" t="e" cm="1">
        <f t="array" aca="1" ref="C3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1" t="e">
        <f ca="1">SUM(CALCULATION_TABLE[[#This Row],[МСК]:[ДВ]])</f>
        <v>#REF!</v>
      </c>
    </row>
    <row r="3602" spans="1:20" x14ac:dyDescent="0.25">
      <c r="A3602" t="str">
        <f>IFERROR(SET_RENDER_TABLE[[#This Row],[Артикул]], "")</f>
        <v/>
      </c>
      <c r="B3602" s="40" t="e" cm="1">
        <f t="array" aca="1" ref="B3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2" s="40" t="e" cm="1">
        <f t="array" aca="1" ref="C3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2" t="e">
        <f ca="1">SUM(CALCULATION_TABLE[[#This Row],[МСК]:[ДВ]])</f>
        <v>#REF!</v>
      </c>
    </row>
    <row r="3603" spans="1:20" x14ac:dyDescent="0.25">
      <c r="A3603" t="str">
        <f>IFERROR(SET_RENDER_TABLE[[#This Row],[Артикул]], "")</f>
        <v/>
      </c>
      <c r="B3603" s="40" t="e" cm="1">
        <f t="array" aca="1" ref="B3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3" s="40" t="e" cm="1">
        <f t="array" aca="1" ref="C3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3" t="e">
        <f ca="1">SUM(CALCULATION_TABLE[[#This Row],[МСК]:[ДВ]])</f>
        <v>#REF!</v>
      </c>
    </row>
    <row r="3604" spans="1:20" x14ac:dyDescent="0.25">
      <c r="A3604" t="str">
        <f>IFERROR(SET_RENDER_TABLE[[#This Row],[Артикул]], "")</f>
        <v/>
      </c>
      <c r="B3604" s="40" t="e" cm="1">
        <f t="array" aca="1" ref="B3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4" s="40" t="e" cm="1">
        <f t="array" aca="1" ref="C3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4" t="e">
        <f ca="1">SUM(CALCULATION_TABLE[[#This Row],[МСК]:[ДВ]])</f>
        <v>#REF!</v>
      </c>
    </row>
    <row r="3605" spans="1:20" x14ac:dyDescent="0.25">
      <c r="A3605" t="str">
        <f>IFERROR(SET_RENDER_TABLE[[#This Row],[Артикул]], "")</f>
        <v/>
      </c>
      <c r="B3605" s="40" t="e" cm="1">
        <f t="array" aca="1" ref="B3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5" s="40" t="e" cm="1">
        <f t="array" aca="1" ref="C3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5" t="e">
        <f ca="1">SUM(CALCULATION_TABLE[[#This Row],[МСК]:[ДВ]])</f>
        <v>#REF!</v>
      </c>
    </row>
    <row r="3606" spans="1:20" x14ac:dyDescent="0.25">
      <c r="A3606" t="str">
        <f>IFERROR(SET_RENDER_TABLE[[#This Row],[Артикул]], "")</f>
        <v/>
      </c>
      <c r="B3606" s="40" t="e" cm="1">
        <f t="array" aca="1" ref="B3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6" s="40" t="e" cm="1">
        <f t="array" aca="1" ref="C3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6" t="e">
        <f ca="1">SUM(CALCULATION_TABLE[[#This Row],[МСК]:[ДВ]])</f>
        <v>#REF!</v>
      </c>
    </row>
    <row r="3607" spans="1:20" x14ac:dyDescent="0.25">
      <c r="A3607" t="str">
        <f>IFERROR(SET_RENDER_TABLE[[#This Row],[Артикул]], "")</f>
        <v/>
      </c>
      <c r="B3607" s="40" t="e" cm="1">
        <f t="array" aca="1" ref="B3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7" s="40" t="e" cm="1">
        <f t="array" aca="1" ref="C3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7" t="e">
        <f ca="1">SUM(CALCULATION_TABLE[[#This Row],[МСК]:[ДВ]])</f>
        <v>#REF!</v>
      </c>
    </row>
    <row r="3608" spans="1:20" x14ac:dyDescent="0.25">
      <c r="A3608" t="str">
        <f>IFERROR(SET_RENDER_TABLE[[#This Row],[Артикул]], "")</f>
        <v/>
      </c>
      <c r="B3608" s="40" t="e" cm="1">
        <f t="array" aca="1" ref="B3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8" s="40" t="e" cm="1">
        <f t="array" aca="1" ref="C3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8" t="e">
        <f ca="1">SUM(CALCULATION_TABLE[[#This Row],[МСК]:[ДВ]])</f>
        <v>#REF!</v>
      </c>
    </row>
    <row r="3609" spans="1:20" x14ac:dyDescent="0.25">
      <c r="A3609" t="str">
        <f>IFERROR(SET_RENDER_TABLE[[#This Row],[Артикул]], "")</f>
        <v/>
      </c>
      <c r="B3609" s="40" t="e" cm="1">
        <f t="array" aca="1" ref="B3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09" s="40" t="e" cm="1">
        <f t="array" aca="1" ref="C3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09" t="e">
        <f ca="1">SUM(CALCULATION_TABLE[[#This Row],[МСК]:[ДВ]])</f>
        <v>#REF!</v>
      </c>
    </row>
    <row r="3610" spans="1:20" x14ac:dyDescent="0.25">
      <c r="A3610" t="str">
        <f>IFERROR(SET_RENDER_TABLE[[#This Row],[Артикул]], "")</f>
        <v/>
      </c>
      <c r="B3610" s="40" t="e" cm="1">
        <f t="array" aca="1" ref="B3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0" s="40" t="e" cm="1">
        <f t="array" aca="1" ref="C3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0" t="e">
        <f ca="1">SUM(CALCULATION_TABLE[[#This Row],[МСК]:[ДВ]])</f>
        <v>#REF!</v>
      </c>
    </row>
    <row r="3611" spans="1:20" x14ac:dyDescent="0.25">
      <c r="A3611" t="str">
        <f>IFERROR(SET_RENDER_TABLE[[#This Row],[Артикул]], "")</f>
        <v/>
      </c>
      <c r="B3611" s="40" t="e" cm="1">
        <f t="array" aca="1" ref="B3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1" s="40" t="e" cm="1">
        <f t="array" aca="1" ref="C3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1" t="e">
        <f ca="1">SUM(CALCULATION_TABLE[[#This Row],[МСК]:[ДВ]])</f>
        <v>#REF!</v>
      </c>
    </row>
    <row r="3612" spans="1:20" x14ac:dyDescent="0.25">
      <c r="A3612" t="str">
        <f>IFERROR(SET_RENDER_TABLE[[#This Row],[Артикул]], "")</f>
        <v/>
      </c>
      <c r="B3612" s="40" t="e" cm="1">
        <f t="array" aca="1" ref="B3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2" s="40" t="e" cm="1">
        <f t="array" aca="1" ref="C3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2" t="e">
        <f ca="1">SUM(CALCULATION_TABLE[[#This Row],[МСК]:[ДВ]])</f>
        <v>#REF!</v>
      </c>
    </row>
    <row r="3613" spans="1:20" x14ac:dyDescent="0.25">
      <c r="A3613" t="str">
        <f>IFERROR(SET_RENDER_TABLE[[#This Row],[Артикул]], "")</f>
        <v/>
      </c>
      <c r="B3613" s="40" t="e" cm="1">
        <f t="array" aca="1" ref="B3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3" s="40" t="e" cm="1">
        <f t="array" aca="1" ref="C3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3" t="e">
        <f ca="1">SUM(CALCULATION_TABLE[[#This Row],[МСК]:[ДВ]])</f>
        <v>#REF!</v>
      </c>
    </row>
    <row r="3614" spans="1:20" x14ac:dyDescent="0.25">
      <c r="A3614" t="str">
        <f>IFERROR(SET_RENDER_TABLE[[#This Row],[Артикул]], "")</f>
        <v/>
      </c>
      <c r="B3614" s="40" t="e" cm="1">
        <f t="array" aca="1" ref="B3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4" s="40" t="e" cm="1">
        <f t="array" aca="1" ref="C3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4" t="e">
        <f ca="1">SUM(CALCULATION_TABLE[[#This Row],[МСК]:[ДВ]])</f>
        <v>#REF!</v>
      </c>
    </row>
    <row r="3615" spans="1:20" x14ac:dyDescent="0.25">
      <c r="A3615" t="str">
        <f>IFERROR(SET_RENDER_TABLE[[#This Row],[Артикул]], "")</f>
        <v/>
      </c>
      <c r="B3615" s="40" t="e" cm="1">
        <f t="array" aca="1" ref="B3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5" s="40" t="e" cm="1">
        <f t="array" aca="1" ref="C3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5" t="e">
        <f ca="1">SUM(CALCULATION_TABLE[[#This Row],[МСК]:[ДВ]])</f>
        <v>#REF!</v>
      </c>
    </row>
    <row r="3616" spans="1:20" x14ac:dyDescent="0.25">
      <c r="A3616" t="str">
        <f>IFERROR(SET_RENDER_TABLE[[#This Row],[Артикул]], "")</f>
        <v/>
      </c>
      <c r="B3616" s="40" t="e" cm="1">
        <f t="array" aca="1" ref="B3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6" s="40" t="e" cm="1">
        <f t="array" aca="1" ref="C3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6" t="e">
        <f ca="1">SUM(CALCULATION_TABLE[[#This Row],[МСК]:[ДВ]])</f>
        <v>#REF!</v>
      </c>
    </row>
    <row r="3617" spans="1:20" x14ac:dyDescent="0.25">
      <c r="A3617" t="str">
        <f>IFERROR(SET_RENDER_TABLE[[#This Row],[Артикул]], "")</f>
        <v/>
      </c>
      <c r="B3617" s="40" t="e" cm="1">
        <f t="array" aca="1" ref="B3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7" s="40" t="e" cm="1">
        <f t="array" aca="1" ref="C3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7" t="e">
        <f ca="1">SUM(CALCULATION_TABLE[[#This Row],[МСК]:[ДВ]])</f>
        <v>#REF!</v>
      </c>
    </row>
    <row r="3618" spans="1:20" x14ac:dyDescent="0.25">
      <c r="A3618" t="str">
        <f>IFERROR(SET_RENDER_TABLE[[#This Row],[Артикул]], "")</f>
        <v/>
      </c>
      <c r="B3618" s="40" t="e" cm="1">
        <f t="array" aca="1" ref="B3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8" s="40" t="e" cm="1">
        <f t="array" aca="1" ref="C3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8" t="e">
        <f ca="1">SUM(CALCULATION_TABLE[[#This Row],[МСК]:[ДВ]])</f>
        <v>#REF!</v>
      </c>
    </row>
    <row r="3619" spans="1:20" x14ac:dyDescent="0.25">
      <c r="A3619" t="str">
        <f>IFERROR(SET_RENDER_TABLE[[#This Row],[Артикул]], "")</f>
        <v/>
      </c>
      <c r="B3619" s="40" t="e" cm="1">
        <f t="array" aca="1" ref="B3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19" s="40" t="e" cm="1">
        <f t="array" aca="1" ref="C3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19" t="e">
        <f ca="1">SUM(CALCULATION_TABLE[[#This Row],[МСК]:[ДВ]])</f>
        <v>#REF!</v>
      </c>
    </row>
    <row r="3620" spans="1:20" x14ac:dyDescent="0.25">
      <c r="A3620" t="str">
        <f>IFERROR(SET_RENDER_TABLE[[#This Row],[Артикул]], "")</f>
        <v/>
      </c>
      <c r="B3620" s="40" t="e" cm="1">
        <f t="array" aca="1" ref="B3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0" s="40" t="e" cm="1">
        <f t="array" aca="1" ref="C3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0" t="e">
        <f ca="1">SUM(CALCULATION_TABLE[[#This Row],[МСК]:[ДВ]])</f>
        <v>#REF!</v>
      </c>
    </row>
    <row r="3621" spans="1:20" x14ac:dyDescent="0.25">
      <c r="A3621" t="str">
        <f>IFERROR(SET_RENDER_TABLE[[#This Row],[Артикул]], "")</f>
        <v/>
      </c>
      <c r="B3621" s="40" t="e" cm="1">
        <f t="array" aca="1" ref="B3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1" s="40" t="e" cm="1">
        <f t="array" aca="1" ref="C3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1" t="e">
        <f ca="1">SUM(CALCULATION_TABLE[[#This Row],[МСК]:[ДВ]])</f>
        <v>#REF!</v>
      </c>
    </row>
    <row r="3622" spans="1:20" x14ac:dyDescent="0.25">
      <c r="A3622" t="str">
        <f>IFERROR(SET_RENDER_TABLE[[#This Row],[Артикул]], "")</f>
        <v/>
      </c>
      <c r="B3622" s="40" t="e" cm="1">
        <f t="array" aca="1" ref="B3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2" s="40" t="e" cm="1">
        <f t="array" aca="1" ref="C3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2" t="e">
        <f ca="1">SUM(CALCULATION_TABLE[[#This Row],[МСК]:[ДВ]])</f>
        <v>#REF!</v>
      </c>
    </row>
    <row r="3623" spans="1:20" x14ac:dyDescent="0.25">
      <c r="A3623" t="str">
        <f>IFERROR(SET_RENDER_TABLE[[#This Row],[Артикул]], "")</f>
        <v/>
      </c>
      <c r="B3623" s="40" t="e" cm="1">
        <f t="array" aca="1" ref="B3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3" s="40" t="e" cm="1">
        <f t="array" aca="1" ref="C3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3" t="e">
        <f ca="1">SUM(CALCULATION_TABLE[[#This Row],[МСК]:[ДВ]])</f>
        <v>#REF!</v>
      </c>
    </row>
    <row r="3624" spans="1:20" x14ac:dyDescent="0.25">
      <c r="A3624" t="str">
        <f>IFERROR(SET_RENDER_TABLE[[#This Row],[Артикул]], "")</f>
        <v/>
      </c>
      <c r="B3624" s="40" t="e" cm="1">
        <f t="array" aca="1" ref="B3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4" s="40" t="e" cm="1">
        <f t="array" aca="1" ref="C3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4" t="e">
        <f ca="1">SUM(CALCULATION_TABLE[[#This Row],[МСК]:[ДВ]])</f>
        <v>#REF!</v>
      </c>
    </row>
    <row r="3625" spans="1:20" x14ac:dyDescent="0.25">
      <c r="A3625" t="str">
        <f>IFERROR(SET_RENDER_TABLE[[#This Row],[Артикул]], "")</f>
        <v/>
      </c>
      <c r="B3625" s="40" t="e" cm="1">
        <f t="array" aca="1" ref="B3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5" s="40" t="e" cm="1">
        <f t="array" aca="1" ref="C3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5" t="e">
        <f ca="1">SUM(CALCULATION_TABLE[[#This Row],[МСК]:[ДВ]])</f>
        <v>#REF!</v>
      </c>
    </row>
    <row r="3626" spans="1:20" x14ac:dyDescent="0.25">
      <c r="A3626" t="str">
        <f>IFERROR(SET_RENDER_TABLE[[#This Row],[Артикул]], "")</f>
        <v/>
      </c>
      <c r="B3626" s="40" t="e" cm="1">
        <f t="array" aca="1" ref="B3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6" s="40" t="e" cm="1">
        <f t="array" aca="1" ref="C3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6" t="e">
        <f ca="1">SUM(CALCULATION_TABLE[[#This Row],[МСК]:[ДВ]])</f>
        <v>#REF!</v>
      </c>
    </row>
    <row r="3627" spans="1:20" x14ac:dyDescent="0.25">
      <c r="A3627" t="str">
        <f>IFERROR(SET_RENDER_TABLE[[#This Row],[Артикул]], "")</f>
        <v/>
      </c>
      <c r="B3627" s="40" t="e" cm="1">
        <f t="array" aca="1" ref="B3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7" s="40" t="e" cm="1">
        <f t="array" aca="1" ref="C3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7" t="e">
        <f ca="1">SUM(CALCULATION_TABLE[[#This Row],[МСК]:[ДВ]])</f>
        <v>#REF!</v>
      </c>
    </row>
    <row r="3628" spans="1:20" x14ac:dyDescent="0.25">
      <c r="A3628" t="str">
        <f>IFERROR(SET_RENDER_TABLE[[#This Row],[Артикул]], "")</f>
        <v/>
      </c>
      <c r="B3628" s="40" t="e" cm="1">
        <f t="array" aca="1" ref="B3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8" s="40" t="e" cm="1">
        <f t="array" aca="1" ref="C3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8" t="e">
        <f ca="1">SUM(CALCULATION_TABLE[[#This Row],[МСК]:[ДВ]])</f>
        <v>#REF!</v>
      </c>
    </row>
    <row r="3629" spans="1:20" x14ac:dyDescent="0.25">
      <c r="A3629" t="str">
        <f>IFERROR(SET_RENDER_TABLE[[#This Row],[Артикул]], "")</f>
        <v/>
      </c>
      <c r="B3629" s="40" t="e" cm="1">
        <f t="array" aca="1" ref="B3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29" s="40" t="e" cm="1">
        <f t="array" aca="1" ref="C3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29" t="e">
        <f ca="1">SUM(CALCULATION_TABLE[[#This Row],[МСК]:[ДВ]])</f>
        <v>#REF!</v>
      </c>
    </row>
    <row r="3630" spans="1:20" x14ac:dyDescent="0.25">
      <c r="A3630" t="str">
        <f>IFERROR(SET_RENDER_TABLE[[#This Row],[Артикул]], "")</f>
        <v/>
      </c>
      <c r="B3630" s="40" t="e" cm="1">
        <f t="array" aca="1" ref="B3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0" s="40" t="e" cm="1">
        <f t="array" aca="1" ref="C3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0" t="e">
        <f ca="1">SUM(CALCULATION_TABLE[[#This Row],[МСК]:[ДВ]])</f>
        <v>#REF!</v>
      </c>
    </row>
    <row r="3631" spans="1:20" x14ac:dyDescent="0.25">
      <c r="A3631" t="str">
        <f>IFERROR(SET_RENDER_TABLE[[#This Row],[Артикул]], "")</f>
        <v/>
      </c>
      <c r="B3631" s="40" t="e" cm="1">
        <f t="array" aca="1" ref="B3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1" s="40" t="e" cm="1">
        <f t="array" aca="1" ref="C3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1" t="e">
        <f ca="1">SUM(CALCULATION_TABLE[[#This Row],[МСК]:[ДВ]])</f>
        <v>#REF!</v>
      </c>
    </row>
    <row r="3632" spans="1:20" x14ac:dyDescent="0.25">
      <c r="A3632" t="str">
        <f>IFERROR(SET_RENDER_TABLE[[#This Row],[Артикул]], "")</f>
        <v/>
      </c>
      <c r="B3632" s="40" t="e" cm="1">
        <f t="array" aca="1" ref="B3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2" s="40" t="e" cm="1">
        <f t="array" aca="1" ref="C3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2" t="e">
        <f ca="1">SUM(CALCULATION_TABLE[[#This Row],[МСК]:[ДВ]])</f>
        <v>#REF!</v>
      </c>
    </row>
    <row r="3633" spans="1:20" x14ac:dyDescent="0.25">
      <c r="A3633" t="str">
        <f>IFERROR(SET_RENDER_TABLE[[#This Row],[Артикул]], "")</f>
        <v/>
      </c>
      <c r="B3633" s="40" t="e" cm="1">
        <f t="array" aca="1" ref="B3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3" s="40" t="e" cm="1">
        <f t="array" aca="1" ref="C3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3" t="e">
        <f ca="1">SUM(CALCULATION_TABLE[[#This Row],[МСК]:[ДВ]])</f>
        <v>#REF!</v>
      </c>
    </row>
    <row r="3634" spans="1:20" x14ac:dyDescent="0.25">
      <c r="A3634" t="str">
        <f>IFERROR(SET_RENDER_TABLE[[#This Row],[Артикул]], "")</f>
        <v/>
      </c>
      <c r="B3634" s="40" t="e" cm="1">
        <f t="array" aca="1" ref="B3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4" s="40" t="e" cm="1">
        <f t="array" aca="1" ref="C3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4" t="e">
        <f ca="1">SUM(CALCULATION_TABLE[[#This Row],[МСК]:[ДВ]])</f>
        <v>#REF!</v>
      </c>
    </row>
    <row r="3635" spans="1:20" x14ac:dyDescent="0.25">
      <c r="A3635" t="str">
        <f>IFERROR(SET_RENDER_TABLE[[#This Row],[Артикул]], "")</f>
        <v/>
      </c>
      <c r="B3635" s="40" t="e" cm="1">
        <f t="array" aca="1" ref="B3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5" s="40" t="e" cm="1">
        <f t="array" aca="1" ref="C3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5" t="e">
        <f ca="1">SUM(CALCULATION_TABLE[[#This Row],[МСК]:[ДВ]])</f>
        <v>#REF!</v>
      </c>
    </row>
    <row r="3636" spans="1:20" x14ac:dyDescent="0.25">
      <c r="A3636" t="str">
        <f>IFERROR(SET_RENDER_TABLE[[#This Row],[Артикул]], "")</f>
        <v/>
      </c>
      <c r="B3636" s="40" t="e" cm="1">
        <f t="array" aca="1" ref="B3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6" s="40" t="e" cm="1">
        <f t="array" aca="1" ref="C3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6" t="e">
        <f ca="1">SUM(CALCULATION_TABLE[[#This Row],[МСК]:[ДВ]])</f>
        <v>#REF!</v>
      </c>
    </row>
    <row r="3637" spans="1:20" x14ac:dyDescent="0.25">
      <c r="A3637" t="str">
        <f>IFERROR(SET_RENDER_TABLE[[#This Row],[Артикул]], "")</f>
        <v/>
      </c>
      <c r="B3637" s="40" t="e" cm="1">
        <f t="array" aca="1" ref="B3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7" s="40" t="e" cm="1">
        <f t="array" aca="1" ref="C3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7" t="e">
        <f ca="1">SUM(CALCULATION_TABLE[[#This Row],[МСК]:[ДВ]])</f>
        <v>#REF!</v>
      </c>
    </row>
    <row r="3638" spans="1:20" x14ac:dyDescent="0.25">
      <c r="A3638" t="str">
        <f>IFERROR(SET_RENDER_TABLE[[#This Row],[Артикул]], "")</f>
        <v/>
      </c>
      <c r="B3638" s="40" t="e" cm="1">
        <f t="array" aca="1" ref="B3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8" s="40" t="e" cm="1">
        <f t="array" aca="1" ref="C3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8" t="e">
        <f ca="1">SUM(CALCULATION_TABLE[[#This Row],[МСК]:[ДВ]])</f>
        <v>#REF!</v>
      </c>
    </row>
    <row r="3639" spans="1:20" x14ac:dyDescent="0.25">
      <c r="A3639" t="str">
        <f>IFERROR(SET_RENDER_TABLE[[#This Row],[Артикул]], "")</f>
        <v/>
      </c>
      <c r="B3639" s="40" t="e" cm="1">
        <f t="array" aca="1" ref="B3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39" s="40" t="e" cm="1">
        <f t="array" aca="1" ref="C3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39" t="e">
        <f ca="1">SUM(CALCULATION_TABLE[[#This Row],[МСК]:[ДВ]])</f>
        <v>#REF!</v>
      </c>
    </row>
    <row r="3640" spans="1:20" x14ac:dyDescent="0.25">
      <c r="A3640" t="str">
        <f>IFERROR(SET_RENDER_TABLE[[#This Row],[Артикул]], "")</f>
        <v/>
      </c>
      <c r="B3640" s="40" t="e" cm="1">
        <f t="array" aca="1" ref="B3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0" s="40" t="e" cm="1">
        <f t="array" aca="1" ref="C3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0" t="e">
        <f ca="1">SUM(CALCULATION_TABLE[[#This Row],[МСК]:[ДВ]])</f>
        <v>#REF!</v>
      </c>
    </row>
    <row r="3641" spans="1:20" x14ac:dyDescent="0.25">
      <c r="A3641" t="str">
        <f>IFERROR(SET_RENDER_TABLE[[#This Row],[Артикул]], "")</f>
        <v/>
      </c>
      <c r="B3641" s="40" t="e" cm="1">
        <f t="array" aca="1" ref="B3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1" s="40" t="e" cm="1">
        <f t="array" aca="1" ref="C3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1" t="e">
        <f ca="1">SUM(CALCULATION_TABLE[[#This Row],[МСК]:[ДВ]])</f>
        <v>#REF!</v>
      </c>
    </row>
    <row r="3642" spans="1:20" x14ac:dyDescent="0.25">
      <c r="A3642" t="str">
        <f>IFERROR(SET_RENDER_TABLE[[#This Row],[Артикул]], "")</f>
        <v/>
      </c>
      <c r="B3642" s="40" t="e" cm="1">
        <f t="array" aca="1" ref="B3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2" s="40" t="e" cm="1">
        <f t="array" aca="1" ref="C3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2" t="e">
        <f ca="1">SUM(CALCULATION_TABLE[[#This Row],[МСК]:[ДВ]])</f>
        <v>#REF!</v>
      </c>
    </row>
    <row r="3643" spans="1:20" x14ac:dyDescent="0.25">
      <c r="A3643" t="str">
        <f>IFERROR(SET_RENDER_TABLE[[#This Row],[Артикул]], "")</f>
        <v/>
      </c>
      <c r="B3643" s="40" t="e" cm="1">
        <f t="array" aca="1" ref="B3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3" s="40" t="e" cm="1">
        <f t="array" aca="1" ref="C3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3" t="e">
        <f ca="1">SUM(CALCULATION_TABLE[[#This Row],[МСК]:[ДВ]])</f>
        <v>#REF!</v>
      </c>
    </row>
    <row r="3644" spans="1:20" x14ac:dyDescent="0.25">
      <c r="A3644" t="str">
        <f>IFERROR(SET_RENDER_TABLE[[#This Row],[Артикул]], "")</f>
        <v/>
      </c>
      <c r="B3644" s="40" t="e" cm="1">
        <f t="array" aca="1" ref="B3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4" s="40" t="e" cm="1">
        <f t="array" aca="1" ref="C3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4" t="e">
        <f ca="1">SUM(CALCULATION_TABLE[[#This Row],[МСК]:[ДВ]])</f>
        <v>#REF!</v>
      </c>
    </row>
    <row r="3645" spans="1:20" x14ac:dyDescent="0.25">
      <c r="A3645" t="str">
        <f>IFERROR(SET_RENDER_TABLE[[#This Row],[Артикул]], "")</f>
        <v/>
      </c>
      <c r="B3645" s="40" t="e" cm="1">
        <f t="array" aca="1" ref="B3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5" s="40" t="e" cm="1">
        <f t="array" aca="1" ref="C3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5" t="e">
        <f ca="1">SUM(CALCULATION_TABLE[[#This Row],[МСК]:[ДВ]])</f>
        <v>#REF!</v>
      </c>
    </row>
    <row r="3646" spans="1:20" x14ac:dyDescent="0.25">
      <c r="A3646" t="str">
        <f>IFERROR(SET_RENDER_TABLE[[#This Row],[Артикул]], "")</f>
        <v/>
      </c>
      <c r="B3646" s="40" t="e" cm="1">
        <f t="array" aca="1" ref="B3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6" s="40" t="e" cm="1">
        <f t="array" aca="1" ref="C3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6" t="e">
        <f ca="1">SUM(CALCULATION_TABLE[[#This Row],[МСК]:[ДВ]])</f>
        <v>#REF!</v>
      </c>
    </row>
    <row r="3647" spans="1:20" x14ac:dyDescent="0.25">
      <c r="A3647" t="str">
        <f>IFERROR(SET_RENDER_TABLE[[#This Row],[Артикул]], "")</f>
        <v/>
      </c>
      <c r="B3647" s="40" t="e" cm="1">
        <f t="array" aca="1" ref="B3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7" s="40" t="e" cm="1">
        <f t="array" aca="1" ref="C3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7" t="e">
        <f ca="1">SUM(CALCULATION_TABLE[[#This Row],[МСК]:[ДВ]])</f>
        <v>#REF!</v>
      </c>
    </row>
    <row r="3648" spans="1:20" x14ac:dyDescent="0.25">
      <c r="A3648" t="str">
        <f>IFERROR(SET_RENDER_TABLE[[#This Row],[Артикул]], "")</f>
        <v/>
      </c>
      <c r="B3648" s="40" t="e" cm="1">
        <f t="array" aca="1" ref="B3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8" s="40" t="e" cm="1">
        <f t="array" aca="1" ref="C3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8" t="e">
        <f ca="1">SUM(CALCULATION_TABLE[[#This Row],[МСК]:[ДВ]])</f>
        <v>#REF!</v>
      </c>
    </row>
    <row r="3649" spans="1:20" x14ac:dyDescent="0.25">
      <c r="A3649" t="str">
        <f>IFERROR(SET_RENDER_TABLE[[#This Row],[Артикул]], "")</f>
        <v/>
      </c>
      <c r="B3649" s="40" t="e" cm="1">
        <f t="array" aca="1" ref="B3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49" s="40" t="e" cm="1">
        <f t="array" aca="1" ref="C3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49" t="e">
        <f ca="1">SUM(CALCULATION_TABLE[[#This Row],[МСК]:[ДВ]])</f>
        <v>#REF!</v>
      </c>
    </row>
    <row r="3650" spans="1:20" x14ac:dyDescent="0.25">
      <c r="A3650" t="str">
        <f>IFERROR(SET_RENDER_TABLE[[#This Row],[Артикул]], "")</f>
        <v/>
      </c>
      <c r="B3650" s="40" t="e" cm="1">
        <f t="array" aca="1" ref="B3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0" s="40" t="e" cm="1">
        <f t="array" aca="1" ref="C3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0" t="e">
        <f ca="1">SUM(CALCULATION_TABLE[[#This Row],[МСК]:[ДВ]])</f>
        <v>#REF!</v>
      </c>
    </row>
    <row r="3651" spans="1:20" x14ac:dyDescent="0.25">
      <c r="A3651" t="str">
        <f>IFERROR(SET_RENDER_TABLE[[#This Row],[Артикул]], "")</f>
        <v/>
      </c>
      <c r="B3651" s="40" t="e" cm="1">
        <f t="array" aca="1" ref="B3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1" s="40" t="e" cm="1">
        <f t="array" aca="1" ref="C3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1" t="e">
        <f ca="1">SUM(CALCULATION_TABLE[[#This Row],[МСК]:[ДВ]])</f>
        <v>#REF!</v>
      </c>
    </row>
    <row r="3652" spans="1:20" x14ac:dyDescent="0.25">
      <c r="A3652" t="str">
        <f>IFERROR(SET_RENDER_TABLE[[#This Row],[Артикул]], "")</f>
        <v/>
      </c>
      <c r="B3652" s="40" t="e" cm="1">
        <f t="array" aca="1" ref="B3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2" s="40" t="e" cm="1">
        <f t="array" aca="1" ref="C3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2" t="e">
        <f ca="1">SUM(CALCULATION_TABLE[[#This Row],[МСК]:[ДВ]])</f>
        <v>#REF!</v>
      </c>
    </row>
    <row r="3653" spans="1:20" x14ac:dyDescent="0.25">
      <c r="A3653" t="str">
        <f>IFERROR(SET_RENDER_TABLE[[#This Row],[Артикул]], "")</f>
        <v/>
      </c>
      <c r="B3653" s="40" t="e" cm="1">
        <f t="array" aca="1" ref="B3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3" s="40" t="e" cm="1">
        <f t="array" aca="1" ref="C3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3" t="e">
        <f ca="1">SUM(CALCULATION_TABLE[[#This Row],[МСК]:[ДВ]])</f>
        <v>#REF!</v>
      </c>
    </row>
    <row r="3654" spans="1:20" x14ac:dyDescent="0.25">
      <c r="A3654" t="str">
        <f>IFERROR(SET_RENDER_TABLE[[#This Row],[Артикул]], "")</f>
        <v/>
      </c>
      <c r="B3654" s="40" t="e" cm="1">
        <f t="array" aca="1" ref="B3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4" s="40" t="e" cm="1">
        <f t="array" aca="1" ref="C3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4" t="e">
        <f ca="1">SUM(CALCULATION_TABLE[[#This Row],[МСК]:[ДВ]])</f>
        <v>#REF!</v>
      </c>
    </row>
    <row r="3655" spans="1:20" x14ac:dyDescent="0.25">
      <c r="A3655" t="str">
        <f>IFERROR(SET_RENDER_TABLE[[#This Row],[Артикул]], "")</f>
        <v/>
      </c>
      <c r="B3655" s="40" t="e" cm="1">
        <f t="array" aca="1" ref="B3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5" s="40" t="e" cm="1">
        <f t="array" aca="1" ref="C3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5" t="e">
        <f ca="1">SUM(CALCULATION_TABLE[[#This Row],[МСК]:[ДВ]])</f>
        <v>#REF!</v>
      </c>
    </row>
    <row r="3656" spans="1:20" x14ac:dyDescent="0.25">
      <c r="A3656" t="str">
        <f>IFERROR(SET_RENDER_TABLE[[#This Row],[Артикул]], "")</f>
        <v/>
      </c>
      <c r="B3656" s="40" t="e" cm="1">
        <f t="array" aca="1" ref="B3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6" s="40" t="e" cm="1">
        <f t="array" aca="1" ref="C3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6" t="e">
        <f ca="1">SUM(CALCULATION_TABLE[[#This Row],[МСК]:[ДВ]])</f>
        <v>#REF!</v>
      </c>
    </row>
    <row r="3657" spans="1:20" x14ac:dyDescent="0.25">
      <c r="A3657" t="str">
        <f>IFERROR(SET_RENDER_TABLE[[#This Row],[Артикул]], "")</f>
        <v/>
      </c>
      <c r="B3657" s="40" t="e" cm="1">
        <f t="array" aca="1" ref="B3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7" s="40" t="e" cm="1">
        <f t="array" aca="1" ref="C3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7" t="e">
        <f ca="1">SUM(CALCULATION_TABLE[[#This Row],[МСК]:[ДВ]])</f>
        <v>#REF!</v>
      </c>
    </row>
    <row r="3658" spans="1:20" x14ac:dyDescent="0.25">
      <c r="A3658" t="str">
        <f>IFERROR(SET_RENDER_TABLE[[#This Row],[Артикул]], "")</f>
        <v/>
      </c>
      <c r="B3658" s="40" t="e" cm="1">
        <f t="array" aca="1" ref="B3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8" s="40" t="e" cm="1">
        <f t="array" aca="1" ref="C3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8" t="e">
        <f ca="1">SUM(CALCULATION_TABLE[[#This Row],[МСК]:[ДВ]])</f>
        <v>#REF!</v>
      </c>
    </row>
    <row r="3659" spans="1:20" x14ac:dyDescent="0.25">
      <c r="A3659" t="str">
        <f>IFERROR(SET_RENDER_TABLE[[#This Row],[Артикул]], "")</f>
        <v/>
      </c>
      <c r="B3659" s="40" t="e" cm="1">
        <f t="array" aca="1" ref="B3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59" s="40" t="e" cm="1">
        <f t="array" aca="1" ref="C3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59" t="e">
        <f ca="1">SUM(CALCULATION_TABLE[[#This Row],[МСК]:[ДВ]])</f>
        <v>#REF!</v>
      </c>
    </row>
    <row r="3660" spans="1:20" x14ac:dyDescent="0.25">
      <c r="A3660" t="str">
        <f>IFERROR(SET_RENDER_TABLE[[#This Row],[Артикул]], "")</f>
        <v/>
      </c>
      <c r="B3660" s="40" t="e" cm="1">
        <f t="array" aca="1" ref="B3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0" s="40" t="e" cm="1">
        <f t="array" aca="1" ref="C3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0" t="e">
        <f ca="1">SUM(CALCULATION_TABLE[[#This Row],[МСК]:[ДВ]])</f>
        <v>#REF!</v>
      </c>
    </row>
    <row r="3661" spans="1:20" x14ac:dyDescent="0.25">
      <c r="A3661" t="str">
        <f>IFERROR(SET_RENDER_TABLE[[#This Row],[Артикул]], "")</f>
        <v/>
      </c>
      <c r="B3661" s="40" t="e" cm="1">
        <f t="array" aca="1" ref="B3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1" s="40" t="e" cm="1">
        <f t="array" aca="1" ref="C3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1" t="e">
        <f ca="1">SUM(CALCULATION_TABLE[[#This Row],[МСК]:[ДВ]])</f>
        <v>#REF!</v>
      </c>
    </row>
    <row r="3662" spans="1:20" x14ac:dyDescent="0.25">
      <c r="A3662" t="str">
        <f>IFERROR(SET_RENDER_TABLE[[#This Row],[Артикул]], "")</f>
        <v/>
      </c>
      <c r="B3662" s="40" t="e" cm="1">
        <f t="array" aca="1" ref="B3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2" s="40" t="e" cm="1">
        <f t="array" aca="1" ref="C3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2" t="e">
        <f ca="1">SUM(CALCULATION_TABLE[[#This Row],[МСК]:[ДВ]])</f>
        <v>#REF!</v>
      </c>
    </row>
    <row r="3663" spans="1:20" x14ac:dyDescent="0.25">
      <c r="A3663" t="str">
        <f>IFERROR(SET_RENDER_TABLE[[#This Row],[Артикул]], "")</f>
        <v/>
      </c>
      <c r="B3663" s="40" t="e" cm="1">
        <f t="array" aca="1" ref="B3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3" s="40" t="e" cm="1">
        <f t="array" aca="1" ref="C3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3" t="e">
        <f ca="1">SUM(CALCULATION_TABLE[[#This Row],[МСК]:[ДВ]])</f>
        <v>#REF!</v>
      </c>
    </row>
    <row r="3664" spans="1:20" x14ac:dyDescent="0.25">
      <c r="A3664" t="str">
        <f>IFERROR(SET_RENDER_TABLE[[#This Row],[Артикул]], "")</f>
        <v/>
      </c>
      <c r="B3664" s="40" t="e" cm="1">
        <f t="array" aca="1" ref="B3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4" s="40" t="e" cm="1">
        <f t="array" aca="1" ref="C3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4" t="e">
        <f ca="1">SUM(CALCULATION_TABLE[[#This Row],[МСК]:[ДВ]])</f>
        <v>#REF!</v>
      </c>
    </row>
    <row r="3665" spans="1:20" x14ac:dyDescent="0.25">
      <c r="A3665" t="str">
        <f>IFERROR(SET_RENDER_TABLE[[#This Row],[Артикул]], "")</f>
        <v/>
      </c>
      <c r="B3665" s="40" t="e" cm="1">
        <f t="array" aca="1" ref="B3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5" s="40" t="e" cm="1">
        <f t="array" aca="1" ref="C3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5" t="e">
        <f ca="1">SUM(CALCULATION_TABLE[[#This Row],[МСК]:[ДВ]])</f>
        <v>#REF!</v>
      </c>
    </row>
    <row r="3666" spans="1:20" x14ac:dyDescent="0.25">
      <c r="A3666" t="str">
        <f>IFERROR(SET_RENDER_TABLE[[#This Row],[Артикул]], "")</f>
        <v/>
      </c>
      <c r="B3666" s="40" t="e" cm="1">
        <f t="array" aca="1" ref="B3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6" s="40" t="e" cm="1">
        <f t="array" aca="1" ref="C3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6" t="e">
        <f ca="1">SUM(CALCULATION_TABLE[[#This Row],[МСК]:[ДВ]])</f>
        <v>#REF!</v>
      </c>
    </row>
    <row r="3667" spans="1:20" x14ac:dyDescent="0.25">
      <c r="A3667" t="str">
        <f>IFERROR(SET_RENDER_TABLE[[#This Row],[Артикул]], "")</f>
        <v/>
      </c>
      <c r="B3667" s="40" t="e" cm="1">
        <f t="array" aca="1" ref="B3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7" s="40" t="e" cm="1">
        <f t="array" aca="1" ref="C3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7" t="e">
        <f ca="1">SUM(CALCULATION_TABLE[[#This Row],[МСК]:[ДВ]])</f>
        <v>#REF!</v>
      </c>
    </row>
    <row r="3668" spans="1:20" x14ac:dyDescent="0.25">
      <c r="A3668" t="str">
        <f>IFERROR(SET_RENDER_TABLE[[#This Row],[Артикул]], "")</f>
        <v/>
      </c>
      <c r="B3668" s="40" t="e" cm="1">
        <f t="array" aca="1" ref="B3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8" s="40" t="e" cm="1">
        <f t="array" aca="1" ref="C3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8" t="e">
        <f ca="1">SUM(CALCULATION_TABLE[[#This Row],[МСК]:[ДВ]])</f>
        <v>#REF!</v>
      </c>
    </row>
    <row r="3669" spans="1:20" x14ac:dyDescent="0.25">
      <c r="A3669" t="str">
        <f>IFERROR(SET_RENDER_TABLE[[#This Row],[Артикул]], "")</f>
        <v/>
      </c>
      <c r="B3669" s="40" t="e" cm="1">
        <f t="array" aca="1" ref="B3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69" s="40" t="e" cm="1">
        <f t="array" aca="1" ref="C3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69" t="e">
        <f ca="1">SUM(CALCULATION_TABLE[[#This Row],[МСК]:[ДВ]])</f>
        <v>#REF!</v>
      </c>
    </row>
    <row r="3670" spans="1:20" x14ac:dyDescent="0.25">
      <c r="A3670" t="str">
        <f>IFERROR(SET_RENDER_TABLE[[#This Row],[Артикул]], "")</f>
        <v/>
      </c>
      <c r="B3670" s="40" t="e" cm="1">
        <f t="array" aca="1" ref="B3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0" s="40" t="e" cm="1">
        <f t="array" aca="1" ref="C3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0" t="e">
        <f ca="1">SUM(CALCULATION_TABLE[[#This Row],[МСК]:[ДВ]])</f>
        <v>#REF!</v>
      </c>
    </row>
    <row r="3671" spans="1:20" x14ac:dyDescent="0.25">
      <c r="A3671" t="str">
        <f>IFERROR(SET_RENDER_TABLE[[#This Row],[Артикул]], "")</f>
        <v/>
      </c>
      <c r="B3671" s="40" t="e" cm="1">
        <f t="array" aca="1" ref="B3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1" s="40" t="e" cm="1">
        <f t="array" aca="1" ref="C3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1" t="e">
        <f ca="1">SUM(CALCULATION_TABLE[[#This Row],[МСК]:[ДВ]])</f>
        <v>#REF!</v>
      </c>
    </row>
    <row r="3672" spans="1:20" x14ac:dyDescent="0.25">
      <c r="A3672" t="str">
        <f>IFERROR(SET_RENDER_TABLE[[#This Row],[Артикул]], "")</f>
        <v/>
      </c>
      <c r="B3672" s="40" t="e" cm="1">
        <f t="array" aca="1" ref="B3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2" s="40" t="e" cm="1">
        <f t="array" aca="1" ref="C3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2" t="e">
        <f ca="1">SUM(CALCULATION_TABLE[[#This Row],[МСК]:[ДВ]])</f>
        <v>#REF!</v>
      </c>
    </row>
    <row r="3673" spans="1:20" x14ac:dyDescent="0.25">
      <c r="A3673" t="str">
        <f>IFERROR(SET_RENDER_TABLE[[#This Row],[Артикул]], "")</f>
        <v/>
      </c>
      <c r="B3673" s="40" t="e" cm="1">
        <f t="array" aca="1" ref="B3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3" s="40" t="e" cm="1">
        <f t="array" aca="1" ref="C3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3" t="e">
        <f ca="1">SUM(CALCULATION_TABLE[[#This Row],[МСК]:[ДВ]])</f>
        <v>#REF!</v>
      </c>
    </row>
    <row r="3674" spans="1:20" x14ac:dyDescent="0.25">
      <c r="A3674" t="str">
        <f>IFERROR(SET_RENDER_TABLE[[#This Row],[Артикул]], "")</f>
        <v/>
      </c>
      <c r="B3674" s="40" t="e" cm="1">
        <f t="array" aca="1" ref="B3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4" s="40" t="e" cm="1">
        <f t="array" aca="1" ref="C3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4" t="e">
        <f ca="1">SUM(CALCULATION_TABLE[[#This Row],[МСК]:[ДВ]])</f>
        <v>#REF!</v>
      </c>
    </row>
    <row r="3675" spans="1:20" x14ac:dyDescent="0.25">
      <c r="A3675" t="str">
        <f>IFERROR(SET_RENDER_TABLE[[#This Row],[Артикул]], "")</f>
        <v/>
      </c>
      <c r="B3675" s="40" t="e" cm="1">
        <f t="array" aca="1" ref="B3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5" s="40" t="e" cm="1">
        <f t="array" aca="1" ref="C3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5" t="e">
        <f ca="1">SUM(CALCULATION_TABLE[[#This Row],[МСК]:[ДВ]])</f>
        <v>#REF!</v>
      </c>
    </row>
    <row r="3676" spans="1:20" x14ac:dyDescent="0.25">
      <c r="A3676" t="str">
        <f>IFERROR(SET_RENDER_TABLE[[#This Row],[Артикул]], "")</f>
        <v/>
      </c>
      <c r="B3676" s="40" t="e" cm="1">
        <f t="array" aca="1" ref="B3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6" s="40" t="e" cm="1">
        <f t="array" aca="1" ref="C3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6" t="e">
        <f ca="1">SUM(CALCULATION_TABLE[[#This Row],[МСК]:[ДВ]])</f>
        <v>#REF!</v>
      </c>
    </row>
    <row r="3677" spans="1:20" x14ac:dyDescent="0.25">
      <c r="A3677" t="str">
        <f>IFERROR(SET_RENDER_TABLE[[#This Row],[Артикул]], "")</f>
        <v/>
      </c>
      <c r="B3677" s="40" t="e" cm="1">
        <f t="array" aca="1" ref="B3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7" s="40" t="e" cm="1">
        <f t="array" aca="1" ref="C3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7" t="e">
        <f ca="1">SUM(CALCULATION_TABLE[[#This Row],[МСК]:[ДВ]])</f>
        <v>#REF!</v>
      </c>
    </row>
    <row r="3678" spans="1:20" x14ac:dyDescent="0.25">
      <c r="A3678" t="str">
        <f>IFERROR(SET_RENDER_TABLE[[#This Row],[Артикул]], "")</f>
        <v/>
      </c>
      <c r="B3678" s="40" t="e" cm="1">
        <f t="array" aca="1" ref="B3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8" s="40" t="e" cm="1">
        <f t="array" aca="1" ref="C3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8" t="e">
        <f ca="1">SUM(CALCULATION_TABLE[[#This Row],[МСК]:[ДВ]])</f>
        <v>#REF!</v>
      </c>
    </row>
    <row r="3679" spans="1:20" x14ac:dyDescent="0.25">
      <c r="A3679" t="str">
        <f>IFERROR(SET_RENDER_TABLE[[#This Row],[Артикул]], "")</f>
        <v/>
      </c>
      <c r="B3679" s="40" t="e" cm="1">
        <f t="array" aca="1" ref="B3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79" s="40" t="e" cm="1">
        <f t="array" aca="1" ref="C3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79" t="e">
        <f ca="1">SUM(CALCULATION_TABLE[[#This Row],[МСК]:[ДВ]])</f>
        <v>#REF!</v>
      </c>
    </row>
    <row r="3680" spans="1:20" x14ac:dyDescent="0.25">
      <c r="A3680" t="str">
        <f>IFERROR(SET_RENDER_TABLE[[#This Row],[Артикул]], "")</f>
        <v/>
      </c>
      <c r="B3680" s="40" t="e" cm="1">
        <f t="array" aca="1" ref="B3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0" s="40" t="e" cm="1">
        <f t="array" aca="1" ref="C3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0" t="e">
        <f ca="1">SUM(CALCULATION_TABLE[[#This Row],[МСК]:[ДВ]])</f>
        <v>#REF!</v>
      </c>
    </row>
    <row r="3681" spans="1:20" x14ac:dyDescent="0.25">
      <c r="A3681" t="str">
        <f>IFERROR(SET_RENDER_TABLE[[#This Row],[Артикул]], "")</f>
        <v/>
      </c>
      <c r="B3681" s="40" t="e" cm="1">
        <f t="array" aca="1" ref="B3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1" s="40" t="e" cm="1">
        <f t="array" aca="1" ref="C3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1" t="e">
        <f ca="1">SUM(CALCULATION_TABLE[[#This Row],[МСК]:[ДВ]])</f>
        <v>#REF!</v>
      </c>
    </row>
    <row r="3682" spans="1:20" x14ac:dyDescent="0.25">
      <c r="A3682" t="str">
        <f>IFERROR(SET_RENDER_TABLE[[#This Row],[Артикул]], "")</f>
        <v/>
      </c>
      <c r="B3682" s="40" t="e" cm="1">
        <f t="array" aca="1" ref="B3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2" s="40" t="e" cm="1">
        <f t="array" aca="1" ref="C3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2" t="e">
        <f ca="1">SUM(CALCULATION_TABLE[[#This Row],[МСК]:[ДВ]])</f>
        <v>#REF!</v>
      </c>
    </row>
    <row r="3683" spans="1:20" x14ac:dyDescent="0.25">
      <c r="A3683" t="str">
        <f>IFERROR(SET_RENDER_TABLE[[#This Row],[Артикул]], "")</f>
        <v/>
      </c>
      <c r="B3683" s="40" t="e" cm="1">
        <f t="array" aca="1" ref="B3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3" s="40" t="e" cm="1">
        <f t="array" aca="1" ref="C3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3" t="e">
        <f ca="1">SUM(CALCULATION_TABLE[[#This Row],[МСК]:[ДВ]])</f>
        <v>#REF!</v>
      </c>
    </row>
    <row r="3684" spans="1:20" x14ac:dyDescent="0.25">
      <c r="A3684" t="str">
        <f>IFERROR(SET_RENDER_TABLE[[#This Row],[Артикул]], "")</f>
        <v/>
      </c>
      <c r="B3684" s="40" t="e" cm="1">
        <f t="array" aca="1" ref="B3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4" s="40" t="e" cm="1">
        <f t="array" aca="1" ref="C3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4" t="e">
        <f ca="1">SUM(CALCULATION_TABLE[[#This Row],[МСК]:[ДВ]])</f>
        <v>#REF!</v>
      </c>
    </row>
    <row r="3685" spans="1:20" x14ac:dyDescent="0.25">
      <c r="A3685" t="str">
        <f>IFERROR(SET_RENDER_TABLE[[#This Row],[Артикул]], "")</f>
        <v/>
      </c>
      <c r="B3685" s="40" t="e" cm="1">
        <f t="array" aca="1" ref="B3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5" s="40" t="e" cm="1">
        <f t="array" aca="1" ref="C3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5" t="e">
        <f ca="1">SUM(CALCULATION_TABLE[[#This Row],[МСК]:[ДВ]])</f>
        <v>#REF!</v>
      </c>
    </row>
    <row r="3686" spans="1:20" x14ac:dyDescent="0.25">
      <c r="A3686" t="str">
        <f>IFERROR(SET_RENDER_TABLE[[#This Row],[Артикул]], "")</f>
        <v/>
      </c>
      <c r="B3686" s="40" t="e" cm="1">
        <f t="array" aca="1" ref="B3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6" s="40" t="e" cm="1">
        <f t="array" aca="1" ref="C3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6" t="e">
        <f ca="1">SUM(CALCULATION_TABLE[[#This Row],[МСК]:[ДВ]])</f>
        <v>#REF!</v>
      </c>
    </row>
    <row r="3687" spans="1:20" x14ac:dyDescent="0.25">
      <c r="A3687" t="str">
        <f>IFERROR(SET_RENDER_TABLE[[#This Row],[Артикул]], "")</f>
        <v/>
      </c>
      <c r="B3687" s="40" t="e" cm="1">
        <f t="array" aca="1" ref="B3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7" s="40" t="e" cm="1">
        <f t="array" aca="1" ref="C3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7" t="e">
        <f ca="1">SUM(CALCULATION_TABLE[[#This Row],[МСК]:[ДВ]])</f>
        <v>#REF!</v>
      </c>
    </row>
    <row r="3688" spans="1:20" x14ac:dyDescent="0.25">
      <c r="A3688" t="str">
        <f>IFERROR(SET_RENDER_TABLE[[#This Row],[Артикул]], "")</f>
        <v/>
      </c>
      <c r="B3688" s="40" t="e" cm="1">
        <f t="array" aca="1" ref="B3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8" s="40" t="e" cm="1">
        <f t="array" aca="1" ref="C3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8" t="e">
        <f ca="1">SUM(CALCULATION_TABLE[[#This Row],[МСК]:[ДВ]])</f>
        <v>#REF!</v>
      </c>
    </row>
    <row r="3689" spans="1:20" x14ac:dyDescent="0.25">
      <c r="A3689" t="str">
        <f>IFERROR(SET_RENDER_TABLE[[#This Row],[Артикул]], "")</f>
        <v/>
      </c>
      <c r="B3689" s="40" t="e" cm="1">
        <f t="array" aca="1" ref="B3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89" s="40" t="e" cm="1">
        <f t="array" aca="1" ref="C3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89" t="e">
        <f ca="1">SUM(CALCULATION_TABLE[[#This Row],[МСК]:[ДВ]])</f>
        <v>#REF!</v>
      </c>
    </row>
    <row r="3690" spans="1:20" x14ac:dyDescent="0.25">
      <c r="A3690" t="str">
        <f>IFERROR(SET_RENDER_TABLE[[#This Row],[Артикул]], "")</f>
        <v/>
      </c>
      <c r="B3690" s="40" t="e" cm="1">
        <f t="array" aca="1" ref="B3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0" s="40" t="e" cm="1">
        <f t="array" aca="1" ref="C3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0" t="e">
        <f ca="1">SUM(CALCULATION_TABLE[[#This Row],[МСК]:[ДВ]])</f>
        <v>#REF!</v>
      </c>
    </row>
    <row r="3691" spans="1:20" x14ac:dyDescent="0.25">
      <c r="A3691" t="str">
        <f>IFERROR(SET_RENDER_TABLE[[#This Row],[Артикул]], "")</f>
        <v/>
      </c>
      <c r="B3691" s="40" t="e" cm="1">
        <f t="array" aca="1" ref="B3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1" s="40" t="e" cm="1">
        <f t="array" aca="1" ref="C3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1" t="e">
        <f ca="1">SUM(CALCULATION_TABLE[[#This Row],[МСК]:[ДВ]])</f>
        <v>#REF!</v>
      </c>
    </row>
    <row r="3692" spans="1:20" x14ac:dyDescent="0.25">
      <c r="A3692" t="str">
        <f>IFERROR(SET_RENDER_TABLE[[#This Row],[Артикул]], "")</f>
        <v/>
      </c>
      <c r="B3692" s="40" t="e" cm="1">
        <f t="array" aca="1" ref="B3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2" s="40" t="e" cm="1">
        <f t="array" aca="1" ref="C3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2" t="e">
        <f ca="1">SUM(CALCULATION_TABLE[[#This Row],[МСК]:[ДВ]])</f>
        <v>#REF!</v>
      </c>
    </row>
    <row r="3693" spans="1:20" x14ac:dyDescent="0.25">
      <c r="A3693" t="str">
        <f>IFERROR(SET_RENDER_TABLE[[#This Row],[Артикул]], "")</f>
        <v/>
      </c>
      <c r="B3693" s="40" t="e" cm="1">
        <f t="array" aca="1" ref="B3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3" s="40" t="e" cm="1">
        <f t="array" aca="1" ref="C3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3" t="e">
        <f ca="1">SUM(CALCULATION_TABLE[[#This Row],[МСК]:[ДВ]])</f>
        <v>#REF!</v>
      </c>
    </row>
    <row r="3694" spans="1:20" x14ac:dyDescent="0.25">
      <c r="A3694" t="str">
        <f>IFERROR(SET_RENDER_TABLE[[#This Row],[Артикул]], "")</f>
        <v/>
      </c>
      <c r="B3694" s="40" t="e" cm="1">
        <f t="array" aca="1" ref="B3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4" s="40" t="e" cm="1">
        <f t="array" aca="1" ref="C3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4" t="e">
        <f ca="1">SUM(CALCULATION_TABLE[[#This Row],[МСК]:[ДВ]])</f>
        <v>#REF!</v>
      </c>
    </row>
    <row r="3695" spans="1:20" x14ac:dyDescent="0.25">
      <c r="A3695" t="str">
        <f>IFERROR(SET_RENDER_TABLE[[#This Row],[Артикул]], "")</f>
        <v/>
      </c>
      <c r="B3695" s="40" t="e" cm="1">
        <f t="array" aca="1" ref="B3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5" s="40" t="e" cm="1">
        <f t="array" aca="1" ref="C3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5" t="e">
        <f ca="1">SUM(CALCULATION_TABLE[[#This Row],[МСК]:[ДВ]])</f>
        <v>#REF!</v>
      </c>
    </row>
    <row r="3696" spans="1:20" x14ac:dyDescent="0.25">
      <c r="A3696" t="str">
        <f>IFERROR(SET_RENDER_TABLE[[#This Row],[Артикул]], "")</f>
        <v/>
      </c>
      <c r="B3696" s="40" t="e" cm="1">
        <f t="array" aca="1" ref="B3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6" s="40" t="e" cm="1">
        <f t="array" aca="1" ref="C3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6" t="e">
        <f ca="1">SUM(CALCULATION_TABLE[[#This Row],[МСК]:[ДВ]])</f>
        <v>#REF!</v>
      </c>
    </row>
    <row r="3697" spans="1:20" x14ac:dyDescent="0.25">
      <c r="A3697" t="str">
        <f>IFERROR(SET_RENDER_TABLE[[#This Row],[Артикул]], "")</f>
        <v/>
      </c>
      <c r="B3697" s="40" t="e" cm="1">
        <f t="array" aca="1" ref="B3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7" s="40" t="e" cm="1">
        <f t="array" aca="1" ref="C3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7" t="e">
        <f ca="1">SUM(CALCULATION_TABLE[[#This Row],[МСК]:[ДВ]])</f>
        <v>#REF!</v>
      </c>
    </row>
    <row r="3698" spans="1:20" x14ac:dyDescent="0.25">
      <c r="A3698" t="str">
        <f>IFERROR(SET_RENDER_TABLE[[#This Row],[Артикул]], "")</f>
        <v/>
      </c>
      <c r="B3698" s="40" t="e" cm="1">
        <f t="array" aca="1" ref="B3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8" s="40" t="e" cm="1">
        <f t="array" aca="1" ref="C3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8" t="e">
        <f ca="1">SUM(CALCULATION_TABLE[[#This Row],[МСК]:[ДВ]])</f>
        <v>#REF!</v>
      </c>
    </row>
    <row r="3699" spans="1:20" x14ac:dyDescent="0.25">
      <c r="A3699" t="str">
        <f>IFERROR(SET_RENDER_TABLE[[#This Row],[Артикул]], "")</f>
        <v/>
      </c>
      <c r="B3699" s="40" t="e" cm="1">
        <f t="array" aca="1" ref="B3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699" s="40" t="e" cm="1">
        <f t="array" aca="1" ref="C3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699" t="e">
        <f ca="1">SUM(CALCULATION_TABLE[[#This Row],[МСК]:[ДВ]])</f>
        <v>#REF!</v>
      </c>
    </row>
    <row r="3700" spans="1:20" x14ac:dyDescent="0.25">
      <c r="A3700" t="str">
        <f>IFERROR(SET_RENDER_TABLE[[#This Row],[Артикул]], "")</f>
        <v/>
      </c>
      <c r="B3700" s="40" t="e" cm="1">
        <f t="array" aca="1" ref="B3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0" s="40" t="e" cm="1">
        <f t="array" aca="1" ref="C3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0" t="e">
        <f ca="1">SUM(CALCULATION_TABLE[[#This Row],[МСК]:[ДВ]])</f>
        <v>#REF!</v>
      </c>
    </row>
    <row r="3701" spans="1:20" x14ac:dyDescent="0.25">
      <c r="A3701" t="str">
        <f>IFERROR(SET_RENDER_TABLE[[#This Row],[Артикул]], "")</f>
        <v/>
      </c>
      <c r="B3701" s="40" t="e" cm="1">
        <f t="array" aca="1" ref="B3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1" s="40" t="e" cm="1">
        <f t="array" aca="1" ref="C3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1" t="e">
        <f ca="1">SUM(CALCULATION_TABLE[[#This Row],[МСК]:[ДВ]])</f>
        <v>#REF!</v>
      </c>
    </row>
    <row r="3702" spans="1:20" x14ac:dyDescent="0.25">
      <c r="A3702" t="str">
        <f>IFERROR(SET_RENDER_TABLE[[#This Row],[Артикул]], "")</f>
        <v/>
      </c>
      <c r="B3702" s="40" t="e" cm="1">
        <f t="array" aca="1" ref="B3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2" s="40" t="e" cm="1">
        <f t="array" aca="1" ref="C3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2" t="e">
        <f ca="1">SUM(CALCULATION_TABLE[[#This Row],[МСК]:[ДВ]])</f>
        <v>#REF!</v>
      </c>
    </row>
    <row r="3703" spans="1:20" x14ac:dyDescent="0.25">
      <c r="A3703" t="str">
        <f>IFERROR(SET_RENDER_TABLE[[#This Row],[Артикул]], "")</f>
        <v/>
      </c>
      <c r="B3703" s="40" t="e" cm="1">
        <f t="array" aca="1" ref="B3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3" s="40" t="e" cm="1">
        <f t="array" aca="1" ref="C3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3" t="e">
        <f ca="1">SUM(CALCULATION_TABLE[[#This Row],[МСК]:[ДВ]])</f>
        <v>#REF!</v>
      </c>
    </row>
    <row r="3704" spans="1:20" x14ac:dyDescent="0.25">
      <c r="A3704" t="str">
        <f>IFERROR(SET_RENDER_TABLE[[#This Row],[Артикул]], "")</f>
        <v/>
      </c>
      <c r="B3704" s="40" t="e" cm="1">
        <f t="array" aca="1" ref="B3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4" s="40" t="e" cm="1">
        <f t="array" aca="1" ref="C3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4" t="e">
        <f ca="1">SUM(CALCULATION_TABLE[[#This Row],[МСК]:[ДВ]])</f>
        <v>#REF!</v>
      </c>
    </row>
    <row r="3705" spans="1:20" x14ac:dyDescent="0.25">
      <c r="A3705" t="str">
        <f>IFERROR(SET_RENDER_TABLE[[#This Row],[Артикул]], "")</f>
        <v/>
      </c>
      <c r="B3705" s="40" t="e" cm="1">
        <f t="array" aca="1" ref="B3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5" s="40" t="e" cm="1">
        <f t="array" aca="1" ref="C3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5" t="e">
        <f ca="1">SUM(CALCULATION_TABLE[[#This Row],[МСК]:[ДВ]])</f>
        <v>#REF!</v>
      </c>
    </row>
    <row r="3706" spans="1:20" x14ac:dyDescent="0.25">
      <c r="A3706" t="str">
        <f>IFERROR(SET_RENDER_TABLE[[#This Row],[Артикул]], "")</f>
        <v/>
      </c>
      <c r="B3706" s="40" t="e" cm="1">
        <f t="array" aca="1" ref="B3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6" s="40" t="e" cm="1">
        <f t="array" aca="1" ref="C3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6" t="e">
        <f ca="1">SUM(CALCULATION_TABLE[[#This Row],[МСК]:[ДВ]])</f>
        <v>#REF!</v>
      </c>
    </row>
    <row r="3707" spans="1:20" x14ac:dyDescent="0.25">
      <c r="A3707" t="str">
        <f>IFERROR(SET_RENDER_TABLE[[#This Row],[Артикул]], "")</f>
        <v/>
      </c>
      <c r="B3707" s="40" t="e" cm="1">
        <f t="array" aca="1" ref="B3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7" s="40" t="e" cm="1">
        <f t="array" aca="1" ref="C3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7" t="e">
        <f ca="1">SUM(CALCULATION_TABLE[[#This Row],[МСК]:[ДВ]])</f>
        <v>#REF!</v>
      </c>
    </row>
    <row r="3708" spans="1:20" x14ac:dyDescent="0.25">
      <c r="A3708" t="str">
        <f>IFERROR(SET_RENDER_TABLE[[#This Row],[Артикул]], "")</f>
        <v/>
      </c>
      <c r="B3708" s="40" t="e" cm="1">
        <f t="array" aca="1" ref="B3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8" s="40" t="e" cm="1">
        <f t="array" aca="1" ref="C3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8" t="e">
        <f ca="1">SUM(CALCULATION_TABLE[[#This Row],[МСК]:[ДВ]])</f>
        <v>#REF!</v>
      </c>
    </row>
    <row r="3709" spans="1:20" x14ac:dyDescent="0.25">
      <c r="A3709" t="str">
        <f>IFERROR(SET_RENDER_TABLE[[#This Row],[Артикул]], "")</f>
        <v/>
      </c>
      <c r="B3709" s="40" t="e" cm="1">
        <f t="array" aca="1" ref="B3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09" s="40" t="e" cm="1">
        <f t="array" aca="1" ref="C3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09" t="e">
        <f ca="1">SUM(CALCULATION_TABLE[[#This Row],[МСК]:[ДВ]])</f>
        <v>#REF!</v>
      </c>
    </row>
    <row r="3710" spans="1:20" x14ac:dyDescent="0.25">
      <c r="A3710" t="str">
        <f>IFERROR(SET_RENDER_TABLE[[#This Row],[Артикул]], "")</f>
        <v/>
      </c>
      <c r="B3710" s="40" t="e" cm="1">
        <f t="array" aca="1" ref="B3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0" s="40" t="e" cm="1">
        <f t="array" aca="1" ref="C3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0" t="e">
        <f ca="1">SUM(CALCULATION_TABLE[[#This Row],[МСК]:[ДВ]])</f>
        <v>#REF!</v>
      </c>
    </row>
    <row r="3711" spans="1:20" x14ac:dyDescent="0.25">
      <c r="A3711" t="str">
        <f>IFERROR(SET_RENDER_TABLE[[#This Row],[Артикул]], "")</f>
        <v/>
      </c>
      <c r="B3711" s="40" t="e" cm="1">
        <f t="array" aca="1" ref="B3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1" s="40" t="e" cm="1">
        <f t="array" aca="1" ref="C3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1" t="e">
        <f ca="1">SUM(CALCULATION_TABLE[[#This Row],[МСК]:[ДВ]])</f>
        <v>#REF!</v>
      </c>
    </row>
    <row r="3712" spans="1:20" x14ac:dyDescent="0.25">
      <c r="A3712" t="str">
        <f>IFERROR(SET_RENDER_TABLE[[#This Row],[Артикул]], "")</f>
        <v/>
      </c>
      <c r="B3712" s="40" t="e" cm="1">
        <f t="array" aca="1" ref="B3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2" s="40" t="e" cm="1">
        <f t="array" aca="1" ref="C3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2" t="e">
        <f ca="1">SUM(CALCULATION_TABLE[[#This Row],[МСК]:[ДВ]])</f>
        <v>#REF!</v>
      </c>
    </row>
    <row r="3713" spans="1:20" x14ac:dyDescent="0.25">
      <c r="A3713" t="str">
        <f>IFERROR(SET_RENDER_TABLE[[#This Row],[Артикул]], "")</f>
        <v/>
      </c>
      <c r="B3713" s="40" t="e" cm="1">
        <f t="array" aca="1" ref="B3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3" s="40" t="e" cm="1">
        <f t="array" aca="1" ref="C3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3" t="e">
        <f ca="1">SUM(CALCULATION_TABLE[[#This Row],[МСК]:[ДВ]])</f>
        <v>#REF!</v>
      </c>
    </row>
    <row r="3714" spans="1:20" x14ac:dyDescent="0.25">
      <c r="A3714" t="str">
        <f>IFERROR(SET_RENDER_TABLE[[#This Row],[Артикул]], "")</f>
        <v/>
      </c>
      <c r="B3714" s="40" t="e" cm="1">
        <f t="array" aca="1" ref="B3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4" s="40" t="e" cm="1">
        <f t="array" aca="1" ref="C3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4" t="e">
        <f ca="1">SUM(CALCULATION_TABLE[[#This Row],[МСК]:[ДВ]])</f>
        <v>#REF!</v>
      </c>
    </row>
    <row r="3715" spans="1:20" x14ac:dyDescent="0.25">
      <c r="A3715" t="str">
        <f>IFERROR(SET_RENDER_TABLE[[#This Row],[Артикул]], "")</f>
        <v/>
      </c>
      <c r="B3715" s="40" t="e" cm="1">
        <f t="array" aca="1" ref="B3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5" s="40" t="e" cm="1">
        <f t="array" aca="1" ref="C3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5" t="e">
        <f ca="1">SUM(CALCULATION_TABLE[[#This Row],[МСК]:[ДВ]])</f>
        <v>#REF!</v>
      </c>
    </row>
    <row r="3716" spans="1:20" x14ac:dyDescent="0.25">
      <c r="A3716" t="str">
        <f>IFERROR(SET_RENDER_TABLE[[#This Row],[Артикул]], "")</f>
        <v/>
      </c>
      <c r="B3716" s="40" t="e" cm="1">
        <f t="array" aca="1" ref="B3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6" s="40" t="e" cm="1">
        <f t="array" aca="1" ref="C3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6" t="e">
        <f ca="1">SUM(CALCULATION_TABLE[[#This Row],[МСК]:[ДВ]])</f>
        <v>#REF!</v>
      </c>
    </row>
    <row r="3717" spans="1:20" x14ac:dyDescent="0.25">
      <c r="A3717" t="str">
        <f>IFERROR(SET_RENDER_TABLE[[#This Row],[Артикул]], "")</f>
        <v/>
      </c>
      <c r="B3717" s="40" t="e" cm="1">
        <f t="array" aca="1" ref="B3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7" s="40" t="e" cm="1">
        <f t="array" aca="1" ref="C3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7" t="e">
        <f ca="1">SUM(CALCULATION_TABLE[[#This Row],[МСК]:[ДВ]])</f>
        <v>#REF!</v>
      </c>
    </row>
    <row r="3718" spans="1:20" x14ac:dyDescent="0.25">
      <c r="A3718" t="str">
        <f>IFERROR(SET_RENDER_TABLE[[#This Row],[Артикул]], "")</f>
        <v/>
      </c>
      <c r="B3718" s="40" t="e" cm="1">
        <f t="array" aca="1" ref="B3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8" s="40" t="e" cm="1">
        <f t="array" aca="1" ref="C3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8" t="e">
        <f ca="1">SUM(CALCULATION_TABLE[[#This Row],[МСК]:[ДВ]])</f>
        <v>#REF!</v>
      </c>
    </row>
    <row r="3719" spans="1:20" x14ac:dyDescent="0.25">
      <c r="A3719" t="str">
        <f>IFERROR(SET_RENDER_TABLE[[#This Row],[Артикул]], "")</f>
        <v/>
      </c>
      <c r="B3719" s="40" t="e" cm="1">
        <f t="array" aca="1" ref="B3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19" s="40" t="e" cm="1">
        <f t="array" aca="1" ref="C3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19" t="e">
        <f ca="1">SUM(CALCULATION_TABLE[[#This Row],[МСК]:[ДВ]])</f>
        <v>#REF!</v>
      </c>
    </row>
    <row r="3720" spans="1:20" x14ac:dyDescent="0.25">
      <c r="A3720" t="str">
        <f>IFERROR(SET_RENDER_TABLE[[#This Row],[Артикул]], "")</f>
        <v/>
      </c>
      <c r="B3720" s="40" t="e" cm="1">
        <f t="array" aca="1" ref="B3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0" s="40" t="e" cm="1">
        <f t="array" aca="1" ref="C3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0" t="e">
        <f ca="1">SUM(CALCULATION_TABLE[[#This Row],[МСК]:[ДВ]])</f>
        <v>#REF!</v>
      </c>
    </row>
    <row r="3721" spans="1:20" x14ac:dyDescent="0.25">
      <c r="A3721" t="str">
        <f>IFERROR(SET_RENDER_TABLE[[#This Row],[Артикул]], "")</f>
        <v/>
      </c>
      <c r="B3721" s="40" t="e" cm="1">
        <f t="array" aca="1" ref="B3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1" s="40" t="e" cm="1">
        <f t="array" aca="1" ref="C3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1" t="e">
        <f ca="1">SUM(CALCULATION_TABLE[[#This Row],[МСК]:[ДВ]])</f>
        <v>#REF!</v>
      </c>
    </row>
    <row r="3722" spans="1:20" x14ac:dyDescent="0.25">
      <c r="A3722" t="str">
        <f>IFERROR(SET_RENDER_TABLE[[#This Row],[Артикул]], "")</f>
        <v/>
      </c>
      <c r="B3722" s="40" t="e" cm="1">
        <f t="array" aca="1" ref="B3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2" s="40" t="e" cm="1">
        <f t="array" aca="1" ref="C3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2" t="e">
        <f ca="1">SUM(CALCULATION_TABLE[[#This Row],[МСК]:[ДВ]])</f>
        <v>#REF!</v>
      </c>
    </row>
    <row r="3723" spans="1:20" x14ac:dyDescent="0.25">
      <c r="A3723" t="str">
        <f>IFERROR(SET_RENDER_TABLE[[#This Row],[Артикул]], "")</f>
        <v/>
      </c>
      <c r="B3723" s="40" t="e" cm="1">
        <f t="array" aca="1" ref="B3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3" s="40" t="e" cm="1">
        <f t="array" aca="1" ref="C3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3" t="e">
        <f ca="1">SUM(CALCULATION_TABLE[[#This Row],[МСК]:[ДВ]])</f>
        <v>#REF!</v>
      </c>
    </row>
    <row r="3724" spans="1:20" x14ac:dyDescent="0.25">
      <c r="A3724" t="str">
        <f>IFERROR(SET_RENDER_TABLE[[#This Row],[Артикул]], "")</f>
        <v/>
      </c>
      <c r="B3724" s="40" t="e" cm="1">
        <f t="array" aca="1" ref="B3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4" s="40" t="e" cm="1">
        <f t="array" aca="1" ref="C3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4" t="e">
        <f ca="1">SUM(CALCULATION_TABLE[[#This Row],[МСК]:[ДВ]])</f>
        <v>#REF!</v>
      </c>
    </row>
    <row r="3725" spans="1:20" x14ac:dyDescent="0.25">
      <c r="A3725" t="str">
        <f>IFERROR(SET_RENDER_TABLE[[#This Row],[Артикул]], "")</f>
        <v/>
      </c>
      <c r="B3725" s="40" t="e" cm="1">
        <f t="array" aca="1" ref="B3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5" s="40" t="e" cm="1">
        <f t="array" aca="1" ref="C3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5" t="e">
        <f ca="1">SUM(CALCULATION_TABLE[[#This Row],[МСК]:[ДВ]])</f>
        <v>#REF!</v>
      </c>
    </row>
    <row r="3726" spans="1:20" x14ac:dyDescent="0.25">
      <c r="A3726" t="str">
        <f>IFERROR(SET_RENDER_TABLE[[#This Row],[Артикул]], "")</f>
        <v/>
      </c>
      <c r="B3726" s="40" t="e" cm="1">
        <f t="array" aca="1" ref="B3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6" s="40" t="e" cm="1">
        <f t="array" aca="1" ref="C3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6" t="e">
        <f ca="1">SUM(CALCULATION_TABLE[[#This Row],[МСК]:[ДВ]])</f>
        <v>#REF!</v>
      </c>
    </row>
    <row r="3727" spans="1:20" x14ac:dyDescent="0.25">
      <c r="A3727" t="str">
        <f>IFERROR(SET_RENDER_TABLE[[#This Row],[Артикул]], "")</f>
        <v/>
      </c>
      <c r="B3727" s="40" t="e" cm="1">
        <f t="array" aca="1" ref="B3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7" s="40" t="e" cm="1">
        <f t="array" aca="1" ref="C3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7" t="e">
        <f ca="1">SUM(CALCULATION_TABLE[[#This Row],[МСК]:[ДВ]])</f>
        <v>#REF!</v>
      </c>
    </row>
    <row r="3728" spans="1:20" x14ac:dyDescent="0.25">
      <c r="A3728" t="str">
        <f>IFERROR(SET_RENDER_TABLE[[#This Row],[Артикул]], "")</f>
        <v/>
      </c>
      <c r="B3728" s="40" t="e" cm="1">
        <f t="array" aca="1" ref="B3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8" s="40" t="e" cm="1">
        <f t="array" aca="1" ref="C3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8" t="e">
        <f ca="1">SUM(CALCULATION_TABLE[[#This Row],[МСК]:[ДВ]])</f>
        <v>#REF!</v>
      </c>
    </row>
    <row r="3729" spans="1:20" x14ac:dyDescent="0.25">
      <c r="A3729" t="str">
        <f>IFERROR(SET_RENDER_TABLE[[#This Row],[Артикул]], "")</f>
        <v/>
      </c>
      <c r="B3729" s="40" t="e" cm="1">
        <f t="array" aca="1" ref="B3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29" s="40" t="e" cm="1">
        <f t="array" aca="1" ref="C3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29" t="e">
        <f ca="1">SUM(CALCULATION_TABLE[[#This Row],[МСК]:[ДВ]])</f>
        <v>#REF!</v>
      </c>
    </row>
    <row r="3730" spans="1:20" x14ac:dyDescent="0.25">
      <c r="A3730" t="str">
        <f>IFERROR(SET_RENDER_TABLE[[#This Row],[Артикул]], "")</f>
        <v/>
      </c>
      <c r="B3730" s="40" t="e" cm="1">
        <f t="array" aca="1" ref="B3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0" s="40" t="e" cm="1">
        <f t="array" aca="1" ref="C3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0" t="e">
        <f ca="1">SUM(CALCULATION_TABLE[[#This Row],[МСК]:[ДВ]])</f>
        <v>#REF!</v>
      </c>
    </row>
    <row r="3731" spans="1:20" x14ac:dyDescent="0.25">
      <c r="A3731" t="str">
        <f>IFERROR(SET_RENDER_TABLE[[#This Row],[Артикул]], "")</f>
        <v/>
      </c>
      <c r="B3731" s="40" t="e" cm="1">
        <f t="array" aca="1" ref="B3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1" s="40" t="e" cm="1">
        <f t="array" aca="1" ref="C3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1" t="e">
        <f ca="1">SUM(CALCULATION_TABLE[[#This Row],[МСК]:[ДВ]])</f>
        <v>#REF!</v>
      </c>
    </row>
    <row r="3732" spans="1:20" x14ac:dyDescent="0.25">
      <c r="A3732" t="str">
        <f>IFERROR(SET_RENDER_TABLE[[#This Row],[Артикул]], "")</f>
        <v/>
      </c>
      <c r="B3732" s="40" t="e" cm="1">
        <f t="array" aca="1" ref="B3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2" s="40" t="e" cm="1">
        <f t="array" aca="1" ref="C3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2" t="e">
        <f ca="1">SUM(CALCULATION_TABLE[[#This Row],[МСК]:[ДВ]])</f>
        <v>#REF!</v>
      </c>
    </row>
    <row r="3733" spans="1:20" x14ac:dyDescent="0.25">
      <c r="A3733" t="str">
        <f>IFERROR(SET_RENDER_TABLE[[#This Row],[Артикул]], "")</f>
        <v/>
      </c>
      <c r="B3733" s="40" t="e" cm="1">
        <f t="array" aca="1" ref="B3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3" s="40" t="e" cm="1">
        <f t="array" aca="1" ref="C3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3" t="e">
        <f ca="1">SUM(CALCULATION_TABLE[[#This Row],[МСК]:[ДВ]])</f>
        <v>#REF!</v>
      </c>
    </row>
    <row r="3734" spans="1:20" x14ac:dyDescent="0.25">
      <c r="A3734" t="str">
        <f>IFERROR(SET_RENDER_TABLE[[#This Row],[Артикул]], "")</f>
        <v/>
      </c>
      <c r="B3734" s="40" t="e" cm="1">
        <f t="array" aca="1" ref="B3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4" s="40" t="e" cm="1">
        <f t="array" aca="1" ref="C3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4" t="e">
        <f ca="1">SUM(CALCULATION_TABLE[[#This Row],[МСК]:[ДВ]])</f>
        <v>#REF!</v>
      </c>
    </row>
    <row r="3735" spans="1:20" x14ac:dyDescent="0.25">
      <c r="A3735" t="str">
        <f>IFERROR(SET_RENDER_TABLE[[#This Row],[Артикул]], "")</f>
        <v/>
      </c>
      <c r="B3735" s="40" t="e" cm="1">
        <f t="array" aca="1" ref="B3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5" s="40" t="e" cm="1">
        <f t="array" aca="1" ref="C3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5" t="e">
        <f ca="1">SUM(CALCULATION_TABLE[[#This Row],[МСК]:[ДВ]])</f>
        <v>#REF!</v>
      </c>
    </row>
    <row r="3736" spans="1:20" x14ac:dyDescent="0.25">
      <c r="A3736" t="str">
        <f>IFERROR(SET_RENDER_TABLE[[#This Row],[Артикул]], "")</f>
        <v/>
      </c>
      <c r="B3736" s="40" t="e" cm="1">
        <f t="array" aca="1" ref="B3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6" s="40" t="e" cm="1">
        <f t="array" aca="1" ref="C3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6" t="e">
        <f ca="1">SUM(CALCULATION_TABLE[[#This Row],[МСК]:[ДВ]])</f>
        <v>#REF!</v>
      </c>
    </row>
    <row r="3737" spans="1:20" x14ac:dyDescent="0.25">
      <c r="A3737" t="str">
        <f>IFERROR(SET_RENDER_TABLE[[#This Row],[Артикул]], "")</f>
        <v/>
      </c>
      <c r="B3737" s="40" t="e" cm="1">
        <f t="array" aca="1" ref="B3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7" s="40" t="e" cm="1">
        <f t="array" aca="1" ref="C3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7" t="e">
        <f ca="1">SUM(CALCULATION_TABLE[[#This Row],[МСК]:[ДВ]])</f>
        <v>#REF!</v>
      </c>
    </row>
    <row r="3738" spans="1:20" x14ac:dyDescent="0.25">
      <c r="A3738" t="str">
        <f>IFERROR(SET_RENDER_TABLE[[#This Row],[Артикул]], "")</f>
        <v/>
      </c>
      <c r="B3738" s="40" t="e" cm="1">
        <f t="array" aca="1" ref="B3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8" s="40" t="e" cm="1">
        <f t="array" aca="1" ref="C3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8" t="e">
        <f ca="1">SUM(CALCULATION_TABLE[[#This Row],[МСК]:[ДВ]])</f>
        <v>#REF!</v>
      </c>
    </row>
    <row r="3739" spans="1:20" x14ac:dyDescent="0.25">
      <c r="A3739" t="str">
        <f>IFERROR(SET_RENDER_TABLE[[#This Row],[Артикул]], "")</f>
        <v/>
      </c>
      <c r="B3739" s="40" t="e" cm="1">
        <f t="array" aca="1" ref="B3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39" s="40" t="e" cm="1">
        <f t="array" aca="1" ref="C3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39" t="e">
        <f ca="1">SUM(CALCULATION_TABLE[[#This Row],[МСК]:[ДВ]])</f>
        <v>#REF!</v>
      </c>
    </row>
    <row r="3740" spans="1:20" x14ac:dyDescent="0.25">
      <c r="A3740" t="str">
        <f>IFERROR(SET_RENDER_TABLE[[#This Row],[Артикул]], "")</f>
        <v/>
      </c>
      <c r="B3740" s="40" t="e" cm="1">
        <f t="array" aca="1" ref="B3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0" s="40" t="e" cm="1">
        <f t="array" aca="1" ref="C3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0" t="e">
        <f ca="1">SUM(CALCULATION_TABLE[[#This Row],[МСК]:[ДВ]])</f>
        <v>#REF!</v>
      </c>
    </row>
    <row r="3741" spans="1:20" x14ac:dyDescent="0.25">
      <c r="A3741" t="str">
        <f>IFERROR(SET_RENDER_TABLE[[#This Row],[Артикул]], "")</f>
        <v/>
      </c>
      <c r="B3741" s="40" t="e" cm="1">
        <f t="array" aca="1" ref="B3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1" s="40" t="e" cm="1">
        <f t="array" aca="1" ref="C3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1" t="e">
        <f ca="1">SUM(CALCULATION_TABLE[[#This Row],[МСК]:[ДВ]])</f>
        <v>#REF!</v>
      </c>
    </row>
    <row r="3742" spans="1:20" x14ac:dyDescent="0.25">
      <c r="A3742" t="str">
        <f>IFERROR(SET_RENDER_TABLE[[#This Row],[Артикул]], "")</f>
        <v/>
      </c>
      <c r="B3742" s="40" t="e" cm="1">
        <f t="array" aca="1" ref="B3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2" s="40" t="e" cm="1">
        <f t="array" aca="1" ref="C3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2" t="e">
        <f ca="1">SUM(CALCULATION_TABLE[[#This Row],[МСК]:[ДВ]])</f>
        <v>#REF!</v>
      </c>
    </row>
    <row r="3743" spans="1:20" x14ac:dyDescent="0.25">
      <c r="A3743" t="str">
        <f>IFERROR(SET_RENDER_TABLE[[#This Row],[Артикул]], "")</f>
        <v/>
      </c>
      <c r="B3743" s="40" t="e" cm="1">
        <f t="array" aca="1" ref="B3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3" s="40" t="e" cm="1">
        <f t="array" aca="1" ref="C3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3" t="e">
        <f ca="1">SUM(CALCULATION_TABLE[[#This Row],[МСК]:[ДВ]])</f>
        <v>#REF!</v>
      </c>
    </row>
    <row r="3744" spans="1:20" x14ac:dyDescent="0.25">
      <c r="A3744" t="str">
        <f>IFERROR(SET_RENDER_TABLE[[#This Row],[Артикул]], "")</f>
        <v/>
      </c>
      <c r="B3744" s="40" t="e" cm="1">
        <f t="array" aca="1" ref="B3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4" s="40" t="e" cm="1">
        <f t="array" aca="1" ref="C3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4" t="e">
        <f ca="1">SUM(CALCULATION_TABLE[[#This Row],[МСК]:[ДВ]])</f>
        <v>#REF!</v>
      </c>
    </row>
    <row r="3745" spans="1:20" x14ac:dyDescent="0.25">
      <c r="A3745" t="str">
        <f>IFERROR(SET_RENDER_TABLE[[#This Row],[Артикул]], "")</f>
        <v/>
      </c>
      <c r="B3745" s="40" t="e" cm="1">
        <f t="array" aca="1" ref="B3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5" s="40" t="e" cm="1">
        <f t="array" aca="1" ref="C3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5" t="e">
        <f ca="1">SUM(CALCULATION_TABLE[[#This Row],[МСК]:[ДВ]])</f>
        <v>#REF!</v>
      </c>
    </row>
    <row r="3746" spans="1:20" x14ac:dyDescent="0.25">
      <c r="A3746" t="str">
        <f>IFERROR(SET_RENDER_TABLE[[#This Row],[Артикул]], "")</f>
        <v/>
      </c>
      <c r="B3746" s="40" t="e" cm="1">
        <f t="array" aca="1" ref="B3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6" s="40" t="e" cm="1">
        <f t="array" aca="1" ref="C3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6" t="e">
        <f ca="1">SUM(CALCULATION_TABLE[[#This Row],[МСК]:[ДВ]])</f>
        <v>#REF!</v>
      </c>
    </row>
    <row r="3747" spans="1:20" x14ac:dyDescent="0.25">
      <c r="A3747" t="str">
        <f>IFERROR(SET_RENDER_TABLE[[#This Row],[Артикул]], "")</f>
        <v/>
      </c>
      <c r="B3747" s="40" t="e" cm="1">
        <f t="array" aca="1" ref="B3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7" s="40" t="e" cm="1">
        <f t="array" aca="1" ref="C3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7" t="e">
        <f ca="1">SUM(CALCULATION_TABLE[[#This Row],[МСК]:[ДВ]])</f>
        <v>#REF!</v>
      </c>
    </row>
    <row r="3748" spans="1:20" x14ac:dyDescent="0.25">
      <c r="A3748" t="str">
        <f>IFERROR(SET_RENDER_TABLE[[#This Row],[Артикул]], "")</f>
        <v/>
      </c>
      <c r="B3748" s="40" t="e" cm="1">
        <f t="array" aca="1" ref="B3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8" s="40" t="e" cm="1">
        <f t="array" aca="1" ref="C3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8" t="e">
        <f ca="1">SUM(CALCULATION_TABLE[[#This Row],[МСК]:[ДВ]])</f>
        <v>#REF!</v>
      </c>
    </row>
    <row r="3749" spans="1:20" x14ac:dyDescent="0.25">
      <c r="A3749" t="str">
        <f>IFERROR(SET_RENDER_TABLE[[#This Row],[Артикул]], "")</f>
        <v/>
      </c>
      <c r="B3749" s="40" t="e" cm="1">
        <f t="array" aca="1" ref="B3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49" s="40" t="e" cm="1">
        <f t="array" aca="1" ref="C3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49" t="e">
        <f ca="1">SUM(CALCULATION_TABLE[[#This Row],[МСК]:[ДВ]])</f>
        <v>#REF!</v>
      </c>
    </row>
    <row r="3750" spans="1:20" x14ac:dyDescent="0.25">
      <c r="A3750" t="str">
        <f>IFERROR(SET_RENDER_TABLE[[#This Row],[Артикул]], "")</f>
        <v/>
      </c>
      <c r="B3750" s="40" t="e" cm="1">
        <f t="array" aca="1" ref="B3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0" s="40" t="e" cm="1">
        <f t="array" aca="1" ref="C3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0" t="e">
        <f ca="1">SUM(CALCULATION_TABLE[[#This Row],[МСК]:[ДВ]])</f>
        <v>#REF!</v>
      </c>
    </row>
    <row r="3751" spans="1:20" x14ac:dyDescent="0.25">
      <c r="A3751" t="str">
        <f>IFERROR(SET_RENDER_TABLE[[#This Row],[Артикул]], "")</f>
        <v/>
      </c>
      <c r="B3751" s="40" t="e" cm="1">
        <f t="array" aca="1" ref="B3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1" s="40" t="e" cm="1">
        <f t="array" aca="1" ref="C3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1" t="e">
        <f ca="1">SUM(CALCULATION_TABLE[[#This Row],[МСК]:[ДВ]])</f>
        <v>#REF!</v>
      </c>
    </row>
    <row r="3752" spans="1:20" x14ac:dyDescent="0.25">
      <c r="A3752" t="str">
        <f>IFERROR(SET_RENDER_TABLE[[#This Row],[Артикул]], "")</f>
        <v/>
      </c>
      <c r="B3752" s="40" t="e" cm="1">
        <f t="array" aca="1" ref="B3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2" s="40" t="e" cm="1">
        <f t="array" aca="1" ref="C3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2" t="e">
        <f ca="1">SUM(CALCULATION_TABLE[[#This Row],[МСК]:[ДВ]])</f>
        <v>#REF!</v>
      </c>
    </row>
    <row r="3753" spans="1:20" x14ac:dyDescent="0.25">
      <c r="A3753" t="str">
        <f>IFERROR(SET_RENDER_TABLE[[#This Row],[Артикул]], "")</f>
        <v/>
      </c>
      <c r="B3753" s="40" t="e" cm="1">
        <f t="array" aca="1" ref="B3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3" s="40" t="e" cm="1">
        <f t="array" aca="1" ref="C3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3" t="e">
        <f ca="1">SUM(CALCULATION_TABLE[[#This Row],[МСК]:[ДВ]])</f>
        <v>#REF!</v>
      </c>
    </row>
    <row r="3754" spans="1:20" x14ac:dyDescent="0.25">
      <c r="A3754" t="str">
        <f>IFERROR(SET_RENDER_TABLE[[#This Row],[Артикул]], "")</f>
        <v/>
      </c>
      <c r="B3754" s="40" t="e" cm="1">
        <f t="array" aca="1" ref="B3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4" s="40" t="e" cm="1">
        <f t="array" aca="1" ref="C3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4" t="e">
        <f ca="1">SUM(CALCULATION_TABLE[[#This Row],[МСК]:[ДВ]])</f>
        <v>#REF!</v>
      </c>
    </row>
    <row r="3755" spans="1:20" x14ac:dyDescent="0.25">
      <c r="A3755" t="str">
        <f>IFERROR(SET_RENDER_TABLE[[#This Row],[Артикул]], "")</f>
        <v/>
      </c>
      <c r="B3755" s="40" t="e" cm="1">
        <f t="array" aca="1" ref="B3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5" s="40" t="e" cm="1">
        <f t="array" aca="1" ref="C3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5" t="e">
        <f ca="1">SUM(CALCULATION_TABLE[[#This Row],[МСК]:[ДВ]])</f>
        <v>#REF!</v>
      </c>
    </row>
    <row r="3756" spans="1:20" x14ac:dyDescent="0.25">
      <c r="A3756" t="str">
        <f>IFERROR(SET_RENDER_TABLE[[#This Row],[Артикул]], "")</f>
        <v/>
      </c>
      <c r="B3756" s="40" t="e" cm="1">
        <f t="array" aca="1" ref="B3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6" s="40" t="e" cm="1">
        <f t="array" aca="1" ref="C3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6" t="e">
        <f ca="1">SUM(CALCULATION_TABLE[[#This Row],[МСК]:[ДВ]])</f>
        <v>#REF!</v>
      </c>
    </row>
    <row r="3757" spans="1:20" x14ac:dyDescent="0.25">
      <c r="A3757" t="str">
        <f>IFERROR(SET_RENDER_TABLE[[#This Row],[Артикул]], "")</f>
        <v/>
      </c>
      <c r="B3757" s="40" t="e" cm="1">
        <f t="array" aca="1" ref="B3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7" s="40" t="e" cm="1">
        <f t="array" aca="1" ref="C3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7" t="e">
        <f ca="1">SUM(CALCULATION_TABLE[[#This Row],[МСК]:[ДВ]])</f>
        <v>#REF!</v>
      </c>
    </row>
    <row r="3758" spans="1:20" x14ac:dyDescent="0.25">
      <c r="A3758" t="str">
        <f>IFERROR(SET_RENDER_TABLE[[#This Row],[Артикул]], "")</f>
        <v/>
      </c>
      <c r="B3758" s="40" t="e" cm="1">
        <f t="array" aca="1" ref="B3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8" s="40" t="e" cm="1">
        <f t="array" aca="1" ref="C3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8" t="e">
        <f ca="1">SUM(CALCULATION_TABLE[[#This Row],[МСК]:[ДВ]])</f>
        <v>#REF!</v>
      </c>
    </row>
    <row r="3759" spans="1:20" x14ac:dyDescent="0.25">
      <c r="A3759" t="str">
        <f>IFERROR(SET_RENDER_TABLE[[#This Row],[Артикул]], "")</f>
        <v/>
      </c>
      <c r="B3759" s="40" t="e" cm="1">
        <f t="array" aca="1" ref="B3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59" s="40" t="e" cm="1">
        <f t="array" aca="1" ref="C3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59" t="e">
        <f ca="1">SUM(CALCULATION_TABLE[[#This Row],[МСК]:[ДВ]])</f>
        <v>#REF!</v>
      </c>
    </row>
    <row r="3760" spans="1:20" x14ac:dyDescent="0.25">
      <c r="A3760" t="str">
        <f>IFERROR(SET_RENDER_TABLE[[#This Row],[Артикул]], "")</f>
        <v/>
      </c>
      <c r="B3760" s="40" t="e" cm="1">
        <f t="array" aca="1" ref="B3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0" s="40" t="e" cm="1">
        <f t="array" aca="1" ref="C3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0" t="e">
        <f ca="1">SUM(CALCULATION_TABLE[[#This Row],[МСК]:[ДВ]])</f>
        <v>#REF!</v>
      </c>
    </row>
    <row r="3761" spans="1:20" x14ac:dyDescent="0.25">
      <c r="A3761" t="str">
        <f>IFERROR(SET_RENDER_TABLE[[#This Row],[Артикул]], "")</f>
        <v/>
      </c>
      <c r="B3761" s="40" t="e" cm="1">
        <f t="array" aca="1" ref="B3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1" s="40" t="e" cm="1">
        <f t="array" aca="1" ref="C3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1" t="e">
        <f ca="1">SUM(CALCULATION_TABLE[[#This Row],[МСК]:[ДВ]])</f>
        <v>#REF!</v>
      </c>
    </row>
    <row r="3762" spans="1:20" x14ac:dyDescent="0.25">
      <c r="A3762" t="str">
        <f>IFERROR(SET_RENDER_TABLE[[#This Row],[Артикул]], "")</f>
        <v/>
      </c>
      <c r="B3762" s="40" t="e" cm="1">
        <f t="array" aca="1" ref="B3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2" s="40" t="e" cm="1">
        <f t="array" aca="1" ref="C3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2" t="e">
        <f ca="1">SUM(CALCULATION_TABLE[[#This Row],[МСК]:[ДВ]])</f>
        <v>#REF!</v>
      </c>
    </row>
    <row r="3763" spans="1:20" x14ac:dyDescent="0.25">
      <c r="A3763" t="str">
        <f>IFERROR(SET_RENDER_TABLE[[#This Row],[Артикул]], "")</f>
        <v/>
      </c>
      <c r="B3763" s="40" t="e" cm="1">
        <f t="array" aca="1" ref="B3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3" s="40" t="e" cm="1">
        <f t="array" aca="1" ref="C3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3" t="e">
        <f ca="1">SUM(CALCULATION_TABLE[[#This Row],[МСК]:[ДВ]])</f>
        <v>#REF!</v>
      </c>
    </row>
    <row r="3764" spans="1:20" x14ac:dyDescent="0.25">
      <c r="A3764" t="str">
        <f>IFERROR(SET_RENDER_TABLE[[#This Row],[Артикул]], "")</f>
        <v/>
      </c>
      <c r="B3764" s="40" t="e" cm="1">
        <f t="array" aca="1" ref="B3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4" s="40" t="e" cm="1">
        <f t="array" aca="1" ref="C3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4" t="e">
        <f ca="1">SUM(CALCULATION_TABLE[[#This Row],[МСК]:[ДВ]])</f>
        <v>#REF!</v>
      </c>
    </row>
    <row r="3765" spans="1:20" x14ac:dyDescent="0.25">
      <c r="A3765" t="str">
        <f>IFERROR(SET_RENDER_TABLE[[#This Row],[Артикул]], "")</f>
        <v/>
      </c>
      <c r="B3765" s="40" t="e" cm="1">
        <f t="array" aca="1" ref="B3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5" s="40" t="e" cm="1">
        <f t="array" aca="1" ref="C3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5" t="e">
        <f ca="1">SUM(CALCULATION_TABLE[[#This Row],[МСК]:[ДВ]])</f>
        <v>#REF!</v>
      </c>
    </row>
    <row r="3766" spans="1:20" x14ac:dyDescent="0.25">
      <c r="A3766" t="str">
        <f>IFERROR(SET_RENDER_TABLE[[#This Row],[Артикул]], "")</f>
        <v/>
      </c>
      <c r="B3766" s="40" t="e" cm="1">
        <f t="array" aca="1" ref="B3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6" s="40" t="e" cm="1">
        <f t="array" aca="1" ref="C3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6" t="e">
        <f ca="1">SUM(CALCULATION_TABLE[[#This Row],[МСК]:[ДВ]])</f>
        <v>#REF!</v>
      </c>
    </row>
    <row r="3767" spans="1:20" x14ac:dyDescent="0.25">
      <c r="A3767" t="str">
        <f>IFERROR(SET_RENDER_TABLE[[#This Row],[Артикул]], "")</f>
        <v/>
      </c>
      <c r="B3767" s="40" t="e" cm="1">
        <f t="array" aca="1" ref="B3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7" s="40" t="e" cm="1">
        <f t="array" aca="1" ref="C3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7" t="e">
        <f ca="1">SUM(CALCULATION_TABLE[[#This Row],[МСК]:[ДВ]])</f>
        <v>#REF!</v>
      </c>
    </row>
    <row r="3768" spans="1:20" x14ac:dyDescent="0.25">
      <c r="A3768" t="str">
        <f>IFERROR(SET_RENDER_TABLE[[#This Row],[Артикул]], "")</f>
        <v/>
      </c>
      <c r="B3768" s="40" t="e" cm="1">
        <f t="array" aca="1" ref="B3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8" s="40" t="e" cm="1">
        <f t="array" aca="1" ref="C3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8" t="e">
        <f ca="1">SUM(CALCULATION_TABLE[[#This Row],[МСК]:[ДВ]])</f>
        <v>#REF!</v>
      </c>
    </row>
    <row r="3769" spans="1:20" x14ac:dyDescent="0.25">
      <c r="A3769" t="str">
        <f>IFERROR(SET_RENDER_TABLE[[#This Row],[Артикул]], "")</f>
        <v/>
      </c>
      <c r="B3769" s="40" t="e" cm="1">
        <f t="array" aca="1" ref="B3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69" s="40" t="e" cm="1">
        <f t="array" aca="1" ref="C3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69" t="e">
        <f ca="1">SUM(CALCULATION_TABLE[[#This Row],[МСК]:[ДВ]])</f>
        <v>#REF!</v>
      </c>
    </row>
    <row r="3770" spans="1:20" x14ac:dyDescent="0.25">
      <c r="A3770" t="str">
        <f>IFERROR(SET_RENDER_TABLE[[#This Row],[Артикул]], "")</f>
        <v/>
      </c>
      <c r="B3770" s="40" t="e" cm="1">
        <f t="array" aca="1" ref="B3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0" s="40" t="e" cm="1">
        <f t="array" aca="1" ref="C3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0" t="e">
        <f ca="1">SUM(CALCULATION_TABLE[[#This Row],[МСК]:[ДВ]])</f>
        <v>#REF!</v>
      </c>
    </row>
    <row r="3771" spans="1:20" x14ac:dyDescent="0.25">
      <c r="A3771" t="str">
        <f>IFERROR(SET_RENDER_TABLE[[#This Row],[Артикул]], "")</f>
        <v/>
      </c>
      <c r="B3771" s="40" t="e" cm="1">
        <f t="array" aca="1" ref="B3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1" s="40" t="e" cm="1">
        <f t="array" aca="1" ref="C3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1" t="e">
        <f ca="1">SUM(CALCULATION_TABLE[[#This Row],[МСК]:[ДВ]])</f>
        <v>#REF!</v>
      </c>
    </row>
    <row r="3772" spans="1:20" x14ac:dyDescent="0.25">
      <c r="A3772" t="str">
        <f>IFERROR(SET_RENDER_TABLE[[#This Row],[Артикул]], "")</f>
        <v/>
      </c>
      <c r="B3772" s="40" t="e" cm="1">
        <f t="array" aca="1" ref="B3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2" s="40" t="e" cm="1">
        <f t="array" aca="1" ref="C3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2" t="e">
        <f ca="1">SUM(CALCULATION_TABLE[[#This Row],[МСК]:[ДВ]])</f>
        <v>#REF!</v>
      </c>
    </row>
    <row r="3773" spans="1:20" x14ac:dyDescent="0.25">
      <c r="A3773" t="str">
        <f>IFERROR(SET_RENDER_TABLE[[#This Row],[Артикул]], "")</f>
        <v/>
      </c>
      <c r="B3773" s="40" t="e" cm="1">
        <f t="array" aca="1" ref="B3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3" s="40" t="e" cm="1">
        <f t="array" aca="1" ref="C3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3" t="e">
        <f ca="1">SUM(CALCULATION_TABLE[[#This Row],[МСК]:[ДВ]])</f>
        <v>#REF!</v>
      </c>
    </row>
    <row r="3774" spans="1:20" x14ac:dyDescent="0.25">
      <c r="A3774" t="str">
        <f>IFERROR(SET_RENDER_TABLE[[#This Row],[Артикул]], "")</f>
        <v/>
      </c>
      <c r="B3774" s="40" t="e" cm="1">
        <f t="array" aca="1" ref="B3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4" s="40" t="e" cm="1">
        <f t="array" aca="1" ref="C3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4" t="e">
        <f ca="1">SUM(CALCULATION_TABLE[[#This Row],[МСК]:[ДВ]])</f>
        <v>#REF!</v>
      </c>
    </row>
    <row r="3775" spans="1:20" x14ac:dyDescent="0.25">
      <c r="A3775" t="str">
        <f>IFERROR(SET_RENDER_TABLE[[#This Row],[Артикул]], "")</f>
        <v/>
      </c>
      <c r="B3775" s="40" t="e" cm="1">
        <f t="array" aca="1" ref="B3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5" s="40" t="e" cm="1">
        <f t="array" aca="1" ref="C3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5" t="e">
        <f ca="1">SUM(CALCULATION_TABLE[[#This Row],[МСК]:[ДВ]])</f>
        <v>#REF!</v>
      </c>
    </row>
    <row r="3776" spans="1:20" x14ac:dyDescent="0.25">
      <c r="A3776" t="str">
        <f>IFERROR(SET_RENDER_TABLE[[#This Row],[Артикул]], "")</f>
        <v/>
      </c>
      <c r="B3776" s="40" t="e" cm="1">
        <f t="array" aca="1" ref="B3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6" s="40" t="e" cm="1">
        <f t="array" aca="1" ref="C3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6" t="e">
        <f ca="1">SUM(CALCULATION_TABLE[[#This Row],[МСК]:[ДВ]])</f>
        <v>#REF!</v>
      </c>
    </row>
    <row r="3777" spans="1:20" x14ac:dyDescent="0.25">
      <c r="A3777" t="str">
        <f>IFERROR(SET_RENDER_TABLE[[#This Row],[Артикул]], "")</f>
        <v/>
      </c>
      <c r="B3777" s="40" t="e" cm="1">
        <f t="array" aca="1" ref="B3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7" s="40" t="e" cm="1">
        <f t="array" aca="1" ref="C3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7" t="e">
        <f ca="1">SUM(CALCULATION_TABLE[[#This Row],[МСК]:[ДВ]])</f>
        <v>#REF!</v>
      </c>
    </row>
    <row r="3778" spans="1:20" x14ac:dyDescent="0.25">
      <c r="A3778" t="str">
        <f>IFERROR(SET_RENDER_TABLE[[#This Row],[Артикул]], "")</f>
        <v/>
      </c>
      <c r="B3778" s="40" t="e" cm="1">
        <f t="array" aca="1" ref="B3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8" s="40" t="e" cm="1">
        <f t="array" aca="1" ref="C3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8" t="e">
        <f ca="1">SUM(CALCULATION_TABLE[[#This Row],[МСК]:[ДВ]])</f>
        <v>#REF!</v>
      </c>
    </row>
    <row r="3779" spans="1:20" x14ac:dyDescent="0.25">
      <c r="A3779" t="str">
        <f>IFERROR(SET_RENDER_TABLE[[#This Row],[Артикул]], "")</f>
        <v/>
      </c>
      <c r="B3779" s="40" t="e" cm="1">
        <f t="array" aca="1" ref="B3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79" s="40" t="e" cm="1">
        <f t="array" aca="1" ref="C3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79" t="e">
        <f ca="1">SUM(CALCULATION_TABLE[[#This Row],[МСК]:[ДВ]])</f>
        <v>#REF!</v>
      </c>
    </row>
    <row r="3780" spans="1:20" x14ac:dyDescent="0.25">
      <c r="A3780" t="str">
        <f>IFERROR(SET_RENDER_TABLE[[#This Row],[Артикул]], "")</f>
        <v/>
      </c>
      <c r="B3780" s="40" t="e" cm="1">
        <f t="array" aca="1" ref="B3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0" s="40" t="e" cm="1">
        <f t="array" aca="1" ref="C3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0" t="e">
        <f ca="1">SUM(CALCULATION_TABLE[[#This Row],[МСК]:[ДВ]])</f>
        <v>#REF!</v>
      </c>
    </row>
    <row r="3781" spans="1:20" x14ac:dyDescent="0.25">
      <c r="A3781" t="str">
        <f>IFERROR(SET_RENDER_TABLE[[#This Row],[Артикул]], "")</f>
        <v/>
      </c>
      <c r="B3781" s="40" t="e" cm="1">
        <f t="array" aca="1" ref="B3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1" s="40" t="e" cm="1">
        <f t="array" aca="1" ref="C3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1" t="e">
        <f ca="1">SUM(CALCULATION_TABLE[[#This Row],[МСК]:[ДВ]])</f>
        <v>#REF!</v>
      </c>
    </row>
    <row r="3782" spans="1:20" x14ac:dyDescent="0.25">
      <c r="A3782" t="str">
        <f>IFERROR(SET_RENDER_TABLE[[#This Row],[Артикул]], "")</f>
        <v/>
      </c>
      <c r="B3782" s="40" t="e" cm="1">
        <f t="array" aca="1" ref="B3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2" s="40" t="e" cm="1">
        <f t="array" aca="1" ref="C3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2" t="e">
        <f ca="1">SUM(CALCULATION_TABLE[[#This Row],[МСК]:[ДВ]])</f>
        <v>#REF!</v>
      </c>
    </row>
    <row r="3783" spans="1:20" x14ac:dyDescent="0.25">
      <c r="A3783" t="str">
        <f>IFERROR(SET_RENDER_TABLE[[#This Row],[Артикул]], "")</f>
        <v/>
      </c>
      <c r="B3783" s="40" t="e" cm="1">
        <f t="array" aca="1" ref="B3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3" s="40" t="e" cm="1">
        <f t="array" aca="1" ref="C3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3" t="e">
        <f ca="1">SUM(CALCULATION_TABLE[[#This Row],[МСК]:[ДВ]])</f>
        <v>#REF!</v>
      </c>
    </row>
    <row r="3784" spans="1:20" x14ac:dyDescent="0.25">
      <c r="A3784" t="str">
        <f>IFERROR(SET_RENDER_TABLE[[#This Row],[Артикул]], "")</f>
        <v/>
      </c>
      <c r="B3784" s="40" t="e" cm="1">
        <f t="array" aca="1" ref="B3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4" s="40" t="e" cm="1">
        <f t="array" aca="1" ref="C3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4" t="e">
        <f ca="1">SUM(CALCULATION_TABLE[[#This Row],[МСК]:[ДВ]])</f>
        <v>#REF!</v>
      </c>
    </row>
    <row r="3785" spans="1:20" x14ac:dyDescent="0.25">
      <c r="A3785" t="str">
        <f>IFERROR(SET_RENDER_TABLE[[#This Row],[Артикул]], "")</f>
        <v/>
      </c>
      <c r="B3785" s="40" t="e" cm="1">
        <f t="array" aca="1" ref="B3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5" s="40" t="e" cm="1">
        <f t="array" aca="1" ref="C3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5" t="e">
        <f ca="1">SUM(CALCULATION_TABLE[[#This Row],[МСК]:[ДВ]])</f>
        <v>#REF!</v>
      </c>
    </row>
    <row r="3786" spans="1:20" x14ac:dyDescent="0.25">
      <c r="A3786" t="str">
        <f>IFERROR(SET_RENDER_TABLE[[#This Row],[Артикул]], "")</f>
        <v/>
      </c>
      <c r="B3786" s="40" t="e" cm="1">
        <f t="array" aca="1" ref="B3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6" s="40" t="e" cm="1">
        <f t="array" aca="1" ref="C3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6" t="e">
        <f ca="1">SUM(CALCULATION_TABLE[[#This Row],[МСК]:[ДВ]])</f>
        <v>#REF!</v>
      </c>
    </row>
    <row r="3787" spans="1:20" x14ac:dyDescent="0.25">
      <c r="A3787" t="str">
        <f>IFERROR(SET_RENDER_TABLE[[#This Row],[Артикул]], "")</f>
        <v/>
      </c>
      <c r="B3787" s="40" t="e" cm="1">
        <f t="array" aca="1" ref="B3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7" s="40" t="e" cm="1">
        <f t="array" aca="1" ref="C3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7" t="e">
        <f ca="1">SUM(CALCULATION_TABLE[[#This Row],[МСК]:[ДВ]])</f>
        <v>#REF!</v>
      </c>
    </row>
    <row r="3788" spans="1:20" x14ac:dyDescent="0.25">
      <c r="A3788" t="str">
        <f>IFERROR(SET_RENDER_TABLE[[#This Row],[Артикул]], "")</f>
        <v/>
      </c>
      <c r="B3788" s="40" t="e" cm="1">
        <f t="array" aca="1" ref="B3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8" s="40" t="e" cm="1">
        <f t="array" aca="1" ref="C3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8" t="e">
        <f ca="1">SUM(CALCULATION_TABLE[[#This Row],[МСК]:[ДВ]])</f>
        <v>#REF!</v>
      </c>
    </row>
    <row r="3789" spans="1:20" x14ac:dyDescent="0.25">
      <c r="A3789" t="str">
        <f>IFERROR(SET_RENDER_TABLE[[#This Row],[Артикул]], "")</f>
        <v/>
      </c>
      <c r="B3789" s="40" t="e" cm="1">
        <f t="array" aca="1" ref="B3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89" s="40" t="e" cm="1">
        <f t="array" aca="1" ref="C3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89" t="e">
        <f ca="1">SUM(CALCULATION_TABLE[[#This Row],[МСК]:[ДВ]])</f>
        <v>#REF!</v>
      </c>
    </row>
    <row r="3790" spans="1:20" x14ac:dyDescent="0.25">
      <c r="A3790" t="str">
        <f>IFERROR(SET_RENDER_TABLE[[#This Row],[Артикул]], "")</f>
        <v/>
      </c>
      <c r="B3790" s="40" t="e" cm="1">
        <f t="array" aca="1" ref="B3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0" s="40" t="e" cm="1">
        <f t="array" aca="1" ref="C3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0" t="e">
        <f ca="1">SUM(CALCULATION_TABLE[[#This Row],[МСК]:[ДВ]])</f>
        <v>#REF!</v>
      </c>
    </row>
    <row r="3791" spans="1:20" x14ac:dyDescent="0.25">
      <c r="A3791" t="str">
        <f>IFERROR(SET_RENDER_TABLE[[#This Row],[Артикул]], "")</f>
        <v/>
      </c>
      <c r="B3791" s="40" t="e" cm="1">
        <f t="array" aca="1" ref="B3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1" s="40" t="e" cm="1">
        <f t="array" aca="1" ref="C3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1" t="e">
        <f ca="1">SUM(CALCULATION_TABLE[[#This Row],[МСК]:[ДВ]])</f>
        <v>#REF!</v>
      </c>
    </row>
    <row r="3792" spans="1:20" x14ac:dyDescent="0.25">
      <c r="A3792" t="str">
        <f>IFERROR(SET_RENDER_TABLE[[#This Row],[Артикул]], "")</f>
        <v/>
      </c>
      <c r="B3792" s="40" t="e" cm="1">
        <f t="array" aca="1" ref="B3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2" s="40" t="e" cm="1">
        <f t="array" aca="1" ref="C3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2" t="e">
        <f ca="1">SUM(CALCULATION_TABLE[[#This Row],[МСК]:[ДВ]])</f>
        <v>#REF!</v>
      </c>
    </row>
    <row r="3793" spans="1:20" x14ac:dyDescent="0.25">
      <c r="A3793" t="str">
        <f>IFERROR(SET_RENDER_TABLE[[#This Row],[Артикул]], "")</f>
        <v/>
      </c>
      <c r="B3793" s="40" t="e" cm="1">
        <f t="array" aca="1" ref="B3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3" s="40" t="e" cm="1">
        <f t="array" aca="1" ref="C3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3" t="e">
        <f ca="1">SUM(CALCULATION_TABLE[[#This Row],[МСК]:[ДВ]])</f>
        <v>#REF!</v>
      </c>
    </row>
    <row r="3794" spans="1:20" x14ac:dyDescent="0.25">
      <c r="A3794" t="str">
        <f>IFERROR(SET_RENDER_TABLE[[#This Row],[Артикул]], "")</f>
        <v/>
      </c>
      <c r="B3794" s="40" t="e" cm="1">
        <f t="array" aca="1" ref="B3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4" s="40" t="e" cm="1">
        <f t="array" aca="1" ref="C3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4" t="e">
        <f ca="1">SUM(CALCULATION_TABLE[[#This Row],[МСК]:[ДВ]])</f>
        <v>#REF!</v>
      </c>
    </row>
    <row r="3795" spans="1:20" x14ac:dyDescent="0.25">
      <c r="A3795" t="str">
        <f>IFERROR(SET_RENDER_TABLE[[#This Row],[Артикул]], "")</f>
        <v/>
      </c>
      <c r="B3795" s="40" t="e" cm="1">
        <f t="array" aca="1" ref="B3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5" s="40" t="e" cm="1">
        <f t="array" aca="1" ref="C3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5" t="e">
        <f ca="1">SUM(CALCULATION_TABLE[[#This Row],[МСК]:[ДВ]])</f>
        <v>#REF!</v>
      </c>
    </row>
    <row r="3796" spans="1:20" x14ac:dyDescent="0.25">
      <c r="A3796" t="str">
        <f>IFERROR(SET_RENDER_TABLE[[#This Row],[Артикул]], "")</f>
        <v/>
      </c>
      <c r="B3796" s="40" t="e" cm="1">
        <f t="array" aca="1" ref="B3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6" s="40" t="e" cm="1">
        <f t="array" aca="1" ref="C3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6" t="e">
        <f ca="1">SUM(CALCULATION_TABLE[[#This Row],[МСК]:[ДВ]])</f>
        <v>#REF!</v>
      </c>
    </row>
    <row r="3797" spans="1:20" x14ac:dyDescent="0.25">
      <c r="A3797" t="str">
        <f>IFERROR(SET_RENDER_TABLE[[#This Row],[Артикул]], "")</f>
        <v/>
      </c>
      <c r="B3797" s="40" t="e" cm="1">
        <f t="array" aca="1" ref="B3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7" s="40" t="e" cm="1">
        <f t="array" aca="1" ref="C3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7" t="e">
        <f ca="1">SUM(CALCULATION_TABLE[[#This Row],[МСК]:[ДВ]])</f>
        <v>#REF!</v>
      </c>
    </row>
    <row r="3798" spans="1:20" x14ac:dyDescent="0.25">
      <c r="A3798" t="str">
        <f>IFERROR(SET_RENDER_TABLE[[#This Row],[Артикул]], "")</f>
        <v/>
      </c>
      <c r="B3798" s="40" t="e" cm="1">
        <f t="array" aca="1" ref="B3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8" s="40" t="e" cm="1">
        <f t="array" aca="1" ref="C3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8" t="e">
        <f ca="1">SUM(CALCULATION_TABLE[[#This Row],[МСК]:[ДВ]])</f>
        <v>#REF!</v>
      </c>
    </row>
    <row r="3799" spans="1:20" x14ac:dyDescent="0.25">
      <c r="A3799" t="str">
        <f>IFERROR(SET_RENDER_TABLE[[#This Row],[Артикул]], "")</f>
        <v/>
      </c>
      <c r="B3799" s="40" t="e" cm="1">
        <f t="array" aca="1" ref="B3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799" s="40" t="e" cm="1">
        <f t="array" aca="1" ref="C3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799" t="e">
        <f ca="1">SUM(CALCULATION_TABLE[[#This Row],[МСК]:[ДВ]])</f>
        <v>#REF!</v>
      </c>
    </row>
    <row r="3800" spans="1:20" x14ac:dyDescent="0.25">
      <c r="A3800" t="str">
        <f>IFERROR(SET_RENDER_TABLE[[#This Row],[Артикул]], "")</f>
        <v/>
      </c>
      <c r="B3800" s="40" t="e" cm="1">
        <f t="array" aca="1" ref="B3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0" s="40" t="e" cm="1">
        <f t="array" aca="1" ref="C3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0" t="e">
        <f ca="1">SUM(CALCULATION_TABLE[[#This Row],[МСК]:[ДВ]])</f>
        <v>#REF!</v>
      </c>
    </row>
    <row r="3801" spans="1:20" x14ac:dyDescent="0.25">
      <c r="A3801" t="str">
        <f>IFERROR(SET_RENDER_TABLE[[#This Row],[Артикул]], "")</f>
        <v/>
      </c>
      <c r="B3801" s="40" t="e" cm="1">
        <f t="array" aca="1" ref="B3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1" s="40" t="e" cm="1">
        <f t="array" aca="1" ref="C3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1" t="e">
        <f ca="1">SUM(CALCULATION_TABLE[[#This Row],[МСК]:[ДВ]])</f>
        <v>#REF!</v>
      </c>
    </row>
    <row r="3802" spans="1:20" x14ac:dyDescent="0.25">
      <c r="A3802" t="str">
        <f>IFERROR(SET_RENDER_TABLE[[#This Row],[Артикул]], "")</f>
        <v/>
      </c>
      <c r="B3802" s="40" t="e" cm="1">
        <f t="array" aca="1" ref="B3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2" s="40" t="e" cm="1">
        <f t="array" aca="1" ref="C3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2" t="e">
        <f ca="1">SUM(CALCULATION_TABLE[[#This Row],[МСК]:[ДВ]])</f>
        <v>#REF!</v>
      </c>
    </row>
    <row r="3803" spans="1:20" x14ac:dyDescent="0.25">
      <c r="A3803" t="str">
        <f>IFERROR(SET_RENDER_TABLE[[#This Row],[Артикул]], "")</f>
        <v/>
      </c>
      <c r="B3803" s="40" t="e" cm="1">
        <f t="array" aca="1" ref="B3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3" s="40" t="e" cm="1">
        <f t="array" aca="1" ref="C3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3" t="e">
        <f ca="1">SUM(CALCULATION_TABLE[[#This Row],[МСК]:[ДВ]])</f>
        <v>#REF!</v>
      </c>
    </row>
    <row r="3804" spans="1:20" x14ac:dyDescent="0.25">
      <c r="A3804" t="str">
        <f>IFERROR(SET_RENDER_TABLE[[#This Row],[Артикул]], "")</f>
        <v/>
      </c>
      <c r="B3804" s="40" t="e" cm="1">
        <f t="array" aca="1" ref="B3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4" s="40" t="e" cm="1">
        <f t="array" aca="1" ref="C3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4" t="e">
        <f ca="1">SUM(CALCULATION_TABLE[[#This Row],[МСК]:[ДВ]])</f>
        <v>#REF!</v>
      </c>
    </row>
    <row r="3805" spans="1:20" x14ac:dyDescent="0.25">
      <c r="A3805" t="str">
        <f>IFERROR(SET_RENDER_TABLE[[#This Row],[Артикул]], "")</f>
        <v/>
      </c>
      <c r="B3805" s="40" t="e" cm="1">
        <f t="array" aca="1" ref="B3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5" s="40" t="e" cm="1">
        <f t="array" aca="1" ref="C3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5" t="e">
        <f ca="1">SUM(CALCULATION_TABLE[[#This Row],[МСК]:[ДВ]])</f>
        <v>#REF!</v>
      </c>
    </row>
    <row r="3806" spans="1:20" x14ac:dyDescent="0.25">
      <c r="A3806" t="str">
        <f>IFERROR(SET_RENDER_TABLE[[#This Row],[Артикул]], "")</f>
        <v/>
      </c>
      <c r="B3806" s="40" t="e" cm="1">
        <f t="array" aca="1" ref="B3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6" s="40" t="e" cm="1">
        <f t="array" aca="1" ref="C3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6" t="e">
        <f ca="1">SUM(CALCULATION_TABLE[[#This Row],[МСК]:[ДВ]])</f>
        <v>#REF!</v>
      </c>
    </row>
    <row r="3807" spans="1:20" x14ac:dyDescent="0.25">
      <c r="A3807" t="str">
        <f>IFERROR(SET_RENDER_TABLE[[#This Row],[Артикул]], "")</f>
        <v/>
      </c>
      <c r="B3807" s="40" t="e" cm="1">
        <f t="array" aca="1" ref="B3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7" s="40" t="e" cm="1">
        <f t="array" aca="1" ref="C3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7" t="e">
        <f ca="1">SUM(CALCULATION_TABLE[[#This Row],[МСК]:[ДВ]])</f>
        <v>#REF!</v>
      </c>
    </row>
    <row r="3808" spans="1:20" x14ac:dyDescent="0.25">
      <c r="A3808" t="str">
        <f>IFERROR(SET_RENDER_TABLE[[#This Row],[Артикул]], "")</f>
        <v/>
      </c>
      <c r="B3808" s="40" t="e" cm="1">
        <f t="array" aca="1" ref="B3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8" s="40" t="e" cm="1">
        <f t="array" aca="1" ref="C3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8" t="e">
        <f ca="1">SUM(CALCULATION_TABLE[[#This Row],[МСК]:[ДВ]])</f>
        <v>#REF!</v>
      </c>
    </row>
    <row r="3809" spans="1:20" x14ac:dyDescent="0.25">
      <c r="A3809" t="str">
        <f>IFERROR(SET_RENDER_TABLE[[#This Row],[Артикул]], "")</f>
        <v/>
      </c>
      <c r="B3809" s="40" t="e" cm="1">
        <f t="array" aca="1" ref="B3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09" s="40" t="e" cm="1">
        <f t="array" aca="1" ref="C3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09" t="e">
        <f ca="1">SUM(CALCULATION_TABLE[[#This Row],[МСК]:[ДВ]])</f>
        <v>#REF!</v>
      </c>
    </row>
    <row r="3810" spans="1:20" x14ac:dyDescent="0.25">
      <c r="A3810" t="str">
        <f>IFERROR(SET_RENDER_TABLE[[#This Row],[Артикул]], "")</f>
        <v/>
      </c>
      <c r="B3810" s="40" t="e" cm="1">
        <f t="array" aca="1" ref="B3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0" s="40" t="e" cm="1">
        <f t="array" aca="1" ref="C3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0" t="e">
        <f ca="1">SUM(CALCULATION_TABLE[[#This Row],[МСК]:[ДВ]])</f>
        <v>#REF!</v>
      </c>
    </row>
    <row r="3811" spans="1:20" x14ac:dyDescent="0.25">
      <c r="A3811" t="str">
        <f>IFERROR(SET_RENDER_TABLE[[#This Row],[Артикул]], "")</f>
        <v/>
      </c>
      <c r="B3811" s="40" t="e" cm="1">
        <f t="array" aca="1" ref="B3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1" s="40" t="e" cm="1">
        <f t="array" aca="1" ref="C3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1" t="e">
        <f ca="1">SUM(CALCULATION_TABLE[[#This Row],[МСК]:[ДВ]])</f>
        <v>#REF!</v>
      </c>
    </row>
    <row r="3812" spans="1:20" x14ac:dyDescent="0.25">
      <c r="A3812" t="str">
        <f>IFERROR(SET_RENDER_TABLE[[#This Row],[Артикул]], "")</f>
        <v/>
      </c>
      <c r="B3812" s="40" t="e" cm="1">
        <f t="array" aca="1" ref="B3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2" s="40" t="e" cm="1">
        <f t="array" aca="1" ref="C3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2" t="e">
        <f ca="1">SUM(CALCULATION_TABLE[[#This Row],[МСК]:[ДВ]])</f>
        <v>#REF!</v>
      </c>
    </row>
    <row r="3813" spans="1:20" x14ac:dyDescent="0.25">
      <c r="A3813" t="str">
        <f>IFERROR(SET_RENDER_TABLE[[#This Row],[Артикул]], "")</f>
        <v/>
      </c>
      <c r="B3813" s="40" t="e" cm="1">
        <f t="array" aca="1" ref="B3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3" s="40" t="e" cm="1">
        <f t="array" aca="1" ref="C3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3" t="e">
        <f ca="1">SUM(CALCULATION_TABLE[[#This Row],[МСК]:[ДВ]])</f>
        <v>#REF!</v>
      </c>
    </row>
    <row r="3814" spans="1:20" x14ac:dyDescent="0.25">
      <c r="A3814" t="str">
        <f>IFERROR(SET_RENDER_TABLE[[#This Row],[Артикул]], "")</f>
        <v/>
      </c>
      <c r="B3814" s="40" t="e" cm="1">
        <f t="array" aca="1" ref="B3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4" s="40" t="e" cm="1">
        <f t="array" aca="1" ref="C3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4" t="e">
        <f ca="1">SUM(CALCULATION_TABLE[[#This Row],[МСК]:[ДВ]])</f>
        <v>#REF!</v>
      </c>
    </row>
    <row r="3815" spans="1:20" x14ac:dyDescent="0.25">
      <c r="A3815" t="str">
        <f>IFERROR(SET_RENDER_TABLE[[#This Row],[Артикул]], "")</f>
        <v/>
      </c>
      <c r="B3815" s="40" t="e" cm="1">
        <f t="array" aca="1" ref="B3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5" s="40" t="e" cm="1">
        <f t="array" aca="1" ref="C3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5" t="e">
        <f ca="1">SUM(CALCULATION_TABLE[[#This Row],[МСК]:[ДВ]])</f>
        <v>#REF!</v>
      </c>
    </row>
    <row r="3816" spans="1:20" x14ac:dyDescent="0.25">
      <c r="A3816" t="str">
        <f>IFERROR(SET_RENDER_TABLE[[#This Row],[Артикул]], "")</f>
        <v/>
      </c>
      <c r="B3816" s="40" t="e" cm="1">
        <f t="array" aca="1" ref="B3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6" s="40" t="e" cm="1">
        <f t="array" aca="1" ref="C3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6" t="e">
        <f ca="1">SUM(CALCULATION_TABLE[[#This Row],[МСК]:[ДВ]])</f>
        <v>#REF!</v>
      </c>
    </row>
    <row r="3817" spans="1:20" x14ac:dyDescent="0.25">
      <c r="A3817" t="str">
        <f>IFERROR(SET_RENDER_TABLE[[#This Row],[Артикул]], "")</f>
        <v/>
      </c>
      <c r="B3817" s="40" t="e" cm="1">
        <f t="array" aca="1" ref="B3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7" s="40" t="e" cm="1">
        <f t="array" aca="1" ref="C3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7" t="e">
        <f ca="1">SUM(CALCULATION_TABLE[[#This Row],[МСК]:[ДВ]])</f>
        <v>#REF!</v>
      </c>
    </row>
    <row r="3818" spans="1:20" x14ac:dyDescent="0.25">
      <c r="A3818" t="str">
        <f>IFERROR(SET_RENDER_TABLE[[#This Row],[Артикул]], "")</f>
        <v/>
      </c>
      <c r="B3818" s="40" t="e" cm="1">
        <f t="array" aca="1" ref="B3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8" s="40" t="e" cm="1">
        <f t="array" aca="1" ref="C3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8" t="e">
        <f ca="1">SUM(CALCULATION_TABLE[[#This Row],[МСК]:[ДВ]])</f>
        <v>#REF!</v>
      </c>
    </row>
    <row r="3819" spans="1:20" x14ac:dyDescent="0.25">
      <c r="A3819" t="str">
        <f>IFERROR(SET_RENDER_TABLE[[#This Row],[Артикул]], "")</f>
        <v/>
      </c>
      <c r="B3819" s="40" t="e" cm="1">
        <f t="array" aca="1" ref="B3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19" s="40" t="e" cm="1">
        <f t="array" aca="1" ref="C3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19" t="e">
        <f ca="1">SUM(CALCULATION_TABLE[[#This Row],[МСК]:[ДВ]])</f>
        <v>#REF!</v>
      </c>
    </row>
    <row r="3820" spans="1:20" x14ac:dyDescent="0.25">
      <c r="A3820" t="str">
        <f>IFERROR(SET_RENDER_TABLE[[#This Row],[Артикул]], "")</f>
        <v/>
      </c>
      <c r="B3820" s="40" t="e" cm="1">
        <f t="array" aca="1" ref="B3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0" s="40" t="e" cm="1">
        <f t="array" aca="1" ref="C3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0" t="e">
        <f ca="1">SUM(CALCULATION_TABLE[[#This Row],[МСК]:[ДВ]])</f>
        <v>#REF!</v>
      </c>
    </row>
    <row r="3821" spans="1:20" x14ac:dyDescent="0.25">
      <c r="A3821" t="str">
        <f>IFERROR(SET_RENDER_TABLE[[#This Row],[Артикул]], "")</f>
        <v/>
      </c>
      <c r="B3821" s="40" t="e" cm="1">
        <f t="array" aca="1" ref="B3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1" s="40" t="e" cm="1">
        <f t="array" aca="1" ref="C3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1" t="e">
        <f ca="1">SUM(CALCULATION_TABLE[[#This Row],[МСК]:[ДВ]])</f>
        <v>#REF!</v>
      </c>
    </row>
    <row r="3822" spans="1:20" x14ac:dyDescent="0.25">
      <c r="A3822" t="str">
        <f>IFERROR(SET_RENDER_TABLE[[#This Row],[Артикул]], "")</f>
        <v/>
      </c>
      <c r="B3822" s="40" t="e" cm="1">
        <f t="array" aca="1" ref="B3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2" s="40" t="e" cm="1">
        <f t="array" aca="1" ref="C3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2" t="e">
        <f ca="1">SUM(CALCULATION_TABLE[[#This Row],[МСК]:[ДВ]])</f>
        <v>#REF!</v>
      </c>
    </row>
    <row r="3823" spans="1:20" x14ac:dyDescent="0.25">
      <c r="A3823" t="str">
        <f>IFERROR(SET_RENDER_TABLE[[#This Row],[Артикул]], "")</f>
        <v/>
      </c>
      <c r="B3823" s="40" t="e" cm="1">
        <f t="array" aca="1" ref="B3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3" s="40" t="e" cm="1">
        <f t="array" aca="1" ref="C3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3" t="e">
        <f ca="1">SUM(CALCULATION_TABLE[[#This Row],[МСК]:[ДВ]])</f>
        <v>#REF!</v>
      </c>
    </row>
    <row r="3824" spans="1:20" x14ac:dyDescent="0.25">
      <c r="A3824" t="str">
        <f>IFERROR(SET_RENDER_TABLE[[#This Row],[Артикул]], "")</f>
        <v/>
      </c>
      <c r="B3824" s="40" t="e" cm="1">
        <f t="array" aca="1" ref="B3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4" s="40" t="e" cm="1">
        <f t="array" aca="1" ref="C3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4" t="e">
        <f ca="1">SUM(CALCULATION_TABLE[[#This Row],[МСК]:[ДВ]])</f>
        <v>#REF!</v>
      </c>
    </row>
    <row r="3825" spans="1:20" x14ac:dyDescent="0.25">
      <c r="A3825" t="str">
        <f>IFERROR(SET_RENDER_TABLE[[#This Row],[Артикул]], "")</f>
        <v/>
      </c>
      <c r="B3825" s="40" t="e" cm="1">
        <f t="array" aca="1" ref="B3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5" s="40" t="e" cm="1">
        <f t="array" aca="1" ref="C3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5" t="e">
        <f ca="1">SUM(CALCULATION_TABLE[[#This Row],[МСК]:[ДВ]])</f>
        <v>#REF!</v>
      </c>
    </row>
    <row r="3826" spans="1:20" x14ac:dyDescent="0.25">
      <c r="A3826" t="str">
        <f>IFERROR(SET_RENDER_TABLE[[#This Row],[Артикул]], "")</f>
        <v/>
      </c>
      <c r="B3826" s="40" t="e" cm="1">
        <f t="array" aca="1" ref="B3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6" s="40" t="e" cm="1">
        <f t="array" aca="1" ref="C3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6" t="e">
        <f ca="1">SUM(CALCULATION_TABLE[[#This Row],[МСК]:[ДВ]])</f>
        <v>#REF!</v>
      </c>
    </row>
    <row r="3827" spans="1:20" x14ac:dyDescent="0.25">
      <c r="A3827" t="str">
        <f>IFERROR(SET_RENDER_TABLE[[#This Row],[Артикул]], "")</f>
        <v/>
      </c>
      <c r="B3827" s="40" t="e" cm="1">
        <f t="array" aca="1" ref="B3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7" s="40" t="e" cm="1">
        <f t="array" aca="1" ref="C3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7" t="e">
        <f ca="1">SUM(CALCULATION_TABLE[[#This Row],[МСК]:[ДВ]])</f>
        <v>#REF!</v>
      </c>
    </row>
    <row r="3828" spans="1:20" x14ac:dyDescent="0.25">
      <c r="A3828" t="str">
        <f>IFERROR(SET_RENDER_TABLE[[#This Row],[Артикул]], "")</f>
        <v/>
      </c>
      <c r="B3828" s="40" t="e" cm="1">
        <f t="array" aca="1" ref="B3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8" s="40" t="e" cm="1">
        <f t="array" aca="1" ref="C3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8" t="e">
        <f ca="1">SUM(CALCULATION_TABLE[[#This Row],[МСК]:[ДВ]])</f>
        <v>#REF!</v>
      </c>
    </row>
    <row r="3829" spans="1:20" x14ac:dyDescent="0.25">
      <c r="A3829" t="str">
        <f>IFERROR(SET_RENDER_TABLE[[#This Row],[Артикул]], "")</f>
        <v/>
      </c>
      <c r="B3829" s="40" t="e" cm="1">
        <f t="array" aca="1" ref="B3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29" s="40" t="e" cm="1">
        <f t="array" aca="1" ref="C3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29" t="e">
        <f ca="1">SUM(CALCULATION_TABLE[[#This Row],[МСК]:[ДВ]])</f>
        <v>#REF!</v>
      </c>
    </row>
    <row r="3830" spans="1:20" x14ac:dyDescent="0.25">
      <c r="A3830" t="str">
        <f>IFERROR(SET_RENDER_TABLE[[#This Row],[Артикул]], "")</f>
        <v/>
      </c>
      <c r="B3830" s="40" t="e" cm="1">
        <f t="array" aca="1" ref="B3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0" s="40" t="e" cm="1">
        <f t="array" aca="1" ref="C3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0" t="e">
        <f ca="1">SUM(CALCULATION_TABLE[[#This Row],[МСК]:[ДВ]])</f>
        <v>#REF!</v>
      </c>
    </row>
    <row r="3831" spans="1:20" x14ac:dyDescent="0.25">
      <c r="A3831" t="str">
        <f>IFERROR(SET_RENDER_TABLE[[#This Row],[Артикул]], "")</f>
        <v/>
      </c>
      <c r="B3831" s="40" t="e" cm="1">
        <f t="array" aca="1" ref="B3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1" s="40" t="e" cm="1">
        <f t="array" aca="1" ref="C3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1" t="e">
        <f ca="1">SUM(CALCULATION_TABLE[[#This Row],[МСК]:[ДВ]])</f>
        <v>#REF!</v>
      </c>
    </row>
    <row r="3832" spans="1:20" x14ac:dyDescent="0.25">
      <c r="A3832" t="str">
        <f>IFERROR(SET_RENDER_TABLE[[#This Row],[Артикул]], "")</f>
        <v/>
      </c>
      <c r="B3832" s="40" t="e" cm="1">
        <f t="array" aca="1" ref="B3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2" s="40" t="e" cm="1">
        <f t="array" aca="1" ref="C3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2" t="e">
        <f ca="1">SUM(CALCULATION_TABLE[[#This Row],[МСК]:[ДВ]])</f>
        <v>#REF!</v>
      </c>
    </row>
    <row r="3833" spans="1:20" x14ac:dyDescent="0.25">
      <c r="A3833" t="str">
        <f>IFERROR(SET_RENDER_TABLE[[#This Row],[Артикул]], "")</f>
        <v/>
      </c>
      <c r="B3833" s="40" t="e" cm="1">
        <f t="array" aca="1" ref="B3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3" s="40" t="e" cm="1">
        <f t="array" aca="1" ref="C3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3" t="e">
        <f ca="1">SUM(CALCULATION_TABLE[[#This Row],[МСК]:[ДВ]])</f>
        <v>#REF!</v>
      </c>
    </row>
    <row r="3834" spans="1:20" x14ac:dyDescent="0.25">
      <c r="A3834" t="str">
        <f>IFERROR(SET_RENDER_TABLE[[#This Row],[Артикул]], "")</f>
        <v/>
      </c>
      <c r="B3834" s="40" t="e" cm="1">
        <f t="array" aca="1" ref="B3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4" s="40" t="e" cm="1">
        <f t="array" aca="1" ref="C3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4" t="e">
        <f ca="1">SUM(CALCULATION_TABLE[[#This Row],[МСК]:[ДВ]])</f>
        <v>#REF!</v>
      </c>
    </row>
    <row r="3835" spans="1:20" x14ac:dyDescent="0.25">
      <c r="A3835" t="str">
        <f>IFERROR(SET_RENDER_TABLE[[#This Row],[Артикул]], "")</f>
        <v/>
      </c>
      <c r="B3835" s="40" t="e" cm="1">
        <f t="array" aca="1" ref="B3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5" s="40" t="e" cm="1">
        <f t="array" aca="1" ref="C3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5" t="e">
        <f ca="1">SUM(CALCULATION_TABLE[[#This Row],[МСК]:[ДВ]])</f>
        <v>#REF!</v>
      </c>
    </row>
    <row r="3836" spans="1:20" x14ac:dyDescent="0.25">
      <c r="A3836" t="str">
        <f>IFERROR(SET_RENDER_TABLE[[#This Row],[Артикул]], "")</f>
        <v/>
      </c>
      <c r="B3836" s="40" t="e" cm="1">
        <f t="array" aca="1" ref="B3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6" s="40" t="e" cm="1">
        <f t="array" aca="1" ref="C3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6" t="e">
        <f ca="1">SUM(CALCULATION_TABLE[[#This Row],[МСК]:[ДВ]])</f>
        <v>#REF!</v>
      </c>
    </row>
    <row r="3837" spans="1:20" x14ac:dyDescent="0.25">
      <c r="A3837" t="str">
        <f>IFERROR(SET_RENDER_TABLE[[#This Row],[Артикул]], "")</f>
        <v/>
      </c>
      <c r="B3837" s="40" t="e" cm="1">
        <f t="array" aca="1" ref="B3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7" s="40" t="e" cm="1">
        <f t="array" aca="1" ref="C3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7" t="e">
        <f ca="1">SUM(CALCULATION_TABLE[[#This Row],[МСК]:[ДВ]])</f>
        <v>#REF!</v>
      </c>
    </row>
    <row r="3838" spans="1:20" x14ac:dyDescent="0.25">
      <c r="A3838" t="str">
        <f>IFERROR(SET_RENDER_TABLE[[#This Row],[Артикул]], "")</f>
        <v/>
      </c>
      <c r="B3838" s="40" t="e" cm="1">
        <f t="array" aca="1" ref="B3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8" s="40" t="e" cm="1">
        <f t="array" aca="1" ref="C3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8" t="e">
        <f ca="1">SUM(CALCULATION_TABLE[[#This Row],[МСК]:[ДВ]])</f>
        <v>#REF!</v>
      </c>
    </row>
    <row r="3839" spans="1:20" x14ac:dyDescent="0.25">
      <c r="A3839" t="str">
        <f>IFERROR(SET_RENDER_TABLE[[#This Row],[Артикул]], "")</f>
        <v/>
      </c>
      <c r="B3839" s="40" t="e" cm="1">
        <f t="array" aca="1" ref="B3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39" s="40" t="e" cm="1">
        <f t="array" aca="1" ref="C3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39" t="e">
        <f ca="1">SUM(CALCULATION_TABLE[[#This Row],[МСК]:[ДВ]])</f>
        <v>#REF!</v>
      </c>
    </row>
    <row r="3840" spans="1:20" x14ac:dyDescent="0.25">
      <c r="A3840" t="str">
        <f>IFERROR(SET_RENDER_TABLE[[#This Row],[Артикул]], "")</f>
        <v/>
      </c>
      <c r="B3840" s="40" t="e" cm="1">
        <f t="array" aca="1" ref="B3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0" s="40" t="e" cm="1">
        <f t="array" aca="1" ref="C3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0" t="e">
        <f ca="1">SUM(CALCULATION_TABLE[[#This Row],[МСК]:[ДВ]])</f>
        <v>#REF!</v>
      </c>
    </row>
    <row r="3841" spans="1:20" x14ac:dyDescent="0.25">
      <c r="A3841" t="str">
        <f>IFERROR(SET_RENDER_TABLE[[#This Row],[Артикул]], "")</f>
        <v/>
      </c>
      <c r="B3841" s="40" t="e" cm="1">
        <f t="array" aca="1" ref="B3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1" s="40" t="e" cm="1">
        <f t="array" aca="1" ref="C3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1" t="e">
        <f ca="1">SUM(CALCULATION_TABLE[[#This Row],[МСК]:[ДВ]])</f>
        <v>#REF!</v>
      </c>
    </row>
    <row r="3842" spans="1:20" x14ac:dyDescent="0.25">
      <c r="A3842" t="str">
        <f>IFERROR(SET_RENDER_TABLE[[#This Row],[Артикул]], "")</f>
        <v/>
      </c>
      <c r="B3842" s="40" t="e" cm="1">
        <f t="array" aca="1" ref="B3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2" s="40" t="e" cm="1">
        <f t="array" aca="1" ref="C3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2" t="e">
        <f ca="1">SUM(CALCULATION_TABLE[[#This Row],[МСК]:[ДВ]])</f>
        <v>#REF!</v>
      </c>
    </row>
    <row r="3843" spans="1:20" x14ac:dyDescent="0.25">
      <c r="A3843" t="str">
        <f>IFERROR(SET_RENDER_TABLE[[#This Row],[Артикул]], "")</f>
        <v/>
      </c>
      <c r="B3843" s="40" t="e" cm="1">
        <f t="array" aca="1" ref="B3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3" s="40" t="e" cm="1">
        <f t="array" aca="1" ref="C3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3" t="e">
        <f ca="1">SUM(CALCULATION_TABLE[[#This Row],[МСК]:[ДВ]])</f>
        <v>#REF!</v>
      </c>
    </row>
    <row r="3844" spans="1:20" x14ac:dyDescent="0.25">
      <c r="A3844" t="str">
        <f>IFERROR(SET_RENDER_TABLE[[#This Row],[Артикул]], "")</f>
        <v/>
      </c>
      <c r="B3844" s="40" t="e" cm="1">
        <f t="array" aca="1" ref="B3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4" s="40" t="e" cm="1">
        <f t="array" aca="1" ref="C3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4" t="e">
        <f ca="1">SUM(CALCULATION_TABLE[[#This Row],[МСК]:[ДВ]])</f>
        <v>#REF!</v>
      </c>
    </row>
    <row r="3845" spans="1:20" x14ac:dyDescent="0.25">
      <c r="A3845" t="str">
        <f>IFERROR(SET_RENDER_TABLE[[#This Row],[Артикул]], "")</f>
        <v/>
      </c>
      <c r="B3845" s="40" t="e" cm="1">
        <f t="array" aca="1" ref="B3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5" s="40" t="e" cm="1">
        <f t="array" aca="1" ref="C3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5" t="e">
        <f ca="1">SUM(CALCULATION_TABLE[[#This Row],[МСК]:[ДВ]])</f>
        <v>#REF!</v>
      </c>
    </row>
    <row r="3846" spans="1:20" x14ac:dyDescent="0.25">
      <c r="A3846" t="str">
        <f>IFERROR(SET_RENDER_TABLE[[#This Row],[Артикул]], "")</f>
        <v/>
      </c>
      <c r="B3846" s="40" t="e" cm="1">
        <f t="array" aca="1" ref="B3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6" s="40" t="e" cm="1">
        <f t="array" aca="1" ref="C3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6" t="e">
        <f ca="1">SUM(CALCULATION_TABLE[[#This Row],[МСК]:[ДВ]])</f>
        <v>#REF!</v>
      </c>
    </row>
    <row r="3847" spans="1:20" x14ac:dyDescent="0.25">
      <c r="A3847" t="str">
        <f>IFERROR(SET_RENDER_TABLE[[#This Row],[Артикул]], "")</f>
        <v/>
      </c>
      <c r="B3847" s="40" t="e" cm="1">
        <f t="array" aca="1" ref="B3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7" s="40" t="e" cm="1">
        <f t="array" aca="1" ref="C3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7" t="e">
        <f ca="1">SUM(CALCULATION_TABLE[[#This Row],[МСК]:[ДВ]])</f>
        <v>#REF!</v>
      </c>
    </row>
    <row r="3848" spans="1:20" x14ac:dyDescent="0.25">
      <c r="A3848" t="str">
        <f>IFERROR(SET_RENDER_TABLE[[#This Row],[Артикул]], "")</f>
        <v/>
      </c>
      <c r="B3848" s="40" t="e" cm="1">
        <f t="array" aca="1" ref="B3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8" s="40" t="e" cm="1">
        <f t="array" aca="1" ref="C3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8" t="e">
        <f ca="1">SUM(CALCULATION_TABLE[[#This Row],[МСК]:[ДВ]])</f>
        <v>#REF!</v>
      </c>
    </row>
    <row r="3849" spans="1:20" x14ac:dyDescent="0.25">
      <c r="A3849" t="str">
        <f>IFERROR(SET_RENDER_TABLE[[#This Row],[Артикул]], "")</f>
        <v/>
      </c>
      <c r="B3849" s="40" t="e" cm="1">
        <f t="array" aca="1" ref="B3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49" s="40" t="e" cm="1">
        <f t="array" aca="1" ref="C3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49" t="e">
        <f ca="1">SUM(CALCULATION_TABLE[[#This Row],[МСК]:[ДВ]])</f>
        <v>#REF!</v>
      </c>
    </row>
    <row r="3850" spans="1:20" x14ac:dyDescent="0.25">
      <c r="A3850" t="str">
        <f>IFERROR(SET_RENDER_TABLE[[#This Row],[Артикул]], "")</f>
        <v/>
      </c>
      <c r="B3850" s="40" t="e" cm="1">
        <f t="array" aca="1" ref="B3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0" s="40" t="e" cm="1">
        <f t="array" aca="1" ref="C3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0" t="e">
        <f ca="1">SUM(CALCULATION_TABLE[[#This Row],[МСК]:[ДВ]])</f>
        <v>#REF!</v>
      </c>
    </row>
    <row r="3851" spans="1:20" x14ac:dyDescent="0.25">
      <c r="A3851" t="str">
        <f>IFERROR(SET_RENDER_TABLE[[#This Row],[Артикул]], "")</f>
        <v/>
      </c>
      <c r="B3851" s="40" t="e" cm="1">
        <f t="array" aca="1" ref="B3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1" s="40" t="e" cm="1">
        <f t="array" aca="1" ref="C3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1" t="e">
        <f ca="1">SUM(CALCULATION_TABLE[[#This Row],[МСК]:[ДВ]])</f>
        <v>#REF!</v>
      </c>
    </row>
    <row r="3852" spans="1:20" x14ac:dyDescent="0.25">
      <c r="A3852" t="str">
        <f>IFERROR(SET_RENDER_TABLE[[#This Row],[Артикул]], "")</f>
        <v/>
      </c>
      <c r="B3852" s="40" t="e" cm="1">
        <f t="array" aca="1" ref="B3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2" s="40" t="e" cm="1">
        <f t="array" aca="1" ref="C3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2" t="e">
        <f ca="1">SUM(CALCULATION_TABLE[[#This Row],[МСК]:[ДВ]])</f>
        <v>#REF!</v>
      </c>
    </row>
    <row r="3853" spans="1:20" x14ac:dyDescent="0.25">
      <c r="A3853" t="str">
        <f>IFERROR(SET_RENDER_TABLE[[#This Row],[Артикул]], "")</f>
        <v/>
      </c>
      <c r="B3853" s="40" t="e" cm="1">
        <f t="array" aca="1" ref="B3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3" s="40" t="e" cm="1">
        <f t="array" aca="1" ref="C3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3" t="e">
        <f ca="1">SUM(CALCULATION_TABLE[[#This Row],[МСК]:[ДВ]])</f>
        <v>#REF!</v>
      </c>
    </row>
    <row r="3854" spans="1:20" x14ac:dyDescent="0.25">
      <c r="A3854" t="str">
        <f>IFERROR(SET_RENDER_TABLE[[#This Row],[Артикул]], "")</f>
        <v/>
      </c>
      <c r="B3854" s="40" t="e" cm="1">
        <f t="array" aca="1" ref="B3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4" s="40" t="e" cm="1">
        <f t="array" aca="1" ref="C3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4" t="e">
        <f ca="1">SUM(CALCULATION_TABLE[[#This Row],[МСК]:[ДВ]])</f>
        <v>#REF!</v>
      </c>
    </row>
    <row r="3855" spans="1:20" x14ac:dyDescent="0.25">
      <c r="A3855" t="str">
        <f>IFERROR(SET_RENDER_TABLE[[#This Row],[Артикул]], "")</f>
        <v/>
      </c>
      <c r="B3855" s="40" t="e" cm="1">
        <f t="array" aca="1" ref="B3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5" s="40" t="e" cm="1">
        <f t="array" aca="1" ref="C3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5" t="e">
        <f ca="1">SUM(CALCULATION_TABLE[[#This Row],[МСК]:[ДВ]])</f>
        <v>#REF!</v>
      </c>
    </row>
    <row r="3856" spans="1:20" x14ac:dyDescent="0.25">
      <c r="A3856" t="str">
        <f>IFERROR(SET_RENDER_TABLE[[#This Row],[Артикул]], "")</f>
        <v/>
      </c>
      <c r="B3856" s="40" t="e" cm="1">
        <f t="array" aca="1" ref="B3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6" s="40" t="e" cm="1">
        <f t="array" aca="1" ref="C3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6" t="e">
        <f ca="1">SUM(CALCULATION_TABLE[[#This Row],[МСК]:[ДВ]])</f>
        <v>#REF!</v>
      </c>
    </row>
    <row r="3857" spans="1:20" x14ac:dyDescent="0.25">
      <c r="A3857" t="str">
        <f>IFERROR(SET_RENDER_TABLE[[#This Row],[Артикул]], "")</f>
        <v/>
      </c>
      <c r="B3857" s="40" t="e" cm="1">
        <f t="array" aca="1" ref="B3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7" s="40" t="e" cm="1">
        <f t="array" aca="1" ref="C3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7" t="e">
        <f ca="1">SUM(CALCULATION_TABLE[[#This Row],[МСК]:[ДВ]])</f>
        <v>#REF!</v>
      </c>
    </row>
    <row r="3858" spans="1:20" x14ac:dyDescent="0.25">
      <c r="A3858" t="str">
        <f>IFERROR(SET_RENDER_TABLE[[#This Row],[Артикул]], "")</f>
        <v/>
      </c>
      <c r="B3858" s="40" t="e" cm="1">
        <f t="array" aca="1" ref="B3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8" s="40" t="e" cm="1">
        <f t="array" aca="1" ref="C3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8" t="e">
        <f ca="1">SUM(CALCULATION_TABLE[[#This Row],[МСК]:[ДВ]])</f>
        <v>#REF!</v>
      </c>
    </row>
    <row r="3859" spans="1:20" x14ac:dyDescent="0.25">
      <c r="A3859" t="str">
        <f>IFERROR(SET_RENDER_TABLE[[#This Row],[Артикул]], "")</f>
        <v/>
      </c>
      <c r="B3859" s="40" t="e" cm="1">
        <f t="array" aca="1" ref="B3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59" s="40" t="e" cm="1">
        <f t="array" aca="1" ref="C3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59" t="e">
        <f ca="1">SUM(CALCULATION_TABLE[[#This Row],[МСК]:[ДВ]])</f>
        <v>#REF!</v>
      </c>
    </row>
    <row r="3860" spans="1:20" x14ac:dyDescent="0.25">
      <c r="A3860" t="str">
        <f>IFERROR(SET_RENDER_TABLE[[#This Row],[Артикул]], "")</f>
        <v/>
      </c>
      <c r="B3860" s="40" t="e" cm="1">
        <f t="array" aca="1" ref="B3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0" s="40" t="e" cm="1">
        <f t="array" aca="1" ref="C3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0" t="e">
        <f ca="1">SUM(CALCULATION_TABLE[[#This Row],[МСК]:[ДВ]])</f>
        <v>#REF!</v>
      </c>
    </row>
    <row r="3861" spans="1:20" x14ac:dyDescent="0.25">
      <c r="A3861" t="str">
        <f>IFERROR(SET_RENDER_TABLE[[#This Row],[Артикул]], "")</f>
        <v/>
      </c>
      <c r="B3861" s="40" t="e" cm="1">
        <f t="array" aca="1" ref="B3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1" s="40" t="e" cm="1">
        <f t="array" aca="1" ref="C3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1" t="e">
        <f ca="1">SUM(CALCULATION_TABLE[[#This Row],[МСК]:[ДВ]])</f>
        <v>#REF!</v>
      </c>
    </row>
    <row r="3862" spans="1:20" x14ac:dyDescent="0.25">
      <c r="A3862" t="str">
        <f>IFERROR(SET_RENDER_TABLE[[#This Row],[Артикул]], "")</f>
        <v/>
      </c>
      <c r="B3862" s="40" t="e" cm="1">
        <f t="array" aca="1" ref="B3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2" s="40" t="e" cm="1">
        <f t="array" aca="1" ref="C3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2" t="e">
        <f ca="1">SUM(CALCULATION_TABLE[[#This Row],[МСК]:[ДВ]])</f>
        <v>#REF!</v>
      </c>
    </row>
    <row r="3863" spans="1:20" x14ac:dyDescent="0.25">
      <c r="A3863" t="str">
        <f>IFERROR(SET_RENDER_TABLE[[#This Row],[Артикул]], "")</f>
        <v/>
      </c>
      <c r="B3863" s="40" t="e" cm="1">
        <f t="array" aca="1" ref="B3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3" s="40" t="e" cm="1">
        <f t="array" aca="1" ref="C3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3" t="e">
        <f ca="1">SUM(CALCULATION_TABLE[[#This Row],[МСК]:[ДВ]])</f>
        <v>#REF!</v>
      </c>
    </row>
    <row r="3864" spans="1:20" x14ac:dyDescent="0.25">
      <c r="A3864" t="str">
        <f>IFERROR(SET_RENDER_TABLE[[#This Row],[Артикул]], "")</f>
        <v/>
      </c>
      <c r="B3864" s="40" t="e" cm="1">
        <f t="array" aca="1" ref="B3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4" s="40" t="e" cm="1">
        <f t="array" aca="1" ref="C3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4" t="e">
        <f ca="1">SUM(CALCULATION_TABLE[[#This Row],[МСК]:[ДВ]])</f>
        <v>#REF!</v>
      </c>
    </row>
    <row r="3865" spans="1:20" x14ac:dyDescent="0.25">
      <c r="A3865" t="str">
        <f>IFERROR(SET_RENDER_TABLE[[#This Row],[Артикул]], "")</f>
        <v/>
      </c>
      <c r="B3865" s="40" t="e" cm="1">
        <f t="array" aca="1" ref="B3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5" s="40" t="e" cm="1">
        <f t="array" aca="1" ref="C3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5" t="e">
        <f ca="1">SUM(CALCULATION_TABLE[[#This Row],[МСК]:[ДВ]])</f>
        <v>#REF!</v>
      </c>
    </row>
    <row r="3866" spans="1:20" x14ac:dyDescent="0.25">
      <c r="A3866" t="str">
        <f>IFERROR(SET_RENDER_TABLE[[#This Row],[Артикул]], "")</f>
        <v/>
      </c>
      <c r="B3866" s="40" t="e" cm="1">
        <f t="array" aca="1" ref="B3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6" s="40" t="e" cm="1">
        <f t="array" aca="1" ref="C3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6" t="e">
        <f ca="1">SUM(CALCULATION_TABLE[[#This Row],[МСК]:[ДВ]])</f>
        <v>#REF!</v>
      </c>
    </row>
    <row r="3867" spans="1:20" x14ac:dyDescent="0.25">
      <c r="A3867" t="str">
        <f>IFERROR(SET_RENDER_TABLE[[#This Row],[Артикул]], "")</f>
        <v/>
      </c>
      <c r="B3867" s="40" t="e" cm="1">
        <f t="array" aca="1" ref="B3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7" s="40" t="e" cm="1">
        <f t="array" aca="1" ref="C3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7" t="e">
        <f ca="1">SUM(CALCULATION_TABLE[[#This Row],[МСК]:[ДВ]])</f>
        <v>#REF!</v>
      </c>
    </row>
    <row r="3868" spans="1:20" x14ac:dyDescent="0.25">
      <c r="A3868" t="str">
        <f>IFERROR(SET_RENDER_TABLE[[#This Row],[Артикул]], "")</f>
        <v/>
      </c>
      <c r="B3868" s="40" t="e" cm="1">
        <f t="array" aca="1" ref="B3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8" s="40" t="e" cm="1">
        <f t="array" aca="1" ref="C3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8" t="e">
        <f ca="1">SUM(CALCULATION_TABLE[[#This Row],[МСК]:[ДВ]])</f>
        <v>#REF!</v>
      </c>
    </row>
    <row r="3869" spans="1:20" x14ac:dyDescent="0.25">
      <c r="A3869" t="str">
        <f>IFERROR(SET_RENDER_TABLE[[#This Row],[Артикул]], "")</f>
        <v/>
      </c>
      <c r="B3869" s="40" t="e" cm="1">
        <f t="array" aca="1" ref="B3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69" s="40" t="e" cm="1">
        <f t="array" aca="1" ref="C3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69" t="e">
        <f ca="1">SUM(CALCULATION_TABLE[[#This Row],[МСК]:[ДВ]])</f>
        <v>#REF!</v>
      </c>
    </row>
    <row r="3870" spans="1:20" x14ac:dyDescent="0.25">
      <c r="A3870" t="str">
        <f>IFERROR(SET_RENDER_TABLE[[#This Row],[Артикул]], "")</f>
        <v/>
      </c>
      <c r="B3870" s="40" t="e" cm="1">
        <f t="array" aca="1" ref="B3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0" s="40" t="e" cm="1">
        <f t="array" aca="1" ref="C3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0" t="e">
        <f ca="1">SUM(CALCULATION_TABLE[[#This Row],[МСК]:[ДВ]])</f>
        <v>#REF!</v>
      </c>
    </row>
    <row r="3871" spans="1:20" x14ac:dyDescent="0.25">
      <c r="A3871" t="str">
        <f>IFERROR(SET_RENDER_TABLE[[#This Row],[Артикул]], "")</f>
        <v/>
      </c>
      <c r="B3871" s="40" t="e" cm="1">
        <f t="array" aca="1" ref="B3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1" s="40" t="e" cm="1">
        <f t="array" aca="1" ref="C3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1" t="e">
        <f ca="1">SUM(CALCULATION_TABLE[[#This Row],[МСК]:[ДВ]])</f>
        <v>#REF!</v>
      </c>
    </row>
    <row r="3872" spans="1:20" x14ac:dyDescent="0.25">
      <c r="A3872" t="str">
        <f>IFERROR(SET_RENDER_TABLE[[#This Row],[Артикул]], "")</f>
        <v/>
      </c>
      <c r="B3872" s="40" t="e" cm="1">
        <f t="array" aca="1" ref="B3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2" s="40" t="e" cm="1">
        <f t="array" aca="1" ref="C3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2" t="e">
        <f ca="1">SUM(CALCULATION_TABLE[[#This Row],[МСК]:[ДВ]])</f>
        <v>#REF!</v>
      </c>
    </row>
    <row r="3873" spans="1:20" x14ac:dyDescent="0.25">
      <c r="A3873" t="str">
        <f>IFERROR(SET_RENDER_TABLE[[#This Row],[Артикул]], "")</f>
        <v/>
      </c>
      <c r="B3873" s="40" t="e" cm="1">
        <f t="array" aca="1" ref="B3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3" s="40" t="e" cm="1">
        <f t="array" aca="1" ref="C3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3" t="e">
        <f ca="1">SUM(CALCULATION_TABLE[[#This Row],[МСК]:[ДВ]])</f>
        <v>#REF!</v>
      </c>
    </row>
    <row r="3874" spans="1:20" x14ac:dyDescent="0.25">
      <c r="A3874" t="str">
        <f>IFERROR(SET_RENDER_TABLE[[#This Row],[Артикул]], "")</f>
        <v/>
      </c>
      <c r="B3874" s="40" t="e" cm="1">
        <f t="array" aca="1" ref="B3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4" s="40" t="e" cm="1">
        <f t="array" aca="1" ref="C3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4" t="e">
        <f ca="1">SUM(CALCULATION_TABLE[[#This Row],[МСК]:[ДВ]])</f>
        <v>#REF!</v>
      </c>
    </row>
    <row r="3875" spans="1:20" x14ac:dyDescent="0.25">
      <c r="A3875" t="str">
        <f>IFERROR(SET_RENDER_TABLE[[#This Row],[Артикул]], "")</f>
        <v/>
      </c>
      <c r="B3875" s="40" t="e" cm="1">
        <f t="array" aca="1" ref="B3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5" s="40" t="e" cm="1">
        <f t="array" aca="1" ref="C3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5" t="e">
        <f ca="1">SUM(CALCULATION_TABLE[[#This Row],[МСК]:[ДВ]])</f>
        <v>#REF!</v>
      </c>
    </row>
    <row r="3876" spans="1:20" x14ac:dyDescent="0.25">
      <c r="A3876" t="str">
        <f>IFERROR(SET_RENDER_TABLE[[#This Row],[Артикул]], "")</f>
        <v/>
      </c>
      <c r="B3876" s="40" t="e" cm="1">
        <f t="array" aca="1" ref="B3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6" s="40" t="e" cm="1">
        <f t="array" aca="1" ref="C3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6" t="e">
        <f ca="1">SUM(CALCULATION_TABLE[[#This Row],[МСК]:[ДВ]])</f>
        <v>#REF!</v>
      </c>
    </row>
    <row r="3877" spans="1:20" x14ac:dyDescent="0.25">
      <c r="A3877" t="str">
        <f>IFERROR(SET_RENDER_TABLE[[#This Row],[Артикул]], "")</f>
        <v/>
      </c>
      <c r="B3877" s="40" t="e" cm="1">
        <f t="array" aca="1" ref="B3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7" s="40" t="e" cm="1">
        <f t="array" aca="1" ref="C3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7" t="e">
        <f ca="1">SUM(CALCULATION_TABLE[[#This Row],[МСК]:[ДВ]])</f>
        <v>#REF!</v>
      </c>
    </row>
    <row r="3878" spans="1:20" x14ac:dyDescent="0.25">
      <c r="A3878" t="str">
        <f>IFERROR(SET_RENDER_TABLE[[#This Row],[Артикул]], "")</f>
        <v/>
      </c>
      <c r="B3878" s="40" t="e" cm="1">
        <f t="array" aca="1" ref="B3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8" s="40" t="e" cm="1">
        <f t="array" aca="1" ref="C3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8" t="e">
        <f ca="1">SUM(CALCULATION_TABLE[[#This Row],[МСК]:[ДВ]])</f>
        <v>#REF!</v>
      </c>
    </row>
    <row r="3879" spans="1:20" x14ac:dyDescent="0.25">
      <c r="A3879" t="str">
        <f>IFERROR(SET_RENDER_TABLE[[#This Row],[Артикул]], "")</f>
        <v/>
      </c>
      <c r="B3879" s="40" t="e" cm="1">
        <f t="array" aca="1" ref="B3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79" s="40" t="e" cm="1">
        <f t="array" aca="1" ref="C3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79" t="e">
        <f ca="1">SUM(CALCULATION_TABLE[[#This Row],[МСК]:[ДВ]])</f>
        <v>#REF!</v>
      </c>
    </row>
    <row r="3880" spans="1:20" x14ac:dyDescent="0.25">
      <c r="A3880" t="str">
        <f>IFERROR(SET_RENDER_TABLE[[#This Row],[Артикул]], "")</f>
        <v/>
      </c>
      <c r="B3880" s="40" t="e" cm="1">
        <f t="array" aca="1" ref="B3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0" s="40" t="e" cm="1">
        <f t="array" aca="1" ref="C3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0" t="e">
        <f ca="1">SUM(CALCULATION_TABLE[[#This Row],[МСК]:[ДВ]])</f>
        <v>#REF!</v>
      </c>
    </row>
    <row r="3881" spans="1:20" x14ac:dyDescent="0.25">
      <c r="A3881" t="str">
        <f>IFERROR(SET_RENDER_TABLE[[#This Row],[Артикул]], "")</f>
        <v/>
      </c>
      <c r="B3881" s="40" t="e" cm="1">
        <f t="array" aca="1" ref="B3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1" s="40" t="e" cm="1">
        <f t="array" aca="1" ref="C3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1" t="e">
        <f ca="1">SUM(CALCULATION_TABLE[[#This Row],[МСК]:[ДВ]])</f>
        <v>#REF!</v>
      </c>
    </row>
    <row r="3882" spans="1:20" x14ac:dyDescent="0.25">
      <c r="A3882" t="str">
        <f>IFERROR(SET_RENDER_TABLE[[#This Row],[Артикул]], "")</f>
        <v/>
      </c>
      <c r="B3882" s="40" t="e" cm="1">
        <f t="array" aca="1" ref="B3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2" s="40" t="e" cm="1">
        <f t="array" aca="1" ref="C3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2" t="e">
        <f ca="1">SUM(CALCULATION_TABLE[[#This Row],[МСК]:[ДВ]])</f>
        <v>#REF!</v>
      </c>
    </row>
    <row r="3883" spans="1:20" x14ac:dyDescent="0.25">
      <c r="A3883" t="str">
        <f>IFERROR(SET_RENDER_TABLE[[#This Row],[Артикул]], "")</f>
        <v/>
      </c>
      <c r="B3883" s="40" t="e" cm="1">
        <f t="array" aca="1" ref="B3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3" s="40" t="e" cm="1">
        <f t="array" aca="1" ref="C3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3" t="e">
        <f ca="1">SUM(CALCULATION_TABLE[[#This Row],[МСК]:[ДВ]])</f>
        <v>#REF!</v>
      </c>
    </row>
    <row r="3884" spans="1:20" x14ac:dyDescent="0.25">
      <c r="A3884" t="str">
        <f>IFERROR(SET_RENDER_TABLE[[#This Row],[Артикул]], "")</f>
        <v/>
      </c>
      <c r="B3884" s="40" t="e" cm="1">
        <f t="array" aca="1" ref="B3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4" s="40" t="e" cm="1">
        <f t="array" aca="1" ref="C3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4" t="e">
        <f ca="1">SUM(CALCULATION_TABLE[[#This Row],[МСК]:[ДВ]])</f>
        <v>#REF!</v>
      </c>
    </row>
    <row r="3885" spans="1:20" x14ac:dyDescent="0.25">
      <c r="A3885" t="str">
        <f>IFERROR(SET_RENDER_TABLE[[#This Row],[Артикул]], "")</f>
        <v/>
      </c>
      <c r="B3885" s="40" t="e" cm="1">
        <f t="array" aca="1" ref="B3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5" s="40" t="e" cm="1">
        <f t="array" aca="1" ref="C3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5" t="e">
        <f ca="1">SUM(CALCULATION_TABLE[[#This Row],[МСК]:[ДВ]])</f>
        <v>#REF!</v>
      </c>
    </row>
    <row r="3886" spans="1:20" x14ac:dyDescent="0.25">
      <c r="A3886" t="str">
        <f>IFERROR(SET_RENDER_TABLE[[#This Row],[Артикул]], "")</f>
        <v/>
      </c>
      <c r="B3886" s="40" t="e" cm="1">
        <f t="array" aca="1" ref="B3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6" s="40" t="e" cm="1">
        <f t="array" aca="1" ref="C3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6" t="e">
        <f ca="1">SUM(CALCULATION_TABLE[[#This Row],[МСК]:[ДВ]])</f>
        <v>#REF!</v>
      </c>
    </row>
    <row r="3887" spans="1:20" x14ac:dyDescent="0.25">
      <c r="A3887" t="str">
        <f>IFERROR(SET_RENDER_TABLE[[#This Row],[Артикул]], "")</f>
        <v/>
      </c>
      <c r="B3887" s="40" t="e" cm="1">
        <f t="array" aca="1" ref="B3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7" s="40" t="e" cm="1">
        <f t="array" aca="1" ref="C3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7" t="e">
        <f ca="1">SUM(CALCULATION_TABLE[[#This Row],[МСК]:[ДВ]])</f>
        <v>#REF!</v>
      </c>
    </row>
    <row r="3888" spans="1:20" x14ac:dyDescent="0.25">
      <c r="A3888" t="str">
        <f>IFERROR(SET_RENDER_TABLE[[#This Row],[Артикул]], "")</f>
        <v/>
      </c>
      <c r="B3888" s="40" t="e" cm="1">
        <f t="array" aca="1" ref="B3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8" s="40" t="e" cm="1">
        <f t="array" aca="1" ref="C3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8" t="e">
        <f ca="1">SUM(CALCULATION_TABLE[[#This Row],[МСК]:[ДВ]])</f>
        <v>#REF!</v>
      </c>
    </row>
    <row r="3889" spans="1:20" x14ac:dyDescent="0.25">
      <c r="A3889" t="str">
        <f>IFERROR(SET_RENDER_TABLE[[#This Row],[Артикул]], "")</f>
        <v/>
      </c>
      <c r="B3889" s="40" t="e" cm="1">
        <f t="array" aca="1" ref="B3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89" s="40" t="e" cm="1">
        <f t="array" aca="1" ref="C3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89" t="e">
        <f ca="1">SUM(CALCULATION_TABLE[[#This Row],[МСК]:[ДВ]])</f>
        <v>#REF!</v>
      </c>
    </row>
    <row r="3890" spans="1:20" x14ac:dyDescent="0.25">
      <c r="A3890" t="str">
        <f>IFERROR(SET_RENDER_TABLE[[#This Row],[Артикул]], "")</f>
        <v/>
      </c>
      <c r="B3890" s="40" t="e" cm="1">
        <f t="array" aca="1" ref="B3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0" s="40" t="e" cm="1">
        <f t="array" aca="1" ref="C3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0" t="e">
        <f ca="1">SUM(CALCULATION_TABLE[[#This Row],[МСК]:[ДВ]])</f>
        <v>#REF!</v>
      </c>
    </row>
    <row r="3891" spans="1:20" x14ac:dyDescent="0.25">
      <c r="A3891" t="str">
        <f>IFERROR(SET_RENDER_TABLE[[#This Row],[Артикул]], "")</f>
        <v/>
      </c>
      <c r="B3891" s="40" t="e" cm="1">
        <f t="array" aca="1" ref="B3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1" s="40" t="e" cm="1">
        <f t="array" aca="1" ref="C3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1" t="e">
        <f ca="1">SUM(CALCULATION_TABLE[[#This Row],[МСК]:[ДВ]])</f>
        <v>#REF!</v>
      </c>
    </row>
    <row r="3892" spans="1:20" x14ac:dyDescent="0.25">
      <c r="A3892" t="str">
        <f>IFERROR(SET_RENDER_TABLE[[#This Row],[Артикул]], "")</f>
        <v/>
      </c>
      <c r="B3892" s="40" t="e" cm="1">
        <f t="array" aca="1" ref="B3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2" s="40" t="e" cm="1">
        <f t="array" aca="1" ref="C3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2" t="e">
        <f ca="1">SUM(CALCULATION_TABLE[[#This Row],[МСК]:[ДВ]])</f>
        <v>#REF!</v>
      </c>
    </row>
    <row r="3893" spans="1:20" x14ac:dyDescent="0.25">
      <c r="A3893" t="str">
        <f>IFERROR(SET_RENDER_TABLE[[#This Row],[Артикул]], "")</f>
        <v/>
      </c>
      <c r="B3893" s="40" t="e" cm="1">
        <f t="array" aca="1" ref="B3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3" s="40" t="e" cm="1">
        <f t="array" aca="1" ref="C3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3" t="e">
        <f ca="1">SUM(CALCULATION_TABLE[[#This Row],[МСК]:[ДВ]])</f>
        <v>#REF!</v>
      </c>
    </row>
    <row r="3894" spans="1:20" x14ac:dyDescent="0.25">
      <c r="A3894" t="str">
        <f>IFERROR(SET_RENDER_TABLE[[#This Row],[Артикул]], "")</f>
        <v/>
      </c>
      <c r="B3894" s="40" t="e" cm="1">
        <f t="array" aca="1" ref="B3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4" s="40" t="e" cm="1">
        <f t="array" aca="1" ref="C3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4" t="e">
        <f ca="1">SUM(CALCULATION_TABLE[[#This Row],[МСК]:[ДВ]])</f>
        <v>#REF!</v>
      </c>
    </row>
    <row r="3895" spans="1:20" x14ac:dyDescent="0.25">
      <c r="A3895" t="str">
        <f>IFERROR(SET_RENDER_TABLE[[#This Row],[Артикул]], "")</f>
        <v/>
      </c>
      <c r="B3895" s="40" t="e" cm="1">
        <f t="array" aca="1" ref="B3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5" s="40" t="e" cm="1">
        <f t="array" aca="1" ref="C3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5" t="e">
        <f ca="1">SUM(CALCULATION_TABLE[[#This Row],[МСК]:[ДВ]])</f>
        <v>#REF!</v>
      </c>
    </row>
    <row r="3896" spans="1:20" x14ac:dyDescent="0.25">
      <c r="A3896" t="str">
        <f>IFERROR(SET_RENDER_TABLE[[#This Row],[Артикул]], "")</f>
        <v/>
      </c>
      <c r="B3896" s="40" t="e" cm="1">
        <f t="array" aca="1" ref="B3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6" s="40" t="e" cm="1">
        <f t="array" aca="1" ref="C3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6" t="e">
        <f ca="1">SUM(CALCULATION_TABLE[[#This Row],[МСК]:[ДВ]])</f>
        <v>#REF!</v>
      </c>
    </row>
    <row r="3897" spans="1:20" x14ac:dyDescent="0.25">
      <c r="A3897" t="str">
        <f>IFERROR(SET_RENDER_TABLE[[#This Row],[Артикул]], "")</f>
        <v/>
      </c>
      <c r="B3897" s="40" t="e" cm="1">
        <f t="array" aca="1" ref="B3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7" s="40" t="e" cm="1">
        <f t="array" aca="1" ref="C3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7" t="e">
        <f ca="1">SUM(CALCULATION_TABLE[[#This Row],[МСК]:[ДВ]])</f>
        <v>#REF!</v>
      </c>
    </row>
    <row r="3898" spans="1:20" x14ac:dyDescent="0.25">
      <c r="A3898" t="str">
        <f>IFERROR(SET_RENDER_TABLE[[#This Row],[Артикул]], "")</f>
        <v/>
      </c>
      <c r="B3898" s="40" t="e" cm="1">
        <f t="array" aca="1" ref="B3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8" s="40" t="e" cm="1">
        <f t="array" aca="1" ref="C3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8" t="e">
        <f ca="1">SUM(CALCULATION_TABLE[[#This Row],[МСК]:[ДВ]])</f>
        <v>#REF!</v>
      </c>
    </row>
    <row r="3899" spans="1:20" x14ac:dyDescent="0.25">
      <c r="A3899" t="str">
        <f>IFERROR(SET_RENDER_TABLE[[#This Row],[Артикул]], "")</f>
        <v/>
      </c>
      <c r="B3899" s="40" t="e" cm="1">
        <f t="array" aca="1" ref="B3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899" s="40" t="e" cm="1">
        <f t="array" aca="1" ref="C3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899" t="e">
        <f ca="1">SUM(CALCULATION_TABLE[[#This Row],[МСК]:[ДВ]])</f>
        <v>#REF!</v>
      </c>
    </row>
    <row r="3900" spans="1:20" x14ac:dyDescent="0.25">
      <c r="A3900" t="str">
        <f>IFERROR(SET_RENDER_TABLE[[#This Row],[Артикул]], "")</f>
        <v/>
      </c>
      <c r="B3900" s="40" t="e" cm="1">
        <f t="array" aca="1" ref="B3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0" s="40" t="e" cm="1">
        <f t="array" aca="1" ref="C3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0" t="e">
        <f ca="1">SUM(CALCULATION_TABLE[[#This Row],[МСК]:[ДВ]])</f>
        <v>#REF!</v>
      </c>
    </row>
    <row r="3901" spans="1:20" x14ac:dyDescent="0.25">
      <c r="A3901" t="str">
        <f>IFERROR(SET_RENDER_TABLE[[#This Row],[Артикул]], "")</f>
        <v/>
      </c>
      <c r="B3901" s="40" t="e" cm="1">
        <f t="array" aca="1" ref="B3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1" s="40" t="e" cm="1">
        <f t="array" aca="1" ref="C3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1" t="e">
        <f ca="1">SUM(CALCULATION_TABLE[[#This Row],[МСК]:[ДВ]])</f>
        <v>#REF!</v>
      </c>
    </row>
    <row r="3902" spans="1:20" x14ac:dyDescent="0.25">
      <c r="A3902" t="str">
        <f>IFERROR(SET_RENDER_TABLE[[#This Row],[Артикул]], "")</f>
        <v/>
      </c>
      <c r="B3902" s="40" t="e" cm="1">
        <f t="array" aca="1" ref="B3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2" s="40" t="e" cm="1">
        <f t="array" aca="1" ref="C3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2" t="e">
        <f ca="1">SUM(CALCULATION_TABLE[[#This Row],[МСК]:[ДВ]])</f>
        <v>#REF!</v>
      </c>
    </row>
    <row r="3903" spans="1:20" x14ac:dyDescent="0.25">
      <c r="A3903" t="str">
        <f>IFERROR(SET_RENDER_TABLE[[#This Row],[Артикул]], "")</f>
        <v/>
      </c>
      <c r="B3903" s="40" t="e" cm="1">
        <f t="array" aca="1" ref="B3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3" s="40" t="e" cm="1">
        <f t="array" aca="1" ref="C3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3" t="e">
        <f ca="1">SUM(CALCULATION_TABLE[[#This Row],[МСК]:[ДВ]])</f>
        <v>#REF!</v>
      </c>
    </row>
    <row r="3904" spans="1:20" x14ac:dyDescent="0.25">
      <c r="A3904" t="str">
        <f>IFERROR(SET_RENDER_TABLE[[#This Row],[Артикул]], "")</f>
        <v/>
      </c>
      <c r="B3904" s="40" t="e" cm="1">
        <f t="array" aca="1" ref="B3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4" s="40" t="e" cm="1">
        <f t="array" aca="1" ref="C3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4" t="e">
        <f ca="1">SUM(CALCULATION_TABLE[[#This Row],[МСК]:[ДВ]])</f>
        <v>#REF!</v>
      </c>
    </row>
    <row r="3905" spans="1:20" x14ac:dyDescent="0.25">
      <c r="A3905" t="str">
        <f>IFERROR(SET_RENDER_TABLE[[#This Row],[Артикул]], "")</f>
        <v/>
      </c>
      <c r="B3905" s="40" t="e" cm="1">
        <f t="array" aca="1" ref="B3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5" s="40" t="e" cm="1">
        <f t="array" aca="1" ref="C3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5" t="e">
        <f ca="1">SUM(CALCULATION_TABLE[[#This Row],[МСК]:[ДВ]])</f>
        <v>#REF!</v>
      </c>
    </row>
    <row r="3906" spans="1:20" x14ac:dyDescent="0.25">
      <c r="A3906" t="str">
        <f>IFERROR(SET_RENDER_TABLE[[#This Row],[Артикул]], "")</f>
        <v/>
      </c>
      <c r="B3906" s="40" t="e" cm="1">
        <f t="array" aca="1" ref="B3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6" s="40" t="e" cm="1">
        <f t="array" aca="1" ref="C3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6" t="e">
        <f ca="1">SUM(CALCULATION_TABLE[[#This Row],[МСК]:[ДВ]])</f>
        <v>#REF!</v>
      </c>
    </row>
    <row r="3907" spans="1:20" x14ac:dyDescent="0.25">
      <c r="A3907" t="str">
        <f>IFERROR(SET_RENDER_TABLE[[#This Row],[Артикул]], "")</f>
        <v/>
      </c>
      <c r="B3907" s="40" t="e" cm="1">
        <f t="array" aca="1" ref="B3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7" s="40" t="e" cm="1">
        <f t="array" aca="1" ref="C3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7" t="e">
        <f ca="1">SUM(CALCULATION_TABLE[[#This Row],[МСК]:[ДВ]])</f>
        <v>#REF!</v>
      </c>
    </row>
    <row r="3908" spans="1:20" x14ac:dyDescent="0.25">
      <c r="A3908" t="str">
        <f>IFERROR(SET_RENDER_TABLE[[#This Row],[Артикул]], "")</f>
        <v/>
      </c>
      <c r="B3908" s="40" t="e" cm="1">
        <f t="array" aca="1" ref="B3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8" s="40" t="e" cm="1">
        <f t="array" aca="1" ref="C3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8" t="e">
        <f ca="1">SUM(CALCULATION_TABLE[[#This Row],[МСК]:[ДВ]])</f>
        <v>#REF!</v>
      </c>
    </row>
    <row r="3909" spans="1:20" x14ac:dyDescent="0.25">
      <c r="A3909" t="str">
        <f>IFERROR(SET_RENDER_TABLE[[#This Row],[Артикул]], "")</f>
        <v/>
      </c>
      <c r="B3909" s="40" t="e" cm="1">
        <f t="array" aca="1" ref="B3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09" s="40" t="e" cm="1">
        <f t="array" aca="1" ref="C3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09" t="e">
        <f ca="1">SUM(CALCULATION_TABLE[[#This Row],[МСК]:[ДВ]])</f>
        <v>#REF!</v>
      </c>
    </row>
    <row r="3910" spans="1:20" x14ac:dyDescent="0.25">
      <c r="A3910" t="str">
        <f>IFERROR(SET_RENDER_TABLE[[#This Row],[Артикул]], "")</f>
        <v/>
      </c>
      <c r="B3910" s="40" t="e" cm="1">
        <f t="array" aca="1" ref="B3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0" s="40" t="e" cm="1">
        <f t="array" aca="1" ref="C3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0" t="e">
        <f ca="1">SUM(CALCULATION_TABLE[[#This Row],[МСК]:[ДВ]])</f>
        <v>#REF!</v>
      </c>
    </row>
    <row r="3911" spans="1:20" x14ac:dyDescent="0.25">
      <c r="A3911" t="str">
        <f>IFERROR(SET_RENDER_TABLE[[#This Row],[Артикул]], "")</f>
        <v/>
      </c>
      <c r="B3911" s="40" t="e" cm="1">
        <f t="array" aca="1" ref="B3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1" s="40" t="e" cm="1">
        <f t="array" aca="1" ref="C3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1" t="e">
        <f ca="1">SUM(CALCULATION_TABLE[[#This Row],[МСК]:[ДВ]])</f>
        <v>#REF!</v>
      </c>
    </row>
    <row r="3912" spans="1:20" x14ac:dyDescent="0.25">
      <c r="A3912" t="str">
        <f>IFERROR(SET_RENDER_TABLE[[#This Row],[Артикул]], "")</f>
        <v/>
      </c>
      <c r="B3912" s="40" t="e" cm="1">
        <f t="array" aca="1" ref="B3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2" s="40" t="e" cm="1">
        <f t="array" aca="1" ref="C3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2" t="e">
        <f ca="1">SUM(CALCULATION_TABLE[[#This Row],[МСК]:[ДВ]])</f>
        <v>#REF!</v>
      </c>
    </row>
    <row r="3913" spans="1:20" x14ac:dyDescent="0.25">
      <c r="A3913" t="str">
        <f>IFERROR(SET_RENDER_TABLE[[#This Row],[Артикул]], "")</f>
        <v/>
      </c>
      <c r="B3913" s="40" t="e" cm="1">
        <f t="array" aca="1" ref="B3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3" s="40" t="e" cm="1">
        <f t="array" aca="1" ref="C3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3" t="e">
        <f ca="1">SUM(CALCULATION_TABLE[[#This Row],[МСК]:[ДВ]])</f>
        <v>#REF!</v>
      </c>
    </row>
    <row r="3914" spans="1:20" x14ac:dyDescent="0.25">
      <c r="A3914" t="str">
        <f>IFERROR(SET_RENDER_TABLE[[#This Row],[Артикул]], "")</f>
        <v/>
      </c>
      <c r="B3914" s="40" t="e" cm="1">
        <f t="array" aca="1" ref="B3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4" s="40" t="e" cm="1">
        <f t="array" aca="1" ref="C3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4" t="e">
        <f ca="1">SUM(CALCULATION_TABLE[[#This Row],[МСК]:[ДВ]])</f>
        <v>#REF!</v>
      </c>
    </row>
    <row r="3915" spans="1:20" x14ac:dyDescent="0.25">
      <c r="A3915" t="str">
        <f>IFERROR(SET_RENDER_TABLE[[#This Row],[Артикул]], "")</f>
        <v/>
      </c>
      <c r="B3915" s="40" t="e" cm="1">
        <f t="array" aca="1" ref="B3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5" s="40" t="e" cm="1">
        <f t="array" aca="1" ref="C3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5" t="e">
        <f ca="1">SUM(CALCULATION_TABLE[[#This Row],[МСК]:[ДВ]])</f>
        <v>#REF!</v>
      </c>
    </row>
    <row r="3916" spans="1:20" x14ac:dyDescent="0.25">
      <c r="A3916" t="str">
        <f>IFERROR(SET_RENDER_TABLE[[#This Row],[Артикул]], "")</f>
        <v/>
      </c>
      <c r="B3916" s="40" t="e" cm="1">
        <f t="array" aca="1" ref="B3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6" s="40" t="e" cm="1">
        <f t="array" aca="1" ref="C3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6" t="e">
        <f ca="1">SUM(CALCULATION_TABLE[[#This Row],[МСК]:[ДВ]])</f>
        <v>#REF!</v>
      </c>
    </row>
    <row r="3917" spans="1:20" x14ac:dyDescent="0.25">
      <c r="A3917" t="str">
        <f>IFERROR(SET_RENDER_TABLE[[#This Row],[Артикул]], "")</f>
        <v/>
      </c>
      <c r="B3917" s="40" t="e" cm="1">
        <f t="array" aca="1" ref="B3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7" s="40" t="e" cm="1">
        <f t="array" aca="1" ref="C3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7" t="e">
        <f ca="1">SUM(CALCULATION_TABLE[[#This Row],[МСК]:[ДВ]])</f>
        <v>#REF!</v>
      </c>
    </row>
    <row r="3918" spans="1:20" x14ac:dyDescent="0.25">
      <c r="A3918" t="str">
        <f>IFERROR(SET_RENDER_TABLE[[#This Row],[Артикул]], "")</f>
        <v/>
      </c>
      <c r="B3918" s="40" t="e" cm="1">
        <f t="array" aca="1" ref="B3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8" s="40" t="e" cm="1">
        <f t="array" aca="1" ref="C3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8" t="e">
        <f ca="1">SUM(CALCULATION_TABLE[[#This Row],[МСК]:[ДВ]])</f>
        <v>#REF!</v>
      </c>
    </row>
    <row r="3919" spans="1:20" x14ac:dyDescent="0.25">
      <c r="A3919" t="str">
        <f>IFERROR(SET_RENDER_TABLE[[#This Row],[Артикул]], "")</f>
        <v/>
      </c>
      <c r="B3919" s="40" t="e" cm="1">
        <f t="array" aca="1" ref="B3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19" s="40" t="e" cm="1">
        <f t="array" aca="1" ref="C3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19" t="e">
        <f ca="1">SUM(CALCULATION_TABLE[[#This Row],[МСК]:[ДВ]])</f>
        <v>#REF!</v>
      </c>
    </row>
    <row r="3920" spans="1:20" x14ac:dyDescent="0.25">
      <c r="A3920" t="str">
        <f>IFERROR(SET_RENDER_TABLE[[#This Row],[Артикул]], "")</f>
        <v/>
      </c>
      <c r="B3920" s="40" t="e" cm="1">
        <f t="array" aca="1" ref="B3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0" s="40" t="e" cm="1">
        <f t="array" aca="1" ref="C3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0" t="e">
        <f ca="1">SUM(CALCULATION_TABLE[[#This Row],[МСК]:[ДВ]])</f>
        <v>#REF!</v>
      </c>
    </row>
    <row r="3921" spans="1:20" x14ac:dyDescent="0.25">
      <c r="A3921" t="str">
        <f>IFERROR(SET_RENDER_TABLE[[#This Row],[Артикул]], "")</f>
        <v/>
      </c>
      <c r="B3921" s="40" t="e" cm="1">
        <f t="array" aca="1" ref="B3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1" s="40" t="e" cm="1">
        <f t="array" aca="1" ref="C3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1" t="e">
        <f ca="1">SUM(CALCULATION_TABLE[[#This Row],[МСК]:[ДВ]])</f>
        <v>#REF!</v>
      </c>
    </row>
    <row r="3922" spans="1:20" x14ac:dyDescent="0.25">
      <c r="A3922" t="str">
        <f>IFERROR(SET_RENDER_TABLE[[#This Row],[Артикул]], "")</f>
        <v/>
      </c>
      <c r="B3922" s="40" t="e" cm="1">
        <f t="array" aca="1" ref="B3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2" s="40" t="e" cm="1">
        <f t="array" aca="1" ref="C3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2" t="e">
        <f ca="1">SUM(CALCULATION_TABLE[[#This Row],[МСК]:[ДВ]])</f>
        <v>#REF!</v>
      </c>
    </row>
    <row r="3923" spans="1:20" x14ac:dyDescent="0.25">
      <c r="A3923" t="str">
        <f>IFERROR(SET_RENDER_TABLE[[#This Row],[Артикул]], "")</f>
        <v/>
      </c>
      <c r="B3923" s="40" t="e" cm="1">
        <f t="array" aca="1" ref="B3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3" s="40" t="e" cm="1">
        <f t="array" aca="1" ref="C3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3" t="e">
        <f ca="1">SUM(CALCULATION_TABLE[[#This Row],[МСК]:[ДВ]])</f>
        <v>#REF!</v>
      </c>
    </row>
    <row r="3924" spans="1:20" x14ac:dyDescent="0.25">
      <c r="A3924" t="str">
        <f>IFERROR(SET_RENDER_TABLE[[#This Row],[Артикул]], "")</f>
        <v/>
      </c>
      <c r="B3924" s="40" t="e" cm="1">
        <f t="array" aca="1" ref="B3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4" s="40" t="e" cm="1">
        <f t="array" aca="1" ref="C3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4" t="e">
        <f ca="1">SUM(CALCULATION_TABLE[[#This Row],[МСК]:[ДВ]])</f>
        <v>#REF!</v>
      </c>
    </row>
    <row r="3925" spans="1:20" x14ac:dyDescent="0.25">
      <c r="A3925" t="str">
        <f>IFERROR(SET_RENDER_TABLE[[#This Row],[Артикул]], "")</f>
        <v/>
      </c>
      <c r="B3925" s="40" t="e" cm="1">
        <f t="array" aca="1" ref="B3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5" s="40" t="e" cm="1">
        <f t="array" aca="1" ref="C3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5" t="e">
        <f ca="1">SUM(CALCULATION_TABLE[[#This Row],[МСК]:[ДВ]])</f>
        <v>#REF!</v>
      </c>
    </row>
    <row r="3926" spans="1:20" x14ac:dyDescent="0.25">
      <c r="A3926" t="str">
        <f>IFERROR(SET_RENDER_TABLE[[#This Row],[Артикул]], "")</f>
        <v/>
      </c>
      <c r="B3926" s="40" t="e" cm="1">
        <f t="array" aca="1" ref="B3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6" s="40" t="e" cm="1">
        <f t="array" aca="1" ref="C3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6" t="e">
        <f ca="1">SUM(CALCULATION_TABLE[[#This Row],[МСК]:[ДВ]])</f>
        <v>#REF!</v>
      </c>
    </row>
    <row r="3927" spans="1:20" x14ac:dyDescent="0.25">
      <c r="A3927" t="str">
        <f>IFERROR(SET_RENDER_TABLE[[#This Row],[Артикул]], "")</f>
        <v/>
      </c>
      <c r="B3927" s="40" t="e" cm="1">
        <f t="array" aca="1" ref="B3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7" s="40" t="e" cm="1">
        <f t="array" aca="1" ref="C3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7" t="e">
        <f ca="1">SUM(CALCULATION_TABLE[[#This Row],[МСК]:[ДВ]])</f>
        <v>#REF!</v>
      </c>
    </row>
    <row r="3928" spans="1:20" x14ac:dyDescent="0.25">
      <c r="A3928" t="str">
        <f>IFERROR(SET_RENDER_TABLE[[#This Row],[Артикул]], "")</f>
        <v/>
      </c>
      <c r="B3928" s="40" t="e" cm="1">
        <f t="array" aca="1" ref="B3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8" s="40" t="e" cm="1">
        <f t="array" aca="1" ref="C3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8" t="e">
        <f ca="1">SUM(CALCULATION_TABLE[[#This Row],[МСК]:[ДВ]])</f>
        <v>#REF!</v>
      </c>
    </row>
    <row r="3929" spans="1:20" x14ac:dyDescent="0.25">
      <c r="A3929" t="str">
        <f>IFERROR(SET_RENDER_TABLE[[#This Row],[Артикул]], "")</f>
        <v/>
      </c>
      <c r="B3929" s="40" t="e" cm="1">
        <f t="array" aca="1" ref="B3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29" s="40" t="e" cm="1">
        <f t="array" aca="1" ref="C3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29" t="e">
        <f ca="1">SUM(CALCULATION_TABLE[[#This Row],[МСК]:[ДВ]])</f>
        <v>#REF!</v>
      </c>
    </row>
    <row r="3930" spans="1:20" x14ac:dyDescent="0.25">
      <c r="A3930" t="str">
        <f>IFERROR(SET_RENDER_TABLE[[#This Row],[Артикул]], "")</f>
        <v/>
      </c>
      <c r="B3930" s="40" t="e" cm="1">
        <f t="array" aca="1" ref="B3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0" s="40" t="e" cm="1">
        <f t="array" aca="1" ref="C3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0" t="e">
        <f ca="1">SUM(CALCULATION_TABLE[[#This Row],[МСК]:[ДВ]])</f>
        <v>#REF!</v>
      </c>
    </row>
    <row r="3931" spans="1:20" x14ac:dyDescent="0.25">
      <c r="A3931" t="str">
        <f>IFERROR(SET_RENDER_TABLE[[#This Row],[Артикул]], "")</f>
        <v/>
      </c>
      <c r="B3931" s="40" t="e" cm="1">
        <f t="array" aca="1" ref="B3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1" s="40" t="e" cm="1">
        <f t="array" aca="1" ref="C3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1" t="e">
        <f ca="1">SUM(CALCULATION_TABLE[[#This Row],[МСК]:[ДВ]])</f>
        <v>#REF!</v>
      </c>
    </row>
    <row r="3932" spans="1:20" x14ac:dyDescent="0.25">
      <c r="A3932" t="str">
        <f>IFERROR(SET_RENDER_TABLE[[#This Row],[Артикул]], "")</f>
        <v/>
      </c>
      <c r="B3932" s="40" t="e" cm="1">
        <f t="array" aca="1" ref="B3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2" s="40" t="e" cm="1">
        <f t="array" aca="1" ref="C3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2" t="e">
        <f ca="1">SUM(CALCULATION_TABLE[[#This Row],[МСК]:[ДВ]])</f>
        <v>#REF!</v>
      </c>
    </row>
    <row r="3933" spans="1:20" x14ac:dyDescent="0.25">
      <c r="A3933" t="str">
        <f>IFERROR(SET_RENDER_TABLE[[#This Row],[Артикул]], "")</f>
        <v/>
      </c>
      <c r="B3933" s="40" t="e" cm="1">
        <f t="array" aca="1" ref="B3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3" s="40" t="e" cm="1">
        <f t="array" aca="1" ref="C3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3" t="e">
        <f ca="1">SUM(CALCULATION_TABLE[[#This Row],[МСК]:[ДВ]])</f>
        <v>#REF!</v>
      </c>
    </row>
    <row r="3934" spans="1:20" x14ac:dyDescent="0.25">
      <c r="A3934" t="str">
        <f>IFERROR(SET_RENDER_TABLE[[#This Row],[Артикул]], "")</f>
        <v/>
      </c>
      <c r="B3934" s="40" t="e" cm="1">
        <f t="array" aca="1" ref="B3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4" s="40" t="e" cm="1">
        <f t="array" aca="1" ref="C3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4" t="e">
        <f ca="1">SUM(CALCULATION_TABLE[[#This Row],[МСК]:[ДВ]])</f>
        <v>#REF!</v>
      </c>
    </row>
    <row r="3935" spans="1:20" x14ac:dyDescent="0.25">
      <c r="A3935" t="str">
        <f>IFERROR(SET_RENDER_TABLE[[#This Row],[Артикул]], "")</f>
        <v/>
      </c>
      <c r="B3935" s="40" t="e" cm="1">
        <f t="array" aca="1" ref="B3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5" s="40" t="e" cm="1">
        <f t="array" aca="1" ref="C3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5" t="e">
        <f ca="1">SUM(CALCULATION_TABLE[[#This Row],[МСК]:[ДВ]])</f>
        <v>#REF!</v>
      </c>
    </row>
    <row r="3936" spans="1:20" x14ac:dyDescent="0.25">
      <c r="A3936" t="str">
        <f>IFERROR(SET_RENDER_TABLE[[#This Row],[Артикул]], "")</f>
        <v/>
      </c>
      <c r="B3936" s="40" t="e" cm="1">
        <f t="array" aca="1" ref="B3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6" s="40" t="e" cm="1">
        <f t="array" aca="1" ref="C3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6" t="e">
        <f ca="1">SUM(CALCULATION_TABLE[[#This Row],[МСК]:[ДВ]])</f>
        <v>#REF!</v>
      </c>
    </row>
    <row r="3937" spans="1:20" x14ac:dyDescent="0.25">
      <c r="A3937" t="str">
        <f>IFERROR(SET_RENDER_TABLE[[#This Row],[Артикул]], "")</f>
        <v/>
      </c>
      <c r="B3937" s="40" t="e" cm="1">
        <f t="array" aca="1" ref="B3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7" s="40" t="e" cm="1">
        <f t="array" aca="1" ref="C3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7" t="e">
        <f ca="1">SUM(CALCULATION_TABLE[[#This Row],[МСК]:[ДВ]])</f>
        <v>#REF!</v>
      </c>
    </row>
    <row r="3938" spans="1:20" x14ac:dyDescent="0.25">
      <c r="A3938" t="str">
        <f>IFERROR(SET_RENDER_TABLE[[#This Row],[Артикул]], "")</f>
        <v/>
      </c>
      <c r="B3938" s="40" t="e" cm="1">
        <f t="array" aca="1" ref="B3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8" s="40" t="e" cm="1">
        <f t="array" aca="1" ref="C3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8" t="e">
        <f ca="1">SUM(CALCULATION_TABLE[[#This Row],[МСК]:[ДВ]])</f>
        <v>#REF!</v>
      </c>
    </row>
    <row r="3939" spans="1:20" x14ac:dyDescent="0.25">
      <c r="A3939" t="str">
        <f>IFERROR(SET_RENDER_TABLE[[#This Row],[Артикул]], "")</f>
        <v/>
      </c>
      <c r="B3939" s="40" t="e" cm="1">
        <f t="array" aca="1" ref="B3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39" s="40" t="e" cm="1">
        <f t="array" aca="1" ref="C3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39" t="e">
        <f ca="1">SUM(CALCULATION_TABLE[[#This Row],[МСК]:[ДВ]])</f>
        <v>#REF!</v>
      </c>
    </row>
    <row r="3940" spans="1:20" x14ac:dyDescent="0.25">
      <c r="A3940" t="str">
        <f>IFERROR(SET_RENDER_TABLE[[#This Row],[Артикул]], "")</f>
        <v/>
      </c>
      <c r="B3940" s="40" t="e" cm="1">
        <f t="array" aca="1" ref="B3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0" s="40" t="e" cm="1">
        <f t="array" aca="1" ref="C3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0" t="e">
        <f ca="1">SUM(CALCULATION_TABLE[[#This Row],[МСК]:[ДВ]])</f>
        <v>#REF!</v>
      </c>
    </row>
    <row r="3941" spans="1:20" x14ac:dyDescent="0.25">
      <c r="A3941" t="str">
        <f>IFERROR(SET_RENDER_TABLE[[#This Row],[Артикул]], "")</f>
        <v/>
      </c>
      <c r="B3941" s="40" t="e" cm="1">
        <f t="array" aca="1" ref="B3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1" s="40" t="e" cm="1">
        <f t="array" aca="1" ref="C3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1" t="e">
        <f ca="1">SUM(CALCULATION_TABLE[[#This Row],[МСК]:[ДВ]])</f>
        <v>#REF!</v>
      </c>
    </row>
    <row r="3942" spans="1:20" x14ac:dyDescent="0.25">
      <c r="A3942" t="str">
        <f>IFERROR(SET_RENDER_TABLE[[#This Row],[Артикул]], "")</f>
        <v/>
      </c>
      <c r="B3942" s="40" t="e" cm="1">
        <f t="array" aca="1" ref="B3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2" s="40" t="e" cm="1">
        <f t="array" aca="1" ref="C3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2" t="e">
        <f ca="1">SUM(CALCULATION_TABLE[[#This Row],[МСК]:[ДВ]])</f>
        <v>#REF!</v>
      </c>
    </row>
    <row r="3943" spans="1:20" x14ac:dyDescent="0.25">
      <c r="A3943" t="str">
        <f>IFERROR(SET_RENDER_TABLE[[#This Row],[Артикул]], "")</f>
        <v/>
      </c>
      <c r="B3943" s="40" t="e" cm="1">
        <f t="array" aca="1" ref="B3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3" s="40" t="e" cm="1">
        <f t="array" aca="1" ref="C3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3" t="e">
        <f ca="1">SUM(CALCULATION_TABLE[[#This Row],[МСК]:[ДВ]])</f>
        <v>#REF!</v>
      </c>
    </row>
    <row r="3944" spans="1:20" x14ac:dyDescent="0.25">
      <c r="A3944" t="str">
        <f>IFERROR(SET_RENDER_TABLE[[#This Row],[Артикул]], "")</f>
        <v/>
      </c>
      <c r="B3944" s="40" t="e" cm="1">
        <f t="array" aca="1" ref="B3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4" s="40" t="e" cm="1">
        <f t="array" aca="1" ref="C3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4" t="e">
        <f ca="1">SUM(CALCULATION_TABLE[[#This Row],[МСК]:[ДВ]])</f>
        <v>#REF!</v>
      </c>
    </row>
    <row r="3945" spans="1:20" x14ac:dyDescent="0.25">
      <c r="A3945" t="str">
        <f>IFERROR(SET_RENDER_TABLE[[#This Row],[Артикул]], "")</f>
        <v/>
      </c>
      <c r="B3945" s="40" t="e" cm="1">
        <f t="array" aca="1" ref="B3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5" s="40" t="e" cm="1">
        <f t="array" aca="1" ref="C3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5" t="e">
        <f ca="1">SUM(CALCULATION_TABLE[[#This Row],[МСК]:[ДВ]])</f>
        <v>#REF!</v>
      </c>
    </row>
    <row r="3946" spans="1:20" x14ac:dyDescent="0.25">
      <c r="A3946" t="str">
        <f>IFERROR(SET_RENDER_TABLE[[#This Row],[Артикул]], "")</f>
        <v/>
      </c>
      <c r="B3946" s="40" t="e" cm="1">
        <f t="array" aca="1" ref="B3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6" s="40" t="e" cm="1">
        <f t="array" aca="1" ref="C3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6" t="e">
        <f ca="1">SUM(CALCULATION_TABLE[[#This Row],[МСК]:[ДВ]])</f>
        <v>#REF!</v>
      </c>
    </row>
    <row r="3947" spans="1:20" x14ac:dyDescent="0.25">
      <c r="A3947" t="str">
        <f>IFERROR(SET_RENDER_TABLE[[#This Row],[Артикул]], "")</f>
        <v/>
      </c>
      <c r="B3947" s="40" t="e" cm="1">
        <f t="array" aca="1" ref="B3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7" s="40" t="e" cm="1">
        <f t="array" aca="1" ref="C3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7" t="e">
        <f ca="1">SUM(CALCULATION_TABLE[[#This Row],[МСК]:[ДВ]])</f>
        <v>#REF!</v>
      </c>
    </row>
    <row r="3948" spans="1:20" x14ac:dyDescent="0.25">
      <c r="A3948" t="str">
        <f>IFERROR(SET_RENDER_TABLE[[#This Row],[Артикул]], "")</f>
        <v/>
      </c>
      <c r="B3948" s="40" t="e" cm="1">
        <f t="array" aca="1" ref="B3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8" s="40" t="e" cm="1">
        <f t="array" aca="1" ref="C3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8" t="e">
        <f ca="1">SUM(CALCULATION_TABLE[[#This Row],[МСК]:[ДВ]])</f>
        <v>#REF!</v>
      </c>
    </row>
    <row r="3949" spans="1:20" x14ac:dyDescent="0.25">
      <c r="A3949" t="str">
        <f>IFERROR(SET_RENDER_TABLE[[#This Row],[Артикул]], "")</f>
        <v/>
      </c>
      <c r="B3949" s="40" t="e" cm="1">
        <f t="array" aca="1" ref="B3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49" s="40" t="e" cm="1">
        <f t="array" aca="1" ref="C3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49" t="e">
        <f ca="1">SUM(CALCULATION_TABLE[[#This Row],[МСК]:[ДВ]])</f>
        <v>#REF!</v>
      </c>
    </row>
    <row r="3950" spans="1:20" x14ac:dyDescent="0.25">
      <c r="A3950" t="str">
        <f>IFERROR(SET_RENDER_TABLE[[#This Row],[Артикул]], "")</f>
        <v/>
      </c>
      <c r="B3950" s="40" t="e" cm="1">
        <f t="array" aca="1" ref="B3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0" s="40" t="e" cm="1">
        <f t="array" aca="1" ref="C3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0" t="e">
        <f ca="1">SUM(CALCULATION_TABLE[[#This Row],[МСК]:[ДВ]])</f>
        <v>#REF!</v>
      </c>
    </row>
    <row r="3951" spans="1:20" x14ac:dyDescent="0.25">
      <c r="A3951" t="str">
        <f>IFERROR(SET_RENDER_TABLE[[#This Row],[Артикул]], "")</f>
        <v/>
      </c>
      <c r="B3951" s="40" t="e" cm="1">
        <f t="array" aca="1" ref="B3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1" s="40" t="e" cm="1">
        <f t="array" aca="1" ref="C3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1" t="e">
        <f ca="1">SUM(CALCULATION_TABLE[[#This Row],[МСК]:[ДВ]])</f>
        <v>#REF!</v>
      </c>
    </row>
    <row r="3952" spans="1:20" x14ac:dyDescent="0.25">
      <c r="A3952" t="str">
        <f>IFERROR(SET_RENDER_TABLE[[#This Row],[Артикул]], "")</f>
        <v/>
      </c>
      <c r="B3952" s="40" t="e" cm="1">
        <f t="array" aca="1" ref="B3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2" s="40" t="e" cm="1">
        <f t="array" aca="1" ref="C3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2" t="e">
        <f ca="1">SUM(CALCULATION_TABLE[[#This Row],[МСК]:[ДВ]])</f>
        <v>#REF!</v>
      </c>
    </row>
    <row r="3953" spans="1:20" x14ac:dyDescent="0.25">
      <c r="A3953" t="str">
        <f>IFERROR(SET_RENDER_TABLE[[#This Row],[Артикул]], "")</f>
        <v/>
      </c>
      <c r="B3953" s="40" t="e" cm="1">
        <f t="array" aca="1" ref="B3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3" s="40" t="e" cm="1">
        <f t="array" aca="1" ref="C3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3" t="e">
        <f ca="1">SUM(CALCULATION_TABLE[[#This Row],[МСК]:[ДВ]])</f>
        <v>#REF!</v>
      </c>
    </row>
    <row r="3954" spans="1:20" x14ac:dyDescent="0.25">
      <c r="A3954" t="str">
        <f>IFERROR(SET_RENDER_TABLE[[#This Row],[Артикул]], "")</f>
        <v/>
      </c>
      <c r="B3954" s="40" t="e" cm="1">
        <f t="array" aca="1" ref="B3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4" s="40" t="e" cm="1">
        <f t="array" aca="1" ref="C3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4" t="e">
        <f ca="1">SUM(CALCULATION_TABLE[[#This Row],[МСК]:[ДВ]])</f>
        <v>#REF!</v>
      </c>
    </row>
    <row r="3955" spans="1:20" x14ac:dyDescent="0.25">
      <c r="A3955" t="str">
        <f>IFERROR(SET_RENDER_TABLE[[#This Row],[Артикул]], "")</f>
        <v/>
      </c>
      <c r="B3955" s="40" t="e" cm="1">
        <f t="array" aca="1" ref="B3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5" s="40" t="e" cm="1">
        <f t="array" aca="1" ref="C3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5" t="e">
        <f ca="1">SUM(CALCULATION_TABLE[[#This Row],[МСК]:[ДВ]])</f>
        <v>#REF!</v>
      </c>
    </row>
    <row r="3956" spans="1:20" x14ac:dyDescent="0.25">
      <c r="A3956" t="str">
        <f>IFERROR(SET_RENDER_TABLE[[#This Row],[Артикул]], "")</f>
        <v/>
      </c>
      <c r="B3956" s="40" t="e" cm="1">
        <f t="array" aca="1" ref="B3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6" s="40" t="e" cm="1">
        <f t="array" aca="1" ref="C3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6" t="e">
        <f ca="1">SUM(CALCULATION_TABLE[[#This Row],[МСК]:[ДВ]])</f>
        <v>#REF!</v>
      </c>
    </row>
    <row r="3957" spans="1:20" x14ac:dyDescent="0.25">
      <c r="A3957" t="str">
        <f>IFERROR(SET_RENDER_TABLE[[#This Row],[Артикул]], "")</f>
        <v/>
      </c>
      <c r="B3957" s="40" t="e" cm="1">
        <f t="array" aca="1" ref="B3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7" s="40" t="e" cm="1">
        <f t="array" aca="1" ref="C3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7" t="e">
        <f ca="1">SUM(CALCULATION_TABLE[[#This Row],[МСК]:[ДВ]])</f>
        <v>#REF!</v>
      </c>
    </row>
    <row r="3958" spans="1:20" x14ac:dyDescent="0.25">
      <c r="A3958" t="str">
        <f>IFERROR(SET_RENDER_TABLE[[#This Row],[Артикул]], "")</f>
        <v/>
      </c>
      <c r="B3958" s="40" t="e" cm="1">
        <f t="array" aca="1" ref="B3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8" s="40" t="e" cm="1">
        <f t="array" aca="1" ref="C3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8" t="e">
        <f ca="1">SUM(CALCULATION_TABLE[[#This Row],[МСК]:[ДВ]])</f>
        <v>#REF!</v>
      </c>
    </row>
    <row r="3959" spans="1:20" x14ac:dyDescent="0.25">
      <c r="A3959" t="str">
        <f>IFERROR(SET_RENDER_TABLE[[#This Row],[Артикул]], "")</f>
        <v/>
      </c>
      <c r="B3959" s="40" t="e" cm="1">
        <f t="array" aca="1" ref="B3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59" s="40" t="e" cm="1">
        <f t="array" aca="1" ref="C3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59" t="e">
        <f ca="1">SUM(CALCULATION_TABLE[[#This Row],[МСК]:[ДВ]])</f>
        <v>#REF!</v>
      </c>
    </row>
    <row r="3960" spans="1:20" x14ac:dyDescent="0.25">
      <c r="A3960" t="str">
        <f>IFERROR(SET_RENDER_TABLE[[#This Row],[Артикул]], "")</f>
        <v/>
      </c>
      <c r="B3960" s="40" t="e" cm="1">
        <f t="array" aca="1" ref="B3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0" s="40" t="e" cm="1">
        <f t="array" aca="1" ref="C3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0" t="e">
        <f ca="1">SUM(CALCULATION_TABLE[[#This Row],[МСК]:[ДВ]])</f>
        <v>#REF!</v>
      </c>
    </row>
    <row r="3961" spans="1:20" x14ac:dyDescent="0.25">
      <c r="A3961" t="str">
        <f>IFERROR(SET_RENDER_TABLE[[#This Row],[Артикул]], "")</f>
        <v/>
      </c>
      <c r="B3961" s="40" t="e" cm="1">
        <f t="array" aca="1" ref="B3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1" s="40" t="e" cm="1">
        <f t="array" aca="1" ref="C3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1" t="e">
        <f ca="1">SUM(CALCULATION_TABLE[[#This Row],[МСК]:[ДВ]])</f>
        <v>#REF!</v>
      </c>
    </row>
    <row r="3962" spans="1:20" x14ac:dyDescent="0.25">
      <c r="A3962" t="str">
        <f>IFERROR(SET_RENDER_TABLE[[#This Row],[Артикул]], "")</f>
        <v/>
      </c>
      <c r="B3962" s="40" t="e" cm="1">
        <f t="array" aca="1" ref="B3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2" s="40" t="e" cm="1">
        <f t="array" aca="1" ref="C3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2" t="e">
        <f ca="1">SUM(CALCULATION_TABLE[[#This Row],[МСК]:[ДВ]])</f>
        <v>#REF!</v>
      </c>
    </row>
    <row r="3963" spans="1:20" x14ac:dyDescent="0.25">
      <c r="A3963" t="str">
        <f>IFERROR(SET_RENDER_TABLE[[#This Row],[Артикул]], "")</f>
        <v/>
      </c>
      <c r="B3963" s="40" t="e" cm="1">
        <f t="array" aca="1" ref="B3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3" s="40" t="e" cm="1">
        <f t="array" aca="1" ref="C3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3" t="e">
        <f ca="1">SUM(CALCULATION_TABLE[[#This Row],[МСК]:[ДВ]])</f>
        <v>#REF!</v>
      </c>
    </row>
    <row r="3964" spans="1:20" x14ac:dyDescent="0.25">
      <c r="A3964" t="str">
        <f>IFERROR(SET_RENDER_TABLE[[#This Row],[Артикул]], "")</f>
        <v/>
      </c>
      <c r="B3964" s="40" t="e" cm="1">
        <f t="array" aca="1" ref="B3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4" s="40" t="e" cm="1">
        <f t="array" aca="1" ref="C3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4" t="e">
        <f ca="1">SUM(CALCULATION_TABLE[[#This Row],[МСК]:[ДВ]])</f>
        <v>#REF!</v>
      </c>
    </row>
    <row r="3965" spans="1:20" x14ac:dyDescent="0.25">
      <c r="A3965" t="str">
        <f>IFERROR(SET_RENDER_TABLE[[#This Row],[Артикул]], "")</f>
        <v/>
      </c>
      <c r="B3965" s="40" t="e" cm="1">
        <f t="array" aca="1" ref="B3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5" s="40" t="e" cm="1">
        <f t="array" aca="1" ref="C3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5" t="e">
        <f ca="1">SUM(CALCULATION_TABLE[[#This Row],[МСК]:[ДВ]])</f>
        <v>#REF!</v>
      </c>
    </row>
    <row r="3966" spans="1:20" x14ac:dyDescent="0.25">
      <c r="A3966" t="str">
        <f>IFERROR(SET_RENDER_TABLE[[#This Row],[Артикул]], "")</f>
        <v/>
      </c>
      <c r="B3966" s="40" t="e" cm="1">
        <f t="array" aca="1" ref="B3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6" s="40" t="e" cm="1">
        <f t="array" aca="1" ref="C3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6" t="e">
        <f ca="1">SUM(CALCULATION_TABLE[[#This Row],[МСК]:[ДВ]])</f>
        <v>#REF!</v>
      </c>
    </row>
    <row r="3967" spans="1:20" x14ac:dyDescent="0.25">
      <c r="A3967" t="str">
        <f>IFERROR(SET_RENDER_TABLE[[#This Row],[Артикул]], "")</f>
        <v/>
      </c>
      <c r="B3967" s="40" t="e" cm="1">
        <f t="array" aca="1" ref="B3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7" s="40" t="e" cm="1">
        <f t="array" aca="1" ref="C3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7" t="e">
        <f ca="1">SUM(CALCULATION_TABLE[[#This Row],[МСК]:[ДВ]])</f>
        <v>#REF!</v>
      </c>
    </row>
    <row r="3968" spans="1:20" x14ac:dyDescent="0.25">
      <c r="A3968" t="str">
        <f>IFERROR(SET_RENDER_TABLE[[#This Row],[Артикул]], "")</f>
        <v/>
      </c>
      <c r="B3968" s="40" t="e" cm="1">
        <f t="array" aca="1" ref="B3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8" s="40" t="e" cm="1">
        <f t="array" aca="1" ref="C3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8" t="e">
        <f ca="1">SUM(CALCULATION_TABLE[[#This Row],[МСК]:[ДВ]])</f>
        <v>#REF!</v>
      </c>
    </row>
    <row r="3969" spans="1:20" x14ac:dyDescent="0.25">
      <c r="A3969" t="str">
        <f>IFERROR(SET_RENDER_TABLE[[#This Row],[Артикул]], "")</f>
        <v/>
      </c>
      <c r="B3969" s="40" t="e" cm="1">
        <f t="array" aca="1" ref="B3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69" s="40" t="e" cm="1">
        <f t="array" aca="1" ref="C3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69" t="e">
        <f ca="1">SUM(CALCULATION_TABLE[[#This Row],[МСК]:[ДВ]])</f>
        <v>#REF!</v>
      </c>
    </row>
    <row r="3970" spans="1:20" x14ac:dyDescent="0.25">
      <c r="A3970" t="str">
        <f>IFERROR(SET_RENDER_TABLE[[#This Row],[Артикул]], "")</f>
        <v/>
      </c>
      <c r="B3970" s="40" t="e" cm="1">
        <f t="array" aca="1" ref="B3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0" s="40" t="e" cm="1">
        <f t="array" aca="1" ref="C3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0" t="e">
        <f ca="1">SUM(CALCULATION_TABLE[[#This Row],[МСК]:[ДВ]])</f>
        <v>#REF!</v>
      </c>
    </row>
    <row r="3971" spans="1:20" x14ac:dyDescent="0.25">
      <c r="A3971" t="str">
        <f>IFERROR(SET_RENDER_TABLE[[#This Row],[Артикул]], "")</f>
        <v/>
      </c>
      <c r="B3971" s="40" t="e" cm="1">
        <f t="array" aca="1" ref="B3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1" s="40" t="e" cm="1">
        <f t="array" aca="1" ref="C3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1" t="e">
        <f ca="1">SUM(CALCULATION_TABLE[[#This Row],[МСК]:[ДВ]])</f>
        <v>#REF!</v>
      </c>
    </row>
    <row r="3972" spans="1:20" x14ac:dyDescent="0.25">
      <c r="A3972" t="str">
        <f>IFERROR(SET_RENDER_TABLE[[#This Row],[Артикул]], "")</f>
        <v/>
      </c>
      <c r="B3972" s="40" t="e" cm="1">
        <f t="array" aca="1" ref="B3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2" s="40" t="e" cm="1">
        <f t="array" aca="1" ref="C3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2" t="e">
        <f ca="1">SUM(CALCULATION_TABLE[[#This Row],[МСК]:[ДВ]])</f>
        <v>#REF!</v>
      </c>
    </row>
    <row r="3973" spans="1:20" x14ac:dyDescent="0.25">
      <c r="A3973" t="str">
        <f>IFERROR(SET_RENDER_TABLE[[#This Row],[Артикул]], "")</f>
        <v/>
      </c>
      <c r="B3973" s="40" t="e" cm="1">
        <f t="array" aca="1" ref="B3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3" s="40" t="e" cm="1">
        <f t="array" aca="1" ref="C3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3" t="e">
        <f ca="1">SUM(CALCULATION_TABLE[[#This Row],[МСК]:[ДВ]])</f>
        <v>#REF!</v>
      </c>
    </row>
    <row r="3974" spans="1:20" x14ac:dyDescent="0.25">
      <c r="A3974" t="str">
        <f>IFERROR(SET_RENDER_TABLE[[#This Row],[Артикул]], "")</f>
        <v/>
      </c>
      <c r="B3974" s="40" t="e" cm="1">
        <f t="array" aca="1" ref="B3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4" s="40" t="e" cm="1">
        <f t="array" aca="1" ref="C3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4" t="e">
        <f ca="1">SUM(CALCULATION_TABLE[[#This Row],[МСК]:[ДВ]])</f>
        <v>#REF!</v>
      </c>
    </row>
    <row r="3975" spans="1:20" x14ac:dyDescent="0.25">
      <c r="A3975" t="str">
        <f>IFERROR(SET_RENDER_TABLE[[#This Row],[Артикул]], "")</f>
        <v/>
      </c>
      <c r="B3975" s="40" t="e" cm="1">
        <f t="array" aca="1" ref="B3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5" s="40" t="e" cm="1">
        <f t="array" aca="1" ref="C3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5" t="e">
        <f ca="1">SUM(CALCULATION_TABLE[[#This Row],[МСК]:[ДВ]])</f>
        <v>#REF!</v>
      </c>
    </row>
    <row r="3976" spans="1:20" x14ac:dyDescent="0.25">
      <c r="A3976" t="str">
        <f>IFERROR(SET_RENDER_TABLE[[#This Row],[Артикул]], "")</f>
        <v/>
      </c>
      <c r="B3976" s="40" t="e" cm="1">
        <f t="array" aca="1" ref="B3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6" s="40" t="e" cm="1">
        <f t="array" aca="1" ref="C3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6" t="e">
        <f ca="1">SUM(CALCULATION_TABLE[[#This Row],[МСК]:[ДВ]])</f>
        <v>#REF!</v>
      </c>
    </row>
    <row r="3977" spans="1:20" x14ac:dyDescent="0.25">
      <c r="A3977" t="str">
        <f>IFERROR(SET_RENDER_TABLE[[#This Row],[Артикул]], "")</f>
        <v/>
      </c>
      <c r="B3977" s="40" t="e" cm="1">
        <f t="array" aca="1" ref="B3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7" s="40" t="e" cm="1">
        <f t="array" aca="1" ref="C3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7" t="e">
        <f ca="1">SUM(CALCULATION_TABLE[[#This Row],[МСК]:[ДВ]])</f>
        <v>#REF!</v>
      </c>
    </row>
    <row r="3978" spans="1:20" x14ac:dyDescent="0.25">
      <c r="A3978" t="str">
        <f>IFERROR(SET_RENDER_TABLE[[#This Row],[Артикул]], "")</f>
        <v/>
      </c>
      <c r="B3978" s="40" t="e" cm="1">
        <f t="array" aca="1" ref="B3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8" s="40" t="e" cm="1">
        <f t="array" aca="1" ref="C3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8" t="e">
        <f ca="1">SUM(CALCULATION_TABLE[[#This Row],[МСК]:[ДВ]])</f>
        <v>#REF!</v>
      </c>
    </row>
    <row r="3979" spans="1:20" x14ac:dyDescent="0.25">
      <c r="A3979" t="str">
        <f>IFERROR(SET_RENDER_TABLE[[#This Row],[Артикул]], "")</f>
        <v/>
      </c>
      <c r="B3979" s="40" t="e" cm="1">
        <f t="array" aca="1" ref="B3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79" s="40" t="e" cm="1">
        <f t="array" aca="1" ref="C3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79" t="e">
        <f ca="1">SUM(CALCULATION_TABLE[[#This Row],[МСК]:[ДВ]])</f>
        <v>#REF!</v>
      </c>
    </row>
    <row r="3980" spans="1:20" x14ac:dyDescent="0.25">
      <c r="A3980" t="str">
        <f>IFERROR(SET_RENDER_TABLE[[#This Row],[Артикул]], "")</f>
        <v/>
      </c>
      <c r="B3980" s="40" t="e" cm="1">
        <f t="array" aca="1" ref="B3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0" s="40" t="e" cm="1">
        <f t="array" aca="1" ref="C3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0" t="e">
        <f ca="1">SUM(CALCULATION_TABLE[[#This Row],[МСК]:[ДВ]])</f>
        <v>#REF!</v>
      </c>
    </row>
    <row r="3981" spans="1:20" x14ac:dyDescent="0.25">
      <c r="A3981" t="str">
        <f>IFERROR(SET_RENDER_TABLE[[#This Row],[Артикул]], "")</f>
        <v/>
      </c>
      <c r="B3981" s="40" t="e" cm="1">
        <f t="array" aca="1" ref="B3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1" s="40" t="e" cm="1">
        <f t="array" aca="1" ref="C3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1" t="e">
        <f ca="1">SUM(CALCULATION_TABLE[[#This Row],[МСК]:[ДВ]])</f>
        <v>#REF!</v>
      </c>
    </row>
    <row r="3982" spans="1:20" x14ac:dyDescent="0.25">
      <c r="A3982" t="str">
        <f>IFERROR(SET_RENDER_TABLE[[#This Row],[Артикул]], "")</f>
        <v/>
      </c>
      <c r="B3982" s="40" t="e" cm="1">
        <f t="array" aca="1" ref="B3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2" s="40" t="e" cm="1">
        <f t="array" aca="1" ref="C3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2" t="e">
        <f ca="1">SUM(CALCULATION_TABLE[[#This Row],[МСК]:[ДВ]])</f>
        <v>#REF!</v>
      </c>
    </row>
    <row r="3983" spans="1:20" x14ac:dyDescent="0.25">
      <c r="A3983" t="str">
        <f>IFERROR(SET_RENDER_TABLE[[#This Row],[Артикул]], "")</f>
        <v/>
      </c>
      <c r="B3983" s="40" t="e" cm="1">
        <f t="array" aca="1" ref="B3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3" s="40" t="e" cm="1">
        <f t="array" aca="1" ref="C3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3" t="e">
        <f ca="1">SUM(CALCULATION_TABLE[[#This Row],[МСК]:[ДВ]])</f>
        <v>#REF!</v>
      </c>
    </row>
    <row r="3984" spans="1:20" x14ac:dyDescent="0.25">
      <c r="A3984" t="str">
        <f>IFERROR(SET_RENDER_TABLE[[#This Row],[Артикул]], "")</f>
        <v/>
      </c>
      <c r="B3984" s="40" t="e" cm="1">
        <f t="array" aca="1" ref="B3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4" s="40" t="e" cm="1">
        <f t="array" aca="1" ref="C3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4" t="e">
        <f ca="1">SUM(CALCULATION_TABLE[[#This Row],[МСК]:[ДВ]])</f>
        <v>#REF!</v>
      </c>
    </row>
    <row r="3985" spans="1:20" x14ac:dyDescent="0.25">
      <c r="A3985" t="str">
        <f>IFERROR(SET_RENDER_TABLE[[#This Row],[Артикул]], "")</f>
        <v/>
      </c>
      <c r="B3985" s="40" t="e" cm="1">
        <f t="array" aca="1" ref="B3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5" s="40" t="e" cm="1">
        <f t="array" aca="1" ref="C3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5" t="e">
        <f ca="1">SUM(CALCULATION_TABLE[[#This Row],[МСК]:[ДВ]])</f>
        <v>#REF!</v>
      </c>
    </row>
    <row r="3986" spans="1:20" x14ac:dyDescent="0.25">
      <c r="A3986" t="str">
        <f>IFERROR(SET_RENDER_TABLE[[#This Row],[Артикул]], "")</f>
        <v/>
      </c>
      <c r="B3986" s="40" t="e" cm="1">
        <f t="array" aca="1" ref="B3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6" s="40" t="e" cm="1">
        <f t="array" aca="1" ref="C3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6" t="e">
        <f ca="1">SUM(CALCULATION_TABLE[[#This Row],[МСК]:[ДВ]])</f>
        <v>#REF!</v>
      </c>
    </row>
    <row r="3987" spans="1:20" x14ac:dyDescent="0.25">
      <c r="A3987" t="str">
        <f>IFERROR(SET_RENDER_TABLE[[#This Row],[Артикул]], "")</f>
        <v/>
      </c>
      <c r="B3987" s="40" t="e" cm="1">
        <f t="array" aca="1" ref="B3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7" s="40" t="e" cm="1">
        <f t="array" aca="1" ref="C3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7" t="e">
        <f ca="1">SUM(CALCULATION_TABLE[[#This Row],[МСК]:[ДВ]])</f>
        <v>#REF!</v>
      </c>
    </row>
    <row r="3988" spans="1:20" x14ac:dyDescent="0.25">
      <c r="A3988" t="str">
        <f>IFERROR(SET_RENDER_TABLE[[#This Row],[Артикул]], "")</f>
        <v/>
      </c>
      <c r="B3988" s="40" t="e" cm="1">
        <f t="array" aca="1" ref="B3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8" s="40" t="e" cm="1">
        <f t="array" aca="1" ref="C3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8" t="e">
        <f ca="1">SUM(CALCULATION_TABLE[[#This Row],[МСК]:[ДВ]])</f>
        <v>#REF!</v>
      </c>
    </row>
    <row r="3989" spans="1:20" x14ac:dyDescent="0.25">
      <c r="A3989" t="str">
        <f>IFERROR(SET_RENDER_TABLE[[#This Row],[Артикул]], "")</f>
        <v/>
      </c>
      <c r="B3989" s="40" t="e" cm="1">
        <f t="array" aca="1" ref="B3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89" s="40" t="e" cm="1">
        <f t="array" aca="1" ref="C3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89" t="e">
        <f ca="1">SUM(CALCULATION_TABLE[[#This Row],[МСК]:[ДВ]])</f>
        <v>#REF!</v>
      </c>
    </row>
    <row r="3990" spans="1:20" x14ac:dyDescent="0.25">
      <c r="A3990" t="str">
        <f>IFERROR(SET_RENDER_TABLE[[#This Row],[Артикул]], "")</f>
        <v/>
      </c>
      <c r="B3990" s="40" t="e" cm="1">
        <f t="array" aca="1" ref="B3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0" s="40" t="e" cm="1">
        <f t="array" aca="1" ref="C3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0" t="e">
        <f ca="1">SUM(CALCULATION_TABLE[[#This Row],[МСК]:[ДВ]])</f>
        <v>#REF!</v>
      </c>
    </row>
    <row r="3991" spans="1:20" x14ac:dyDescent="0.25">
      <c r="A3991" t="str">
        <f>IFERROR(SET_RENDER_TABLE[[#This Row],[Артикул]], "")</f>
        <v/>
      </c>
      <c r="B3991" s="40" t="e" cm="1">
        <f t="array" aca="1" ref="B3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1" s="40" t="e" cm="1">
        <f t="array" aca="1" ref="C3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1" t="e">
        <f ca="1">SUM(CALCULATION_TABLE[[#This Row],[МСК]:[ДВ]])</f>
        <v>#REF!</v>
      </c>
    </row>
    <row r="3992" spans="1:20" x14ac:dyDescent="0.25">
      <c r="A3992" t="str">
        <f>IFERROR(SET_RENDER_TABLE[[#This Row],[Артикул]], "")</f>
        <v/>
      </c>
      <c r="B3992" s="40" t="e" cm="1">
        <f t="array" aca="1" ref="B3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2" s="40" t="e" cm="1">
        <f t="array" aca="1" ref="C3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2" t="e">
        <f ca="1">SUM(CALCULATION_TABLE[[#This Row],[МСК]:[ДВ]])</f>
        <v>#REF!</v>
      </c>
    </row>
    <row r="3993" spans="1:20" x14ac:dyDescent="0.25">
      <c r="A3993" t="str">
        <f>IFERROR(SET_RENDER_TABLE[[#This Row],[Артикул]], "")</f>
        <v/>
      </c>
      <c r="B3993" s="40" t="e" cm="1">
        <f t="array" aca="1" ref="B3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3" s="40" t="e" cm="1">
        <f t="array" aca="1" ref="C3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3" t="e">
        <f ca="1">SUM(CALCULATION_TABLE[[#This Row],[МСК]:[ДВ]])</f>
        <v>#REF!</v>
      </c>
    </row>
    <row r="3994" spans="1:20" x14ac:dyDescent="0.25">
      <c r="A3994" t="str">
        <f>IFERROR(SET_RENDER_TABLE[[#This Row],[Артикул]], "")</f>
        <v/>
      </c>
      <c r="B3994" s="40" t="e" cm="1">
        <f t="array" aca="1" ref="B3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4" s="40" t="e" cm="1">
        <f t="array" aca="1" ref="C3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4" t="e">
        <f ca="1">SUM(CALCULATION_TABLE[[#This Row],[МСК]:[ДВ]])</f>
        <v>#REF!</v>
      </c>
    </row>
    <row r="3995" spans="1:20" x14ac:dyDescent="0.25">
      <c r="A3995" t="str">
        <f>IFERROR(SET_RENDER_TABLE[[#This Row],[Артикул]], "")</f>
        <v/>
      </c>
      <c r="B3995" s="40" t="e" cm="1">
        <f t="array" aca="1" ref="B3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5" s="40" t="e" cm="1">
        <f t="array" aca="1" ref="C3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5" t="e">
        <f ca="1">SUM(CALCULATION_TABLE[[#This Row],[МСК]:[ДВ]])</f>
        <v>#REF!</v>
      </c>
    </row>
    <row r="3996" spans="1:20" x14ac:dyDescent="0.25">
      <c r="A3996" t="str">
        <f>IFERROR(SET_RENDER_TABLE[[#This Row],[Артикул]], "")</f>
        <v/>
      </c>
      <c r="B3996" s="40" t="e" cm="1">
        <f t="array" aca="1" ref="B3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6" s="40" t="e" cm="1">
        <f t="array" aca="1" ref="C3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6" t="e">
        <f ca="1">SUM(CALCULATION_TABLE[[#This Row],[МСК]:[ДВ]])</f>
        <v>#REF!</v>
      </c>
    </row>
    <row r="3997" spans="1:20" x14ac:dyDescent="0.25">
      <c r="A3997" t="str">
        <f>IFERROR(SET_RENDER_TABLE[[#This Row],[Артикул]], "")</f>
        <v/>
      </c>
      <c r="B3997" s="40" t="e" cm="1">
        <f t="array" aca="1" ref="B3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7" s="40" t="e" cm="1">
        <f t="array" aca="1" ref="C3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7" t="e">
        <f ca="1">SUM(CALCULATION_TABLE[[#This Row],[МСК]:[ДВ]])</f>
        <v>#REF!</v>
      </c>
    </row>
    <row r="3998" spans="1:20" x14ac:dyDescent="0.25">
      <c r="A3998" t="str">
        <f>IFERROR(SET_RENDER_TABLE[[#This Row],[Артикул]], "")</f>
        <v/>
      </c>
      <c r="B3998" s="40" t="e" cm="1">
        <f t="array" aca="1" ref="B3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8" s="40" t="e" cm="1">
        <f t="array" aca="1" ref="C3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8" t="e">
        <f ca="1">SUM(CALCULATION_TABLE[[#This Row],[МСК]:[ДВ]])</f>
        <v>#REF!</v>
      </c>
    </row>
    <row r="3999" spans="1:20" x14ac:dyDescent="0.25">
      <c r="A3999" t="str">
        <f>IFERROR(SET_RENDER_TABLE[[#This Row],[Артикул]], "")</f>
        <v/>
      </c>
      <c r="B3999" s="40" t="e" cm="1">
        <f t="array" aca="1" ref="B3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3999" s="40" t="e" cm="1">
        <f t="array" aca="1" ref="C3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3999" t="e">
        <f ca="1">SUM(CALCULATION_TABLE[[#This Row],[МСК]:[ДВ]])</f>
        <v>#REF!</v>
      </c>
    </row>
    <row r="4000" spans="1:20" x14ac:dyDescent="0.25">
      <c r="A4000" t="str">
        <f>IFERROR(SET_RENDER_TABLE[[#This Row],[Артикул]], "")</f>
        <v/>
      </c>
      <c r="B4000" s="40" t="e" cm="1">
        <f t="array" aca="1" ref="B4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0" s="40" t="e" cm="1">
        <f t="array" aca="1" ref="C4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0" t="e">
        <f ca="1">SUM(CALCULATION_TABLE[[#This Row],[МСК]:[ДВ]])</f>
        <v>#REF!</v>
      </c>
    </row>
    <row r="4001" spans="1:20" x14ac:dyDescent="0.25">
      <c r="A4001" t="str">
        <f>IFERROR(SET_RENDER_TABLE[[#This Row],[Артикул]], "")</f>
        <v/>
      </c>
      <c r="B4001" s="40" t="e" cm="1">
        <f t="array" aca="1" ref="B40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1" s="40" t="e" cm="1">
        <f t="array" aca="1" ref="C40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1" t="e">
        <f ca="1">SUM(CALCULATION_TABLE[[#This Row],[МСК]:[ДВ]])</f>
        <v>#REF!</v>
      </c>
    </row>
    <row r="4002" spans="1:20" x14ac:dyDescent="0.25">
      <c r="A4002" t="str">
        <f>IFERROR(SET_RENDER_TABLE[[#This Row],[Артикул]], "")</f>
        <v/>
      </c>
      <c r="B4002" s="40" t="e" cm="1">
        <f t="array" aca="1" ref="B40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2" s="40" t="e" cm="1">
        <f t="array" aca="1" ref="C40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2" t="e">
        <f ca="1">SUM(CALCULATION_TABLE[[#This Row],[МСК]:[ДВ]])</f>
        <v>#REF!</v>
      </c>
    </row>
    <row r="4003" spans="1:20" x14ac:dyDescent="0.25">
      <c r="A4003" t="str">
        <f>IFERROR(SET_RENDER_TABLE[[#This Row],[Артикул]], "")</f>
        <v/>
      </c>
      <c r="B4003" s="40" t="e" cm="1">
        <f t="array" aca="1" ref="B40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3" s="40" t="e" cm="1">
        <f t="array" aca="1" ref="C40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3" t="e">
        <f ca="1">SUM(CALCULATION_TABLE[[#This Row],[МСК]:[ДВ]])</f>
        <v>#REF!</v>
      </c>
    </row>
    <row r="4004" spans="1:20" x14ac:dyDescent="0.25">
      <c r="A4004" t="str">
        <f>IFERROR(SET_RENDER_TABLE[[#This Row],[Артикул]], "")</f>
        <v/>
      </c>
      <c r="B4004" s="40" t="e" cm="1">
        <f t="array" aca="1" ref="B40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4" s="40" t="e" cm="1">
        <f t="array" aca="1" ref="C40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4" t="e">
        <f ca="1">SUM(CALCULATION_TABLE[[#This Row],[МСК]:[ДВ]])</f>
        <v>#REF!</v>
      </c>
    </row>
    <row r="4005" spans="1:20" x14ac:dyDescent="0.25">
      <c r="A4005" t="str">
        <f>IFERROR(SET_RENDER_TABLE[[#This Row],[Артикул]], "")</f>
        <v/>
      </c>
      <c r="B4005" s="40" t="e" cm="1">
        <f t="array" aca="1" ref="B40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5" s="40" t="e" cm="1">
        <f t="array" aca="1" ref="C40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5" t="e">
        <f ca="1">SUM(CALCULATION_TABLE[[#This Row],[МСК]:[ДВ]])</f>
        <v>#REF!</v>
      </c>
    </row>
    <row r="4006" spans="1:20" x14ac:dyDescent="0.25">
      <c r="A4006" t="str">
        <f>IFERROR(SET_RENDER_TABLE[[#This Row],[Артикул]], "")</f>
        <v/>
      </c>
      <c r="B4006" s="40" t="e" cm="1">
        <f t="array" aca="1" ref="B40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6" s="40" t="e" cm="1">
        <f t="array" aca="1" ref="C40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6" t="e">
        <f ca="1">SUM(CALCULATION_TABLE[[#This Row],[МСК]:[ДВ]])</f>
        <v>#REF!</v>
      </c>
    </row>
    <row r="4007" spans="1:20" x14ac:dyDescent="0.25">
      <c r="A4007" t="str">
        <f>IFERROR(SET_RENDER_TABLE[[#This Row],[Артикул]], "")</f>
        <v/>
      </c>
      <c r="B4007" s="40" t="e" cm="1">
        <f t="array" aca="1" ref="B40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7" s="40" t="e" cm="1">
        <f t="array" aca="1" ref="C40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7" t="e">
        <f ca="1">SUM(CALCULATION_TABLE[[#This Row],[МСК]:[ДВ]])</f>
        <v>#REF!</v>
      </c>
    </row>
    <row r="4008" spans="1:20" x14ac:dyDescent="0.25">
      <c r="A4008" t="str">
        <f>IFERROR(SET_RENDER_TABLE[[#This Row],[Артикул]], "")</f>
        <v/>
      </c>
      <c r="B4008" s="40" t="e" cm="1">
        <f t="array" aca="1" ref="B40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8" s="40" t="e" cm="1">
        <f t="array" aca="1" ref="C40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8" t="e">
        <f ca="1">SUM(CALCULATION_TABLE[[#This Row],[МСК]:[ДВ]])</f>
        <v>#REF!</v>
      </c>
    </row>
    <row r="4009" spans="1:20" x14ac:dyDescent="0.25">
      <c r="A4009" t="str">
        <f>IFERROR(SET_RENDER_TABLE[[#This Row],[Артикул]], "")</f>
        <v/>
      </c>
      <c r="B4009" s="40" t="e" cm="1">
        <f t="array" aca="1" ref="B40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09" s="40" t="e" cm="1">
        <f t="array" aca="1" ref="C40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09" t="e">
        <f ca="1">SUM(CALCULATION_TABLE[[#This Row],[МСК]:[ДВ]])</f>
        <v>#REF!</v>
      </c>
    </row>
    <row r="4010" spans="1:20" x14ac:dyDescent="0.25">
      <c r="A4010" t="str">
        <f>IFERROR(SET_RENDER_TABLE[[#This Row],[Артикул]], "")</f>
        <v/>
      </c>
      <c r="B4010" s="40" t="e" cm="1">
        <f t="array" aca="1" ref="B40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0" s="40" t="e" cm="1">
        <f t="array" aca="1" ref="C40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0" t="e">
        <f ca="1">SUM(CALCULATION_TABLE[[#This Row],[МСК]:[ДВ]])</f>
        <v>#REF!</v>
      </c>
    </row>
    <row r="4011" spans="1:20" x14ac:dyDescent="0.25">
      <c r="A4011" t="str">
        <f>IFERROR(SET_RENDER_TABLE[[#This Row],[Артикул]], "")</f>
        <v/>
      </c>
      <c r="B4011" s="40" t="e" cm="1">
        <f t="array" aca="1" ref="B40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1" s="40" t="e" cm="1">
        <f t="array" aca="1" ref="C40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1" t="e">
        <f ca="1">SUM(CALCULATION_TABLE[[#This Row],[МСК]:[ДВ]])</f>
        <v>#REF!</v>
      </c>
    </row>
    <row r="4012" spans="1:20" x14ac:dyDescent="0.25">
      <c r="A4012" t="str">
        <f>IFERROR(SET_RENDER_TABLE[[#This Row],[Артикул]], "")</f>
        <v/>
      </c>
      <c r="B4012" s="40" t="e" cm="1">
        <f t="array" aca="1" ref="B40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2" s="40" t="e" cm="1">
        <f t="array" aca="1" ref="C40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2" t="e">
        <f ca="1">SUM(CALCULATION_TABLE[[#This Row],[МСК]:[ДВ]])</f>
        <v>#REF!</v>
      </c>
    </row>
    <row r="4013" spans="1:20" x14ac:dyDescent="0.25">
      <c r="A4013" t="str">
        <f>IFERROR(SET_RENDER_TABLE[[#This Row],[Артикул]], "")</f>
        <v/>
      </c>
      <c r="B4013" s="40" t="e" cm="1">
        <f t="array" aca="1" ref="B40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3" s="40" t="e" cm="1">
        <f t="array" aca="1" ref="C40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3" t="e">
        <f ca="1">SUM(CALCULATION_TABLE[[#This Row],[МСК]:[ДВ]])</f>
        <v>#REF!</v>
      </c>
    </row>
    <row r="4014" spans="1:20" x14ac:dyDescent="0.25">
      <c r="A4014" t="str">
        <f>IFERROR(SET_RENDER_TABLE[[#This Row],[Артикул]], "")</f>
        <v/>
      </c>
      <c r="B4014" s="40" t="e" cm="1">
        <f t="array" aca="1" ref="B40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4" s="40" t="e" cm="1">
        <f t="array" aca="1" ref="C40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4" t="e">
        <f ca="1">SUM(CALCULATION_TABLE[[#This Row],[МСК]:[ДВ]])</f>
        <v>#REF!</v>
      </c>
    </row>
    <row r="4015" spans="1:20" x14ac:dyDescent="0.25">
      <c r="A4015" t="str">
        <f>IFERROR(SET_RENDER_TABLE[[#This Row],[Артикул]], "")</f>
        <v/>
      </c>
      <c r="B4015" s="40" t="e" cm="1">
        <f t="array" aca="1" ref="B40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5" s="40" t="e" cm="1">
        <f t="array" aca="1" ref="C40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5" t="e">
        <f ca="1">SUM(CALCULATION_TABLE[[#This Row],[МСК]:[ДВ]])</f>
        <v>#REF!</v>
      </c>
    </row>
    <row r="4016" spans="1:20" x14ac:dyDescent="0.25">
      <c r="A4016" t="str">
        <f>IFERROR(SET_RENDER_TABLE[[#This Row],[Артикул]], "")</f>
        <v/>
      </c>
      <c r="B4016" s="40" t="e" cm="1">
        <f t="array" aca="1" ref="B40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6" s="40" t="e" cm="1">
        <f t="array" aca="1" ref="C40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6" t="e">
        <f ca="1">SUM(CALCULATION_TABLE[[#This Row],[МСК]:[ДВ]])</f>
        <v>#REF!</v>
      </c>
    </row>
    <row r="4017" spans="1:20" x14ac:dyDescent="0.25">
      <c r="A4017" t="str">
        <f>IFERROR(SET_RENDER_TABLE[[#This Row],[Артикул]], "")</f>
        <v/>
      </c>
      <c r="B4017" s="40" t="e" cm="1">
        <f t="array" aca="1" ref="B40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7" s="40" t="e" cm="1">
        <f t="array" aca="1" ref="C40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7" t="e">
        <f ca="1">SUM(CALCULATION_TABLE[[#This Row],[МСК]:[ДВ]])</f>
        <v>#REF!</v>
      </c>
    </row>
    <row r="4018" spans="1:20" x14ac:dyDescent="0.25">
      <c r="A4018" t="str">
        <f>IFERROR(SET_RENDER_TABLE[[#This Row],[Артикул]], "")</f>
        <v/>
      </c>
      <c r="B4018" s="40" t="e" cm="1">
        <f t="array" aca="1" ref="B40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8" s="40" t="e" cm="1">
        <f t="array" aca="1" ref="C40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8" t="e">
        <f ca="1">SUM(CALCULATION_TABLE[[#This Row],[МСК]:[ДВ]])</f>
        <v>#REF!</v>
      </c>
    </row>
    <row r="4019" spans="1:20" x14ac:dyDescent="0.25">
      <c r="A4019" t="str">
        <f>IFERROR(SET_RENDER_TABLE[[#This Row],[Артикул]], "")</f>
        <v/>
      </c>
      <c r="B4019" s="40" t="e" cm="1">
        <f t="array" aca="1" ref="B40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19" s="40" t="e" cm="1">
        <f t="array" aca="1" ref="C40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19" t="e">
        <f ca="1">SUM(CALCULATION_TABLE[[#This Row],[МСК]:[ДВ]])</f>
        <v>#REF!</v>
      </c>
    </row>
    <row r="4020" spans="1:20" x14ac:dyDescent="0.25">
      <c r="A4020" t="str">
        <f>IFERROR(SET_RENDER_TABLE[[#This Row],[Артикул]], "")</f>
        <v/>
      </c>
      <c r="B4020" s="40" t="e" cm="1">
        <f t="array" aca="1" ref="B40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0" s="40" t="e" cm="1">
        <f t="array" aca="1" ref="C40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0" t="e">
        <f ca="1">SUM(CALCULATION_TABLE[[#This Row],[МСК]:[ДВ]])</f>
        <v>#REF!</v>
      </c>
    </row>
    <row r="4021" spans="1:20" x14ac:dyDescent="0.25">
      <c r="A4021" t="str">
        <f>IFERROR(SET_RENDER_TABLE[[#This Row],[Артикул]], "")</f>
        <v/>
      </c>
      <c r="B4021" s="40" t="e" cm="1">
        <f t="array" aca="1" ref="B40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1" s="40" t="e" cm="1">
        <f t="array" aca="1" ref="C40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1" t="e">
        <f ca="1">SUM(CALCULATION_TABLE[[#This Row],[МСК]:[ДВ]])</f>
        <v>#REF!</v>
      </c>
    </row>
    <row r="4022" spans="1:20" x14ac:dyDescent="0.25">
      <c r="A4022" t="str">
        <f>IFERROR(SET_RENDER_TABLE[[#This Row],[Артикул]], "")</f>
        <v/>
      </c>
      <c r="B4022" s="40" t="e" cm="1">
        <f t="array" aca="1" ref="B40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2" s="40" t="e" cm="1">
        <f t="array" aca="1" ref="C40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2" t="e">
        <f ca="1">SUM(CALCULATION_TABLE[[#This Row],[МСК]:[ДВ]])</f>
        <v>#REF!</v>
      </c>
    </row>
    <row r="4023" spans="1:20" x14ac:dyDescent="0.25">
      <c r="A4023" t="str">
        <f>IFERROR(SET_RENDER_TABLE[[#This Row],[Артикул]], "")</f>
        <v/>
      </c>
      <c r="B4023" s="40" t="e" cm="1">
        <f t="array" aca="1" ref="B40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3" s="40" t="e" cm="1">
        <f t="array" aca="1" ref="C40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3" t="e">
        <f ca="1">SUM(CALCULATION_TABLE[[#This Row],[МСК]:[ДВ]])</f>
        <v>#REF!</v>
      </c>
    </row>
    <row r="4024" spans="1:20" x14ac:dyDescent="0.25">
      <c r="A4024" t="str">
        <f>IFERROR(SET_RENDER_TABLE[[#This Row],[Артикул]], "")</f>
        <v/>
      </c>
      <c r="B4024" s="40" t="e" cm="1">
        <f t="array" aca="1" ref="B40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4" s="40" t="e" cm="1">
        <f t="array" aca="1" ref="C40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4" t="e">
        <f ca="1">SUM(CALCULATION_TABLE[[#This Row],[МСК]:[ДВ]])</f>
        <v>#REF!</v>
      </c>
    </row>
    <row r="4025" spans="1:20" x14ac:dyDescent="0.25">
      <c r="A4025" t="str">
        <f>IFERROR(SET_RENDER_TABLE[[#This Row],[Артикул]], "")</f>
        <v/>
      </c>
      <c r="B4025" s="40" t="e" cm="1">
        <f t="array" aca="1" ref="B40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5" s="40" t="e" cm="1">
        <f t="array" aca="1" ref="C40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5" t="e">
        <f ca="1">SUM(CALCULATION_TABLE[[#This Row],[МСК]:[ДВ]])</f>
        <v>#REF!</v>
      </c>
    </row>
    <row r="4026" spans="1:20" x14ac:dyDescent="0.25">
      <c r="A4026" t="str">
        <f>IFERROR(SET_RENDER_TABLE[[#This Row],[Артикул]], "")</f>
        <v/>
      </c>
      <c r="B4026" s="40" t="e" cm="1">
        <f t="array" aca="1" ref="B40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6" s="40" t="e" cm="1">
        <f t="array" aca="1" ref="C40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6" t="e">
        <f ca="1">SUM(CALCULATION_TABLE[[#This Row],[МСК]:[ДВ]])</f>
        <v>#REF!</v>
      </c>
    </row>
    <row r="4027" spans="1:20" x14ac:dyDescent="0.25">
      <c r="A4027" t="str">
        <f>IFERROR(SET_RENDER_TABLE[[#This Row],[Артикул]], "")</f>
        <v/>
      </c>
      <c r="B4027" s="40" t="e" cm="1">
        <f t="array" aca="1" ref="B40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7" s="40" t="e" cm="1">
        <f t="array" aca="1" ref="C40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7" t="e">
        <f ca="1">SUM(CALCULATION_TABLE[[#This Row],[МСК]:[ДВ]])</f>
        <v>#REF!</v>
      </c>
    </row>
    <row r="4028" spans="1:20" x14ac:dyDescent="0.25">
      <c r="A4028" t="str">
        <f>IFERROR(SET_RENDER_TABLE[[#This Row],[Артикул]], "")</f>
        <v/>
      </c>
      <c r="B4028" s="40" t="e" cm="1">
        <f t="array" aca="1" ref="B40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8" s="40" t="e" cm="1">
        <f t="array" aca="1" ref="C40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8" t="e">
        <f ca="1">SUM(CALCULATION_TABLE[[#This Row],[МСК]:[ДВ]])</f>
        <v>#REF!</v>
      </c>
    </row>
    <row r="4029" spans="1:20" x14ac:dyDescent="0.25">
      <c r="A4029" t="str">
        <f>IFERROR(SET_RENDER_TABLE[[#This Row],[Артикул]], "")</f>
        <v/>
      </c>
      <c r="B4029" s="40" t="e" cm="1">
        <f t="array" aca="1" ref="B40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29" s="40" t="e" cm="1">
        <f t="array" aca="1" ref="C40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29" t="e">
        <f ca="1">SUM(CALCULATION_TABLE[[#This Row],[МСК]:[ДВ]])</f>
        <v>#REF!</v>
      </c>
    </row>
    <row r="4030" spans="1:20" x14ac:dyDescent="0.25">
      <c r="A4030" t="str">
        <f>IFERROR(SET_RENDER_TABLE[[#This Row],[Артикул]], "")</f>
        <v/>
      </c>
      <c r="B4030" s="40" t="e" cm="1">
        <f t="array" aca="1" ref="B40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0" s="40" t="e" cm="1">
        <f t="array" aca="1" ref="C40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0" t="e">
        <f ca="1">SUM(CALCULATION_TABLE[[#This Row],[МСК]:[ДВ]])</f>
        <v>#REF!</v>
      </c>
    </row>
    <row r="4031" spans="1:20" x14ac:dyDescent="0.25">
      <c r="A4031" t="str">
        <f>IFERROR(SET_RENDER_TABLE[[#This Row],[Артикул]], "")</f>
        <v/>
      </c>
      <c r="B4031" s="40" t="e" cm="1">
        <f t="array" aca="1" ref="B40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1" s="40" t="e" cm="1">
        <f t="array" aca="1" ref="C40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1" t="e">
        <f ca="1">SUM(CALCULATION_TABLE[[#This Row],[МСК]:[ДВ]])</f>
        <v>#REF!</v>
      </c>
    </row>
    <row r="4032" spans="1:20" x14ac:dyDescent="0.25">
      <c r="A4032" t="str">
        <f>IFERROR(SET_RENDER_TABLE[[#This Row],[Артикул]], "")</f>
        <v/>
      </c>
      <c r="B4032" s="40" t="e" cm="1">
        <f t="array" aca="1" ref="B40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2" s="40" t="e" cm="1">
        <f t="array" aca="1" ref="C40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2" t="e">
        <f ca="1">SUM(CALCULATION_TABLE[[#This Row],[МСК]:[ДВ]])</f>
        <v>#REF!</v>
      </c>
    </row>
    <row r="4033" spans="1:20" x14ac:dyDescent="0.25">
      <c r="A4033" t="str">
        <f>IFERROR(SET_RENDER_TABLE[[#This Row],[Артикул]], "")</f>
        <v/>
      </c>
      <c r="B4033" s="40" t="e" cm="1">
        <f t="array" aca="1" ref="B40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3" s="40" t="e" cm="1">
        <f t="array" aca="1" ref="C40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3" t="e">
        <f ca="1">SUM(CALCULATION_TABLE[[#This Row],[МСК]:[ДВ]])</f>
        <v>#REF!</v>
      </c>
    </row>
    <row r="4034" spans="1:20" x14ac:dyDescent="0.25">
      <c r="A4034" t="str">
        <f>IFERROR(SET_RENDER_TABLE[[#This Row],[Артикул]], "")</f>
        <v/>
      </c>
      <c r="B4034" s="40" t="e" cm="1">
        <f t="array" aca="1" ref="B40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4" s="40" t="e" cm="1">
        <f t="array" aca="1" ref="C40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4" t="e">
        <f ca="1">SUM(CALCULATION_TABLE[[#This Row],[МСК]:[ДВ]])</f>
        <v>#REF!</v>
      </c>
    </row>
    <row r="4035" spans="1:20" x14ac:dyDescent="0.25">
      <c r="A4035" t="str">
        <f>IFERROR(SET_RENDER_TABLE[[#This Row],[Артикул]], "")</f>
        <v/>
      </c>
      <c r="B4035" s="40" t="e" cm="1">
        <f t="array" aca="1" ref="B40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5" s="40" t="e" cm="1">
        <f t="array" aca="1" ref="C40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5" t="e">
        <f ca="1">SUM(CALCULATION_TABLE[[#This Row],[МСК]:[ДВ]])</f>
        <v>#REF!</v>
      </c>
    </row>
    <row r="4036" spans="1:20" x14ac:dyDescent="0.25">
      <c r="A4036" t="str">
        <f>IFERROR(SET_RENDER_TABLE[[#This Row],[Артикул]], "")</f>
        <v/>
      </c>
      <c r="B4036" s="40" t="e" cm="1">
        <f t="array" aca="1" ref="B40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6" s="40" t="e" cm="1">
        <f t="array" aca="1" ref="C40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6" t="e">
        <f ca="1">SUM(CALCULATION_TABLE[[#This Row],[МСК]:[ДВ]])</f>
        <v>#REF!</v>
      </c>
    </row>
    <row r="4037" spans="1:20" x14ac:dyDescent="0.25">
      <c r="A4037" t="str">
        <f>IFERROR(SET_RENDER_TABLE[[#This Row],[Артикул]], "")</f>
        <v/>
      </c>
      <c r="B4037" s="40" t="e" cm="1">
        <f t="array" aca="1" ref="B40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7" s="40" t="e" cm="1">
        <f t="array" aca="1" ref="C40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7" t="e">
        <f ca="1">SUM(CALCULATION_TABLE[[#This Row],[МСК]:[ДВ]])</f>
        <v>#REF!</v>
      </c>
    </row>
    <row r="4038" spans="1:20" x14ac:dyDescent="0.25">
      <c r="A4038" t="str">
        <f>IFERROR(SET_RENDER_TABLE[[#This Row],[Артикул]], "")</f>
        <v/>
      </c>
      <c r="B4038" s="40" t="e" cm="1">
        <f t="array" aca="1" ref="B40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8" s="40" t="e" cm="1">
        <f t="array" aca="1" ref="C40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8" t="e">
        <f ca="1">SUM(CALCULATION_TABLE[[#This Row],[МСК]:[ДВ]])</f>
        <v>#REF!</v>
      </c>
    </row>
    <row r="4039" spans="1:20" x14ac:dyDescent="0.25">
      <c r="A4039" t="str">
        <f>IFERROR(SET_RENDER_TABLE[[#This Row],[Артикул]], "")</f>
        <v/>
      </c>
      <c r="B4039" s="40" t="e" cm="1">
        <f t="array" aca="1" ref="B40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39" s="40" t="e" cm="1">
        <f t="array" aca="1" ref="C40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39" t="e">
        <f ca="1">SUM(CALCULATION_TABLE[[#This Row],[МСК]:[ДВ]])</f>
        <v>#REF!</v>
      </c>
    </row>
    <row r="4040" spans="1:20" x14ac:dyDescent="0.25">
      <c r="A4040" t="str">
        <f>IFERROR(SET_RENDER_TABLE[[#This Row],[Артикул]], "")</f>
        <v/>
      </c>
      <c r="B4040" s="40" t="e" cm="1">
        <f t="array" aca="1" ref="B40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0" s="40" t="e" cm="1">
        <f t="array" aca="1" ref="C40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0" t="e">
        <f ca="1">SUM(CALCULATION_TABLE[[#This Row],[МСК]:[ДВ]])</f>
        <v>#REF!</v>
      </c>
    </row>
    <row r="4041" spans="1:20" x14ac:dyDescent="0.25">
      <c r="A4041" t="str">
        <f>IFERROR(SET_RENDER_TABLE[[#This Row],[Артикул]], "")</f>
        <v/>
      </c>
      <c r="B4041" s="40" t="e" cm="1">
        <f t="array" aca="1" ref="B40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1" s="40" t="e" cm="1">
        <f t="array" aca="1" ref="C40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1" t="e">
        <f ca="1">SUM(CALCULATION_TABLE[[#This Row],[МСК]:[ДВ]])</f>
        <v>#REF!</v>
      </c>
    </row>
    <row r="4042" spans="1:20" x14ac:dyDescent="0.25">
      <c r="A4042" t="str">
        <f>IFERROR(SET_RENDER_TABLE[[#This Row],[Артикул]], "")</f>
        <v/>
      </c>
      <c r="B4042" s="40" t="e" cm="1">
        <f t="array" aca="1" ref="B40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2" s="40" t="e" cm="1">
        <f t="array" aca="1" ref="C40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2" t="e">
        <f ca="1">SUM(CALCULATION_TABLE[[#This Row],[МСК]:[ДВ]])</f>
        <v>#REF!</v>
      </c>
    </row>
    <row r="4043" spans="1:20" x14ac:dyDescent="0.25">
      <c r="A4043" t="str">
        <f>IFERROR(SET_RENDER_TABLE[[#This Row],[Артикул]], "")</f>
        <v/>
      </c>
      <c r="B4043" s="40" t="e" cm="1">
        <f t="array" aca="1" ref="B40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3" s="40" t="e" cm="1">
        <f t="array" aca="1" ref="C40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3" t="e">
        <f ca="1">SUM(CALCULATION_TABLE[[#This Row],[МСК]:[ДВ]])</f>
        <v>#REF!</v>
      </c>
    </row>
    <row r="4044" spans="1:20" x14ac:dyDescent="0.25">
      <c r="A4044" t="str">
        <f>IFERROR(SET_RENDER_TABLE[[#This Row],[Артикул]], "")</f>
        <v/>
      </c>
      <c r="B4044" s="40" t="e" cm="1">
        <f t="array" aca="1" ref="B40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4" s="40" t="e" cm="1">
        <f t="array" aca="1" ref="C40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4" t="e">
        <f ca="1">SUM(CALCULATION_TABLE[[#This Row],[МСК]:[ДВ]])</f>
        <v>#REF!</v>
      </c>
    </row>
    <row r="4045" spans="1:20" x14ac:dyDescent="0.25">
      <c r="A4045" t="str">
        <f>IFERROR(SET_RENDER_TABLE[[#This Row],[Артикул]], "")</f>
        <v/>
      </c>
      <c r="B4045" s="40" t="e" cm="1">
        <f t="array" aca="1" ref="B40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5" s="40" t="e" cm="1">
        <f t="array" aca="1" ref="C40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5" t="e">
        <f ca="1">SUM(CALCULATION_TABLE[[#This Row],[МСК]:[ДВ]])</f>
        <v>#REF!</v>
      </c>
    </row>
    <row r="4046" spans="1:20" x14ac:dyDescent="0.25">
      <c r="A4046" t="str">
        <f>IFERROR(SET_RENDER_TABLE[[#This Row],[Артикул]], "")</f>
        <v/>
      </c>
      <c r="B4046" s="40" t="e" cm="1">
        <f t="array" aca="1" ref="B40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6" s="40" t="e" cm="1">
        <f t="array" aca="1" ref="C40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6" t="e">
        <f ca="1">SUM(CALCULATION_TABLE[[#This Row],[МСК]:[ДВ]])</f>
        <v>#REF!</v>
      </c>
    </row>
    <row r="4047" spans="1:20" x14ac:dyDescent="0.25">
      <c r="A4047" t="str">
        <f>IFERROR(SET_RENDER_TABLE[[#This Row],[Артикул]], "")</f>
        <v/>
      </c>
      <c r="B4047" s="40" t="e" cm="1">
        <f t="array" aca="1" ref="B40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7" s="40" t="e" cm="1">
        <f t="array" aca="1" ref="C40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7" t="e">
        <f ca="1">SUM(CALCULATION_TABLE[[#This Row],[МСК]:[ДВ]])</f>
        <v>#REF!</v>
      </c>
    </row>
    <row r="4048" spans="1:20" x14ac:dyDescent="0.25">
      <c r="A4048" t="str">
        <f>IFERROR(SET_RENDER_TABLE[[#This Row],[Артикул]], "")</f>
        <v/>
      </c>
      <c r="B4048" s="40" t="e" cm="1">
        <f t="array" aca="1" ref="B40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8" s="40" t="e" cm="1">
        <f t="array" aca="1" ref="C40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8" t="e">
        <f ca="1">SUM(CALCULATION_TABLE[[#This Row],[МСК]:[ДВ]])</f>
        <v>#REF!</v>
      </c>
    </row>
    <row r="4049" spans="1:20" x14ac:dyDescent="0.25">
      <c r="A4049" t="str">
        <f>IFERROR(SET_RENDER_TABLE[[#This Row],[Артикул]], "")</f>
        <v/>
      </c>
      <c r="B4049" s="40" t="e" cm="1">
        <f t="array" aca="1" ref="B40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49" s="40" t="e" cm="1">
        <f t="array" aca="1" ref="C40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49" t="e">
        <f ca="1">SUM(CALCULATION_TABLE[[#This Row],[МСК]:[ДВ]])</f>
        <v>#REF!</v>
      </c>
    </row>
    <row r="4050" spans="1:20" x14ac:dyDescent="0.25">
      <c r="A4050" t="str">
        <f>IFERROR(SET_RENDER_TABLE[[#This Row],[Артикул]], "")</f>
        <v/>
      </c>
      <c r="B4050" s="40" t="e" cm="1">
        <f t="array" aca="1" ref="B40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0" s="40" t="e" cm="1">
        <f t="array" aca="1" ref="C40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0" t="e">
        <f ca="1">SUM(CALCULATION_TABLE[[#This Row],[МСК]:[ДВ]])</f>
        <v>#REF!</v>
      </c>
    </row>
    <row r="4051" spans="1:20" x14ac:dyDescent="0.25">
      <c r="A4051" t="str">
        <f>IFERROR(SET_RENDER_TABLE[[#This Row],[Артикул]], "")</f>
        <v/>
      </c>
      <c r="B4051" s="40" t="e" cm="1">
        <f t="array" aca="1" ref="B40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1" s="40" t="e" cm="1">
        <f t="array" aca="1" ref="C40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1" t="e">
        <f ca="1">SUM(CALCULATION_TABLE[[#This Row],[МСК]:[ДВ]])</f>
        <v>#REF!</v>
      </c>
    </row>
    <row r="4052" spans="1:20" x14ac:dyDescent="0.25">
      <c r="A4052" t="str">
        <f>IFERROR(SET_RENDER_TABLE[[#This Row],[Артикул]], "")</f>
        <v/>
      </c>
      <c r="B4052" s="40" t="e" cm="1">
        <f t="array" aca="1" ref="B40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2" s="40" t="e" cm="1">
        <f t="array" aca="1" ref="C40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2" t="e">
        <f ca="1">SUM(CALCULATION_TABLE[[#This Row],[МСК]:[ДВ]])</f>
        <v>#REF!</v>
      </c>
    </row>
    <row r="4053" spans="1:20" x14ac:dyDescent="0.25">
      <c r="A4053" t="str">
        <f>IFERROR(SET_RENDER_TABLE[[#This Row],[Артикул]], "")</f>
        <v/>
      </c>
      <c r="B4053" s="40" t="e" cm="1">
        <f t="array" aca="1" ref="B40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3" s="40" t="e" cm="1">
        <f t="array" aca="1" ref="C40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3" t="e">
        <f ca="1">SUM(CALCULATION_TABLE[[#This Row],[МСК]:[ДВ]])</f>
        <v>#REF!</v>
      </c>
    </row>
    <row r="4054" spans="1:20" x14ac:dyDescent="0.25">
      <c r="A4054" t="str">
        <f>IFERROR(SET_RENDER_TABLE[[#This Row],[Артикул]], "")</f>
        <v/>
      </c>
      <c r="B4054" s="40" t="e" cm="1">
        <f t="array" aca="1" ref="B40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4" s="40" t="e" cm="1">
        <f t="array" aca="1" ref="C40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4" t="e">
        <f ca="1">SUM(CALCULATION_TABLE[[#This Row],[МСК]:[ДВ]])</f>
        <v>#REF!</v>
      </c>
    </row>
    <row r="4055" spans="1:20" x14ac:dyDescent="0.25">
      <c r="A4055" t="str">
        <f>IFERROR(SET_RENDER_TABLE[[#This Row],[Артикул]], "")</f>
        <v/>
      </c>
      <c r="B4055" s="40" t="e" cm="1">
        <f t="array" aca="1" ref="B40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5" s="40" t="e" cm="1">
        <f t="array" aca="1" ref="C40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5" t="e">
        <f ca="1">SUM(CALCULATION_TABLE[[#This Row],[МСК]:[ДВ]])</f>
        <v>#REF!</v>
      </c>
    </row>
    <row r="4056" spans="1:20" x14ac:dyDescent="0.25">
      <c r="A4056" t="str">
        <f>IFERROR(SET_RENDER_TABLE[[#This Row],[Артикул]], "")</f>
        <v/>
      </c>
      <c r="B4056" s="40" t="e" cm="1">
        <f t="array" aca="1" ref="B40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6" s="40" t="e" cm="1">
        <f t="array" aca="1" ref="C40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6" t="e">
        <f ca="1">SUM(CALCULATION_TABLE[[#This Row],[МСК]:[ДВ]])</f>
        <v>#REF!</v>
      </c>
    </row>
    <row r="4057" spans="1:20" x14ac:dyDescent="0.25">
      <c r="A4057" t="str">
        <f>IFERROR(SET_RENDER_TABLE[[#This Row],[Артикул]], "")</f>
        <v/>
      </c>
      <c r="B4057" s="40" t="e" cm="1">
        <f t="array" aca="1" ref="B40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7" s="40" t="e" cm="1">
        <f t="array" aca="1" ref="C40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7" t="e">
        <f ca="1">SUM(CALCULATION_TABLE[[#This Row],[МСК]:[ДВ]])</f>
        <v>#REF!</v>
      </c>
    </row>
    <row r="4058" spans="1:20" x14ac:dyDescent="0.25">
      <c r="A4058" t="str">
        <f>IFERROR(SET_RENDER_TABLE[[#This Row],[Артикул]], "")</f>
        <v/>
      </c>
      <c r="B4058" s="40" t="e" cm="1">
        <f t="array" aca="1" ref="B40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8" s="40" t="e" cm="1">
        <f t="array" aca="1" ref="C40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8" t="e">
        <f ca="1">SUM(CALCULATION_TABLE[[#This Row],[МСК]:[ДВ]])</f>
        <v>#REF!</v>
      </c>
    </row>
    <row r="4059" spans="1:20" x14ac:dyDescent="0.25">
      <c r="A4059" t="str">
        <f>IFERROR(SET_RENDER_TABLE[[#This Row],[Артикул]], "")</f>
        <v/>
      </c>
      <c r="B4059" s="40" t="e" cm="1">
        <f t="array" aca="1" ref="B40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59" s="40" t="e" cm="1">
        <f t="array" aca="1" ref="C40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59" t="e">
        <f ca="1">SUM(CALCULATION_TABLE[[#This Row],[МСК]:[ДВ]])</f>
        <v>#REF!</v>
      </c>
    </row>
    <row r="4060" spans="1:20" x14ac:dyDescent="0.25">
      <c r="A4060" t="str">
        <f>IFERROR(SET_RENDER_TABLE[[#This Row],[Артикул]], "")</f>
        <v/>
      </c>
      <c r="B4060" s="40" t="e" cm="1">
        <f t="array" aca="1" ref="B40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0" s="40" t="e" cm="1">
        <f t="array" aca="1" ref="C40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0" t="e">
        <f ca="1">SUM(CALCULATION_TABLE[[#This Row],[МСК]:[ДВ]])</f>
        <v>#REF!</v>
      </c>
    </row>
    <row r="4061" spans="1:20" x14ac:dyDescent="0.25">
      <c r="A4061" t="str">
        <f>IFERROR(SET_RENDER_TABLE[[#This Row],[Артикул]], "")</f>
        <v/>
      </c>
      <c r="B4061" s="40" t="e" cm="1">
        <f t="array" aca="1" ref="B40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1" s="40" t="e" cm="1">
        <f t="array" aca="1" ref="C40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1" t="e">
        <f ca="1">SUM(CALCULATION_TABLE[[#This Row],[МСК]:[ДВ]])</f>
        <v>#REF!</v>
      </c>
    </row>
    <row r="4062" spans="1:20" x14ac:dyDescent="0.25">
      <c r="A4062" t="str">
        <f>IFERROR(SET_RENDER_TABLE[[#This Row],[Артикул]], "")</f>
        <v/>
      </c>
      <c r="B4062" s="40" t="e" cm="1">
        <f t="array" aca="1" ref="B40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2" s="40" t="e" cm="1">
        <f t="array" aca="1" ref="C40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2" t="e">
        <f ca="1">SUM(CALCULATION_TABLE[[#This Row],[МСК]:[ДВ]])</f>
        <v>#REF!</v>
      </c>
    </row>
    <row r="4063" spans="1:20" x14ac:dyDescent="0.25">
      <c r="A4063" t="str">
        <f>IFERROR(SET_RENDER_TABLE[[#This Row],[Артикул]], "")</f>
        <v/>
      </c>
      <c r="B4063" s="40" t="e" cm="1">
        <f t="array" aca="1" ref="B40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3" s="40" t="e" cm="1">
        <f t="array" aca="1" ref="C40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3" t="e">
        <f ca="1">SUM(CALCULATION_TABLE[[#This Row],[МСК]:[ДВ]])</f>
        <v>#REF!</v>
      </c>
    </row>
    <row r="4064" spans="1:20" x14ac:dyDescent="0.25">
      <c r="A4064" t="str">
        <f>IFERROR(SET_RENDER_TABLE[[#This Row],[Артикул]], "")</f>
        <v/>
      </c>
      <c r="B4064" s="40" t="e" cm="1">
        <f t="array" aca="1" ref="B40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4" s="40" t="e" cm="1">
        <f t="array" aca="1" ref="C40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4" t="e">
        <f ca="1">SUM(CALCULATION_TABLE[[#This Row],[МСК]:[ДВ]])</f>
        <v>#REF!</v>
      </c>
    </row>
    <row r="4065" spans="1:20" x14ac:dyDescent="0.25">
      <c r="A4065" t="str">
        <f>IFERROR(SET_RENDER_TABLE[[#This Row],[Артикул]], "")</f>
        <v/>
      </c>
      <c r="B4065" s="40" t="e" cm="1">
        <f t="array" aca="1" ref="B40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5" s="40" t="e" cm="1">
        <f t="array" aca="1" ref="C40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5" t="e">
        <f ca="1">SUM(CALCULATION_TABLE[[#This Row],[МСК]:[ДВ]])</f>
        <v>#REF!</v>
      </c>
    </row>
    <row r="4066" spans="1:20" x14ac:dyDescent="0.25">
      <c r="A4066" t="str">
        <f>IFERROR(SET_RENDER_TABLE[[#This Row],[Артикул]], "")</f>
        <v/>
      </c>
      <c r="B4066" s="40" t="e" cm="1">
        <f t="array" aca="1" ref="B40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6" s="40" t="e" cm="1">
        <f t="array" aca="1" ref="C40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6" t="e">
        <f ca="1">SUM(CALCULATION_TABLE[[#This Row],[МСК]:[ДВ]])</f>
        <v>#REF!</v>
      </c>
    </row>
    <row r="4067" spans="1:20" x14ac:dyDescent="0.25">
      <c r="A4067" t="str">
        <f>IFERROR(SET_RENDER_TABLE[[#This Row],[Артикул]], "")</f>
        <v/>
      </c>
      <c r="B4067" s="40" t="e" cm="1">
        <f t="array" aca="1" ref="B40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7" s="40" t="e" cm="1">
        <f t="array" aca="1" ref="C40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7" t="e">
        <f ca="1">SUM(CALCULATION_TABLE[[#This Row],[МСК]:[ДВ]])</f>
        <v>#REF!</v>
      </c>
    </row>
    <row r="4068" spans="1:20" x14ac:dyDescent="0.25">
      <c r="A4068" t="str">
        <f>IFERROR(SET_RENDER_TABLE[[#This Row],[Артикул]], "")</f>
        <v/>
      </c>
      <c r="B4068" s="40" t="e" cm="1">
        <f t="array" aca="1" ref="B40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8" s="40" t="e" cm="1">
        <f t="array" aca="1" ref="C40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8" t="e">
        <f ca="1">SUM(CALCULATION_TABLE[[#This Row],[МСК]:[ДВ]])</f>
        <v>#REF!</v>
      </c>
    </row>
    <row r="4069" spans="1:20" x14ac:dyDescent="0.25">
      <c r="A4069" t="str">
        <f>IFERROR(SET_RENDER_TABLE[[#This Row],[Артикул]], "")</f>
        <v/>
      </c>
      <c r="B4069" s="40" t="e" cm="1">
        <f t="array" aca="1" ref="B40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69" s="40" t="e" cm="1">
        <f t="array" aca="1" ref="C40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69" t="e">
        <f ca="1">SUM(CALCULATION_TABLE[[#This Row],[МСК]:[ДВ]])</f>
        <v>#REF!</v>
      </c>
    </row>
    <row r="4070" spans="1:20" x14ac:dyDescent="0.25">
      <c r="A4070" t="str">
        <f>IFERROR(SET_RENDER_TABLE[[#This Row],[Артикул]], "")</f>
        <v/>
      </c>
      <c r="B4070" s="40" t="e" cm="1">
        <f t="array" aca="1" ref="B40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0" s="40" t="e" cm="1">
        <f t="array" aca="1" ref="C40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0" t="e">
        <f ca="1">SUM(CALCULATION_TABLE[[#This Row],[МСК]:[ДВ]])</f>
        <v>#REF!</v>
      </c>
    </row>
    <row r="4071" spans="1:20" x14ac:dyDescent="0.25">
      <c r="A4071" t="str">
        <f>IFERROR(SET_RENDER_TABLE[[#This Row],[Артикул]], "")</f>
        <v/>
      </c>
      <c r="B4071" s="40" t="e" cm="1">
        <f t="array" aca="1" ref="B40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1" s="40" t="e" cm="1">
        <f t="array" aca="1" ref="C40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1" t="e">
        <f ca="1">SUM(CALCULATION_TABLE[[#This Row],[МСК]:[ДВ]])</f>
        <v>#REF!</v>
      </c>
    </row>
    <row r="4072" spans="1:20" x14ac:dyDescent="0.25">
      <c r="A4072" t="str">
        <f>IFERROR(SET_RENDER_TABLE[[#This Row],[Артикул]], "")</f>
        <v/>
      </c>
      <c r="B4072" s="40" t="e" cm="1">
        <f t="array" aca="1" ref="B40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2" s="40" t="e" cm="1">
        <f t="array" aca="1" ref="C40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2" t="e">
        <f ca="1">SUM(CALCULATION_TABLE[[#This Row],[МСК]:[ДВ]])</f>
        <v>#REF!</v>
      </c>
    </row>
    <row r="4073" spans="1:20" x14ac:dyDescent="0.25">
      <c r="A4073" t="str">
        <f>IFERROR(SET_RENDER_TABLE[[#This Row],[Артикул]], "")</f>
        <v/>
      </c>
      <c r="B4073" s="40" t="e" cm="1">
        <f t="array" aca="1" ref="B40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3" s="40" t="e" cm="1">
        <f t="array" aca="1" ref="C40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3" t="e">
        <f ca="1">SUM(CALCULATION_TABLE[[#This Row],[МСК]:[ДВ]])</f>
        <v>#REF!</v>
      </c>
    </row>
    <row r="4074" spans="1:20" x14ac:dyDescent="0.25">
      <c r="A4074" t="str">
        <f>IFERROR(SET_RENDER_TABLE[[#This Row],[Артикул]], "")</f>
        <v/>
      </c>
      <c r="B4074" s="40" t="e" cm="1">
        <f t="array" aca="1" ref="B40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4" s="40" t="e" cm="1">
        <f t="array" aca="1" ref="C40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4" t="e">
        <f ca="1">SUM(CALCULATION_TABLE[[#This Row],[МСК]:[ДВ]])</f>
        <v>#REF!</v>
      </c>
    </row>
    <row r="4075" spans="1:20" x14ac:dyDescent="0.25">
      <c r="A4075" t="str">
        <f>IFERROR(SET_RENDER_TABLE[[#This Row],[Артикул]], "")</f>
        <v/>
      </c>
      <c r="B4075" s="40" t="e" cm="1">
        <f t="array" aca="1" ref="B40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5" s="40" t="e" cm="1">
        <f t="array" aca="1" ref="C40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5" t="e">
        <f ca="1">SUM(CALCULATION_TABLE[[#This Row],[МСК]:[ДВ]])</f>
        <v>#REF!</v>
      </c>
    </row>
    <row r="4076" spans="1:20" x14ac:dyDescent="0.25">
      <c r="A4076" t="str">
        <f>IFERROR(SET_RENDER_TABLE[[#This Row],[Артикул]], "")</f>
        <v/>
      </c>
      <c r="B4076" s="40" t="e" cm="1">
        <f t="array" aca="1" ref="B40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6" s="40" t="e" cm="1">
        <f t="array" aca="1" ref="C40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6" t="e">
        <f ca="1">SUM(CALCULATION_TABLE[[#This Row],[МСК]:[ДВ]])</f>
        <v>#REF!</v>
      </c>
    </row>
    <row r="4077" spans="1:20" x14ac:dyDescent="0.25">
      <c r="A4077" t="str">
        <f>IFERROR(SET_RENDER_TABLE[[#This Row],[Артикул]], "")</f>
        <v/>
      </c>
      <c r="B4077" s="40" t="e" cm="1">
        <f t="array" aca="1" ref="B40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7" s="40" t="e" cm="1">
        <f t="array" aca="1" ref="C40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7" t="e">
        <f ca="1">SUM(CALCULATION_TABLE[[#This Row],[МСК]:[ДВ]])</f>
        <v>#REF!</v>
      </c>
    </row>
    <row r="4078" spans="1:20" x14ac:dyDescent="0.25">
      <c r="A4078" t="str">
        <f>IFERROR(SET_RENDER_TABLE[[#This Row],[Артикул]], "")</f>
        <v/>
      </c>
      <c r="B4078" s="40" t="e" cm="1">
        <f t="array" aca="1" ref="B40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8" s="40" t="e" cm="1">
        <f t="array" aca="1" ref="C40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8" t="e">
        <f ca="1">SUM(CALCULATION_TABLE[[#This Row],[МСК]:[ДВ]])</f>
        <v>#REF!</v>
      </c>
    </row>
    <row r="4079" spans="1:20" x14ac:dyDescent="0.25">
      <c r="A4079" t="str">
        <f>IFERROR(SET_RENDER_TABLE[[#This Row],[Артикул]], "")</f>
        <v/>
      </c>
      <c r="B4079" s="40" t="e" cm="1">
        <f t="array" aca="1" ref="B40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79" s="40" t="e" cm="1">
        <f t="array" aca="1" ref="C40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79" t="e">
        <f ca="1">SUM(CALCULATION_TABLE[[#This Row],[МСК]:[ДВ]])</f>
        <v>#REF!</v>
      </c>
    </row>
    <row r="4080" spans="1:20" x14ac:dyDescent="0.25">
      <c r="A4080" t="str">
        <f>IFERROR(SET_RENDER_TABLE[[#This Row],[Артикул]], "")</f>
        <v/>
      </c>
      <c r="B4080" s="40" t="e" cm="1">
        <f t="array" aca="1" ref="B40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0" s="40" t="e" cm="1">
        <f t="array" aca="1" ref="C40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0" t="e">
        <f ca="1">SUM(CALCULATION_TABLE[[#This Row],[МСК]:[ДВ]])</f>
        <v>#REF!</v>
      </c>
    </row>
    <row r="4081" spans="1:20" x14ac:dyDescent="0.25">
      <c r="A4081" t="str">
        <f>IFERROR(SET_RENDER_TABLE[[#This Row],[Артикул]], "")</f>
        <v/>
      </c>
      <c r="B4081" s="40" t="e" cm="1">
        <f t="array" aca="1" ref="B40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1" s="40" t="e" cm="1">
        <f t="array" aca="1" ref="C40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1" t="e">
        <f ca="1">SUM(CALCULATION_TABLE[[#This Row],[МСК]:[ДВ]])</f>
        <v>#REF!</v>
      </c>
    </row>
    <row r="4082" spans="1:20" x14ac:dyDescent="0.25">
      <c r="A4082" t="str">
        <f>IFERROR(SET_RENDER_TABLE[[#This Row],[Артикул]], "")</f>
        <v/>
      </c>
      <c r="B4082" s="40" t="e" cm="1">
        <f t="array" aca="1" ref="B40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2" s="40" t="e" cm="1">
        <f t="array" aca="1" ref="C40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2" t="e">
        <f ca="1">SUM(CALCULATION_TABLE[[#This Row],[МСК]:[ДВ]])</f>
        <v>#REF!</v>
      </c>
    </row>
    <row r="4083" spans="1:20" x14ac:dyDescent="0.25">
      <c r="A4083" t="str">
        <f>IFERROR(SET_RENDER_TABLE[[#This Row],[Артикул]], "")</f>
        <v/>
      </c>
      <c r="B4083" s="40" t="e" cm="1">
        <f t="array" aca="1" ref="B40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3" s="40" t="e" cm="1">
        <f t="array" aca="1" ref="C40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3" t="e">
        <f ca="1">SUM(CALCULATION_TABLE[[#This Row],[МСК]:[ДВ]])</f>
        <v>#REF!</v>
      </c>
    </row>
    <row r="4084" spans="1:20" x14ac:dyDescent="0.25">
      <c r="A4084" t="str">
        <f>IFERROR(SET_RENDER_TABLE[[#This Row],[Артикул]], "")</f>
        <v/>
      </c>
      <c r="B4084" s="40" t="e" cm="1">
        <f t="array" aca="1" ref="B40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4" s="40" t="e" cm="1">
        <f t="array" aca="1" ref="C40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4" t="e">
        <f ca="1">SUM(CALCULATION_TABLE[[#This Row],[МСК]:[ДВ]])</f>
        <v>#REF!</v>
      </c>
    </row>
    <row r="4085" spans="1:20" x14ac:dyDescent="0.25">
      <c r="A4085" t="str">
        <f>IFERROR(SET_RENDER_TABLE[[#This Row],[Артикул]], "")</f>
        <v/>
      </c>
      <c r="B4085" s="40" t="e" cm="1">
        <f t="array" aca="1" ref="B40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5" s="40" t="e" cm="1">
        <f t="array" aca="1" ref="C40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5" t="e">
        <f ca="1">SUM(CALCULATION_TABLE[[#This Row],[МСК]:[ДВ]])</f>
        <v>#REF!</v>
      </c>
    </row>
    <row r="4086" spans="1:20" x14ac:dyDescent="0.25">
      <c r="A4086" t="str">
        <f>IFERROR(SET_RENDER_TABLE[[#This Row],[Артикул]], "")</f>
        <v/>
      </c>
      <c r="B4086" s="40" t="e" cm="1">
        <f t="array" aca="1" ref="B40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6" s="40" t="e" cm="1">
        <f t="array" aca="1" ref="C40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6" t="e">
        <f ca="1">SUM(CALCULATION_TABLE[[#This Row],[МСК]:[ДВ]])</f>
        <v>#REF!</v>
      </c>
    </row>
    <row r="4087" spans="1:20" x14ac:dyDescent="0.25">
      <c r="A4087" t="str">
        <f>IFERROR(SET_RENDER_TABLE[[#This Row],[Артикул]], "")</f>
        <v/>
      </c>
      <c r="B4087" s="40" t="e" cm="1">
        <f t="array" aca="1" ref="B40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7" s="40" t="e" cm="1">
        <f t="array" aca="1" ref="C40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7" t="e">
        <f ca="1">SUM(CALCULATION_TABLE[[#This Row],[МСК]:[ДВ]])</f>
        <v>#REF!</v>
      </c>
    </row>
    <row r="4088" spans="1:20" x14ac:dyDescent="0.25">
      <c r="A4088" t="str">
        <f>IFERROR(SET_RENDER_TABLE[[#This Row],[Артикул]], "")</f>
        <v/>
      </c>
      <c r="B4088" s="40" t="e" cm="1">
        <f t="array" aca="1" ref="B40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8" s="40" t="e" cm="1">
        <f t="array" aca="1" ref="C40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8" t="e">
        <f ca="1">SUM(CALCULATION_TABLE[[#This Row],[МСК]:[ДВ]])</f>
        <v>#REF!</v>
      </c>
    </row>
    <row r="4089" spans="1:20" x14ac:dyDescent="0.25">
      <c r="A4089" t="str">
        <f>IFERROR(SET_RENDER_TABLE[[#This Row],[Артикул]], "")</f>
        <v/>
      </c>
      <c r="B4089" s="40" t="e" cm="1">
        <f t="array" aca="1" ref="B40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89" s="40" t="e" cm="1">
        <f t="array" aca="1" ref="C40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89" t="e">
        <f ca="1">SUM(CALCULATION_TABLE[[#This Row],[МСК]:[ДВ]])</f>
        <v>#REF!</v>
      </c>
    </row>
    <row r="4090" spans="1:20" x14ac:dyDescent="0.25">
      <c r="A4090" t="str">
        <f>IFERROR(SET_RENDER_TABLE[[#This Row],[Артикул]], "")</f>
        <v/>
      </c>
      <c r="B4090" s="40" t="e" cm="1">
        <f t="array" aca="1" ref="B40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0" s="40" t="e" cm="1">
        <f t="array" aca="1" ref="C40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0" t="e">
        <f ca="1">SUM(CALCULATION_TABLE[[#This Row],[МСК]:[ДВ]])</f>
        <v>#REF!</v>
      </c>
    </row>
    <row r="4091" spans="1:20" x14ac:dyDescent="0.25">
      <c r="A4091" t="str">
        <f>IFERROR(SET_RENDER_TABLE[[#This Row],[Артикул]], "")</f>
        <v/>
      </c>
      <c r="B4091" s="40" t="e" cm="1">
        <f t="array" aca="1" ref="B40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1" s="40" t="e" cm="1">
        <f t="array" aca="1" ref="C40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1" t="e">
        <f ca="1">SUM(CALCULATION_TABLE[[#This Row],[МСК]:[ДВ]])</f>
        <v>#REF!</v>
      </c>
    </row>
    <row r="4092" spans="1:20" x14ac:dyDescent="0.25">
      <c r="A4092" t="str">
        <f>IFERROR(SET_RENDER_TABLE[[#This Row],[Артикул]], "")</f>
        <v/>
      </c>
      <c r="B4092" s="40" t="e" cm="1">
        <f t="array" aca="1" ref="B40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2" s="40" t="e" cm="1">
        <f t="array" aca="1" ref="C40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2" t="e">
        <f ca="1">SUM(CALCULATION_TABLE[[#This Row],[МСК]:[ДВ]])</f>
        <v>#REF!</v>
      </c>
    </row>
    <row r="4093" spans="1:20" x14ac:dyDescent="0.25">
      <c r="A4093" t="str">
        <f>IFERROR(SET_RENDER_TABLE[[#This Row],[Артикул]], "")</f>
        <v/>
      </c>
      <c r="B4093" s="40" t="e" cm="1">
        <f t="array" aca="1" ref="B40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3" s="40" t="e" cm="1">
        <f t="array" aca="1" ref="C40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3" t="e">
        <f ca="1">SUM(CALCULATION_TABLE[[#This Row],[МСК]:[ДВ]])</f>
        <v>#REF!</v>
      </c>
    </row>
    <row r="4094" spans="1:20" x14ac:dyDescent="0.25">
      <c r="A4094" t="str">
        <f>IFERROR(SET_RENDER_TABLE[[#This Row],[Артикул]], "")</f>
        <v/>
      </c>
      <c r="B4094" s="40" t="e" cm="1">
        <f t="array" aca="1" ref="B40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4" s="40" t="e" cm="1">
        <f t="array" aca="1" ref="C40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4" t="e">
        <f ca="1">SUM(CALCULATION_TABLE[[#This Row],[МСК]:[ДВ]])</f>
        <v>#REF!</v>
      </c>
    </row>
    <row r="4095" spans="1:20" x14ac:dyDescent="0.25">
      <c r="A4095" t="str">
        <f>IFERROR(SET_RENDER_TABLE[[#This Row],[Артикул]], "")</f>
        <v/>
      </c>
      <c r="B4095" s="40" t="e" cm="1">
        <f t="array" aca="1" ref="B40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5" s="40" t="e" cm="1">
        <f t="array" aca="1" ref="C40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5" t="e">
        <f ca="1">SUM(CALCULATION_TABLE[[#This Row],[МСК]:[ДВ]])</f>
        <v>#REF!</v>
      </c>
    </row>
    <row r="4096" spans="1:20" x14ac:dyDescent="0.25">
      <c r="A4096" t="str">
        <f>IFERROR(SET_RENDER_TABLE[[#This Row],[Артикул]], "")</f>
        <v/>
      </c>
      <c r="B4096" s="40" t="e" cm="1">
        <f t="array" aca="1" ref="B40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6" s="40" t="e" cm="1">
        <f t="array" aca="1" ref="C40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6" t="e">
        <f ca="1">SUM(CALCULATION_TABLE[[#This Row],[МСК]:[ДВ]])</f>
        <v>#REF!</v>
      </c>
    </row>
    <row r="4097" spans="1:20" x14ac:dyDescent="0.25">
      <c r="A4097" t="str">
        <f>IFERROR(SET_RENDER_TABLE[[#This Row],[Артикул]], "")</f>
        <v/>
      </c>
      <c r="B4097" s="40" t="e" cm="1">
        <f t="array" aca="1" ref="B40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7" s="40" t="e" cm="1">
        <f t="array" aca="1" ref="C40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7" t="e">
        <f ca="1">SUM(CALCULATION_TABLE[[#This Row],[МСК]:[ДВ]])</f>
        <v>#REF!</v>
      </c>
    </row>
    <row r="4098" spans="1:20" x14ac:dyDescent="0.25">
      <c r="A4098" t="str">
        <f>IFERROR(SET_RENDER_TABLE[[#This Row],[Артикул]], "")</f>
        <v/>
      </c>
      <c r="B4098" s="40" t="e" cm="1">
        <f t="array" aca="1" ref="B40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8" s="40" t="e" cm="1">
        <f t="array" aca="1" ref="C40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8" t="e">
        <f ca="1">SUM(CALCULATION_TABLE[[#This Row],[МСК]:[ДВ]])</f>
        <v>#REF!</v>
      </c>
    </row>
    <row r="4099" spans="1:20" x14ac:dyDescent="0.25">
      <c r="A4099" t="str">
        <f>IFERROR(SET_RENDER_TABLE[[#This Row],[Артикул]], "")</f>
        <v/>
      </c>
      <c r="B4099" s="40" t="e" cm="1">
        <f t="array" aca="1" ref="B40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099" s="40" t="e" cm="1">
        <f t="array" aca="1" ref="C40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099" t="e">
        <f ca="1">SUM(CALCULATION_TABLE[[#This Row],[МСК]:[ДВ]])</f>
        <v>#REF!</v>
      </c>
    </row>
    <row r="4100" spans="1:20" x14ac:dyDescent="0.25">
      <c r="A4100" t="str">
        <f>IFERROR(SET_RENDER_TABLE[[#This Row],[Артикул]], "")</f>
        <v/>
      </c>
      <c r="B4100" s="40" t="e" cm="1">
        <f t="array" aca="1" ref="B4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0" s="40" t="e" cm="1">
        <f t="array" aca="1" ref="C4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0" t="e">
        <f ca="1">SUM(CALCULATION_TABLE[[#This Row],[МСК]:[ДВ]])</f>
        <v>#REF!</v>
      </c>
    </row>
    <row r="4101" spans="1:20" x14ac:dyDescent="0.25">
      <c r="A4101" t="str">
        <f>IFERROR(SET_RENDER_TABLE[[#This Row],[Артикул]], "")</f>
        <v/>
      </c>
      <c r="B4101" s="40" t="e" cm="1">
        <f t="array" aca="1" ref="B4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1" s="40" t="e" cm="1">
        <f t="array" aca="1" ref="C4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1" t="e">
        <f ca="1">SUM(CALCULATION_TABLE[[#This Row],[МСК]:[ДВ]])</f>
        <v>#REF!</v>
      </c>
    </row>
    <row r="4102" spans="1:20" x14ac:dyDescent="0.25">
      <c r="A4102" t="str">
        <f>IFERROR(SET_RENDER_TABLE[[#This Row],[Артикул]], "")</f>
        <v/>
      </c>
      <c r="B4102" s="40" t="e" cm="1">
        <f t="array" aca="1" ref="B4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2" s="40" t="e" cm="1">
        <f t="array" aca="1" ref="C4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2" t="e">
        <f ca="1">SUM(CALCULATION_TABLE[[#This Row],[МСК]:[ДВ]])</f>
        <v>#REF!</v>
      </c>
    </row>
    <row r="4103" spans="1:20" x14ac:dyDescent="0.25">
      <c r="A4103" t="str">
        <f>IFERROR(SET_RENDER_TABLE[[#This Row],[Артикул]], "")</f>
        <v/>
      </c>
      <c r="B4103" s="40" t="e" cm="1">
        <f t="array" aca="1" ref="B4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3" s="40" t="e" cm="1">
        <f t="array" aca="1" ref="C4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3" t="e">
        <f ca="1">SUM(CALCULATION_TABLE[[#This Row],[МСК]:[ДВ]])</f>
        <v>#REF!</v>
      </c>
    </row>
    <row r="4104" spans="1:20" x14ac:dyDescent="0.25">
      <c r="A4104" t="str">
        <f>IFERROR(SET_RENDER_TABLE[[#This Row],[Артикул]], "")</f>
        <v/>
      </c>
      <c r="B4104" s="40" t="e" cm="1">
        <f t="array" aca="1" ref="B4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4" s="40" t="e" cm="1">
        <f t="array" aca="1" ref="C4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4" t="e">
        <f ca="1">SUM(CALCULATION_TABLE[[#This Row],[МСК]:[ДВ]])</f>
        <v>#REF!</v>
      </c>
    </row>
    <row r="4105" spans="1:20" x14ac:dyDescent="0.25">
      <c r="A4105" t="str">
        <f>IFERROR(SET_RENDER_TABLE[[#This Row],[Артикул]], "")</f>
        <v/>
      </c>
      <c r="B4105" s="40" t="e" cm="1">
        <f t="array" aca="1" ref="B4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5" s="40" t="e" cm="1">
        <f t="array" aca="1" ref="C4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5" t="e">
        <f ca="1">SUM(CALCULATION_TABLE[[#This Row],[МСК]:[ДВ]])</f>
        <v>#REF!</v>
      </c>
    </row>
    <row r="4106" spans="1:20" x14ac:dyDescent="0.25">
      <c r="A4106" t="str">
        <f>IFERROR(SET_RENDER_TABLE[[#This Row],[Артикул]], "")</f>
        <v/>
      </c>
      <c r="B4106" s="40" t="e" cm="1">
        <f t="array" aca="1" ref="B4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6" s="40" t="e" cm="1">
        <f t="array" aca="1" ref="C4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6" t="e">
        <f ca="1">SUM(CALCULATION_TABLE[[#This Row],[МСК]:[ДВ]])</f>
        <v>#REF!</v>
      </c>
    </row>
    <row r="4107" spans="1:20" x14ac:dyDescent="0.25">
      <c r="A4107" t="str">
        <f>IFERROR(SET_RENDER_TABLE[[#This Row],[Артикул]], "")</f>
        <v/>
      </c>
      <c r="B4107" s="40" t="e" cm="1">
        <f t="array" aca="1" ref="B4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7" s="40" t="e" cm="1">
        <f t="array" aca="1" ref="C4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7" t="e">
        <f ca="1">SUM(CALCULATION_TABLE[[#This Row],[МСК]:[ДВ]])</f>
        <v>#REF!</v>
      </c>
    </row>
    <row r="4108" spans="1:20" x14ac:dyDescent="0.25">
      <c r="A4108" t="str">
        <f>IFERROR(SET_RENDER_TABLE[[#This Row],[Артикул]], "")</f>
        <v/>
      </c>
      <c r="B4108" s="40" t="e" cm="1">
        <f t="array" aca="1" ref="B4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8" s="40" t="e" cm="1">
        <f t="array" aca="1" ref="C4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8" t="e">
        <f ca="1">SUM(CALCULATION_TABLE[[#This Row],[МСК]:[ДВ]])</f>
        <v>#REF!</v>
      </c>
    </row>
    <row r="4109" spans="1:20" x14ac:dyDescent="0.25">
      <c r="A4109" t="str">
        <f>IFERROR(SET_RENDER_TABLE[[#This Row],[Артикул]], "")</f>
        <v/>
      </c>
      <c r="B4109" s="40" t="e" cm="1">
        <f t="array" aca="1" ref="B4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09" s="40" t="e" cm="1">
        <f t="array" aca="1" ref="C4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09" t="e">
        <f ca="1">SUM(CALCULATION_TABLE[[#This Row],[МСК]:[ДВ]])</f>
        <v>#REF!</v>
      </c>
    </row>
    <row r="4110" spans="1:20" x14ac:dyDescent="0.25">
      <c r="A4110" t="str">
        <f>IFERROR(SET_RENDER_TABLE[[#This Row],[Артикул]], "")</f>
        <v/>
      </c>
      <c r="B4110" s="40" t="e" cm="1">
        <f t="array" aca="1" ref="B4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0" s="40" t="e" cm="1">
        <f t="array" aca="1" ref="C4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0" t="e">
        <f ca="1">SUM(CALCULATION_TABLE[[#This Row],[МСК]:[ДВ]])</f>
        <v>#REF!</v>
      </c>
    </row>
    <row r="4111" spans="1:20" x14ac:dyDescent="0.25">
      <c r="A4111" t="str">
        <f>IFERROR(SET_RENDER_TABLE[[#This Row],[Артикул]], "")</f>
        <v/>
      </c>
      <c r="B4111" s="40" t="e" cm="1">
        <f t="array" aca="1" ref="B4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1" s="40" t="e" cm="1">
        <f t="array" aca="1" ref="C4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1" t="e">
        <f ca="1">SUM(CALCULATION_TABLE[[#This Row],[МСК]:[ДВ]])</f>
        <v>#REF!</v>
      </c>
    </row>
    <row r="4112" spans="1:20" x14ac:dyDescent="0.25">
      <c r="A4112" t="str">
        <f>IFERROR(SET_RENDER_TABLE[[#This Row],[Артикул]], "")</f>
        <v/>
      </c>
      <c r="B4112" s="40" t="e" cm="1">
        <f t="array" aca="1" ref="B4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2" s="40" t="e" cm="1">
        <f t="array" aca="1" ref="C4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2" t="e">
        <f ca="1">SUM(CALCULATION_TABLE[[#This Row],[МСК]:[ДВ]])</f>
        <v>#REF!</v>
      </c>
    </row>
    <row r="4113" spans="1:20" x14ac:dyDescent="0.25">
      <c r="A4113" t="str">
        <f>IFERROR(SET_RENDER_TABLE[[#This Row],[Артикул]], "")</f>
        <v/>
      </c>
      <c r="B4113" s="40" t="e" cm="1">
        <f t="array" aca="1" ref="B4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3" s="40" t="e" cm="1">
        <f t="array" aca="1" ref="C4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3" t="e">
        <f ca="1">SUM(CALCULATION_TABLE[[#This Row],[МСК]:[ДВ]])</f>
        <v>#REF!</v>
      </c>
    </row>
    <row r="4114" spans="1:20" x14ac:dyDescent="0.25">
      <c r="A4114" t="str">
        <f>IFERROR(SET_RENDER_TABLE[[#This Row],[Артикул]], "")</f>
        <v/>
      </c>
      <c r="B4114" s="40" t="e" cm="1">
        <f t="array" aca="1" ref="B4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4" s="40" t="e" cm="1">
        <f t="array" aca="1" ref="C4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4" t="e">
        <f ca="1">SUM(CALCULATION_TABLE[[#This Row],[МСК]:[ДВ]])</f>
        <v>#REF!</v>
      </c>
    </row>
    <row r="4115" spans="1:20" x14ac:dyDescent="0.25">
      <c r="A4115" t="str">
        <f>IFERROR(SET_RENDER_TABLE[[#This Row],[Артикул]], "")</f>
        <v/>
      </c>
      <c r="B4115" s="40" t="e" cm="1">
        <f t="array" aca="1" ref="B4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5" s="40" t="e" cm="1">
        <f t="array" aca="1" ref="C4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5" t="e">
        <f ca="1">SUM(CALCULATION_TABLE[[#This Row],[МСК]:[ДВ]])</f>
        <v>#REF!</v>
      </c>
    </row>
    <row r="4116" spans="1:20" x14ac:dyDescent="0.25">
      <c r="A4116" t="str">
        <f>IFERROR(SET_RENDER_TABLE[[#This Row],[Артикул]], "")</f>
        <v/>
      </c>
      <c r="B4116" s="40" t="e" cm="1">
        <f t="array" aca="1" ref="B4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6" s="40" t="e" cm="1">
        <f t="array" aca="1" ref="C4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6" t="e">
        <f ca="1">SUM(CALCULATION_TABLE[[#This Row],[МСК]:[ДВ]])</f>
        <v>#REF!</v>
      </c>
    </row>
    <row r="4117" spans="1:20" x14ac:dyDescent="0.25">
      <c r="A4117" t="str">
        <f>IFERROR(SET_RENDER_TABLE[[#This Row],[Артикул]], "")</f>
        <v/>
      </c>
      <c r="B4117" s="40" t="e" cm="1">
        <f t="array" aca="1" ref="B4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7" s="40" t="e" cm="1">
        <f t="array" aca="1" ref="C4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7" t="e">
        <f ca="1">SUM(CALCULATION_TABLE[[#This Row],[МСК]:[ДВ]])</f>
        <v>#REF!</v>
      </c>
    </row>
    <row r="4118" spans="1:20" x14ac:dyDescent="0.25">
      <c r="A4118" t="str">
        <f>IFERROR(SET_RENDER_TABLE[[#This Row],[Артикул]], "")</f>
        <v/>
      </c>
      <c r="B4118" s="40" t="e" cm="1">
        <f t="array" aca="1" ref="B4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8" s="40" t="e" cm="1">
        <f t="array" aca="1" ref="C4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8" t="e">
        <f ca="1">SUM(CALCULATION_TABLE[[#This Row],[МСК]:[ДВ]])</f>
        <v>#REF!</v>
      </c>
    </row>
    <row r="4119" spans="1:20" x14ac:dyDescent="0.25">
      <c r="A4119" t="str">
        <f>IFERROR(SET_RENDER_TABLE[[#This Row],[Артикул]], "")</f>
        <v/>
      </c>
      <c r="B4119" s="40" t="e" cm="1">
        <f t="array" aca="1" ref="B4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19" s="40" t="e" cm="1">
        <f t="array" aca="1" ref="C4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19" t="e">
        <f ca="1">SUM(CALCULATION_TABLE[[#This Row],[МСК]:[ДВ]])</f>
        <v>#REF!</v>
      </c>
    </row>
    <row r="4120" spans="1:20" x14ac:dyDescent="0.25">
      <c r="A4120" t="str">
        <f>IFERROR(SET_RENDER_TABLE[[#This Row],[Артикул]], "")</f>
        <v/>
      </c>
      <c r="B4120" s="40" t="e" cm="1">
        <f t="array" aca="1" ref="B4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0" s="40" t="e" cm="1">
        <f t="array" aca="1" ref="C4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0" t="e">
        <f ca="1">SUM(CALCULATION_TABLE[[#This Row],[МСК]:[ДВ]])</f>
        <v>#REF!</v>
      </c>
    </row>
    <row r="4121" spans="1:20" x14ac:dyDescent="0.25">
      <c r="A4121" t="str">
        <f>IFERROR(SET_RENDER_TABLE[[#This Row],[Артикул]], "")</f>
        <v/>
      </c>
      <c r="B4121" s="40" t="e" cm="1">
        <f t="array" aca="1" ref="B4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1" s="40" t="e" cm="1">
        <f t="array" aca="1" ref="C4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1" t="e">
        <f ca="1">SUM(CALCULATION_TABLE[[#This Row],[МСК]:[ДВ]])</f>
        <v>#REF!</v>
      </c>
    </row>
    <row r="4122" spans="1:20" x14ac:dyDescent="0.25">
      <c r="A4122" t="str">
        <f>IFERROR(SET_RENDER_TABLE[[#This Row],[Артикул]], "")</f>
        <v/>
      </c>
      <c r="B4122" s="40" t="e" cm="1">
        <f t="array" aca="1" ref="B4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2" s="40" t="e" cm="1">
        <f t="array" aca="1" ref="C4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2" t="e">
        <f ca="1">SUM(CALCULATION_TABLE[[#This Row],[МСК]:[ДВ]])</f>
        <v>#REF!</v>
      </c>
    </row>
    <row r="4123" spans="1:20" x14ac:dyDescent="0.25">
      <c r="A4123" t="str">
        <f>IFERROR(SET_RENDER_TABLE[[#This Row],[Артикул]], "")</f>
        <v/>
      </c>
      <c r="B4123" s="40" t="e" cm="1">
        <f t="array" aca="1" ref="B4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3" s="40" t="e" cm="1">
        <f t="array" aca="1" ref="C4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3" t="e">
        <f ca="1">SUM(CALCULATION_TABLE[[#This Row],[МСК]:[ДВ]])</f>
        <v>#REF!</v>
      </c>
    </row>
    <row r="4124" spans="1:20" x14ac:dyDescent="0.25">
      <c r="A4124" t="str">
        <f>IFERROR(SET_RENDER_TABLE[[#This Row],[Артикул]], "")</f>
        <v/>
      </c>
      <c r="B4124" s="40" t="e" cm="1">
        <f t="array" aca="1" ref="B4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4" s="40" t="e" cm="1">
        <f t="array" aca="1" ref="C4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4" t="e">
        <f ca="1">SUM(CALCULATION_TABLE[[#This Row],[МСК]:[ДВ]])</f>
        <v>#REF!</v>
      </c>
    </row>
    <row r="4125" spans="1:20" x14ac:dyDescent="0.25">
      <c r="A4125" t="str">
        <f>IFERROR(SET_RENDER_TABLE[[#This Row],[Артикул]], "")</f>
        <v/>
      </c>
      <c r="B4125" s="40" t="e" cm="1">
        <f t="array" aca="1" ref="B4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5" s="40" t="e" cm="1">
        <f t="array" aca="1" ref="C4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5" t="e">
        <f ca="1">SUM(CALCULATION_TABLE[[#This Row],[МСК]:[ДВ]])</f>
        <v>#REF!</v>
      </c>
    </row>
    <row r="4126" spans="1:20" x14ac:dyDescent="0.25">
      <c r="A4126" t="str">
        <f>IFERROR(SET_RENDER_TABLE[[#This Row],[Артикул]], "")</f>
        <v/>
      </c>
      <c r="B4126" s="40" t="e" cm="1">
        <f t="array" aca="1" ref="B4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6" s="40" t="e" cm="1">
        <f t="array" aca="1" ref="C4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6" t="e">
        <f ca="1">SUM(CALCULATION_TABLE[[#This Row],[МСК]:[ДВ]])</f>
        <v>#REF!</v>
      </c>
    </row>
    <row r="4127" spans="1:20" x14ac:dyDescent="0.25">
      <c r="A4127" t="str">
        <f>IFERROR(SET_RENDER_TABLE[[#This Row],[Артикул]], "")</f>
        <v/>
      </c>
      <c r="B4127" s="40" t="e" cm="1">
        <f t="array" aca="1" ref="B4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7" s="40" t="e" cm="1">
        <f t="array" aca="1" ref="C4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7" t="e">
        <f ca="1">SUM(CALCULATION_TABLE[[#This Row],[МСК]:[ДВ]])</f>
        <v>#REF!</v>
      </c>
    </row>
    <row r="4128" spans="1:20" x14ac:dyDescent="0.25">
      <c r="A4128" t="str">
        <f>IFERROR(SET_RENDER_TABLE[[#This Row],[Артикул]], "")</f>
        <v/>
      </c>
      <c r="B4128" s="40" t="e" cm="1">
        <f t="array" aca="1" ref="B4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8" s="40" t="e" cm="1">
        <f t="array" aca="1" ref="C4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8" t="e">
        <f ca="1">SUM(CALCULATION_TABLE[[#This Row],[МСК]:[ДВ]])</f>
        <v>#REF!</v>
      </c>
    </row>
    <row r="4129" spans="1:20" x14ac:dyDescent="0.25">
      <c r="A4129" t="str">
        <f>IFERROR(SET_RENDER_TABLE[[#This Row],[Артикул]], "")</f>
        <v/>
      </c>
      <c r="B4129" s="40" t="e" cm="1">
        <f t="array" aca="1" ref="B4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29" s="40" t="e" cm="1">
        <f t="array" aca="1" ref="C4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29" t="e">
        <f ca="1">SUM(CALCULATION_TABLE[[#This Row],[МСК]:[ДВ]])</f>
        <v>#REF!</v>
      </c>
    </row>
    <row r="4130" spans="1:20" x14ac:dyDescent="0.25">
      <c r="A4130" t="str">
        <f>IFERROR(SET_RENDER_TABLE[[#This Row],[Артикул]], "")</f>
        <v/>
      </c>
      <c r="B4130" s="40" t="e" cm="1">
        <f t="array" aca="1" ref="B4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0" s="40" t="e" cm="1">
        <f t="array" aca="1" ref="C4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0" t="e">
        <f ca="1">SUM(CALCULATION_TABLE[[#This Row],[МСК]:[ДВ]])</f>
        <v>#REF!</v>
      </c>
    </row>
    <row r="4131" spans="1:20" x14ac:dyDescent="0.25">
      <c r="A4131" t="str">
        <f>IFERROR(SET_RENDER_TABLE[[#This Row],[Артикул]], "")</f>
        <v/>
      </c>
      <c r="B4131" s="40" t="e" cm="1">
        <f t="array" aca="1" ref="B4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1" s="40" t="e" cm="1">
        <f t="array" aca="1" ref="C4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1" t="e">
        <f ca="1">SUM(CALCULATION_TABLE[[#This Row],[МСК]:[ДВ]])</f>
        <v>#REF!</v>
      </c>
    </row>
    <row r="4132" spans="1:20" x14ac:dyDescent="0.25">
      <c r="A4132" t="str">
        <f>IFERROR(SET_RENDER_TABLE[[#This Row],[Артикул]], "")</f>
        <v/>
      </c>
      <c r="B4132" s="40" t="e" cm="1">
        <f t="array" aca="1" ref="B4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2" s="40" t="e" cm="1">
        <f t="array" aca="1" ref="C4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2" t="e">
        <f ca="1">SUM(CALCULATION_TABLE[[#This Row],[МСК]:[ДВ]])</f>
        <v>#REF!</v>
      </c>
    </row>
    <row r="4133" spans="1:20" x14ac:dyDescent="0.25">
      <c r="A4133" t="str">
        <f>IFERROR(SET_RENDER_TABLE[[#This Row],[Артикул]], "")</f>
        <v/>
      </c>
      <c r="B4133" s="40" t="e" cm="1">
        <f t="array" aca="1" ref="B4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3" s="40" t="e" cm="1">
        <f t="array" aca="1" ref="C4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3" t="e">
        <f ca="1">SUM(CALCULATION_TABLE[[#This Row],[МСК]:[ДВ]])</f>
        <v>#REF!</v>
      </c>
    </row>
    <row r="4134" spans="1:20" x14ac:dyDescent="0.25">
      <c r="A4134" t="str">
        <f>IFERROR(SET_RENDER_TABLE[[#This Row],[Артикул]], "")</f>
        <v/>
      </c>
      <c r="B4134" s="40" t="e" cm="1">
        <f t="array" aca="1" ref="B4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4" s="40" t="e" cm="1">
        <f t="array" aca="1" ref="C4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4" t="e">
        <f ca="1">SUM(CALCULATION_TABLE[[#This Row],[МСК]:[ДВ]])</f>
        <v>#REF!</v>
      </c>
    </row>
    <row r="4135" spans="1:20" x14ac:dyDescent="0.25">
      <c r="A4135" t="str">
        <f>IFERROR(SET_RENDER_TABLE[[#This Row],[Артикул]], "")</f>
        <v/>
      </c>
      <c r="B4135" s="40" t="e" cm="1">
        <f t="array" aca="1" ref="B4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5" s="40" t="e" cm="1">
        <f t="array" aca="1" ref="C4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5" t="e">
        <f ca="1">SUM(CALCULATION_TABLE[[#This Row],[МСК]:[ДВ]])</f>
        <v>#REF!</v>
      </c>
    </row>
    <row r="4136" spans="1:20" x14ac:dyDescent="0.25">
      <c r="A4136" t="str">
        <f>IFERROR(SET_RENDER_TABLE[[#This Row],[Артикул]], "")</f>
        <v/>
      </c>
      <c r="B4136" s="40" t="e" cm="1">
        <f t="array" aca="1" ref="B4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6" s="40" t="e" cm="1">
        <f t="array" aca="1" ref="C4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6" t="e">
        <f ca="1">SUM(CALCULATION_TABLE[[#This Row],[МСК]:[ДВ]])</f>
        <v>#REF!</v>
      </c>
    </row>
    <row r="4137" spans="1:20" x14ac:dyDescent="0.25">
      <c r="A4137" t="str">
        <f>IFERROR(SET_RENDER_TABLE[[#This Row],[Артикул]], "")</f>
        <v/>
      </c>
      <c r="B4137" s="40" t="e" cm="1">
        <f t="array" aca="1" ref="B4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7" s="40" t="e" cm="1">
        <f t="array" aca="1" ref="C4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7" t="e">
        <f ca="1">SUM(CALCULATION_TABLE[[#This Row],[МСК]:[ДВ]])</f>
        <v>#REF!</v>
      </c>
    </row>
    <row r="4138" spans="1:20" x14ac:dyDescent="0.25">
      <c r="A4138" t="str">
        <f>IFERROR(SET_RENDER_TABLE[[#This Row],[Артикул]], "")</f>
        <v/>
      </c>
      <c r="B4138" s="40" t="e" cm="1">
        <f t="array" aca="1" ref="B4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8" s="40" t="e" cm="1">
        <f t="array" aca="1" ref="C4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8" t="e">
        <f ca="1">SUM(CALCULATION_TABLE[[#This Row],[МСК]:[ДВ]])</f>
        <v>#REF!</v>
      </c>
    </row>
    <row r="4139" spans="1:20" x14ac:dyDescent="0.25">
      <c r="A4139" t="str">
        <f>IFERROR(SET_RENDER_TABLE[[#This Row],[Артикул]], "")</f>
        <v/>
      </c>
      <c r="B4139" s="40" t="e" cm="1">
        <f t="array" aca="1" ref="B4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39" s="40" t="e" cm="1">
        <f t="array" aca="1" ref="C4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39" t="e">
        <f ca="1">SUM(CALCULATION_TABLE[[#This Row],[МСК]:[ДВ]])</f>
        <v>#REF!</v>
      </c>
    </row>
    <row r="4140" spans="1:20" x14ac:dyDescent="0.25">
      <c r="A4140" t="str">
        <f>IFERROR(SET_RENDER_TABLE[[#This Row],[Артикул]], "")</f>
        <v/>
      </c>
      <c r="B4140" s="40" t="e" cm="1">
        <f t="array" aca="1" ref="B4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0" s="40" t="e" cm="1">
        <f t="array" aca="1" ref="C4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0" t="e">
        <f ca="1">SUM(CALCULATION_TABLE[[#This Row],[МСК]:[ДВ]])</f>
        <v>#REF!</v>
      </c>
    </row>
    <row r="4141" spans="1:20" x14ac:dyDescent="0.25">
      <c r="A4141" t="str">
        <f>IFERROR(SET_RENDER_TABLE[[#This Row],[Артикул]], "")</f>
        <v/>
      </c>
      <c r="B4141" s="40" t="e" cm="1">
        <f t="array" aca="1" ref="B4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1" s="40" t="e" cm="1">
        <f t="array" aca="1" ref="C4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1" t="e">
        <f ca="1">SUM(CALCULATION_TABLE[[#This Row],[МСК]:[ДВ]])</f>
        <v>#REF!</v>
      </c>
    </row>
    <row r="4142" spans="1:20" x14ac:dyDescent="0.25">
      <c r="A4142" t="str">
        <f>IFERROR(SET_RENDER_TABLE[[#This Row],[Артикул]], "")</f>
        <v/>
      </c>
      <c r="B4142" s="40" t="e" cm="1">
        <f t="array" aca="1" ref="B4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2" s="40" t="e" cm="1">
        <f t="array" aca="1" ref="C4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2" t="e">
        <f ca="1">SUM(CALCULATION_TABLE[[#This Row],[МСК]:[ДВ]])</f>
        <v>#REF!</v>
      </c>
    </row>
    <row r="4143" spans="1:20" x14ac:dyDescent="0.25">
      <c r="A4143" t="str">
        <f>IFERROR(SET_RENDER_TABLE[[#This Row],[Артикул]], "")</f>
        <v/>
      </c>
      <c r="B4143" s="40" t="e" cm="1">
        <f t="array" aca="1" ref="B4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3" s="40" t="e" cm="1">
        <f t="array" aca="1" ref="C4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3" t="e">
        <f ca="1">SUM(CALCULATION_TABLE[[#This Row],[МСК]:[ДВ]])</f>
        <v>#REF!</v>
      </c>
    </row>
    <row r="4144" spans="1:20" x14ac:dyDescent="0.25">
      <c r="A4144" t="str">
        <f>IFERROR(SET_RENDER_TABLE[[#This Row],[Артикул]], "")</f>
        <v/>
      </c>
      <c r="B4144" s="40" t="e" cm="1">
        <f t="array" aca="1" ref="B4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4" s="40" t="e" cm="1">
        <f t="array" aca="1" ref="C4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4" t="e">
        <f ca="1">SUM(CALCULATION_TABLE[[#This Row],[МСК]:[ДВ]])</f>
        <v>#REF!</v>
      </c>
    </row>
    <row r="4145" spans="1:20" x14ac:dyDescent="0.25">
      <c r="A4145" t="str">
        <f>IFERROR(SET_RENDER_TABLE[[#This Row],[Артикул]], "")</f>
        <v/>
      </c>
      <c r="B4145" s="40" t="e" cm="1">
        <f t="array" aca="1" ref="B4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5" s="40" t="e" cm="1">
        <f t="array" aca="1" ref="C4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5" t="e">
        <f ca="1">SUM(CALCULATION_TABLE[[#This Row],[МСК]:[ДВ]])</f>
        <v>#REF!</v>
      </c>
    </row>
    <row r="4146" spans="1:20" x14ac:dyDescent="0.25">
      <c r="A4146" t="str">
        <f>IFERROR(SET_RENDER_TABLE[[#This Row],[Артикул]], "")</f>
        <v/>
      </c>
      <c r="B4146" s="40" t="e" cm="1">
        <f t="array" aca="1" ref="B4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6" s="40" t="e" cm="1">
        <f t="array" aca="1" ref="C4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6" t="e">
        <f ca="1">SUM(CALCULATION_TABLE[[#This Row],[МСК]:[ДВ]])</f>
        <v>#REF!</v>
      </c>
    </row>
    <row r="4147" spans="1:20" x14ac:dyDescent="0.25">
      <c r="A4147" t="str">
        <f>IFERROR(SET_RENDER_TABLE[[#This Row],[Артикул]], "")</f>
        <v/>
      </c>
      <c r="B4147" s="40" t="e" cm="1">
        <f t="array" aca="1" ref="B4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7" s="40" t="e" cm="1">
        <f t="array" aca="1" ref="C4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7" t="e">
        <f ca="1">SUM(CALCULATION_TABLE[[#This Row],[МСК]:[ДВ]])</f>
        <v>#REF!</v>
      </c>
    </row>
    <row r="4148" spans="1:20" x14ac:dyDescent="0.25">
      <c r="A4148" t="str">
        <f>IFERROR(SET_RENDER_TABLE[[#This Row],[Артикул]], "")</f>
        <v/>
      </c>
      <c r="B4148" s="40" t="e" cm="1">
        <f t="array" aca="1" ref="B4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8" s="40" t="e" cm="1">
        <f t="array" aca="1" ref="C4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8" t="e">
        <f ca="1">SUM(CALCULATION_TABLE[[#This Row],[МСК]:[ДВ]])</f>
        <v>#REF!</v>
      </c>
    </row>
    <row r="4149" spans="1:20" x14ac:dyDescent="0.25">
      <c r="A4149" t="str">
        <f>IFERROR(SET_RENDER_TABLE[[#This Row],[Артикул]], "")</f>
        <v/>
      </c>
      <c r="B4149" s="40" t="e" cm="1">
        <f t="array" aca="1" ref="B4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49" s="40" t="e" cm="1">
        <f t="array" aca="1" ref="C4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49" t="e">
        <f ca="1">SUM(CALCULATION_TABLE[[#This Row],[МСК]:[ДВ]])</f>
        <v>#REF!</v>
      </c>
    </row>
    <row r="4150" spans="1:20" x14ac:dyDescent="0.25">
      <c r="A4150" t="str">
        <f>IFERROR(SET_RENDER_TABLE[[#This Row],[Артикул]], "")</f>
        <v/>
      </c>
      <c r="B4150" s="40" t="e" cm="1">
        <f t="array" aca="1" ref="B4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0" s="40" t="e" cm="1">
        <f t="array" aca="1" ref="C4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0" t="e">
        <f ca="1">SUM(CALCULATION_TABLE[[#This Row],[МСК]:[ДВ]])</f>
        <v>#REF!</v>
      </c>
    </row>
    <row r="4151" spans="1:20" x14ac:dyDescent="0.25">
      <c r="A4151" t="str">
        <f>IFERROR(SET_RENDER_TABLE[[#This Row],[Артикул]], "")</f>
        <v/>
      </c>
      <c r="B4151" s="40" t="e" cm="1">
        <f t="array" aca="1" ref="B4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1" s="40" t="e" cm="1">
        <f t="array" aca="1" ref="C4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1" t="e">
        <f ca="1">SUM(CALCULATION_TABLE[[#This Row],[МСК]:[ДВ]])</f>
        <v>#REF!</v>
      </c>
    </row>
    <row r="4152" spans="1:20" x14ac:dyDescent="0.25">
      <c r="A4152" t="str">
        <f>IFERROR(SET_RENDER_TABLE[[#This Row],[Артикул]], "")</f>
        <v/>
      </c>
      <c r="B4152" s="40" t="e" cm="1">
        <f t="array" aca="1" ref="B4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2" s="40" t="e" cm="1">
        <f t="array" aca="1" ref="C4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2" t="e">
        <f ca="1">SUM(CALCULATION_TABLE[[#This Row],[МСК]:[ДВ]])</f>
        <v>#REF!</v>
      </c>
    </row>
    <row r="4153" spans="1:20" x14ac:dyDescent="0.25">
      <c r="A4153" t="str">
        <f>IFERROR(SET_RENDER_TABLE[[#This Row],[Артикул]], "")</f>
        <v/>
      </c>
      <c r="B4153" s="40" t="e" cm="1">
        <f t="array" aca="1" ref="B4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3" s="40" t="e" cm="1">
        <f t="array" aca="1" ref="C4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3" t="e">
        <f ca="1">SUM(CALCULATION_TABLE[[#This Row],[МСК]:[ДВ]])</f>
        <v>#REF!</v>
      </c>
    </row>
    <row r="4154" spans="1:20" x14ac:dyDescent="0.25">
      <c r="A4154" t="str">
        <f>IFERROR(SET_RENDER_TABLE[[#This Row],[Артикул]], "")</f>
        <v/>
      </c>
      <c r="B4154" s="40" t="e" cm="1">
        <f t="array" aca="1" ref="B4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4" s="40" t="e" cm="1">
        <f t="array" aca="1" ref="C4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4" t="e">
        <f ca="1">SUM(CALCULATION_TABLE[[#This Row],[МСК]:[ДВ]])</f>
        <v>#REF!</v>
      </c>
    </row>
    <row r="4155" spans="1:20" x14ac:dyDescent="0.25">
      <c r="A4155" t="str">
        <f>IFERROR(SET_RENDER_TABLE[[#This Row],[Артикул]], "")</f>
        <v/>
      </c>
      <c r="B4155" s="40" t="e" cm="1">
        <f t="array" aca="1" ref="B4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5" s="40" t="e" cm="1">
        <f t="array" aca="1" ref="C4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5" t="e">
        <f ca="1">SUM(CALCULATION_TABLE[[#This Row],[МСК]:[ДВ]])</f>
        <v>#REF!</v>
      </c>
    </row>
    <row r="4156" spans="1:20" x14ac:dyDescent="0.25">
      <c r="A4156" t="str">
        <f>IFERROR(SET_RENDER_TABLE[[#This Row],[Артикул]], "")</f>
        <v/>
      </c>
      <c r="B4156" s="40" t="e" cm="1">
        <f t="array" aca="1" ref="B4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6" s="40" t="e" cm="1">
        <f t="array" aca="1" ref="C4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6" t="e">
        <f ca="1">SUM(CALCULATION_TABLE[[#This Row],[МСК]:[ДВ]])</f>
        <v>#REF!</v>
      </c>
    </row>
    <row r="4157" spans="1:20" x14ac:dyDescent="0.25">
      <c r="A4157" t="str">
        <f>IFERROR(SET_RENDER_TABLE[[#This Row],[Артикул]], "")</f>
        <v/>
      </c>
      <c r="B4157" s="40" t="e" cm="1">
        <f t="array" aca="1" ref="B4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7" s="40" t="e" cm="1">
        <f t="array" aca="1" ref="C4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7" t="e">
        <f ca="1">SUM(CALCULATION_TABLE[[#This Row],[МСК]:[ДВ]])</f>
        <v>#REF!</v>
      </c>
    </row>
    <row r="4158" spans="1:20" x14ac:dyDescent="0.25">
      <c r="A4158" t="str">
        <f>IFERROR(SET_RENDER_TABLE[[#This Row],[Артикул]], "")</f>
        <v/>
      </c>
      <c r="B4158" s="40" t="e" cm="1">
        <f t="array" aca="1" ref="B4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8" s="40" t="e" cm="1">
        <f t="array" aca="1" ref="C4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8" t="e">
        <f ca="1">SUM(CALCULATION_TABLE[[#This Row],[МСК]:[ДВ]])</f>
        <v>#REF!</v>
      </c>
    </row>
    <row r="4159" spans="1:20" x14ac:dyDescent="0.25">
      <c r="A4159" t="str">
        <f>IFERROR(SET_RENDER_TABLE[[#This Row],[Артикул]], "")</f>
        <v/>
      </c>
      <c r="B4159" s="40" t="e" cm="1">
        <f t="array" aca="1" ref="B4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59" s="40" t="e" cm="1">
        <f t="array" aca="1" ref="C4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59" t="e">
        <f ca="1">SUM(CALCULATION_TABLE[[#This Row],[МСК]:[ДВ]])</f>
        <v>#REF!</v>
      </c>
    </row>
    <row r="4160" spans="1:20" x14ac:dyDescent="0.25">
      <c r="A4160" t="str">
        <f>IFERROR(SET_RENDER_TABLE[[#This Row],[Артикул]], "")</f>
        <v/>
      </c>
      <c r="B4160" s="40" t="e" cm="1">
        <f t="array" aca="1" ref="B4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0" s="40" t="e" cm="1">
        <f t="array" aca="1" ref="C4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0" t="e">
        <f ca="1">SUM(CALCULATION_TABLE[[#This Row],[МСК]:[ДВ]])</f>
        <v>#REF!</v>
      </c>
    </row>
    <row r="4161" spans="1:20" x14ac:dyDescent="0.25">
      <c r="A4161" t="str">
        <f>IFERROR(SET_RENDER_TABLE[[#This Row],[Артикул]], "")</f>
        <v/>
      </c>
      <c r="B4161" s="40" t="e" cm="1">
        <f t="array" aca="1" ref="B4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1" s="40" t="e" cm="1">
        <f t="array" aca="1" ref="C4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1" t="e">
        <f ca="1">SUM(CALCULATION_TABLE[[#This Row],[МСК]:[ДВ]])</f>
        <v>#REF!</v>
      </c>
    </row>
    <row r="4162" spans="1:20" x14ac:dyDescent="0.25">
      <c r="A4162" t="str">
        <f>IFERROR(SET_RENDER_TABLE[[#This Row],[Артикул]], "")</f>
        <v/>
      </c>
      <c r="B4162" s="40" t="e" cm="1">
        <f t="array" aca="1" ref="B4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2" s="40" t="e" cm="1">
        <f t="array" aca="1" ref="C4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2" t="e">
        <f ca="1">SUM(CALCULATION_TABLE[[#This Row],[МСК]:[ДВ]])</f>
        <v>#REF!</v>
      </c>
    </row>
    <row r="4163" spans="1:20" x14ac:dyDescent="0.25">
      <c r="A4163" t="str">
        <f>IFERROR(SET_RENDER_TABLE[[#This Row],[Артикул]], "")</f>
        <v/>
      </c>
      <c r="B4163" s="40" t="e" cm="1">
        <f t="array" aca="1" ref="B4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3" s="40" t="e" cm="1">
        <f t="array" aca="1" ref="C4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3" t="e">
        <f ca="1">SUM(CALCULATION_TABLE[[#This Row],[МСК]:[ДВ]])</f>
        <v>#REF!</v>
      </c>
    </row>
    <row r="4164" spans="1:20" x14ac:dyDescent="0.25">
      <c r="A4164" t="str">
        <f>IFERROR(SET_RENDER_TABLE[[#This Row],[Артикул]], "")</f>
        <v/>
      </c>
      <c r="B4164" s="40" t="e" cm="1">
        <f t="array" aca="1" ref="B4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4" s="40" t="e" cm="1">
        <f t="array" aca="1" ref="C4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4" t="e">
        <f ca="1">SUM(CALCULATION_TABLE[[#This Row],[МСК]:[ДВ]])</f>
        <v>#REF!</v>
      </c>
    </row>
    <row r="4165" spans="1:20" x14ac:dyDescent="0.25">
      <c r="A4165" t="str">
        <f>IFERROR(SET_RENDER_TABLE[[#This Row],[Артикул]], "")</f>
        <v/>
      </c>
      <c r="B4165" s="40" t="e" cm="1">
        <f t="array" aca="1" ref="B4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5" s="40" t="e" cm="1">
        <f t="array" aca="1" ref="C4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5" t="e">
        <f ca="1">SUM(CALCULATION_TABLE[[#This Row],[МСК]:[ДВ]])</f>
        <v>#REF!</v>
      </c>
    </row>
    <row r="4166" spans="1:20" x14ac:dyDescent="0.25">
      <c r="A4166" t="str">
        <f>IFERROR(SET_RENDER_TABLE[[#This Row],[Артикул]], "")</f>
        <v/>
      </c>
      <c r="B4166" s="40" t="e" cm="1">
        <f t="array" aca="1" ref="B4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6" s="40" t="e" cm="1">
        <f t="array" aca="1" ref="C4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6" t="e">
        <f ca="1">SUM(CALCULATION_TABLE[[#This Row],[МСК]:[ДВ]])</f>
        <v>#REF!</v>
      </c>
    </row>
    <row r="4167" spans="1:20" x14ac:dyDescent="0.25">
      <c r="A4167" t="str">
        <f>IFERROR(SET_RENDER_TABLE[[#This Row],[Артикул]], "")</f>
        <v/>
      </c>
      <c r="B4167" s="40" t="e" cm="1">
        <f t="array" aca="1" ref="B4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7" s="40" t="e" cm="1">
        <f t="array" aca="1" ref="C4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7" t="e">
        <f ca="1">SUM(CALCULATION_TABLE[[#This Row],[МСК]:[ДВ]])</f>
        <v>#REF!</v>
      </c>
    </row>
    <row r="4168" spans="1:20" x14ac:dyDescent="0.25">
      <c r="A4168" t="str">
        <f>IFERROR(SET_RENDER_TABLE[[#This Row],[Артикул]], "")</f>
        <v/>
      </c>
      <c r="B4168" s="40" t="e" cm="1">
        <f t="array" aca="1" ref="B4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8" s="40" t="e" cm="1">
        <f t="array" aca="1" ref="C4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8" t="e">
        <f ca="1">SUM(CALCULATION_TABLE[[#This Row],[МСК]:[ДВ]])</f>
        <v>#REF!</v>
      </c>
    </row>
    <row r="4169" spans="1:20" x14ac:dyDescent="0.25">
      <c r="A4169" t="str">
        <f>IFERROR(SET_RENDER_TABLE[[#This Row],[Артикул]], "")</f>
        <v/>
      </c>
      <c r="B4169" s="40" t="e" cm="1">
        <f t="array" aca="1" ref="B4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69" s="40" t="e" cm="1">
        <f t="array" aca="1" ref="C4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69" t="e">
        <f ca="1">SUM(CALCULATION_TABLE[[#This Row],[МСК]:[ДВ]])</f>
        <v>#REF!</v>
      </c>
    </row>
    <row r="4170" spans="1:20" x14ac:dyDescent="0.25">
      <c r="A4170" t="str">
        <f>IFERROR(SET_RENDER_TABLE[[#This Row],[Артикул]], "")</f>
        <v/>
      </c>
      <c r="B4170" s="40" t="e" cm="1">
        <f t="array" aca="1" ref="B4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0" s="40" t="e" cm="1">
        <f t="array" aca="1" ref="C4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0" t="e">
        <f ca="1">SUM(CALCULATION_TABLE[[#This Row],[МСК]:[ДВ]])</f>
        <v>#REF!</v>
      </c>
    </row>
    <row r="4171" spans="1:20" x14ac:dyDescent="0.25">
      <c r="A4171" t="str">
        <f>IFERROR(SET_RENDER_TABLE[[#This Row],[Артикул]], "")</f>
        <v/>
      </c>
      <c r="B4171" s="40" t="e" cm="1">
        <f t="array" aca="1" ref="B4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1" s="40" t="e" cm="1">
        <f t="array" aca="1" ref="C4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1" t="e">
        <f ca="1">SUM(CALCULATION_TABLE[[#This Row],[МСК]:[ДВ]])</f>
        <v>#REF!</v>
      </c>
    </row>
    <row r="4172" spans="1:20" x14ac:dyDescent="0.25">
      <c r="A4172" t="str">
        <f>IFERROR(SET_RENDER_TABLE[[#This Row],[Артикул]], "")</f>
        <v/>
      </c>
      <c r="B4172" s="40" t="e" cm="1">
        <f t="array" aca="1" ref="B4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2" s="40" t="e" cm="1">
        <f t="array" aca="1" ref="C4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2" t="e">
        <f ca="1">SUM(CALCULATION_TABLE[[#This Row],[МСК]:[ДВ]])</f>
        <v>#REF!</v>
      </c>
    </row>
    <row r="4173" spans="1:20" x14ac:dyDescent="0.25">
      <c r="A4173" t="str">
        <f>IFERROR(SET_RENDER_TABLE[[#This Row],[Артикул]], "")</f>
        <v/>
      </c>
      <c r="B4173" s="40" t="e" cm="1">
        <f t="array" aca="1" ref="B4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3" s="40" t="e" cm="1">
        <f t="array" aca="1" ref="C4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3" t="e">
        <f ca="1">SUM(CALCULATION_TABLE[[#This Row],[МСК]:[ДВ]])</f>
        <v>#REF!</v>
      </c>
    </row>
    <row r="4174" spans="1:20" x14ac:dyDescent="0.25">
      <c r="A4174" t="str">
        <f>IFERROR(SET_RENDER_TABLE[[#This Row],[Артикул]], "")</f>
        <v/>
      </c>
      <c r="B4174" s="40" t="e" cm="1">
        <f t="array" aca="1" ref="B4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4" s="40" t="e" cm="1">
        <f t="array" aca="1" ref="C4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4" t="e">
        <f ca="1">SUM(CALCULATION_TABLE[[#This Row],[МСК]:[ДВ]])</f>
        <v>#REF!</v>
      </c>
    </row>
    <row r="4175" spans="1:20" x14ac:dyDescent="0.25">
      <c r="A4175" t="str">
        <f>IFERROR(SET_RENDER_TABLE[[#This Row],[Артикул]], "")</f>
        <v/>
      </c>
      <c r="B4175" s="40" t="e" cm="1">
        <f t="array" aca="1" ref="B4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5" s="40" t="e" cm="1">
        <f t="array" aca="1" ref="C4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5" t="e">
        <f ca="1">SUM(CALCULATION_TABLE[[#This Row],[МСК]:[ДВ]])</f>
        <v>#REF!</v>
      </c>
    </row>
    <row r="4176" spans="1:20" x14ac:dyDescent="0.25">
      <c r="A4176" t="str">
        <f>IFERROR(SET_RENDER_TABLE[[#This Row],[Артикул]], "")</f>
        <v/>
      </c>
      <c r="B4176" s="40" t="e" cm="1">
        <f t="array" aca="1" ref="B4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6" s="40" t="e" cm="1">
        <f t="array" aca="1" ref="C4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6" t="e">
        <f ca="1">SUM(CALCULATION_TABLE[[#This Row],[МСК]:[ДВ]])</f>
        <v>#REF!</v>
      </c>
    </row>
    <row r="4177" spans="1:20" x14ac:dyDescent="0.25">
      <c r="A4177" t="str">
        <f>IFERROR(SET_RENDER_TABLE[[#This Row],[Артикул]], "")</f>
        <v/>
      </c>
      <c r="B4177" s="40" t="e" cm="1">
        <f t="array" aca="1" ref="B4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7" s="40" t="e" cm="1">
        <f t="array" aca="1" ref="C4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7" t="e">
        <f ca="1">SUM(CALCULATION_TABLE[[#This Row],[МСК]:[ДВ]])</f>
        <v>#REF!</v>
      </c>
    </row>
    <row r="4178" spans="1:20" x14ac:dyDescent="0.25">
      <c r="A4178" t="str">
        <f>IFERROR(SET_RENDER_TABLE[[#This Row],[Артикул]], "")</f>
        <v/>
      </c>
      <c r="B4178" s="40" t="e" cm="1">
        <f t="array" aca="1" ref="B4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8" s="40" t="e" cm="1">
        <f t="array" aca="1" ref="C4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8" t="e">
        <f ca="1">SUM(CALCULATION_TABLE[[#This Row],[МСК]:[ДВ]])</f>
        <v>#REF!</v>
      </c>
    </row>
    <row r="4179" spans="1:20" x14ac:dyDescent="0.25">
      <c r="A4179" t="str">
        <f>IFERROR(SET_RENDER_TABLE[[#This Row],[Артикул]], "")</f>
        <v/>
      </c>
      <c r="B4179" s="40" t="e" cm="1">
        <f t="array" aca="1" ref="B4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79" s="40" t="e" cm="1">
        <f t="array" aca="1" ref="C4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79" t="e">
        <f ca="1">SUM(CALCULATION_TABLE[[#This Row],[МСК]:[ДВ]])</f>
        <v>#REF!</v>
      </c>
    </row>
    <row r="4180" spans="1:20" x14ac:dyDescent="0.25">
      <c r="A4180" t="str">
        <f>IFERROR(SET_RENDER_TABLE[[#This Row],[Артикул]], "")</f>
        <v/>
      </c>
      <c r="B4180" s="40" t="e" cm="1">
        <f t="array" aca="1" ref="B4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0" s="40" t="e" cm="1">
        <f t="array" aca="1" ref="C4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0" t="e">
        <f ca="1">SUM(CALCULATION_TABLE[[#This Row],[МСК]:[ДВ]])</f>
        <v>#REF!</v>
      </c>
    </row>
    <row r="4181" spans="1:20" x14ac:dyDescent="0.25">
      <c r="A4181" t="str">
        <f>IFERROR(SET_RENDER_TABLE[[#This Row],[Артикул]], "")</f>
        <v/>
      </c>
      <c r="B4181" s="40" t="e" cm="1">
        <f t="array" aca="1" ref="B4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1" s="40" t="e" cm="1">
        <f t="array" aca="1" ref="C4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1" t="e">
        <f ca="1">SUM(CALCULATION_TABLE[[#This Row],[МСК]:[ДВ]])</f>
        <v>#REF!</v>
      </c>
    </row>
    <row r="4182" spans="1:20" x14ac:dyDescent="0.25">
      <c r="A4182" t="str">
        <f>IFERROR(SET_RENDER_TABLE[[#This Row],[Артикул]], "")</f>
        <v/>
      </c>
      <c r="B4182" s="40" t="e" cm="1">
        <f t="array" aca="1" ref="B4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2" s="40" t="e" cm="1">
        <f t="array" aca="1" ref="C4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2" t="e">
        <f ca="1">SUM(CALCULATION_TABLE[[#This Row],[МСК]:[ДВ]])</f>
        <v>#REF!</v>
      </c>
    </row>
    <row r="4183" spans="1:20" x14ac:dyDescent="0.25">
      <c r="A4183" t="str">
        <f>IFERROR(SET_RENDER_TABLE[[#This Row],[Артикул]], "")</f>
        <v/>
      </c>
      <c r="B4183" s="40" t="e" cm="1">
        <f t="array" aca="1" ref="B4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3" s="40" t="e" cm="1">
        <f t="array" aca="1" ref="C4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3" t="e">
        <f ca="1">SUM(CALCULATION_TABLE[[#This Row],[МСК]:[ДВ]])</f>
        <v>#REF!</v>
      </c>
    </row>
    <row r="4184" spans="1:20" x14ac:dyDescent="0.25">
      <c r="A4184" t="str">
        <f>IFERROR(SET_RENDER_TABLE[[#This Row],[Артикул]], "")</f>
        <v/>
      </c>
      <c r="B4184" s="40" t="e" cm="1">
        <f t="array" aca="1" ref="B4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4" s="40" t="e" cm="1">
        <f t="array" aca="1" ref="C4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4" t="e">
        <f ca="1">SUM(CALCULATION_TABLE[[#This Row],[МСК]:[ДВ]])</f>
        <v>#REF!</v>
      </c>
    </row>
    <row r="4185" spans="1:20" x14ac:dyDescent="0.25">
      <c r="A4185" t="str">
        <f>IFERROR(SET_RENDER_TABLE[[#This Row],[Артикул]], "")</f>
        <v/>
      </c>
      <c r="B4185" s="40" t="e" cm="1">
        <f t="array" aca="1" ref="B4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5" s="40" t="e" cm="1">
        <f t="array" aca="1" ref="C4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5" t="e">
        <f ca="1">SUM(CALCULATION_TABLE[[#This Row],[МСК]:[ДВ]])</f>
        <v>#REF!</v>
      </c>
    </row>
    <row r="4186" spans="1:20" x14ac:dyDescent="0.25">
      <c r="A4186" t="str">
        <f>IFERROR(SET_RENDER_TABLE[[#This Row],[Артикул]], "")</f>
        <v/>
      </c>
      <c r="B4186" s="40" t="e" cm="1">
        <f t="array" aca="1" ref="B4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6" s="40" t="e" cm="1">
        <f t="array" aca="1" ref="C4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6" t="e">
        <f ca="1">SUM(CALCULATION_TABLE[[#This Row],[МСК]:[ДВ]])</f>
        <v>#REF!</v>
      </c>
    </row>
    <row r="4187" spans="1:20" x14ac:dyDescent="0.25">
      <c r="A4187" t="str">
        <f>IFERROR(SET_RENDER_TABLE[[#This Row],[Артикул]], "")</f>
        <v/>
      </c>
      <c r="B4187" s="40" t="e" cm="1">
        <f t="array" aca="1" ref="B4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7" s="40" t="e" cm="1">
        <f t="array" aca="1" ref="C4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7" t="e">
        <f ca="1">SUM(CALCULATION_TABLE[[#This Row],[МСК]:[ДВ]])</f>
        <v>#REF!</v>
      </c>
    </row>
    <row r="4188" spans="1:20" x14ac:dyDescent="0.25">
      <c r="A4188" t="str">
        <f>IFERROR(SET_RENDER_TABLE[[#This Row],[Артикул]], "")</f>
        <v/>
      </c>
      <c r="B4188" s="40" t="e" cm="1">
        <f t="array" aca="1" ref="B4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8" s="40" t="e" cm="1">
        <f t="array" aca="1" ref="C4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8" t="e">
        <f ca="1">SUM(CALCULATION_TABLE[[#This Row],[МСК]:[ДВ]])</f>
        <v>#REF!</v>
      </c>
    </row>
    <row r="4189" spans="1:20" x14ac:dyDescent="0.25">
      <c r="A4189" t="str">
        <f>IFERROR(SET_RENDER_TABLE[[#This Row],[Артикул]], "")</f>
        <v/>
      </c>
      <c r="B4189" s="40" t="e" cm="1">
        <f t="array" aca="1" ref="B4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89" s="40" t="e" cm="1">
        <f t="array" aca="1" ref="C4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89" t="e">
        <f ca="1">SUM(CALCULATION_TABLE[[#This Row],[МСК]:[ДВ]])</f>
        <v>#REF!</v>
      </c>
    </row>
    <row r="4190" spans="1:20" x14ac:dyDescent="0.25">
      <c r="A4190" t="str">
        <f>IFERROR(SET_RENDER_TABLE[[#This Row],[Артикул]], "")</f>
        <v/>
      </c>
      <c r="B4190" s="40" t="e" cm="1">
        <f t="array" aca="1" ref="B4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0" s="40" t="e" cm="1">
        <f t="array" aca="1" ref="C4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0" t="e">
        <f ca="1">SUM(CALCULATION_TABLE[[#This Row],[МСК]:[ДВ]])</f>
        <v>#REF!</v>
      </c>
    </row>
    <row r="4191" spans="1:20" x14ac:dyDescent="0.25">
      <c r="A4191" t="str">
        <f>IFERROR(SET_RENDER_TABLE[[#This Row],[Артикул]], "")</f>
        <v/>
      </c>
      <c r="B4191" s="40" t="e" cm="1">
        <f t="array" aca="1" ref="B4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1" s="40" t="e" cm="1">
        <f t="array" aca="1" ref="C4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1" t="e">
        <f ca="1">SUM(CALCULATION_TABLE[[#This Row],[МСК]:[ДВ]])</f>
        <v>#REF!</v>
      </c>
    </row>
    <row r="4192" spans="1:20" x14ac:dyDescent="0.25">
      <c r="A4192" t="str">
        <f>IFERROR(SET_RENDER_TABLE[[#This Row],[Артикул]], "")</f>
        <v/>
      </c>
      <c r="B4192" s="40" t="e" cm="1">
        <f t="array" aca="1" ref="B4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2" s="40" t="e" cm="1">
        <f t="array" aca="1" ref="C4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2" t="e">
        <f ca="1">SUM(CALCULATION_TABLE[[#This Row],[МСК]:[ДВ]])</f>
        <v>#REF!</v>
      </c>
    </row>
    <row r="4193" spans="1:20" x14ac:dyDescent="0.25">
      <c r="A4193" t="str">
        <f>IFERROR(SET_RENDER_TABLE[[#This Row],[Артикул]], "")</f>
        <v/>
      </c>
      <c r="B4193" s="40" t="e" cm="1">
        <f t="array" aca="1" ref="B4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3" s="40" t="e" cm="1">
        <f t="array" aca="1" ref="C4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3" t="e">
        <f ca="1">SUM(CALCULATION_TABLE[[#This Row],[МСК]:[ДВ]])</f>
        <v>#REF!</v>
      </c>
    </row>
    <row r="4194" spans="1:20" x14ac:dyDescent="0.25">
      <c r="A4194" t="str">
        <f>IFERROR(SET_RENDER_TABLE[[#This Row],[Артикул]], "")</f>
        <v/>
      </c>
      <c r="B4194" s="40" t="e" cm="1">
        <f t="array" aca="1" ref="B4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4" s="40" t="e" cm="1">
        <f t="array" aca="1" ref="C4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4" t="e">
        <f ca="1">SUM(CALCULATION_TABLE[[#This Row],[МСК]:[ДВ]])</f>
        <v>#REF!</v>
      </c>
    </row>
    <row r="4195" spans="1:20" x14ac:dyDescent="0.25">
      <c r="A4195" t="str">
        <f>IFERROR(SET_RENDER_TABLE[[#This Row],[Артикул]], "")</f>
        <v/>
      </c>
      <c r="B4195" s="40" t="e" cm="1">
        <f t="array" aca="1" ref="B4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5" s="40" t="e" cm="1">
        <f t="array" aca="1" ref="C4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5" t="e">
        <f ca="1">SUM(CALCULATION_TABLE[[#This Row],[МСК]:[ДВ]])</f>
        <v>#REF!</v>
      </c>
    </row>
    <row r="4196" spans="1:20" x14ac:dyDescent="0.25">
      <c r="A4196" t="str">
        <f>IFERROR(SET_RENDER_TABLE[[#This Row],[Артикул]], "")</f>
        <v/>
      </c>
      <c r="B4196" s="40" t="e" cm="1">
        <f t="array" aca="1" ref="B4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6" s="40" t="e" cm="1">
        <f t="array" aca="1" ref="C4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6" t="e">
        <f ca="1">SUM(CALCULATION_TABLE[[#This Row],[МСК]:[ДВ]])</f>
        <v>#REF!</v>
      </c>
    </row>
    <row r="4197" spans="1:20" x14ac:dyDescent="0.25">
      <c r="A4197" t="str">
        <f>IFERROR(SET_RENDER_TABLE[[#This Row],[Артикул]], "")</f>
        <v/>
      </c>
      <c r="B4197" s="40" t="e" cm="1">
        <f t="array" aca="1" ref="B4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7" s="40" t="e" cm="1">
        <f t="array" aca="1" ref="C4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7" t="e">
        <f ca="1">SUM(CALCULATION_TABLE[[#This Row],[МСК]:[ДВ]])</f>
        <v>#REF!</v>
      </c>
    </row>
    <row r="4198" spans="1:20" x14ac:dyDescent="0.25">
      <c r="A4198" t="str">
        <f>IFERROR(SET_RENDER_TABLE[[#This Row],[Артикул]], "")</f>
        <v/>
      </c>
      <c r="B4198" s="40" t="e" cm="1">
        <f t="array" aca="1" ref="B4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8" s="40" t="e" cm="1">
        <f t="array" aca="1" ref="C4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8" t="e">
        <f ca="1">SUM(CALCULATION_TABLE[[#This Row],[МСК]:[ДВ]])</f>
        <v>#REF!</v>
      </c>
    </row>
    <row r="4199" spans="1:20" x14ac:dyDescent="0.25">
      <c r="A4199" t="str">
        <f>IFERROR(SET_RENDER_TABLE[[#This Row],[Артикул]], "")</f>
        <v/>
      </c>
      <c r="B4199" s="40" t="e" cm="1">
        <f t="array" aca="1" ref="B4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199" s="40" t="e" cm="1">
        <f t="array" aca="1" ref="C4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199" t="e">
        <f ca="1">SUM(CALCULATION_TABLE[[#This Row],[МСК]:[ДВ]])</f>
        <v>#REF!</v>
      </c>
    </row>
    <row r="4200" spans="1:20" x14ac:dyDescent="0.25">
      <c r="A4200" t="str">
        <f>IFERROR(SET_RENDER_TABLE[[#This Row],[Артикул]], "")</f>
        <v/>
      </c>
      <c r="B4200" s="40" t="e" cm="1">
        <f t="array" aca="1" ref="B4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0" s="40" t="e" cm="1">
        <f t="array" aca="1" ref="C4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0" t="e">
        <f ca="1">SUM(CALCULATION_TABLE[[#This Row],[МСК]:[ДВ]])</f>
        <v>#REF!</v>
      </c>
    </row>
    <row r="4201" spans="1:20" x14ac:dyDescent="0.25">
      <c r="A4201" t="str">
        <f>IFERROR(SET_RENDER_TABLE[[#This Row],[Артикул]], "")</f>
        <v/>
      </c>
      <c r="B4201" s="40" t="e" cm="1">
        <f t="array" aca="1" ref="B4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1" s="40" t="e" cm="1">
        <f t="array" aca="1" ref="C4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1" t="e">
        <f ca="1">SUM(CALCULATION_TABLE[[#This Row],[МСК]:[ДВ]])</f>
        <v>#REF!</v>
      </c>
    </row>
    <row r="4202" spans="1:20" x14ac:dyDescent="0.25">
      <c r="A4202" t="str">
        <f>IFERROR(SET_RENDER_TABLE[[#This Row],[Артикул]], "")</f>
        <v/>
      </c>
      <c r="B4202" s="40" t="e" cm="1">
        <f t="array" aca="1" ref="B4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2" s="40" t="e" cm="1">
        <f t="array" aca="1" ref="C4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2" t="e">
        <f ca="1">SUM(CALCULATION_TABLE[[#This Row],[МСК]:[ДВ]])</f>
        <v>#REF!</v>
      </c>
    </row>
    <row r="4203" spans="1:20" x14ac:dyDescent="0.25">
      <c r="A4203" t="str">
        <f>IFERROR(SET_RENDER_TABLE[[#This Row],[Артикул]], "")</f>
        <v/>
      </c>
      <c r="B4203" s="40" t="e" cm="1">
        <f t="array" aca="1" ref="B4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3" s="40" t="e" cm="1">
        <f t="array" aca="1" ref="C4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3" t="e">
        <f ca="1">SUM(CALCULATION_TABLE[[#This Row],[МСК]:[ДВ]])</f>
        <v>#REF!</v>
      </c>
    </row>
    <row r="4204" spans="1:20" x14ac:dyDescent="0.25">
      <c r="A4204" t="str">
        <f>IFERROR(SET_RENDER_TABLE[[#This Row],[Артикул]], "")</f>
        <v/>
      </c>
      <c r="B4204" s="40" t="e" cm="1">
        <f t="array" aca="1" ref="B4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4" s="40" t="e" cm="1">
        <f t="array" aca="1" ref="C4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4" t="e">
        <f ca="1">SUM(CALCULATION_TABLE[[#This Row],[МСК]:[ДВ]])</f>
        <v>#REF!</v>
      </c>
    </row>
    <row r="4205" spans="1:20" x14ac:dyDescent="0.25">
      <c r="A4205" t="str">
        <f>IFERROR(SET_RENDER_TABLE[[#This Row],[Артикул]], "")</f>
        <v/>
      </c>
      <c r="B4205" s="40" t="e" cm="1">
        <f t="array" aca="1" ref="B4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5" s="40" t="e" cm="1">
        <f t="array" aca="1" ref="C4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5" t="e">
        <f ca="1">SUM(CALCULATION_TABLE[[#This Row],[МСК]:[ДВ]])</f>
        <v>#REF!</v>
      </c>
    </row>
    <row r="4206" spans="1:20" x14ac:dyDescent="0.25">
      <c r="A4206" t="str">
        <f>IFERROR(SET_RENDER_TABLE[[#This Row],[Артикул]], "")</f>
        <v/>
      </c>
      <c r="B4206" s="40" t="e" cm="1">
        <f t="array" aca="1" ref="B4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6" s="40" t="e" cm="1">
        <f t="array" aca="1" ref="C4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6" t="e">
        <f ca="1">SUM(CALCULATION_TABLE[[#This Row],[МСК]:[ДВ]])</f>
        <v>#REF!</v>
      </c>
    </row>
    <row r="4207" spans="1:20" x14ac:dyDescent="0.25">
      <c r="A4207" t="str">
        <f>IFERROR(SET_RENDER_TABLE[[#This Row],[Артикул]], "")</f>
        <v/>
      </c>
      <c r="B4207" s="40" t="e" cm="1">
        <f t="array" aca="1" ref="B4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7" s="40" t="e" cm="1">
        <f t="array" aca="1" ref="C4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7" t="e">
        <f ca="1">SUM(CALCULATION_TABLE[[#This Row],[МСК]:[ДВ]])</f>
        <v>#REF!</v>
      </c>
    </row>
    <row r="4208" spans="1:20" x14ac:dyDescent="0.25">
      <c r="A4208" t="str">
        <f>IFERROR(SET_RENDER_TABLE[[#This Row],[Артикул]], "")</f>
        <v/>
      </c>
      <c r="B4208" s="40" t="e" cm="1">
        <f t="array" aca="1" ref="B4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8" s="40" t="e" cm="1">
        <f t="array" aca="1" ref="C4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8" t="e">
        <f ca="1">SUM(CALCULATION_TABLE[[#This Row],[МСК]:[ДВ]])</f>
        <v>#REF!</v>
      </c>
    </row>
    <row r="4209" spans="1:20" x14ac:dyDescent="0.25">
      <c r="A4209" t="str">
        <f>IFERROR(SET_RENDER_TABLE[[#This Row],[Артикул]], "")</f>
        <v/>
      </c>
      <c r="B4209" s="40" t="e" cm="1">
        <f t="array" aca="1" ref="B4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09" s="40" t="e" cm="1">
        <f t="array" aca="1" ref="C4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09" t="e">
        <f ca="1">SUM(CALCULATION_TABLE[[#This Row],[МСК]:[ДВ]])</f>
        <v>#REF!</v>
      </c>
    </row>
    <row r="4210" spans="1:20" x14ac:dyDescent="0.25">
      <c r="A4210" t="str">
        <f>IFERROR(SET_RENDER_TABLE[[#This Row],[Артикул]], "")</f>
        <v/>
      </c>
      <c r="B4210" s="40" t="e" cm="1">
        <f t="array" aca="1" ref="B4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0" s="40" t="e" cm="1">
        <f t="array" aca="1" ref="C4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0" t="e">
        <f ca="1">SUM(CALCULATION_TABLE[[#This Row],[МСК]:[ДВ]])</f>
        <v>#REF!</v>
      </c>
    </row>
    <row r="4211" spans="1:20" x14ac:dyDescent="0.25">
      <c r="A4211" t="str">
        <f>IFERROR(SET_RENDER_TABLE[[#This Row],[Артикул]], "")</f>
        <v/>
      </c>
      <c r="B4211" s="40" t="e" cm="1">
        <f t="array" aca="1" ref="B4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1" s="40" t="e" cm="1">
        <f t="array" aca="1" ref="C4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1" t="e">
        <f ca="1">SUM(CALCULATION_TABLE[[#This Row],[МСК]:[ДВ]])</f>
        <v>#REF!</v>
      </c>
    </row>
    <row r="4212" spans="1:20" x14ac:dyDescent="0.25">
      <c r="A4212" t="str">
        <f>IFERROR(SET_RENDER_TABLE[[#This Row],[Артикул]], "")</f>
        <v/>
      </c>
      <c r="B4212" s="40" t="e" cm="1">
        <f t="array" aca="1" ref="B4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2" s="40" t="e" cm="1">
        <f t="array" aca="1" ref="C4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2" t="e">
        <f ca="1">SUM(CALCULATION_TABLE[[#This Row],[МСК]:[ДВ]])</f>
        <v>#REF!</v>
      </c>
    </row>
    <row r="4213" spans="1:20" x14ac:dyDescent="0.25">
      <c r="A4213" t="str">
        <f>IFERROR(SET_RENDER_TABLE[[#This Row],[Артикул]], "")</f>
        <v/>
      </c>
      <c r="B4213" s="40" t="e" cm="1">
        <f t="array" aca="1" ref="B4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3" s="40" t="e" cm="1">
        <f t="array" aca="1" ref="C4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3" t="e">
        <f ca="1">SUM(CALCULATION_TABLE[[#This Row],[МСК]:[ДВ]])</f>
        <v>#REF!</v>
      </c>
    </row>
    <row r="4214" spans="1:20" x14ac:dyDescent="0.25">
      <c r="A4214" t="str">
        <f>IFERROR(SET_RENDER_TABLE[[#This Row],[Артикул]], "")</f>
        <v/>
      </c>
      <c r="B4214" s="40" t="e" cm="1">
        <f t="array" aca="1" ref="B4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4" s="40" t="e" cm="1">
        <f t="array" aca="1" ref="C4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4" t="e">
        <f ca="1">SUM(CALCULATION_TABLE[[#This Row],[МСК]:[ДВ]])</f>
        <v>#REF!</v>
      </c>
    </row>
    <row r="4215" spans="1:20" x14ac:dyDescent="0.25">
      <c r="A4215" t="str">
        <f>IFERROR(SET_RENDER_TABLE[[#This Row],[Артикул]], "")</f>
        <v/>
      </c>
      <c r="B4215" s="40" t="e" cm="1">
        <f t="array" aca="1" ref="B4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5" s="40" t="e" cm="1">
        <f t="array" aca="1" ref="C4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5" t="e">
        <f ca="1">SUM(CALCULATION_TABLE[[#This Row],[МСК]:[ДВ]])</f>
        <v>#REF!</v>
      </c>
    </row>
    <row r="4216" spans="1:20" x14ac:dyDescent="0.25">
      <c r="A4216" t="str">
        <f>IFERROR(SET_RENDER_TABLE[[#This Row],[Артикул]], "")</f>
        <v/>
      </c>
      <c r="B4216" s="40" t="e" cm="1">
        <f t="array" aca="1" ref="B4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6" s="40" t="e" cm="1">
        <f t="array" aca="1" ref="C4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6" t="e">
        <f ca="1">SUM(CALCULATION_TABLE[[#This Row],[МСК]:[ДВ]])</f>
        <v>#REF!</v>
      </c>
    </row>
    <row r="4217" spans="1:20" x14ac:dyDescent="0.25">
      <c r="A4217" t="str">
        <f>IFERROR(SET_RENDER_TABLE[[#This Row],[Артикул]], "")</f>
        <v/>
      </c>
      <c r="B4217" s="40" t="e" cm="1">
        <f t="array" aca="1" ref="B4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7" s="40" t="e" cm="1">
        <f t="array" aca="1" ref="C4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7" t="e">
        <f ca="1">SUM(CALCULATION_TABLE[[#This Row],[МСК]:[ДВ]])</f>
        <v>#REF!</v>
      </c>
    </row>
    <row r="4218" spans="1:20" x14ac:dyDescent="0.25">
      <c r="A4218" t="str">
        <f>IFERROR(SET_RENDER_TABLE[[#This Row],[Артикул]], "")</f>
        <v/>
      </c>
      <c r="B4218" s="40" t="e" cm="1">
        <f t="array" aca="1" ref="B4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8" s="40" t="e" cm="1">
        <f t="array" aca="1" ref="C4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8" t="e">
        <f ca="1">SUM(CALCULATION_TABLE[[#This Row],[МСК]:[ДВ]])</f>
        <v>#REF!</v>
      </c>
    </row>
    <row r="4219" spans="1:20" x14ac:dyDescent="0.25">
      <c r="A4219" t="str">
        <f>IFERROR(SET_RENDER_TABLE[[#This Row],[Артикул]], "")</f>
        <v/>
      </c>
      <c r="B4219" s="40" t="e" cm="1">
        <f t="array" aca="1" ref="B4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19" s="40" t="e" cm="1">
        <f t="array" aca="1" ref="C4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19" t="e">
        <f ca="1">SUM(CALCULATION_TABLE[[#This Row],[МСК]:[ДВ]])</f>
        <v>#REF!</v>
      </c>
    </row>
    <row r="4220" spans="1:20" x14ac:dyDescent="0.25">
      <c r="A4220" t="str">
        <f>IFERROR(SET_RENDER_TABLE[[#This Row],[Артикул]], "")</f>
        <v/>
      </c>
      <c r="B4220" s="40" t="e" cm="1">
        <f t="array" aca="1" ref="B4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0" s="40" t="e" cm="1">
        <f t="array" aca="1" ref="C4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0" t="e">
        <f ca="1">SUM(CALCULATION_TABLE[[#This Row],[МСК]:[ДВ]])</f>
        <v>#REF!</v>
      </c>
    </row>
    <row r="4221" spans="1:20" x14ac:dyDescent="0.25">
      <c r="A4221" t="str">
        <f>IFERROR(SET_RENDER_TABLE[[#This Row],[Артикул]], "")</f>
        <v/>
      </c>
      <c r="B4221" s="40" t="e" cm="1">
        <f t="array" aca="1" ref="B4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1" s="40" t="e" cm="1">
        <f t="array" aca="1" ref="C4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1" t="e">
        <f ca="1">SUM(CALCULATION_TABLE[[#This Row],[МСК]:[ДВ]])</f>
        <v>#REF!</v>
      </c>
    </row>
    <row r="4222" spans="1:20" x14ac:dyDescent="0.25">
      <c r="A4222" t="str">
        <f>IFERROR(SET_RENDER_TABLE[[#This Row],[Артикул]], "")</f>
        <v/>
      </c>
      <c r="B4222" s="40" t="e" cm="1">
        <f t="array" aca="1" ref="B4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2" s="40" t="e" cm="1">
        <f t="array" aca="1" ref="C4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2" t="e">
        <f ca="1">SUM(CALCULATION_TABLE[[#This Row],[МСК]:[ДВ]])</f>
        <v>#REF!</v>
      </c>
    </row>
    <row r="4223" spans="1:20" x14ac:dyDescent="0.25">
      <c r="A4223" t="str">
        <f>IFERROR(SET_RENDER_TABLE[[#This Row],[Артикул]], "")</f>
        <v/>
      </c>
      <c r="B4223" s="40" t="e" cm="1">
        <f t="array" aca="1" ref="B4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3" s="40" t="e" cm="1">
        <f t="array" aca="1" ref="C4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3" t="e">
        <f ca="1">SUM(CALCULATION_TABLE[[#This Row],[МСК]:[ДВ]])</f>
        <v>#REF!</v>
      </c>
    </row>
    <row r="4224" spans="1:20" x14ac:dyDescent="0.25">
      <c r="A4224" t="str">
        <f>IFERROR(SET_RENDER_TABLE[[#This Row],[Артикул]], "")</f>
        <v/>
      </c>
      <c r="B4224" s="40" t="e" cm="1">
        <f t="array" aca="1" ref="B4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4" s="40" t="e" cm="1">
        <f t="array" aca="1" ref="C4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4" t="e">
        <f ca="1">SUM(CALCULATION_TABLE[[#This Row],[МСК]:[ДВ]])</f>
        <v>#REF!</v>
      </c>
    </row>
    <row r="4225" spans="1:20" x14ac:dyDescent="0.25">
      <c r="A4225" t="str">
        <f>IFERROR(SET_RENDER_TABLE[[#This Row],[Артикул]], "")</f>
        <v/>
      </c>
      <c r="B4225" s="40" t="e" cm="1">
        <f t="array" aca="1" ref="B4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5" s="40" t="e" cm="1">
        <f t="array" aca="1" ref="C4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5" t="e">
        <f ca="1">SUM(CALCULATION_TABLE[[#This Row],[МСК]:[ДВ]])</f>
        <v>#REF!</v>
      </c>
    </row>
    <row r="4226" spans="1:20" x14ac:dyDescent="0.25">
      <c r="A4226" t="str">
        <f>IFERROR(SET_RENDER_TABLE[[#This Row],[Артикул]], "")</f>
        <v/>
      </c>
      <c r="B4226" s="40" t="e" cm="1">
        <f t="array" aca="1" ref="B4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6" s="40" t="e" cm="1">
        <f t="array" aca="1" ref="C4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6" t="e">
        <f ca="1">SUM(CALCULATION_TABLE[[#This Row],[МСК]:[ДВ]])</f>
        <v>#REF!</v>
      </c>
    </row>
    <row r="4227" spans="1:20" x14ac:dyDescent="0.25">
      <c r="A4227" t="str">
        <f>IFERROR(SET_RENDER_TABLE[[#This Row],[Артикул]], "")</f>
        <v/>
      </c>
      <c r="B4227" s="40" t="e" cm="1">
        <f t="array" aca="1" ref="B4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7" s="40" t="e" cm="1">
        <f t="array" aca="1" ref="C4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7" t="e">
        <f ca="1">SUM(CALCULATION_TABLE[[#This Row],[МСК]:[ДВ]])</f>
        <v>#REF!</v>
      </c>
    </row>
    <row r="4228" spans="1:20" x14ac:dyDescent="0.25">
      <c r="A4228" t="str">
        <f>IFERROR(SET_RENDER_TABLE[[#This Row],[Артикул]], "")</f>
        <v/>
      </c>
      <c r="B4228" s="40" t="e" cm="1">
        <f t="array" aca="1" ref="B4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8" s="40" t="e" cm="1">
        <f t="array" aca="1" ref="C4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8" t="e">
        <f ca="1">SUM(CALCULATION_TABLE[[#This Row],[МСК]:[ДВ]])</f>
        <v>#REF!</v>
      </c>
    </row>
    <row r="4229" spans="1:20" x14ac:dyDescent="0.25">
      <c r="A4229" t="str">
        <f>IFERROR(SET_RENDER_TABLE[[#This Row],[Артикул]], "")</f>
        <v/>
      </c>
      <c r="B4229" s="40" t="e" cm="1">
        <f t="array" aca="1" ref="B4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29" s="40" t="e" cm="1">
        <f t="array" aca="1" ref="C4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29" t="e">
        <f ca="1">SUM(CALCULATION_TABLE[[#This Row],[МСК]:[ДВ]])</f>
        <v>#REF!</v>
      </c>
    </row>
    <row r="4230" spans="1:20" x14ac:dyDescent="0.25">
      <c r="A4230" t="str">
        <f>IFERROR(SET_RENDER_TABLE[[#This Row],[Артикул]], "")</f>
        <v/>
      </c>
      <c r="B4230" s="40" t="e" cm="1">
        <f t="array" aca="1" ref="B4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0" s="40" t="e" cm="1">
        <f t="array" aca="1" ref="C4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0" t="e">
        <f ca="1">SUM(CALCULATION_TABLE[[#This Row],[МСК]:[ДВ]])</f>
        <v>#REF!</v>
      </c>
    </row>
    <row r="4231" spans="1:20" x14ac:dyDescent="0.25">
      <c r="A4231" t="str">
        <f>IFERROR(SET_RENDER_TABLE[[#This Row],[Артикул]], "")</f>
        <v/>
      </c>
      <c r="B4231" s="40" t="e" cm="1">
        <f t="array" aca="1" ref="B4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1" s="40" t="e" cm="1">
        <f t="array" aca="1" ref="C4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1" t="e">
        <f ca="1">SUM(CALCULATION_TABLE[[#This Row],[МСК]:[ДВ]])</f>
        <v>#REF!</v>
      </c>
    </row>
    <row r="4232" spans="1:20" x14ac:dyDescent="0.25">
      <c r="A4232" t="str">
        <f>IFERROR(SET_RENDER_TABLE[[#This Row],[Артикул]], "")</f>
        <v/>
      </c>
      <c r="B4232" s="40" t="e" cm="1">
        <f t="array" aca="1" ref="B4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2" s="40" t="e" cm="1">
        <f t="array" aca="1" ref="C4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2" t="e">
        <f ca="1">SUM(CALCULATION_TABLE[[#This Row],[МСК]:[ДВ]])</f>
        <v>#REF!</v>
      </c>
    </row>
    <row r="4233" spans="1:20" x14ac:dyDescent="0.25">
      <c r="A4233" t="str">
        <f>IFERROR(SET_RENDER_TABLE[[#This Row],[Артикул]], "")</f>
        <v/>
      </c>
      <c r="B4233" s="40" t="e" cm="1">
        <f t="array" aca="1" ref="B4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3" s="40" t="e" cm="1">
        <f t="array" aca="1" ref="C4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3" t="e">
        <f ca="1">SUM(CALCULATION_TABLE[[#This Row],[МСК]:[ДВ]])</f>
        <v>#REF!</v>
      </c>
    </row>
    <row r="4234" spans="1:20" x14ac:dyDescent="0.25">
      <c r="A4234" t="str">
        <f>IFERROR(SET_RENDER_TABLE[[#This Row],[Артикул]], "")</f>
        <v/>
      </c>
      <c r="B4234" s="40" t="e" cm="1">
        <f t="array" aca="1" ref="B4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4" s="40" t="e" cm="1">
        <f t="array" aca="1" ref="C4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4" t="e">
        <f ca="1">SUM(CALCULATION_TABLE[[#This Row],[МСК]:[ДВ]])</f>
        <v>#REF!</v>
      </c>
    </row>
    <row r="4235" spans="1:20" x14ac:dyDescent="0.25">
      <c r="A4235" t="str">
        <f>IFERROR(SET_RENDER_TABLE[[#This Row],[Артикул]], "")</f>
        <v/>
      </c>
      <c r="B4235" s="40" t="e" cm="1">
        <f t="array" aca="1" ref="B4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5" s="40" t="e" cm="1">
        <f t="array" aca="1" ref="C4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5" t="e">
        <f ca="1">SUM(CALCULATION_TABLE[[#This Row],[МСК]:[ДВ]])</f>
        <v>#REF!</v>
      </c>
    </row>
    <row r="4236" spans="1:20" x14ac:dyDescent="0.25">
      <c r="A4236" t="str">
        <f>IFERROR(SET_RENDER_TABLE[[#This Row],[Артикул]], "")</f>
        <v/>
      </c>
      <c r="B4236" s="40" t="e" cm="1">
        <f t="array" aca="1" ref="B4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6" s="40" t="e" cm="1">
        <f t="array" aca="1" ref="C4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6" t="e">
        <f ca="1">SUM(CALCULATION_TABLE[[#This Row],[МСК]:[ДВ]])</f>
        <v>#REF!</v>
      </c>
    </row>
    <row r="4237" spans="1:20" x14ac:dyDescent="0.25">
      <c r="A4237" t="str">
        <f>IFERROR(SET_RENDER_TABLE[[#This Row],[Артикул]], "")</f>
        <v/>
      </c>
      <c r="B4237" s="40" t="e" cm="1">
        <f t="array" aca="1" ref="B4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7" s="40" t="e" cm="1">
        <f t="array" aca="1" ref="C4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7" t="e">
        <f ca="1">SUM(CALCULATION_TABLE[[#This Row],[МСК]:[ДВ]])</f>
        <v>#REF!</v>
      </c>
    </row>
    <row r="4238" spans="1:20" x14ac:dyDescent="0.25">
      <c r="A4238" t="str">
        <f>IFERROR(SET_RENDER_TABLE[[#This Row],[Артикул]], "")</f>
        <v/>
      </c>
      <c r="B4238" s="40" t="e" cm="1">
        <f t="array" aca="1" ref="B4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8" s="40" t="e" cm="1">
        <f t="array" aca="1" ref="C4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8" t="e">
        <f ca="1">SUM(CALCULATION_TABLE[[#This Row],[МСК]:[ДВ]])</f>
        <v>#REF!</v>
      </c>
    </row>
    <row r="4239" spans="1:20" x14ac:dyDescent="0.25">
      <c r="A4239" t="str">
        <f>IFERROR(SET_RENDER_TABLE[[#This Row],[Артикул]], "")</f>
        <v/>
      </c>
      <c r="B4239" s="40" t="e" cm="1">
        <f t="array" aca="1" ref="B4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39" s="40" t="e" cm="1">
        <f t="array" aca="1" ref="C4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39" t="e">
        <f ca="1">SUM(CALCULATION_TABLE[[#This Row],[МСК]:[ДВ]])</f>
        <v>#REF!</v>
      </c>
    </row>
    <row r="4240" spans="1:20" x14ac:dyDescent="0.25">
      <c r="A4240" t="str">
        <f>IFERROR(SET_RENDER_TABLE[[#This Row],[Артикул]], "")</f>
        <v/>
      </c>
      <c r="B4240" s="40" t="e" cm="1">
        <f t="array" aca="1" ref="B4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0" s="40" t="e" cm="1">
        <f t="array" aca="1" ref="C4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0" t="e">
        <f ca="1">SUM(CALCULATION_TABLE[[#This Row],[МСК]:[ДВ]])</f>
        <v>#REF!</v>
      </c>
    </row>
    <row r="4241" spans="1:20" x14ac:dyDescent="0.25">
      <c r="A4241" t="str">
        <f>IFERROR(SET_RENDER_TABLE[[#This Row],[Артикул]], "")</f>
        <v/>
      </c>
      <c r="B4241" s="40" t="e" cm="1">
        <f t="array" aca="1" ref="B4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1" s="40" t="e" cm="1">
        <f t="array" aca="1" ref="C4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1" t="e">
        <f ca="1">SUM(CALCULATION_TABLE[[#This Row],[МСК]:[ДВ]])</f>
        <v>#REF!</v>
      </c>
    </row>
    <row r="4242" spans="1:20" x14ac:dyDescent="0.25">
      <c r="A4242" t="str">
        <f>IFERROR(SET_RENDER_TABLE[[#This Row],[Артикул]], "")</f>
        <v/>
      </c>
      <c r="B4242" s="40" t="e" cm="1">
        <f t="array" aca="1" ref="B4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2" s="40" t="e" cm="1">
        <f t="array" aca="1" ref="C4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2" t="e">
        <f ca="1">SUM(CALCULATION_TABLE[[#This Row],[МСК]:[ДВ]])</f>
        <v>#REF!</v>
      </c>
    </row>
    <row r="4243" spans="1:20" x14ac:dyDescent="0.25">
      <c r="A4243" t="str">
        <f>IFERROR(SET_RENDER_TABLE[[#This Row],[Артикул]], "")</f>
        <v/>
      </c>
      <c r="B4243" s="40" t="e" cm="1">
        <f t="array" aca="1" ref="B4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3" s="40" t="e" cm="1">
        <f t="array" aca="1" ref="C4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3" t="e">
        <f ca="1">SUM(CALCULATION_TABLE[[#This Row],[МСК]:[ДВ]])</f>
        <v>#REF!</v>
      </c>
    </row>
    <row r="4244" spans="1:20" x14ac:dyDescent="0.25">
      <c r="A4244" t="str">
        <f>IFERROR(SET_RENDER_TABLE[[#This Row],[Артикул]], "")</f>
        <v/>
      </c>
      <c r="B4244" s="40" t="e" cm="1">
        <f t="array" aca="1" ref="B4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4" s="40" t="e" cm="1">
        <f t="array" aca="1" ref="C4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4" t="e">
        <f ca="1">SUM(CALCULATION_TABLE[[#This Row],[МСК]:[ДВ]])</f>
        <v>#REF!</v>
      </c>
    </row>
    <row r="4245" spans="1:20" x14ac:dyDescent="0.25">
      <c r="A4245" t="str">
        <f>IFERROR(SET_RENDER_TABLE[[#This Row],[Артикул]], "")</f>
        <v/>
      </c>
      <c r="B4245" s="40" t="e" cm="1">
        <f t="array" aca="1" ref="B4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5" s="40" t="e" cm="1">
        <f t="array" aca="1" ref="C4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5" t="e">
        <f ca="1">SUM(CALCULATION_TABLE[[#This Row],[МСК]:[ДВ]])</f>
        <v>#REF!</v>
      </c>
    </row>
    <row r="4246" spans="1:20" x14ac:dyDescent="0.25">
      <c r="A4246" t="str">
        <f>IFERROR(SET_RENDER_TABLE[[#This Row],[Артикул]], "")</f>
        <v/>
      </c>
      <c r="B4246" s="40" t="e" cm="1">
        <f t="array" aca="1" ref="B4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6" s="40" t="e" cm="1">
        <f t="array" aca="1" ref="C4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6" t="e">
        <f ca="1">SUM(CALCULATION_TABLE[[#This Row],[МСК]:[ДВ]])</f>
        <v>#REF!</v>
      </c>
    </row>
    <row r="4247" spans="1:20" x14ac:dyDescent="0.25">
      <c r="A4247" t="str">
        <f>IFERROR(SET_RENDER_TABLE[[#This Row],[Артикул]], "")</f>
        <v/>
      </c>
      <c r="B4247" s="40" t="e" cm="1">
        <f t="array" aca="1" ref="B4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7" s="40" t="e" cm="1">
        <f t="array" aca="1" ref="C4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7" t="e">
        <f ca="1">SUM(CALCULATION_TABLE[[#This Row],[МСК]:[ДВ]])</f>
        <v>#REF!</v>
      </c>
    </row>
    <row r="4248" spans="1:20" x14ac:dyDescent="0.25">
      <c r="A4248" t="str">
        <f>IFERROR(SET_RENDER_TABLE[[#This Row],[Артикул]], "")</f>
        <v/>
      </c>
      <c r="B4248" s="40" t="e" cm="1">
        <f t="array" aca="1" ref="B4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8" s="40" t="e" cm="1">
        <f t="array" aca="1" ref="C4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8" t="e">
        <f ca="1">SUM(CALCULATION_TABLE[[#This Row],[МСК]:[ДВ]])</f>
        <v>#REF!</v>
      </c>
    </row>
    <row r="4249" spans="1:20" x14ac:dyDescent="0.25">
      <c r="A4249" t="str">
        <f>IFERROR(SET_RENDER_TABLE[[#This Row],[Артикул]], "")</f>
        <v/>
      </c>
      <c r="B4249" s="40" t="e" cm="1">
        <f t="array" aca="1" ref="B4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49" s="40" t="e" cm="1">
        <f t="array" aca="1" ref="C4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49" t="e">
        <f ca="1">SUM(CALCULATION_TABLE[[#This Row],[МСК]:[ДВ]])</f>
        <v>#REF!</v>
      </c>
    </row>
    <row r="4250" spans="1:20" x14ac:dyDescent="0.25">
      <c r="A4250" t="str">
        <f>IFERROR(SET_RENDER_TABLE[[#This Row],[Артикул]], "")</f>
        <v/>
      </c>
      <c r="B4250" s="40" t="e" cm="1">
        <f t="array" aca="1" ref="B4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0" s="40" t="e" cm="1">
        <f t="array" aca="1" ref="C4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0" t="e">
        <f ca="1">SUM(CALCULATION_TABLE[[#This Row],[МСК]:[ДВ]])</f>
        <v>#REF!</v>
      </c>
    </row>
    <row r="4251" spans="1:20" x14ac:dyDescent="0.25">
      <c r="A4251" t="str">
        <f>IFERROR(SET_RENDER_TABLE[[#This Row],[Артикул]], "")</f>
        <v/>
      </c>
      <c r="B4251" s="40" t="e" cm="1">
        <f t="array" aca="1" ref="B4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1" s="40" t="e" cm="1">
        <f t="array" aca="1" ref="C4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1" t="e">
        <f ca="1">SUM(CALCULATION_TABLE[[#This Row],[МСК]:[ДВ]])</f>
        <v>#REF!</v>
      </c>
    </row>
    <row r="4252" spans="1:20" x14ac:dyDescent="0.25">
      <c r="A4252" t="str">
        <f>IFERROR(SET_RENDER_TABLE[[#This Row],[Артикул]], "")</f>
        <v/>
      </c>
      <c r="B4252" s="40" t="e" cm="1">
        <f t="array" aca="1" ref="B4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2" s="40" t="e" cm="1">
        <f t="array" aca="1" ref="C4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2" t="e">
        <f ca="1">SUM(CALCULATION_TABLE[[#This Row],[МСК]:[ДВ]])</f>
        <v>#REF!</v>
      </c>
    </row>
    <row r="4253" spans="1:20" x14ac:dyDescent="0.25">
      <c r="A4253" t="str">
        <f>IFERROR(SET_RENDER_TABLE[[#This Row],[Артикул]], "")</f>
        <v/>
      </c>
      <c r="B4253" s="40" t="e" cm="1">
        <f t="array" aca="1" ref="B4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3" s="40" t="e" cm="1">
        <f t="array" aca="1" ref="C4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3" t="e">
        <f ca="1">SUM(CALCULATION_TABLE[[#This Row],[МСК]:[ДВ]])</f>
        <v>#REF!</v>
      </c>
    </row>
    <row r="4254" spans="1:20" x14ac:dyDescent="0.25">
      <c r="A4254" t="str">
        <f>IFERROR(SET_RENDER_TABLE[[#This Row],[Артикул]], "")</f>
        <v/>
      </c>
      <c r="B4254" s="40" t="e" cm="1">
        <f t="array" aca="1" ref="B4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4" s="40" t="e" cm="1">
        <f t="array" aca="1" ref="C4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4" t="e">
        <f ca="1">SUM(CALCULATION_TABLE[[#This Row],[МСК]:[ДВ]])</f>
        <v>#REF!</v>
      </c>
    </row>
    <row r="4255" spans="1:20" x14ac:dyDescent="0.25">
      <c r="A4255" t="str">
        <f>IFERROR(SET_RENDER_TABLE[[#This Row],[Артикул]], "")</f>
        <v/>
      </c>
      <c r="B4255" s="40" t="e" cm="1">
        <f t="array" aca="1" ref="B4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5" s="40" t="e" cm="1">
        <f t="array" aca="1" ref="C4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5" t="e">
        <f ca="1">SUM(CALCULATION_TABLE[[#This Row],[МСК]:[ДВ]])</f>
        <v>#REF!</v>
      </c>
    </row>
    <row r="4256" spans="1:20" x14ac:dyDescent="0.25">
      <c r="A4256" t="str">
        <f>IFERROR(SET_RENDER_TABLE[[#This Row],[Артикул]], "")</f>
        <v/>
      </c>
      <c r="B4256" s="40" t="e" cm="1">
        <f t="array" aca="1" ref="B4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6" s="40" t="e" cm="1">
        <f t="array" aca="1" ref="C4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6" t="e">
        <f ca="1">SUM(CALCULATION_TABLE[[#This Row],[МСК]:[ДВ]])</f>
        <v>#REF!</v>
      </c>
    </row>
    <row r="4257" spans="1:20" x14ac:dyDescent="0.25">
      <c r="A4257" t="str">
        <f>IFERROR(SET_RENDER_TABLE[[#This Row],[Артикул]], "")</f>
        <v/>
      </c>
      <c r="B4257" s="40" t="e" cm="1">
        <f t="array" aca="1" ref="B4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7" s="40" t="e" cm="1">
        <f t="array" aca="1" ref="C4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7" t="e">
        <f ca="1">SUM(CALCULATION_TABLE[[#This Row],[МСК]:[ДВ]])</f>
        <v>#REF!</v>
      </c>
    </row>
    <row r="4258" spans="1:20" x14ac:dyDescent="0.25">
      <c r="A4258" t="str">
        <f>IFERROR(SET_RENDER_TABLE[[#This Row],[Артикул]], "")</f>
        <v/>
      </c>
      <c r="B4258" s="40" t="e" cm="1">
        <f t="array" aca="1" ref="B4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8" s="40" t="e" cm="1">
        <f t="array" aca="1" ref="C4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8" t="e">
        <f ca="1">SUM(CALCULATION_TABLE[[#This Row],[МСК]:[ДВ]])</f>
        <v>#REF!</v>
      </c>
    </row>
    <row r="4259" spans="1:20" x14ac:dyDescent="0.25">
      <c r="A4259" t="str">
        <f>IFERROR(SET_RENDER_TABLE[[#This Row],[Артикул]], "")</f>
        <v/>
      </c>
      <c r="B4259" s="40" t="e" cm="1">
        <f t="array" aca="1" ref="B4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59" s="40" t="e" cm="1">
        <f t="array" aca="1" ref="C4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59" t="e">
        <f ca="1">SUM(CALCULATION_TABLE[[#This Row],[МСК]:[ДВ]])</f>
        <v>#REF!</v>
      </c>
    </row>
    <row r="4260" spans="1:20" x14ac:dyDescent="0.25">
      <c r="A4260" t="str">
        <f>IFERROR(SET_RENDER_TABLE[[#This Row],[Артикул]], "")</f>
        <v/>
      </c>
      <c r="B4260" s="40" t="e" cm="1">
        <f t="array" aca="1" ref="B4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0" s="40" t="e" cm="1">
        <f t="array" aca="1" ref="C4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0" t="e">
        <f ca="1">SUM(CALCULATION_TABLE[[#This Row],[МСК]:[ДВ]])</f>
        <v>#REF!</v>
      </c>
    </row>
    <row r="4261" spans="1:20" x14ac:dyDescent="0.25">
      <c r="A4261" t="str">
        <f>IFERROR(SET_RENDER_TABLE[[#This Row],[Артикул]], "")</f>
        <v/>
      </c>
      <c r="B4261" s="40" t="e" cm="1">
        <f t="array" aca="1" ref="B4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1" s="40" t="e" cm="1">
        <f t="array" aca="1" ref="C4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1" t="e">
        <f ca="1">SUM(CALCULATION_TABLE[[#This Row],[МСК]:[ДВ]])</f>
        <v>#REF!</v>
      </c>
    </row>
    <row r="4262" spans="1:20" x14ac:dyDescent="0.25">
      <c r="A4262" t="str">
        <f>IFERROR(SET_RENDER_TABLE[[#This Row],[Артикул]], "")</f>
        <v/>
      </c>
      <c r="B4262" s="40" t="e" cm="1">
        <f t="array" aca="1" ref="B4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2" s="40" t="e" cm="1">
        <f t="array" aca="1" ref="C4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2" t="e">
        <f ca="1">SUM(CALCULATION_TABLE[[#This Row],[МСК]:[ДВ]])</f>
        <v>#REF!</v>
      </c>
    </row>
    <row r="4263" spans="1:20" x14ac:dyDescent="0.25">
      <c r="A4263" t="str">
        <f>IFERROR(SET_RENDER_TABLE[[#This Row],[Артикул]], "")</f>
        <v/>
      </c>
      <c r="B4263" s="40" t="e" cm="1">
        <f t="array" aca="1" ref="B4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3" s="40" t="e" cm="1">
        <f t="array" aca="1" ref="C4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3" t="e">
        <f ca="1">SUM(CALCULATION_TABLE[[#This Row],[МСК]:[ДВ]])</f>
        <v>#REF!</v>
      </c>
    </row>
    <row r="4264" spans="1:20" x14ac:dyDescent="0.25">
      <c r="A4264" t="str">
        <f>IFERROR(SET_RENDER_TABLE[[#This Row],[Артикул]], "")</f>
        <v/>
      </c>
      <c r="B4264" s="40" t="e" cm="1">
        <f t="array" aca="1" ref="B4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4" s="40" t="e" cm="1">
        <f t="array" aca="1" ref="C4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4" t="e">
        <f ca="1">SUM(CALCULATION_TABLE[[#This Row],[МСК]:[ДВ]])</f>
        <v>#REF!</v>
      </c>
    </row>
    <row r="4265" spans="1:20" x14ac:dyDescent="0.25">
      <c r="A4265" t="str">
        <f>IFERROR(SET_RENDER_TABLE[[#This Row],[Артикул]], "")</f>
        <v/>
      </c>
      <c r="B4265" s="40" t="e" cm="1">
        <f t="array" aca="1" ref="B4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5" s="40" t="e" cm="1">
        <f t="array" aca="1" ref="C4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5" t="e">
        <f ca="1">SUM(CALCULATION_TABLE[[#This Row],[МСК]:[ДВ]])</f>
        <v>#REF!</v>
      </c>
    </row>
    <row r="4266" spans="1:20" x14ac:dyDescent="0.25">
      <c r="A4266" t="str">
        <f>IFERROR(SET_RENDER_TABLE[[#This Row],[Артикул]], "")</f>
        <v/>
      </c>
      <c r="B4266" s="40" t="e" cm="1">
        <f t="array" aca="1" ref="B4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6" s="40" t="e" cm="1">
        <f t="array" aca="1" ref="C4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6" t="e">
        <f ca="1">SUM(CALCULATION_TABLE[[#This Row],[МСК]:[ДВ]])</f>
        <v>#REF!</v>
      </c>
    </row>
    <row r="4267" spans="1:20" x14ac:dyDescent="0.25">
      <c r="A4267" t="str">
        <f>IFERROR(SET_RENDER_TABLE[[#This Row],[Артикул]], "")</f>
        <v/>
      </c>
      <c r="B4267" s="40" t="e" cm="1">
        <f t="array" aca="1" ref="B4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7" s="40" t="e" cm="1">
        <f t="array" aca="1" ref="C4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7" t="e">
        <f ca="1">SUM(CALCULATION_TABLE[[#This Row],[МСК]:[ДВ]])</f>
        <v>#REF!</v>
      </c>
    </row>
    <row r="4268" spans="1:20" x14ac:dyDescent="0.25">
      <c r="A4268" t="str">
        <f>IFERROR(SET_RENDER_TABLE[[#This Row],[Артикул]], "")</f>
        <v/>
      </c>
      <c r="B4268" s="40" t="e" cm="1">
        <f t="array" aca="1" ref="B4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8" s="40" t="e" cm="1">
        <f t="array" aca="1" ref="C4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8" t="e">
        <f ca="1">SUM(CALCULATION_TABLE[[#This Row],[МСК]:[ДВ]])</f>
        <v>#REF!</v>
      </c>
    </row>
    <row r="4269" spans="1:20" x14ac:dyDescent="0.25">
      <c r="A4269" t="str">
        <f>IFERROR(SET_RENDER_TABLE[[#This Row],[Артикул]], "")</f>
        <v/>
      </c>
      <c r="B4269" s="40" t="e" cm="1">
        <f t="array" aca="1" ref="B4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69" s="40" t="e" cm="1">
        <f t="array" aca="1" ref="C4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69" t="e">
        <f ca="1">SUM(CALCULATION_TABLE[[#This Row],[МСК]:[ДВ]])</f>
        <v>#REF!</v>
      </c>
    </row>
    <row r="4270" spans="1:20" x14ac:dyDescent="0.25">
      <c r="A4270" t="str">
        <f>IFERROR(SET_RENDER_TABLE[[#This Row],[Артикул]], "")</f>
        <v/>
      </c>
      <c r="B4270" s="40" t="e" cm="1">
        <f t="array" aca="1" ref="B4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0" s="40" t="e" cm="1">
        <f t="array" aca="1" ref="C4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0" t="e">
        <f ca="1">SUM(CALCULATION_TABLE[[#This Row],[МСК]:[ДВ]])</f>
        <v>#REF!</v>
      </c>
    </row>
    <row r="4271" spans="1:20" x14ac:dyDescent="0.25">
      <c r="A4271" t="str">
        <f>IFERROR(SET_RENDER_TABLE[[#This Row],[Артикул]], "")</f>
        <v/>
      </c>
      <c r="B4271" s="40" t="e" cm="1">
        <f t="array" aca="1" ref="B4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1" s="40" t="e" cm="1">
        <f t="array" aca="1" ref="C4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1" t="e">
        <f ca="1">SUM(CALCULATION_TABLE[[#This Row],[МСК]:[ДВ]])</f>
        <v>#REF!</v>
      </c>
    </row>
    <row r="4272" spans="1:20" x14ac:dyDescent="0.25">
      <c r="A4272" t="str">
        <f>IFERROR(SET_RENDER_TABLE[[#This Row],[Артикул]], "")</f>
        <v/>
      </c>
      <c r="B4272" s="40" t="e" cm="1">
        <f t="array" aca="1" ref="B4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2" s="40" t="e" cm="1">
        <f t="array" aca="1" ref="C4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2" t="e">
        <f ca="1">SUM(CALCULATION_TABLE[[#This Row],[МСК]:[ДВ]])</f>
        <v>#REF!</v>
      </c>
    </row>
    <row r="4273" spans="1:20" x14ac:dyDescent="0.25">
      <c r="A4273" t="str">
        <f>IFERROR(SET_RENDER_TABLE[[#This Row],[Артикул]], "")</f>
        <v/>
      </c>
      <c r="B4273" s="40" t="e" cm="1">
        <f t="array" aca="1" ref="B4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3" s="40" t="e" cm="1">
        <f t="array" aca="1" ref="C4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3" t="e">
        <f ca="1">SUM(CALCULATION_TABLE[[#This Row],[МСК]:[ДВ]])</f>
        <v>#REF!</v>
      </c>
    </row>
    <row r="4274" spans="1:20" x14ac:dyDescent="0.25">
      <c r="A4274" t="str">
        <f>IFERROR(SET_RENDER_TABLE[[#This Row],[Артикул]], "")</f>
        <v/>
      </c>
      <c r="B4274" s="40" t="e" cm="1">
        <f t="array" aca="1" ref="B4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4" s="40" t="e" cm="1">
        <f t="array" aca="1" ref="C4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4" t="e">
        <f ca="1">SUM(CALCULATION_TABLE[[#This Row],[МСК]:[ДВ]])</f>
        <v>#REF!</v>
      </c>
    </row>
    <row r="4275" spans="1:20" x14ac:dyDescent="0.25">
      <c r="A4275" t="str">
        <f>IFERROR(SET_RENDER_TABLE[[#This Row],[Артикул]], "")</f>
        <v/>
      </c>
      <c r="B4275" s="40" t="e" cm="1">
        <f t="array" aca="1" ref="B4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5" s="40" t="e" cm="1">
        <f t="array" aca="1" ref="C4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5" t="e">
        <f ca="1">SUM(CALCULATION_TABLE[[#This Row],[МСК]:[ДВ]])</f>
        <v>#REF!</v>
      </c>
    </row>
    <row r="4276" spans="1:20" x14ac:dyDescent="0.25">
      <c r="A4276" t="str">
        <f>IFERROR(SET_RENDER_TABLE[[#This Row],[Артикул]], "")</f>
        <v/>
      </c>
      <c r="B4276" s="40" t="e" cm="1">
        <f t="array" aca="1" ref="B4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6" s="40" t="e" cm="1">
        <f t="array" aca="1" ref="C4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6" t="e">
        <f ca="1">SUM(CALCULATION_TABLE[[#This Row],[МСК]:[ДВ]])</f>
        <v>#REF!</v>
      </c>
    </row>
    <row r="4277" spans="1:20" x14ac:dyDescent="0.25">
      <c r="A4277" t="str">
        <f>IFERROR(SET_RENDER_TABLE[[#This Row],[Артикул]], "")</f>
        <v/>
      </c>
      <c r="B4277" s="40" t="e" cm="1">
        <f t="array" aca="1" ref="B4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7" s="40" t="e" cm="1">
        <f t="array" aca="1" ref="C4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7" t="e">
        <f ca="1">SUM(CALCULATION_TABLE[[#This Row],[МСК]:[ДВ]])</f>
        <v>#REF!</v>
      </c>
    </row>
    <row r="4278" spans="1:20" x14ac:dyDescent="0.25">
      <c r="A4278" t="str">
        <f>IFERROR(SET_RENDER_TABLE[[#This Row],[Артикул]], "")</f>
        <v/>
      </c>
      <c r="B4278" s="40" t="e" cm="1">
        <f t="array" aca="1" ref="B4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8" s="40" t="e" cm="1">
        <f t="array" aca="1" ref="C4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8" t="e">
        <f ca="1">SUM(CALCULATION_TABLE[[#This Row],[МСК]:[ДВ]])</f>
        <v>#REF!</v>
      </c>
    </row>
    <row r="4279" spans="1:20" x14ac:dyDescent="0.25">
      <c r="A4279" t="str">
        <f>IFERROR(SET_RENDER_TABLE[[#This Row],[Артикул]], "")</f>
        <v/>
      </c>
      <c r="B4279" s="40" t="e" cm="1">
        <f t="array" aca="1" ref="B4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79" s="40" t="e" cm="1">
        <f t="array" aca="1" ref="C4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79" t="e">
        <f ca="1">SUM(CALCULATION_TABLE[[#This Row],[МСК]:[ДВ]])</f>
        <v>#REF!</v>
      </c>
    </row>
    <row r="4280" spans="1:20" x14ac:dyDescent="0.25">
      <c r="A4280" t="str">
        <f>IFERROR(SET_RENDER_TABLE[[#This Row],[Артикул]], "")</f>
        <v/>
      </c>
      <c r="B4280" s="40" t="e" cm="1">
        <f t="array" aca="1" ref="B4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0" s="40" t="e" cm="1">
        <f t="array" aca="1" ref="C4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0" t="e">
        <f ca="1">SUM(CALCULATION_TABLE[[#This Row],[МСК]:[ДВ]])</f>
        <v>#REF!</v>
      </c>
    </row>
    <row r="4281" spans="1:20" x14ac:dyDescent="0.25">
      <c r="A4281" t="str">
        <f>IFERROR(SET_RENDER_TABLE[[#This Row],[Артикул]], "")</f>
        <v/>
      </c>
      <c r="B4281" s="40" t="e" cm="1">
        <f t="array" aca="1" ref="B4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1" s="40" t="e" cm="1">
        <f t="array" aca="1" ref="C4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1" t="e">
        <f ca="1">SUM(CALCULATION_TABLE[[#This Row],[МСК]:[ДВ]])</f>
        <v>#REF!</v>
      </c>
    </row>
    <row r="4282" spans="1:20" x14ac:dyDescent="0.25">
      <c r="A4282" t="str">
        <f>IFERROR(SET_RENDER_TABLE[[#This Row],[Артикул]], "")</f>
        <v/>
      </c>
      <c r="B4282" s="40" t="e" cm="1">
        <f t="array" aca="1" ref="B4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2" s="40" t="e" cm="1">
        <f t="array" aca="1" ref="C4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2" t="e">
        <f ca="1">SUM(CALCULATION_TABLE[[#This Row],[МСК]:[ДВ]])</f>
        <v>#REF!</v>
      </c>
    </row>
    <row r="4283" spans="1:20" x14ac:dyDescent="0.25">
      <c r="A4283" t="str">
        <f>IFERROR(SET_RENDER_TABLE[[#This Row],[Артикул]], "")</f>
        <v/>
      </c>
      <c r="B4283" s="40" t="e" cm="1">
        <f t="array" aca="1" ref="B4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3" s="40" t="e" cm="1">
        <f t="array" aca="1" ref="C4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3" t="e">
        <f ca="1">SUM(CALCULATION_TABLE[[#This Row],[МСК]:[ДВ]])</f>
        <v>#REF!</v>
      </c>
    </row>
    <row r="4284" spans="1:20" x14ac:dyDescent="0.25">
      <c r="A4284" t="str">
        <f>IFERROR(SET_RENDER_TABLE[[#This Row],[Артикул]], "")</f>
        <v/>
      </c>
      <c r="B4284" s="40" t="e" cm="1">
        <f t="array" aca="1" ref="B4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4" s="40" t="e" cm="1">
        <f t="array" aca="1" ref="C4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4" t="e">
        <f ca="1">SUM(CALCULATION_TABLE[[#This Row],[МСК]:[ДВ]])</f>
        <v>#REF!</v>
      </c>
    </row>
    <row r="4285" spans="1:20" x14ac:dyDescent="0.25">
      <c r="A4285" t="str">
        <f>IFERROR(SET_RENDER_TABLE[[#This Row],[Артикул]], "")</f>
        <v/>
      </c>
      <c r="B4285" s="40" t="e" cm="1">
        <f t="array" aca="1" ref="B4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5" s="40" t="e" cm="1">
        <f t="array" aca="1" ref="C4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5" t="e">
        <f ca="1">SUM(CALCULATION_TABLE[[#This Row],[МСК]:[ДВ]])</f>
        <v>#REF!</v>
      </c>
    </row>
    <row r="4286" spans="1:20" x14ac:dyDescent="0.25">
      <c r="A4286" t="str">
        <f>IFERROR(SET_RENDER_TABLE[[#This Row],[Артикул]], "")</f>
        <v/>
      </c>
      <c r="B4286" s="40" t="e" cm="1">
        <f t="array" aca="1" ref="B4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6" s="40" t="e" cm="1">
        <f t="array" aca="1" ref="C4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6" t="e">
        <f ca="1">SUM(CALCULATION_TABLE[[#This Row],[МСК]:[ДВ]])</f>
        <v>#REF!</v>
      </c>
    </row>
    <row r="4287" spans="1:20" x14ac:dyDescent="0.25">
      <c r="A4287" t="str">
        <f>IFERROR(SET_RENDER_TABLE[[#This Row],[Артикул]], "")</f>
        <v/>
      </c>
      <c r="B4287" s="40" t="e" cm="1">
        <f t="array" aca="1" ref="B4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7" s="40" t="e" cm="1">
        <f t="array" aca="1" ref="C4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7" t="e">
        <f ca="1">SUM(CALCULATION_TABLE[[#This Row],[МСК]:[ДВ]])</f>
        <v>#REF!</v>
      </c>
    </row>
    <row r="4288" spans="1:20" x14ac:dyDescent="0.25">
      <c r="A4288" t="str">
        <f>IFERROR(SET_RENDER_TABLE[[#This Row],[Артикул]], "")</f>
        <v/>
      </c>
      <c r="B4288" s="40" t="e" cm="1">
        <f t="array" aca="1" ref="B4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8" s="40" t="e" cm="1">
        <f t="array" aca="1" ref="C4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8" t="e">
        <f ca="1">SUM(CALCULATION_TABLE[[#This Row],[МСК]:[ДВ]])</f>
        <v>#REF!</v>
      </c>
    </row>
    <row r="4289" spans="1:20" x14ac:dyDescent="0.25">
      <c r="A4289" t="str">
        <f>IFERROR(SET_RENDER_TABLE[[#This Row],[Артикул]], "")</f>
        <v/>
      </c>
      <c r="B4289" s="40" t="e" cm="1">
        <f t="array" aca="1" ref="B4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89" s="40" t="e" cm="1">
        <f t="array" aca="1" ref="C4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89" t="e">
        <f ca="1">SUM(CALCULATION_TABLE[[#This Row],[МСК]:[ДВ]])</f>
        <v>#REF!</v>
      </c>
    </row>
    <row r="4290" spans="1:20" x14ac:dyDescent="0.25">
      <c r="A4290" t="str">
        <f>IFERROR(SET_RENDER_TABLE[[#This Row],[Артикул]], "")</f>
        <v/>
      </c>
      <c r="B4290" s="40" t="e" cm="1">
        <f t="array" aca="1" ref="B4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0" s="40" t="e" cm="1">
        <f t="array" aca="1" ref="C4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0" t="e">
        <f ca="1">SUM(CALCULATION_TABLE[[#This Row],[МСК]:[ДВ]])</f>
        <v>#REF!</v>
      </c>
    </row>
    <row r="4291" spans="1:20" x14ac:dyDescent="0.25">
      <c r="A4291" t="str">
        <f>IFERROR(SET_RENDER_TABLE[[#This Row],[Артикул]], "")</f>
        <v/>
      </c>
      <c r="B4291" s="40" t="e" cm="1">
        <f t="array" aca="1" ref="B4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1" s="40" t="e" cm="1">
        <f t="array" aca="1" ref="C4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1" t="e">
        <f ca="1">SUM(CALCULATION_TABLE[[#This Row],[МСК]:[ДВ]])</f>
        <v>#REF!</v>
      </c>
    </row>
    <row r="4292" spans="1:20" x14ac:dyDescent="0.25">
      <c r="A4292" t="str">
        <f>IFERROR(SET_RENDER_TABLE[[#This Row],[Артикул]], "")</f>
        <v/>
      </c>
      <c r="B4292" s="40" t="e" cm="1">
        <f t="array" aca="1" ref="B4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2" s="40" t="e" cm="1">
        <f t="array" aca="1" ref="C4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2" t="e">
        <f ca="1">SUM(CALCULATION_TABLE[[#This Row],[МСК]:[ДВ]])</f>
        <v>#REF!</v>
      </c>
    </row>
    <row r="4293" spans="1:20" x14ac:dyDescent="0.25">
      <c r="A4293" t="str">
        <f>IFERROR(SET_RENDER_TABLE[[#This Row],[Артикул]], "")</f>
        <v/>
      </c>
      <c r="B4293" s="40" t="e" cm="1">
        <f t="array" aca="1" ref="B4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3" s="40" t="e" cm="1">
        <f t="array" aca="1" ref="C4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3" t="e">
        <f ca="1">SUM(CALCULATION_TABLE[[#This Row],[МСК]:[ДВ]])</f>
        <v>#REF!</v>
      </c>
    </row>
    <row r="4294" spans="1:20" x14ac:dyDescent="0.25">
      <c r="A4294" t="str">
        <f>IFERROR(SET_RENDER_TABLE[[#This Row],[Артикул]], "")</f>
        <v/>
      </c>
      <c r="B4294" s="40" t="e" cm="1">
        <f t="array" aca="1" ref="B4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4" s="40" t="e" cm="1">
        <f t="array" aca="1" ref="C4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4" t="e">
        <f ca="1">SUM(CALCULATION_TABLE[[#This Row],[МСК]:[ДВ]])</f>
        <v>#REF!</v>
      </c>
    </row>
    <row r="4295" spans="1:20" x14ac:dyDescent="0.25">
      <c r="A4295" t="str">
        <f>IFERROR(SET_RENDER_TABLE[[#This Row],[Артикул]], "")</f>
        <v/>
      </c>
      <c r="B4295" s="40" t="e" cm="1">
        <f t="array" aca="1" ref="B4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5" s="40" t="e" cm="1">
        <f t="array" aca="1" ref="C4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5" t="e">
        <f ca="1">SUM(CALCULATION_TABLE[[#This Row],[МСК]:[ДВ]])</f>
        <v>#REF!</v>
      </c>
    </row>
    <row r="4296" spans="1:20" x14ac:dyDescent="0.25">
      <c r="A4296" t="str">
        <f>IFERROR(SET_RENDER_TABLE[[#This Row],[Артикул]], "")</f>
        <v/>
      </c>
      <c r="B4296" s="40" t="e" cm="1">
        <f t="array" aca="1" ref="B4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6" s="40" t="e" cm="1">
        <f t="array" aca="1" ref="C4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6" t="e">
        <f ca="1">SUM(CALCULATION_TABLE[[#This Row],[МСК]:[ДВ]])</f>
        <v>#REF!</v>
      </c>
    </row>
    <row r="4297" spans="1:20" x14ac:dyDescent="0.25">
      <c r="A4297" t="str">
        <f>IFERROR(SET_RENDER_TABLE[[#This Row],[Артикул]], "")</f>
        <v/>
      </c>
      <c r="B4297" s="40" t="e" cm="1">
        <f t="array" aca="1" ref="B4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7" s="40" t="e" cm="1">
        <f t="array" aca="1" ref="C4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7" t="e">
        <f ca="1">SUM(CALCULATION_TABLE[[#This Row],[МСК]:[ДВ]])</f>
        <v>#REF!</v>
      </c>
    </row>
    <row r="4298" spans="1:20" x14ac:dyDescent="0.25">
      <c r="A4298" t="str">
        <f>IFERROR(SET_RENDER_TABLE[[#This Row],[Артикул]], "")</f>
        <v/>
      </c>
      <c r="B4298" s="40" t="e" cm="1">
        <f t="array" aca="1" ref="B4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8" s="40" t="e" cm="1">
        <f t="array" aca="1" ref="C4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8" t="e">
        <f ca="1">SUM(CALCULATION_TABLE[[#This Row],[МСК]:[ДВ]])</f>
        <v>#REF!</v>
      </c>
    </row>
    <row r="4299" spans="1:20" x14ac:dyDescent="0.25">
      <c r="A4299" t="str">
        <f>IFERROR(SET_RENDER_TABLE[[#This Row],[Артикул]], "")</f>
        <v/>
      </c>
      <c r="B4299" s="40" t="e" cm="1">
        <f t="array" aca="1" ref="B4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299" s="40" t="e" cm="1">
        <f t="array" aca="1" ref="C4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299" t="e">
        <f ca="1">SUM(CALCULATION_TABLE[[#This Row],[МСК]:[ДВ]])</f>
        <v>#REF!</v>
      </c>
    </row>
    <row r="4300" spans="1:20" x14ac:dyDescent="0.25">
      <c r="A4300" t="str">
        <f>IFERROR(SET_RENDER_TABLE[[#This Row],[Артикул]], "")</f>
        <v/>
      </c>
      <c r="B4300" s="40" t="e" cm="1">
        <f t="array" aca="1" ref="B4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0" s="40" t="e" cm="1">
        <f t="array" aca="1" ref="C4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0" t="e">
        <f ca="1">SUM(CALCULATION_TABLE[[#This Row],[МСК]:[ДВ]])</f>
        <v>#REF!</v>
      </c>
    </row>
    <row r="4301" spans="1:20" x14ac:dyDescent="0.25">
      <c r="A4301" t="str">
        <f>IFERROR(SET_RENDER_TABLE[[#This Row],[Артикул]], "")</f>
        <v/>
      </c>
      <c r="B4301" s="40" t="e" cm="1">
        <f t="array" aca="1" ref="B4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1" s="40" t="e" cm="1">
        <f t="array" aca="1" ref="C4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1" t="e">
        <f ca="1">SUM(CALCULATION_TABLE[[#This Row],[МСК]:[ДВ]])</f>
        <v>#REF!</v>
      </c>
    </row>
    <row r="4302" spans="1:20" x14ac:dyDescent="0.25">
      <c r="A4302" t="str">
        <f>IFERROR(SET_RENDER_TABLE[[#This Row],[Артикул]], "")</f>
        <v/>
      </c>
      <c r="B4302" s="40" t="e" cm="1">
        <f t="array" aca="1" ref="B4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2" s="40" t="e" cm="1">
        <f t="array" aca="1" ref="C4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2" t="e">
        <f ca="1">SUM(CALCULATION_TABLE[[#This Row],[МСК]:[ДВ]])</f>
        <v>#REF!</v>
      </c>
    </row>
    <row r="4303" spans="1:20" x14ac:dyDescent="0.25">
      <c r="A4303" t="str">
        <f>IFERROR(SET_RENDER_TABLE[[#This Row],[Артикул]], "")</f>
        <v/>
      </c>
      <c r="B4303" s="40" t="e" cm="1">
        <f t="array" aca="1" ref="B4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3" s="40" t="e" cm="1">
        <f t="array" aca="1" ref="C4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3" t="e">
        <f ca="1">SUM(CALCULATION_TABLE[[#This Row],[МСК]:[ДВ]])</f>
        <v>#REF!</v>
      </c>
    </row>
    <row r="4304" spans="1:20" x14ac:dyDescent="0.25">
      <c r="A4304" t="str">
        <f>IFERROR(SET_RENDER_TABLE[[#This Row],[Артикул]], "")</f>
        <v/>
      </c>
      <c r="B4304" s="40" t="e" cm="1">
        <f t="array" aca="1" ref="B4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4" s="40" t="e" cm="1">
        <f t="array" aca="1" ref="C4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4" t="e">
        <f ca="1">SUM(CALCULATION_TABLE[[#This Row],[МСК]:[ДВ]])</f>
        <v>#REF!</v>
      </c>
    </row>
    <row r="4305" spans="1:20" x14ac:dyDescent="0.25">
      <c r="A4305" t="str">
        <f>IFERROR(SET_RENDER_TABLE[[#This Row],[Артикул]], "")</f>
        <v/>
      </c>
      <c r="B4305" s="40" t="e" cm="1">
        <f t="array" aca="1" ref="B4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5" s="40" t="e" cm="1">
        <f t="array" aca="1" ref="C4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5" t="e">
        <f ca="1">SUM(CALCULATION_TABLE[[#This Row],[МСК]:[ДВ]])</f>
        <v>#REF!</v>
      </c>
    </row>
    <row r="4306" spans="1:20" x14ac:dyDescent="0.25">
      <c r="A4306" t="str">
        <f>IFERROR(SET_RENDER_TABLE[[#This Row],[Артикул]], "")</f>
        <v/>
      </c>
      <c r="B4306" s="40" t="e" cm="1">
        <f t="array" aca="1" ref="B4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6" s="40" t="e" cm="1">
        <f t="array" aca="1" ref="C4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6" t="e">
        <f ca="1">SUM(CALCULATION_TABLE[[#This Row],[МСК]:[ДВ]])</f>
        <v>#REF!</v>
      </c>
    </row>
    <row r="4307" spans="1:20" x14ac:dyDescent="0.25">
      <c r="A4307" t="str">
        <f>IFERROR(SET_RENDER_TABLE[[#This Row],[Артикул]], "")</f>
        <v/>
      </c>
      <c r="B4307" s="40" t="e" cm="1">
        <f t="array" aca="1" ref="B4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7" s="40" t="e" cm="1">
        <f t="array" aca="1" ref="C4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7" t="e">
        <f ca="1">SUM(CALCULATION_TABLE[[#This Row],[МСК]:[ДВ]])</f>
        <v>#REF!</v>
      </c>
    </row>
    <row r="4308" spans="1:20" x14ac:dyDescent="0.25">
      <c r="A4308" t="str">
        <f>IFERROR(SET_RENDER_TABLE[[#This Row],[Артикул]], "")</f>
        <v/>
      </c>
      <c r="B4308" s="40" t="e" cm="1">
        <f t="array" aca="1" ref="B4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8" s="40" t="e" cm="1">
        <f t="array" aca="1" ref="C4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8" t="e">
        <f ca="1">SUM(CALCULATION_TABLE[[#This Row],[МСК]:[ДВ]])</f>
        <v>#REF!</v>
      </c>
    </row>
    <row r="4309" spans="1:20" x14ac:dyDescent="0.25">
      <c r="A4309" t="str">
        <f>IFERROR(SET_RENDER_TABLE[[#This Row],[Артикул]], "")</f>
        <v/>
      </c>
      <c r="B4309" s="40" t="e" cm="1">
        <f t="array" aca="1" ref="B4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09" s="40" t="e" cm="1">
        <f t="array" aca="1" ref="C4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09" t="e">
        <f ca="1">SUM(CALCULATION_TABLE[[#This Row],[МСК]:[ДВ]])</f>
        <v>#REF!</v>
      </c>
    </row>
    <row r="4310" spans="1:20" x14ac:dyDescent="0.25">
      <c r="A4310" t="str">
        <f>IFERROR(SET_RENDER_TABLE[[#This Row],[Артикул]], "")</f>
        <v/>
      </c>
      <c r="B4310" s="40" t="e" cm="1">
        <f t="array" aca="1" ref="B4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0" s="40" t="e" cm="1">
        <f t="array" aca="1" ref="C4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0" t="e">
        <f ca="1">SUM(CALCULATION_TABLE[[#This Row],[МСК]:[ДВ]])</f>
        <v>#REF!</v>
      </c>
    </row>
    <row r="4311" spans="1:20" x14ac:dyDescent="0.25">
      <c r="A4311" t="str">
        <f>IFERROR(SET_RENDER_TABLE[[#This Row],[Артикул]], "")</f>
        <v/>
      </c>
      <c r="B4311" s="40" t="e" cm="1">
        <f t="array" aca="1" ref="B4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1" s="40" t="e" cm="1">
        <f t="array" aca="1" ref="C4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1" t="e">
        <f ca="1">SUM(CALCULATION_TABLE[[#This Row],[МСК]:[ДВ]])</f>
        <v>#REF!</v>
      </c>
    </row>
    <row r="4312" spans="1:20" x14ac:dyDescent="0.25">
      <c r="A4312" t="str">
        <f>IFERROR(SET_RENDER_TABLE[[#This Row],[Артикул]], "")</f>
        <v/>
      </c>
      <c r="B4312" s="40" t="e" cm="1">
        <f t="array" aca="1" ref="B4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2" s="40" t="e" cm="1">
        <f t="array" aca="1" ref="C4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2" t="e">
        <f ca="1">SUM(CALCULATION_TABLE[[#This Row],[МСК]:[ДВ]])</f>
        <v>#REF!</v>
      </c>
    </row>
    <row r="4313" spans="1:20" x14ac:dyDescent="0.25">
      <c r="A4313" t="str">
        <f>IFERROR(SET_RENDER_TABLE[[#This Row],[Артикул]], "")</f>
        <v/>
      </c>
      <c r="B4313" s="40" t="e" cm="1">
        <f t="array" aca="1" ref="B4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3" s="40" t="e" cm="1">
        <f t="array" aca="1" ref="C4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3" t="e">
        <f ca="1">SUM(CALCULATION_TABLE[[#This Row],[МСК]:[ДВ]])</f>
        <v>#REF!</v>
      </c>
    </row>
    <row r="4314" spans="1:20" x14ac:dyDescent="0.25">
      <c r="A4314" t="str">
        <f>IFERROR(SET_RENDER_TABLE[[#This Row],[Артикул]], "")</f>
        <v/>
      </c>
      <c r="B4314" s="40" t="e" cm="1">
        <f t="array" aca="1" ref="B4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4" s="40" t="e" cm="1">
        <f t="array" aca="1" ref="C4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4" t="e">
        <f ca="1">SUM(CALCULATION_TABLE[[#This Row],[МСК]:[ДВ]])</f>
        <v>#REF!</v>
      </c>
    </row>
    <row r="4315" spans="1:20" x14ac:dyDescent="0.25">
      <c r="A4315" t="str">
        <f>IFERROR(SET_RENDER_TABLE[[#This Row],[Артикул]], "")</f>
        <v/>
      </c>
      <c r="B4315" s="40" t="e" cm="1">
        <f t="array" aca="1" ref="B4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5" s="40" t="e" cm="1">
        <f t="array" aca="1" ref="C4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5" t="e">
        <f ca="1">SUM(CALCULATION_TABLE[[#This Row],[МСК]:[ДВ]])</f>
        <v>#REF!</v>
      </c>
    </row>
    <row r="4316" spans="1:20" x14ac:dyDescent="0.25">
      <c r="A4316" t="str">
        <f>IFERROR(SET_RENDER_TABLE[[#This Row],[Артикул]], "")</f>
        <v/>
      </c>
      <c r="B4316" s="40" t="e" cm="1">
        <f t="array" aca="1" ref="B4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6" s="40" t="e" cm="1">
        <f t="array" aca="1" ref="C4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6" t="e">
        <f ca="1">SUM(CALCULATION_TABLE[[#This Row],[МСК]:[ДВ]])</f>
        <v>#REF!</v>
      </c>
    </row>
    <row r="4317" spans="1:20" x14ac:dyDescent="0.25">
      <c r="A4317" t="str">
        <f>IFERROR(SET_RENDER_TABLE[[#This Row],[Артикул]], "")</f>
        <v/>
      </c>
      <c r="B4317" s="40" t="e" cm="1">
        <f t="array" aca="1" ref="B4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7" s="40" t="e" cm="1">
        <f t="array" aca="1" ref="C4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7" t="e">
        <f ca="1">SUM(CALCULATION_TABLE[[#This Row],[МСК]:[ДВ]])</f>
        <v>#REF!</v>
      </c>
    </row>
    <row r="4318" spans="1:20" x14ac:dyDescent="0.25">
      <c r="A4318" t="str">
        <f>IFERROR(SET_RENDER_TABLE[[#This Row],[Артикул]], "")</f>
        <v/>
      </c>
      <c r="B4318" s="40" t="e" cm="1">
        <f t="array" aca="1" ref="B4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8" s="40" t="e" cm="1">
        <f t="array" aca="1" ref="C4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8" t="e">
        <f ca="1">SUM(CALCULATION_TABLE[[#This Row],[МСК]:[ДВ]])</f>
        <v>#REF!</v>
      </c>
    </row>
    <row r="4319" spans="1:20" x14ac:dyDescent="0.25">
      <c r="A4319" t="str">
        <f>IFERROR(SET_RENDER_TABLE[[#This Row],[Артикул]], "")</f>
        <v/>
      </c>
      <c r="B4319" s="40" t="e" cm="1">
        <f t="array" aca="1" ref="B4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19" s="40" t="e" cm="1">
        <f t="array" aca="1" ref="C4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19" t="e">
        <f ca="1">SUM(CALCULATION_TABLE[[#This Row],[МСК]:[ДВ]])</f>
        <v>#REF!</v>
      </c>
    </row>
    <row r="4320" spans="1:20" x14ac:dyDescent="0.25">
      <c r="A4320" t="str">
        <f>IFERROR(SET_RENDER_TABLE[[#This Row],[Артикул]], "")</f>
        <v/>
      </c>
      <c r="B4320" s="40" t="e" cm="1">
        <f t="array" aca="1" ref="B4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0" s="40" t="e" cm="1">
        <f t="array" aca="1" ref="C4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0" t="e">
        <f ca="1">SUM(CALCULATION_TABLE[[#This Row],[МСК]:[ДВ]])</f>
        <v>#REF!</v>
      </c>
    </row>
    <row r="4321" spans="1:20" x14ac:dyDescent="0.25">
      <c r="A4321" t="str">
        <f>IFERROR(SET_RENDER_TABLE[[#This Row],[Артикул]], "")</f>
        <v/>
      </c>
      <c r="B4321" s="40" t="e" cm="1">
        <f t="array" aca="1" ref="B4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1" s="40" t="e" cm="1">
        <f t="array" aca="1" ref="C4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1" t="e">
        <f ca="1">SUM(CALCULATION_TABLE[[#This Row],[МСК]:[ДВ]])</f>
        <v>#REF!</v>
      </c>
    </row>
    <row r="4322" spans="1:20" x14ac:dyDescent="0.25">
      <c r="A4322" t="str">
        <f>IFERROR(SET_RENDER_TABLE[[#This Row],[Артикул]], "")</f>
        <v/>
      </c>
      <c r="B4322" s="40" t="e" cm="1">
        <f t="array" aca="1" ref="B4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2" s="40" t="e" cm="1">
        <f t="array" aca="1" ref="C4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2" t="e">
        <f ca="1">SUM(CALCULATION_TABLE[[#This Row],[МСК]:[ДВ]])</f>
        <v>#REF!</v>
      </c>
    </row>
    <row r="4323" spans="1:20" x14ac:dyDescent="0.25">
      <c r="A4323" t="str">
        <f>IFERROR(SET_RENDER_TABLE[[#This Row],[Артикул]], "")</f>
        <v/>
      </c>
      <c r="B4323" s="40" t="e" cm="1">
        <f t="array" aca="1" ref="B4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3" s="40" t="e" cm="1">
        <f t="array" aca="1" ref="C4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3" t="e">
        <f ca="1">SUM(CALCULATION_TABLE[[#This Row],[МСК]:[ДВ]])</f>
        <v>#REF!</v>
      </c>
    </row>
    <row r="4324" spans="1:20" x14ac:dyDescent="0.25">
      <c r="A4324" t="str">
        <f>IFERROR(SET_RENDER_TABLE[[#This Row],[Артикул]], "")</f>
        <v/>
      </c>
      <c r="B4324" s="40" t="e" cm="1">
        <f t="array" aca="1" ref="B4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4" s="40" t="e" cm="1">
        <f t="array" aca="1" ref="C4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4" t="e">
        <f ca="1">SUM(CALCULATION_TABLE[[#This Row],[МСК]:[ДВ]])</f>
        <v>#REF!</v>
      </c>
    </row>
    <row r="4325" spans="1:20" x14ac:dyDescent="0.25">
      <c r="A4325" t="str">
        <f>IFERROR(SET_RENDER_TABLE[[#This Row],[Артикул]], "")</f>
        <v/>
      </c>
      <c r="B4325" s="40" t="e" cm="1">
        <f t="array" aca="1" ref="B4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5" s="40" t="e" cm="1">
        <f t="array" aca="1" ref="C4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5" t="e">
        <f ca="1">SUM(CALCULATION_TABLE[[#This Row],[МСК]:[ДВ]])</f>
        <v>#REF!</v>
      </c>
    </row>
    <row r="4326" spans="1:20" x14ac:dyDescent="0.25">
      <c r="A4326" t="str">
        <f>IFERROR(SET_RENDER_TABLE[[#This Row],[Артикул]], "")</f>
        <v/>
      </c>
      <c r="B4326" s="40" t="e" cm="1">
        <f t="array" aca="1" ref="B4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6" s="40" t="e" cm="1">
        <f t="array" aca="1" ref="C4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6" t="e">
        <f ca="1">SUM(CALCULATION_TABLE[[#This Row],[МСК]:[ДВ]])</f>
        <v>#REF!</v>
      </c>
    </row>
    <row r="4327" spans="1:20" x14ac:dyDescent="0.25">
      <c r="A4327" t="str">
        <f>IFERROR(SET_RENDER_TABLE[[#This Row],[Артикул]], "")</f>
        <v/>
      </c>
      <c r="B4327" s="40" t="e" cm="1">
        <f t="array" aca="1" ref="B4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7" s="40" t="e" cm="1">
        <f t="array" aca="1" ref="C4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7" t="e">
        <f ca="1">SUM(CALCULATION_TABLE[[#This Row],[МСК]:[ДВ]])</f>
        <v>#REF!</v>
      </c>
    </row>
    <row r="4328" spans="1:20" x14ac:dyDescent="0.25">
      <c r="A4328" t="str">
        <f>IFERROR(SET_RENDER_TABLE[[#This Row],[Артикул]], "")</f>
        <v/>
      </c>
      <c r="B4328" s="40" t="e" cm="1">
        <f t="array" aca="1" ref="B4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8" s="40" t="e" cm="1">
        <f t="array" aca="1" ref="C4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8" t="e">
        <f ca="1">SUM(CALCULATION_TABLE[[#This Row],[МСК]:[ДВ]])</f>
        <v>#REF!</v>
      </c>
    </row>
    <row r="4329" spans="1:20" x14ac:dyDescent="0.25">
      <c r="A4329" t="str">
        <f>IFERROR(SET_RENDER_TABLE[[#This Row],[Артикул]], "")</f>
        <v/>
      </c>
      <c r="B4329" s="40" t="e" cm="1">
        <f t="array" aca="1" ref="B4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29" s="40" t="e" cm="1">
        <f t="array" aca="1" ref="C4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29" t="e">
        <f ca="1">SUM(CALCULATION_TABLE[[#This Row],[МСК]:[ДВ]])</f>
        <v>#REF!</v>
      </c>
    </row>
    <row r="4330" spans="1:20" x14ac:dyDescent="0.25">
      <c r="A4330" t="str">
        <f>IFERROR(SET_RENDER_TABLE[[#This Row],[Артикул]], "")</f>
        <v/>
      </c>
      <c r="B4330" s="40" t="e" cm="1">
        <f t="array" aca="1" ref="B4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0" s="40" t="e" cm="1">
        <f t="array" aca="1" ref="C4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0" t="e">
        <f ca="1">SUM(CALCULATION_TABLE[[#This Row],[МСК]:[ДВ]])</f>
        <v>#REF!</v>
      </c>
    </row>
    <row r="4331" spans="1:20" x14ac:dyDescent="0.25">
      <c r="A4331" t="str">
        <f>IFERROR(SET_RENDER_TABLE[[#This Row],[Артикул]], "")</f>
        <v/>
      </c>
      <c r="B4331" s="40" t="e" cm="1">
        <f t="array" aca="1" ref="B4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1" s="40" t="e" cm="1">
        <f t="array" aca="1" ref="C4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1" t="e">
        <f ca="1">SUM(CALCULATION_TABLE[[#This Row],[МСК]:[ДВ]])</f>
        <v>#REF!</v>
      </c>
    </row>
    <row r="4332" spans="1:20" x14ac:dyDescent="0.25">
      <c r="A4332" t="str">
        <f>IFERROR(SET_RENDER_TABLE[[#This Row],[Артикул]], "")</f>
        <v/>
      </c>
      <c r="B4332" s="40" t="e" cm="1">
        <f t="array" aca="1" ref="B4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2" s="40" t="e" cm="1">
        <f t="array" aca="1" ref="C4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2" t="e">
        <f ca="1">SUM(CALCULATION_TABLE[[#This Row],[МСК]:[ДВ]])</f>
        <v>#REF!</v>
      </c>
    </row>
    <row r="4333" spans="1:20" x14ac:dyDescent="0.25">
      <c r="A4333" t="str">
        <f>IFERROR(SET_RENDER_TABLE[[#This Row],[Артикул]], "")</f>
        <v/>
      </c>
      <c r="B4333" s="40" t="e" cm="1">
        <f t="array" aca="1" ref="B4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3" s="40" t="e" cm="1">
        <f t="array" aca="1" ref="C4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3" t="e">
        <f ca="1">SUM(CALCULATION_TABLE[[#This Row],[МСК]:[ДВ]])</f>
        <v>#REF!</v>
      </c>
    </row>
    <row r="4334" spans="1:20" x14ac:dyDescent="0.25">
      <c r="A4334" t="str">
        <f>IFERROR(SET_RENDER_TABLE[[#This Row],[Артикул]], "")</f>
        <v/>
      </c>
      <c r="B4334" s="40" t="e" cm="1">
        <f t="array" aca="1" ref="B4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4" s="40" t="e" cm="1">
        <f t="array" aca="1" ref="C4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4" t="e">
        <f ca="1">SUM(CALCULATION_TABLE[[#This Row],[МСК]:[ДВ]])</f>
        <v>#REF!</v>
      </c>
    </row>
    <row r="4335" spans="1:20" x14ac:dyDescent="0.25">
      <c r="A4335" t="str">
        <f>IFERROR(SET_RENDER_TABLE[[#This Row],[Артикул]], "")</f>
        <v/>
      </c>
      <c r="B4335" s="40" t="e" cm="1">
        <f t="array" aca="1" ref="B4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5" s="40" t="e" cm="1">
        <f t="array" aca="1" ref="C4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5" t="e">
        <f ca="1">SUM(CALCULATION_TABLE[[#This Row],[МСК]:[ДВ]])</f>
        <v>#REF!</v>
      </c>
    </row>
    <row r="4336" spans="1:20" x14ac:dyDescent="0.25">
      <c r="A4336" t="str">
        <f>IFERROR(SET_RENDER_TABLE[[#This Row],[Артикул]], "")</f>
        <v/>
      </c>
      <c r="B4336" s="40" t="e" cm="1">
        <f t="array" aca="1" ref="B4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6" s="40" t="e" cm="1">
        <f t="array" aca="1" ref="C4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6" t="e">
        <f ca="1">SUM(CALCULATION_TABLE[[#This Row],[МСК]:[ДВ]])</f>
        <v>#REF!</v>
      </c>
    </row>
    <row r="4337" spans="1:20" x14ac:dyDescent="0.25">
      <c r="A4337" t="str">
        <f>IFERROR(SET_RENDER_TABLE[[#This Row],[Артикул]], "")</f>
        <v/>
      </c>
      <c r="B4337" s="40" t="e" cm="1">
        <f t="array" aca="1" ref="B4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7" s="40" t="e" cm="1">
        <f t="array" aca="1" ref="C4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7" t="e">
        <f ca="1">SUM(CALCULATION_TABLE[[#This Row],[МСК]:[ДВ]])</f>
        <v>#REF!</v>
      </c>
    </row>
    <row r="4338" spans="1:20" x14ac:dyDescent="0.25">
      <c r="A4338" t="str">
        <f>IFERROR(SET_RENDER_TABLE[[#This Row],[Артикул]], "")</f>
        <v/>
      </c>
      <c r="B4338" s="40" t="e" cm="1">
        <f t="array" aca="1" ref="B4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8" s="40" t="e" cm="1">
        <f t="array" aca="1" ref="C4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8" t="e">
        <f ca="1">SUM(CALCULATION_TABLE[[#This Row],[МСК]:[ДВ]])</f>
        <v>#REF!</v>
      </c>
    </row>
    <row r="4339" spans="1:20" x14ac:dyDescent="0.25">
      <c r="A4339" t="str">
        <f>IFERROR(SET_RENDER_TABLE[[#This Row],[Артикул]], "")</f>
        <v/>
      </c>
      <c r="B4339" s="40" t="e" cm="1">
        <f t="array" aca="1" ref="B4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39" s="40" t="e" cm="1">
        <f t="array" aca="1" ref="C4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39" t="e">
        <f ca="1">SUM(CALCULATION_TABLE[[#This Row],[МСК]:[ДВ]])</f>
        <v>#REF!</v>
      </c>
    </row>
    <row r="4340" spans="1:20" x14ac:dyDescent="0.25">
      <c r="A4340" t="str">
        <f>IFERROR(SET_RENDER_TABLE[[#This Row],[Артикул]], "")</f>
        <v/>
      </c>
      <c r="B4340" s="40" t="e" cm="1">
        <f t="array" aca="1" ref="B4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0" s="40" t="e" cm="1">
        <f t="array" aca="1" ref="C4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0" t="e">
        <f ca="1">SUM(CALCULATION_TABLE[[#This Row],[МСК]:[ДВ]])</f>
        <v>#REF!</v>
      </c>
    </row>
    <row r="4341" spans="1:20" x14ac:dyDescent="0.25">
      <c r="A4341" t="str">
        <f>IFERROR(SET_RENDER_TABLE[[#This Row],[Артикул]], "")</f>
        <v/>
      </c>
      <c r="B4341" s="40" t="e" cm="1">
        <f t="array" aca="1" ref="B4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1" s="40" t="e" cm="1">
        <f t="array" aca="1" ref="C4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1" t="e">
        <f ca="1">SUM(CALCULATION_TABLE[[#This Row],[МСК]:[ДВ]])</f>
        <v>#REF!</v>
      </c>
    </row>
    <row r="4342" spans="1:20" x14ac:dyDescent="0.25">
      <c r="A4342" t="str">
        <f>IFERROR(SET_RENDER_TABLE[[#This Row],[Артикул]], "")</f>
        <v/>
      </c>
      <c r="B4342" s="40" t="e" cm="1">
        <f t="array" aca="1" ref="B4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2" s="40" t="e" cm="1">
        <f t="array" aca="1" ref="C4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2" t="e">
        <f ca="1">SUM(CALCULATION_TABLE[[#This Row],[МСК]:[ДВ]])</f>
        <v>#REF!</v>
      </c>
    </row>
    <row r="4343" spans="1:20" x14ac:dyDescent="0.25">
      <c r="A4343" t="str">
        <f>IFERROR(SET_RENDER_TABLE[[#This Row],[Артикул]], "")</f>
        <v/>
      </c>
      <c r="B4343" s="40" t="e" cm="1">
        <f t="array" aca="1" ref="B4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3" s="40" t="e" cm="1">
        <f t="array" aca="1" ref="C4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3" t="e">
        <f ca="1">SUM(CALCULATION_TABLE[[#This Row],[МСК]:[ДВ]])</f>
        <v>#REF!</v>
      </c>
    </row>
    <row r="4344" spans="1:20" x14ac:dyDescent="0.25">
      <c r="A4344" t="str">
        <f>IFERROR(SET_RENDER_TABLE[[#This Row],[Артикул]], "")</f>
        <v/>
      </c>
      <c r="B4344" s="40" t="e" cm="1">
        <f t="array" aca="1" ref="B4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4" s="40" t="e" cm="1">
        <f t="array" aca="1" ref="C4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4" t="e">
        <f ca="1">SUM(CALCULATION_TABLE[[#This Row],[МСК]:[ДВ]])</f>
        <v>#REF!</v>
      </c>
    </row>
    <row r="4345" spans="1:20" x14ac:dyDescent="0.25">
      <c r="A4345" t="str">
        <f>IFERROR(SET_RENDER_TABLE[[#This Row],[Артикул]], "")</f>
        <v/>
      </c>
      <c r="B4345" s="40" t="e" cm="1">
        <f t="array" aca="1" ref="B4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5" s="40" t="e" cm="1">
        <f t="array" aca="1" ref="C4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5" t="e">
        <f ca="1">SUM(CALCULATION_TABLE[[#This Row],[МСК]:[ДВ]])</f>
        <v>#REF!</v>
      </c>
    </row>
    <row r="4346" spans="1:20" x14ac:dyDescent="0.25">
      <c r="A4346" t="str">
        <f>IFERROR(SET_RENDER_TABLE[[#This Row],[Артикул]], "")</f>
        <v/>
      </c>
      <c r="B4346" s="40" t="e" cm="1">
        <f t="array" aca="1" ref="B4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6" s="40" t="e" cm="1">
        <f t="array" aca="1" ref="C4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6" t="e">
        <f ca="1">SUM(CALCULATION_TABLE[[#This Row],[МСК]:[ДВ]])</f>
        <v>#REF!</v>
      </c>
    </row>
    <row r="4347" spans="1:20" x14ac:dyDescent="0.25">
      <c r="A4347" t="str">
        <f>IFERROR(SET_RENDER_TABLE[[#This Row],[Артикул]], "")</f>
        <v/>
      </c>
      <c r="B4347" s="40" t="e" cm="1">
        <f t="array" aca="1" ref="B4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7" s="40" t="e" cm="1">
        <f t="array" aca="1" ref="C4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7" t="e">
        <f ca="1">SUM(CALCULATION_TABLE[[#This Row],[МСК]:[ДВ]])</f>
        <v>#REF!</v>
      </c>
    </row>
    <row r="4348" spans="1:20" x14ac:dyDescent="0.25">
      <c r="A4348" t="str">
        <f>IFERROR(SET_RENDER_TABLE[[#This Row],[Артикул]], "")</f>
        <v/>
      </c>
      <c r="B4348" s="40" t="e" cm="1">
        <f t="array" aca="1" ref="B4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8" s="40" t="e" cm="1">
        <f t="array" aca="1" ref="C4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8" t="e">
        <f ca="1">SUM(CALCULATION_TABLE[[#This Row],[МСК]:[ДВ]])</f>
        <v>#REF!</v>
      </c>
    </row>
    <row r="4349" spans="1:20" x14ac:dyDescent="0.25">
      <c r="A4349" t="str">
        <f>IFERROR(SET_RENDER_TABLE[[#This Row],[Артикул]], "")</f>
        <v/>
      </c>
      <c r="B4349" s="40" t="e" cm="1">
        <f t="array" aca="1" ref="B4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49" s="40" t="e" cm="1">
        <f t="array" aca="1" ref="C4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49" t="e">
        <f ca="1">SUM(CALCULATION_TABLE[[#This Row],[МСК]:[ДВ]])</f>
        <v>#REF!</v>
      </c>
    </row>
    <row r="4350" spans="1:20" x14ac:dyDescent="0.25">
      <c r="A4350" t="str">
        <f>IFERROR(SET_RENDER_TABLE[[#This Row],[Артикул]], "")</f>
        <v/>
      </c>
      <c r="B4350" s="40" t="e" cm="1">
        <f t="array" aca="1" ref="B4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0" s="40" t="e" cm="1">
        <f t="array" aca="1" ref="C4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0" t="e">
        <f ca="1">SUM(CALCULATION_TABLE[[#This Row],[МСК]:[ДВ]])</f>
        <v>#REF!</v>
      </c>
    </row>
    <row r="4351" spans="1:20" x14ac:dyDescent="0.25">
      <c r="A4351" t="str">
        <f>IFERROR(SET_RENDER_TABLE[[#This Row],[Артикул]], "")</f>
        <v/>
      </c>
      <c r="B4351" s="40" t="e" cm="1">
        <f t="array" aca="1" ref="B4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1" s="40" t="e" cm="1">
        <f t="array" aca="1" ref="C4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1" t="e">
        <f ca="1">SUM(CALCULATION_TABLE[[#This Row],[МСК]:[ДВ]])</f>
        <v>#REF!</v>
      </c>
    </row>
    <row r="4352" spans="1:20" x14ac:dyDescent="0.25">
      <c r="A4352" t="str">
        <f>IFERROR(SET_RENDER_TABLE[[#This Row],[Артикул]], "")</f>
        <v/>
      </c>
      <c r="B4352" s="40" t="e" cm="1">
        <f t="array" aca="1" ref="B4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2" s="40" t="e" cm="1">
        <f t="array" aca="1" ref="C4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2" t="e">
        <f ca="1">SUM(CALCULATION_TABLE[[#This Row],[МСК]:[ДВ]])</f>
        <v>#REF!</v>
      </c>
    </row>
    <row r="4353" spans="1:20" x14ac:dyDescent="0.25">
      <c r="A4353" t="str">
        <f>IFERROR(SET_RENDER_TABLE[[#This Row],[Артикул]], "")</f>
        <v/>
      </c>
      <c r="B4353" s="40" t="e" cm="1">
        <f t="array" aca="1" ref="B4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3" s="40" t="e" cm="1">
        <f t="array" aca="1" ref="C4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3" t="e">
        <f ca="1">SUM(CALCULATION_TABLE[[#This Row],[МСК]:[ДВ]])</f>
        <v>#REF!</v>
      </c>
    </row>
    <row r="4354" spans="1:20" x14ac:dyDescent="0.25">
      <c r="A4354" t="str">
        <f>IFERROR(SET_RENDER_TABLE[[#This Row],[Артикул]], "")</f>
        <v/>
      </c>
      <c r="B4354" s="40" t="e" cm="1">
        <f t="array" aca="1" ref="B4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4" s="40" t="e" cm="1">
        <f t="array" aca="1" ref="C4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4" t="e">
        <f ca="1">SUM(CALCULATION_TABLE[[#This Row],[МСК]:[ДВ]])</f>
        <v>#REF!</v>
      </c>
    </row>
    <row r="4355" spans="1:20" x14ac:dyDescent="0.25">
      <c r="A4355" t="str">
        <f>IFERROR(SET_RENDER_TABLE[[#This Row],[Артикул]], "")</f>
        <v/>
      </c>
      <c r="B4355" s="40" t="e" cm="1">
        <f t="array" aca="1" ref="B4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5" s="40" t="e" cm="1">
        <f t="array" aca="1" ref="C4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5" t="e">
        <f ca="1">SUM(CALCULATION_TABLE[[#This Row],[МСК]:[ДВ]])</f>
        <v>#REF!</v>
      </c>
    </row>
    <row r="4356" spans="1:20" x14ac:dyDescent="0.25">
      <c r="A4356" t="str">
        <f>IFERROR(SET_RENDER_TABLE[[#This Row],[Артикул]], "")</f>
        <v/>
      </c>
      <c r="B4356" s="40" t="e" cm="1">
        <f t="array" aca="1" ref="B4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6" s="40" t="e" cm="1">
        <f t="array" aca="1" ref="C4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6" t="e">
        <f ca="1">SUM(CALCULATION_TABLE[[#This Row],[МСК]:[ДВ]])</f>
        <v>#REF!</v>
      </c>
    </row>
    <row r="4357" spans="1:20" x14ac:dyDescent="0.25">
      <c r="A4357" t="str">
        <f>IFERROR(SET_RENDER_TABLE[[#This Row],[Артикул]], "")</f>
        <v/>
      </c>
      <c r="B4357" s="40" t="e" cm="1">
        <f t="array" aca="1" ref="B4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7" s="40" t="e" cm="1">
        <f t="array" aca="1" ref="C4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7" t="e">
        <f ca="1">SUM(CALCULATION_TABLE[[#This Row],[МСК]:[ДВ]])</f>
        <v>#REF!</v>
      </c>
    </row>
    <row r="4358" spans="1:20" x14ac:dyDescent="0.25">
      <c r="A4358" t="str">
        <f>IFERROR(SET_RENDER_TABLE[[#This Row],[Артикул]], "")</f>
        <v/>
      </c>
      <c r="B4358" s="40" t="e" cm="1">
        <f t="array" aca="1" ref="B4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8" s="40" t="e" cm="1">
        <f t="array" aca="1" ref="C4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8" t="e">
        <f ca="1">SUM(CALCULATION_TABLE[[#This Row],[МСК]:[ДВ]])</f>
        <v>#REF!</v>
      </c>
    </row>
    <row r="4359" spans="1:20" x14ac:dyDescent="0.25">
      <c r="A4359" t="str">
        <f>IFERROR(SET_RENDER_TABLE[[#This Row],[Артикул]], "")</f>
        <v/>
      </c>
      <c r="B4359" s="40" t="e" cm="1">
        <f t="array" aca="1" ref="B4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59" s="40" t="e" cm="1">
        <f t="array" aca="1" ref="C4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59" t="e">
        <f ca="1">SUM(CALCULATION_TABLE[[#This Row],[МСК]:[ДВ]])</f>
        <v>#REF!</v>
      </c>
    </row>
    <row r="4360" spans="1:20" x14ac:dyDescent="0.25">
      <c r="A4360" t="str">
        <f>IFERROR(SET_RENDER_TABLE[[#This Row],[Артикул]], "")</f>
        <v/>
      </c>
      <c r="B4360" s="40" t="e" cm="1">
        <f t="array" aca="1" ref="B4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0" s="40" t="e" cm="1">
        <f t="array" aca="1" ref="C4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0" t="e">
        <f ca="1">SUM(CALCULATION_TABLE[[#This Row],[МСК]:[ДВ]])</f>
        <v>#REF!</v>
      </c>
    </row>
    <row r="4361" spans="1:20" x14ac:dyDescent="0.25">
      <c r="A4361" t="str">
        <f>IFERROR(SET_RENDER_TABLE[[#This Row],[Артикул]], "")</f>
        <v/>
      </c>
      <c r="B4361" s="40" t="e" cm="1">
        <f t="array" aca="1" ref="B4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1" s="40" t="e" cm="1">
        <f t="array" aca="1" ref="C4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1" t="e">
        <f ca="1">SUM(CALCULATION_TABLE[[#This Row],[МСК]:[ДВ]])</f>
        <v>#REF!</v>
      </c>
    </row>
    <row r="4362" spans="1:20" x14ac:dyDescent="0.25">
      <c r="A4362" t="str">
        <f>IFERROR(SET_RENDER_TABLE[[#This Row],[Артикул]], "")</f>
        <v/>
      </c>
      <c r="B4362" s="40" t="e" cm="1">
        <f t="array" aca="1" ref="B4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2" s="40" t="e" cm="1">
        <f t="array" aca="1" ref="C4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2" t="e">
        <f ca="1">SUM(CALCULATION_TABLE[[#This Row],[МСК]:[ДВ]])</f>
        <v>#REF!</v>
      </c>
    </row>
    <row r="4363" spans="1:20" x14ac:dyDescent="0.25">
      <c r="A4363" t="str">
        <f>IFERROR(SET_RENDER_TABLE[[#This Row],[Артикул]], "")</f>
        <v/>
      </c>
      <c r="B4363" s="40" t="e" cm="1">
        <f t="array" aca="1" ref="B4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3" s="40" t="e" cm="1">
        <f t="array" aca="1" ref="C4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3" t="e">
        <f ca="1">SUM(CALCULATION_TABLE[[#This Row],[МСК]:[ДВ]])</f>
        <v>#REF!</v>
      </c>
    </row>
    <row r="4364" spans="1:20" x14ac:dyDescent="0.25">
      <c r="A4364" t="str">
        <f>IFERROR(SET_RENDER_TABLE[[#This Row],[Артикул]], "")</f>
        <v/>
      </c>
      <c r="B4364" s="40" t="e" cm="1">
        <f t="array" aca="1" ref="B4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4" s="40" t="e" cm="1">
        <f t="array" aca="1" ref="C4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4" t="e">
        <f ca="1">SUM(CALCULATION_TABLE[[#This Row],[МСК]:[ДВ]])</f>
        <v>#REF!</v>
      </c>
    </row>
    <row r="4365" spans="1:20" x14ac:dyDescent="0.25">
      <c r="A4365" t="str">
        <f>IFERROR(SET_RENDER_TABLE[[#This Row],[Артикул]], "")</f>
        <v/>
      </c>
      <c r="B4365" s="40" t="e" cm="1">
        <f t="array" aca="1" ref="B4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5" s="40" t="e" cm="1">
        <f t="array" aca="1" ref="C4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5" t="e">
        <f ca="1">SUM(CALCULATION_TABLE[[#This Row],[МСК]:[ДВ]])</f>
        <v>#REF!</v>
      </c>
    </row>
    <row r="4366" spans="1:20" x14ac:dyDescent="0.25">
      <c r="A4366" t="str">
        <f>IFERROR(SET_RENDER_TABLE[[#This Row],[Артикул]], "")</f>
        <v/>
      </c>
      <c r="B4366" s="40" t="e" cm="1">
        <f t="array" aca="1" ref="B4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6" s="40" t="e" cm="1">
        <f t="array" aca="1" ref="C4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6" t="e">
        <f ca="1">SUM(CALCULATION_TABLE[[#This Row],[МСК]:[ДВ]])</f>
        <v>#REF!</v>
      </c>
    </row>
    <row r="4367" spans="1:20" x14ac:dyDescent="0.25">
      <c r="A4367" t="str">
        <f>IFERROR(SET_RENDER_TABLE[[#This Row],[Артикул]], "")</f>
        <v/>
      </c>
      <c r="B4367" s="40" t="e" cm="1">
        <f t="array" aca="1" ref="B4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7" s="40" t="e" cm="1">
        <f t="array" aca="1" ref="C4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7" t="e">
        <f ca="1">SUM(CALCULATION_TABLE[[#This Row],[МСК]:[ДВ]])</f>
        <v>#REF!</v>
      </c>
    </row>
    <row r="4368" spans="1:20" x14ac:dyDescent="0.25">
      <c r="A4368" t="str">
        <f>IFERROR(SET_RENDER_TABLE[[#This Row],[Артикул]], "")</f>
        <v/>
      </c>
      <c r="B4368" s="40" t="e" cm="1">
        <f t="array" aca="1" ref="B4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8" s="40" t="e" cm="1">
        <f t="array" aca="1" ref="C4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8" t="e">
        <f ca="1">SUM(CALCULATION_TABLE[[#This Row],[МСК]:[ДВ]])</f>
        <v>#REF!</v>
      </c>
    </row>
    <row r="4369" spans="1:20" x14ac:dyDescent="0.25">
      <c r="A4369" t="str">
        <f>IFERROR(SET_RENDER_TABLE[[#This Row],[Артикул]], "")</f>
        <v/>
      </c>
      <c r="B4369" s="40" t="e" cm="1">
        <f t="array" aca="1" ref="B4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69" s="40" t="e" cm="1">
        <f t="array" aca="1" ref="C4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69" t="e">
        <f ca="1">SUM(CALCULATION_TABLE[[#This Row],[МСК]:[ДВ]])</f>
        <v>#REF!</v>
      </c>
    </row>
    <row r="4370" spans="1:20" x14ac:dyDescent="0.25">
      <c r="A4370" t="str">
        <f>IFERROR(SET_RENDER_TABLE[[#This Row],[Артикул]], "")</f>
        <v/>
      </c>
      <c r="B4370" s="40" t="e" cm="1">
        <f t="array" aca="1" ref="B4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0" s="40" t="e" cm="1">
        <f t="array" aca="1" ref="C4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0" t="e">
        <f ca="1">SUM(CALCULATION_TABLE[[#This Row],[МСК]:[ДВ]])</f>
        <v>#REF!</v>
      </c>
    </row>
    <row r="4371" spans="1:20" x14ac:dyDescent="0.25">
      <c r="A4371" t="str">
        <f>IFERROR(SET_RENDER_TABLE[[#This Row],[Артикул]], "")</f>
        <v/>
      </c>
      <c r="B4371" s="40" t="e" cm="1">
        <f t="array" aca="1" ref="B4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1" s="40" t="e" cm="1">
        <f t="array" aca="1" ref="C4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1" t="e">
        <f ca="1">SUM(CALCULATION_TABLE[[#This Row],[МСК]:[ДВ]])</f>
        <v>#REF!</v>
      </c>
    </row>
    <row r="4372" spans="1:20" x14ac:dyDescent="0.25">
      <c r="A4372" t="str">
        <f>IFERROR(SET_RENDER_TABLE[[#This Row],[Артикул]], "")</f>
        <v/>
      </c>
      <c r="B4372" s="40" t="e" cm="1">
        <f t="array" aca="1" ref="B4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2" s="40" t="e" cm="1">
        <f t="array" aca="1" ref="C4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2" t="e">
        <f ca="1">SUM(CALCULATION_TABLE[[#This Row],[МСК]:[ДВ]])</f>
        <v>#REF!</v>
      </c>
    </row>
    <row r="4373" spans="1:20" x14ac:dyDescent="0.25">
      <c r="A4373" t="str">
        <f>IFERROR(SET_RENDER_TABLE[[#This Row],[Артикул]], "")</f>
        <v/>
      </c>
      <c r="B4373" s="40" t="e" cm="1">
        <f t="array" aca="1" ref="B4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3" s="40" t="e" cm="1">
        <f t="array" aca="1" ref="C4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3" t="e">
        <f ca="1">SUM(CALCULATION_TABLE[[#This Row],[МСК]:[ДВ]])</f>
        <v>#REF!</v>
      </c>
    </row>
    <row r="4374" spans="1:20" x14ac:dyDescent="0.25">
      <c r="A4374" t="str">
        <f>IFERROR(SET_RENDER_TABLE[[#This Row],[Артикул]], "")</f>
        <v/>
      </c>
      <c r="B4374" s="40" t="e" cm="1">
        <f t="array" aca="1" ref="B4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4" s="40" t="e" cm="1">
        <f t="array" aca="1" ref="C4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4" t="e">
        <f ca="1">SUM(CALCULATION_TABLE[[#This Row],[МСК]:[ДВ]])</f>
        <v>#REF!</v>
      </c>
    </row>
    <row r="4375" spans="1:20" x14ac:dyDescent="0.25">
      <c r="A4375" t="str">
        <f>IFERROR(SET_RENDER_TABLE[[#This Row],[Артикул]], "")</f>
        <v/>
      </c>
      <c r="B4375" s="40" t="e" cm="1">
        <f t="array" aca="1" ref="B4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5" s="40" t="e" cm="1">
        <f t="array" aca="1" ref="C4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5" t="e">
        <f ca="1">SUM(CALCULATION_TABLE[[#This Row],[МСК]:[ДВ]])</f>
        <v>#REF!</v>
      </c>
    </row>
    <row r="4376" spans="1:20" x14ac:dyDescent="0.25">
      <c r="A4376" t="str">
        <f>IFERROR(SET_RENDER_TABLE[[#This Row],[Артикул]], "")</f>
        <v/>
      </c>
      <c r="B4376" s="40" t="e" cm="1">
        <f t="array" aca="1" ref="B4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6" s="40" t="e" cm="1">
        <f t="array" aca="1" ref="C4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6" t="e">
        <f ca="1">SUM(CALCULATION_TABLE[[#This Row],[МСК]:[ДВ]])</f>
        <v>#REF!</v>
      </c>
    </row>
    <row r="4377" spans="1:20" x14ac:dyDescent="0.25">
      <c r="A4377" t="str">
        <f>IFERROR(SET_RENDER_TABLE[[#This Row],[Артикул]], "")</f>
        <v/>
      </c>
      <c r="B4377" s="40" t="e" cm="1">
        <f t="array" aca="1" ref="B4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7" s="40" t="e" cm="1">
        <f t="array" aca="1" ref="C4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7" t="e">
        <f ca="1">SUM(CALCULATION_TABLE[[#This Row],[МСК]:[ДВ]])</f>
        <v>#REF!</v>
      </c>
    </row>
    <row r="4378" spans="1:20" x14ac:dyDescent="0.25">
      <c r="A4378" t="str">
        <f>IFERROR(SET_RENDER_TABLE[[#This Row],[Артикул]], "")</f>
        <v/>
      </c>
      <c r="B4378" s="40" t="e" cm="1">
        <f t="array" aca="1" ref="B4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8" s="40" t="e" cm="1">
        <f t="array" aca="1" ref="C4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8" t="e">
        <f ca="1">SUM(CALCULATION_TABLE[[#This Row],[МСК]:[ДВ]])</f>
        <v>#REF!</v>
      </c>
    </row>
    <row r="4379" spans="1:20" x14ac:dyDescent="0.25">
      <c r="A4379" t="str">
        <f>IFERROR(SET_RENDER_TABLE[[#This Row],[Артикул]], "")</f>
        <v/>
      </c>
      <c r="B4379" s="40" t="e" cm="1">
        <f t="array" aca="1" ref="B4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79" s="40" t="e" cm="1">
        <f t="array" aca="1" ref="C4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79" t="e">
        <f ca="1">SUM(CALCULATION_TABLE[[#This Row],[МСК]:[ДВ]])</f>
        <v>#REF!</v>
      </c>
    </row>
    <row r="4380" spans="1:20" x14ac:dyDescent="0.25">
      <c r="A4380" t="str">
        <f>IFERROR(SET_RENDER_TABLE[[#This Row],[Артикул]], "")</f>
        <v/>
      </c>
      <c r="B4380" s="40" t="e" cm="1">
        <f t="array" aca="1" ref="B4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0" s="40" t="e" cm="1">
        <f t="array" aca="1" ref="C4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0" t="e">
        <f ca="1">SUM(CALCULATION_TABLE[[#This Row],[МСК]:[ДВ]])</f>
        <v>#REF!</v>
      </c>
    </row>
    <row r="4381" spans="1:20" x14ac:dyDescent="0.25">
      <c r="A4381" t="str">
        <f>IFERROR(SET_RENDER_TABLE[[#This Row],[Артикул]], "")</f>
        <v/>
      </c>
      <c r="B4381" s="40" t="e" cm="1">
        <f t="array" aca="1" ref="B4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1" s="40" t="e" cm="1">
        <f t="array" aca="1" ref="C4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1" t="e">
        <f ca="1">SUM(CALCULATION_TABLE[[#This Row],[МСК]:[ДВ]])</f>
        <v>#REF!</v>
      </c>
    </row>
    <row r="4382" spans="1:20" x14ac:dyDescent="0.25">
      <c r="A4382" t="str">
        <f>IFERROR(SET_RENDER_TABLE[[#This Row],[Артикул]], "")</f>
        <v/>
      </c>
      <c r="B4382" s="40" t="e" cm="1">
        <f t="array" aca="1" ref="B4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2" s="40" t="e" cm="1">
        <f t="array" aca="1" ref="C4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2" t="e">
        <f ca="1">SUM(CALCULATION_TABLE[[#This Row],[МСК]:[ДВ]])</f>
        <v>#REF!</v>
      </c>
    </row>
    <row r="4383" spans="1:20" x14ac:dyDescent="0.25">
      <c r="A4383" t="str">
        <f>IFERROR(SET_RENDER_TABLE[[#This Row],[Артикул]], "")</f>
        <v/>
      </c>
      <c r="B4383" s="40" t="e" cm="1">
        <f t="array" aca="1" ref="B4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3" s="40" t="e" cm="1">
        <f t="array" aca="1" ref="C4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3" t="e">
        <f ca="1">SUM(CALCULATION_TABLE[[#This Row],[МСК]:[ДВ]])</f>
        <v>#REF!</v>
      </c>
    </row>
    <row r="4384" spans="1:20" x14ac:dyDescent="0.25">
      <c r="A4384" t="str">
        <f>IFERROR(SET_RENDER_TABLE[[#This Row],[Артикул]], "")</f>
        <v/>
      </c>
      <c r="B4384" s="40" t="e" cm="1">
        <f t="array" aca="1" ref="B4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4" s="40" t="e" cm="1">
        <f t="array" aca="1" ref="C4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4" t="e">
        <f ca="1">SUM(CALCULATION_TABLE[[#This Row],[МСК]:[ДВ]])</f>
        <v>#REF!</v>
      </c>
    </row>
    <row r="4385" spans="1:20" x14ac:dyDescent="0.25">
      <c r="A4385" t="str">
        <f>IFERROR(SET_RENDER_TABLE[[#This Row],[Артикул]], "")</f>
        <v/>
      </c>
      <c r="B4385" s="40" t="e" cm="1">
        <f t="array" aca="1" ref="B4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5" s="40" t="e" cm="1">
        <f t="array" aca="1" ref="C4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5" t="e">
        <f ca="1">SUM(CALCULATION_TABLE[[#This Row],[МСК]:[ДВ]])</f>
        <v>#REF!</v>
      </c>
    </row>
    <row r="4386" spans="1:20" x14ac:dyDescent="0.25">
      <c r="A4386" t="str">
        <f>IFERROR(SET_RENDER_TABLE[[#This Row],[Артикул]], "")</f>
        <v/>
      </c>
      <c r="B4386" s="40" t="e" cm="1">
        <f t="array" aca="1" ref="B4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6" s="40" t="e" cm="1">
        <f t="array" aca="1" ref="C4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6" t="e">
        <f ca="1">SUM(CALCULATION_TABLE[[#This Row],[МСК]:[ДВ]])</f>
        <v>#REF!</v>
      </c>
    </row>
    <row r="4387" spans="1:20" x14ac:dyDescent="0.25">
      <c r="A4387" t="str">
        <f>IFERROR(SET_RENDER_TABLE[[#This Row],[Артикул]], "")</f>
        <v/>
      </c>
      <c r="B4387" s="40" t="e" cm="1">
        <f t="array" aca="1" ref="B4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7" s="40" t="e" cm="1">
        <f t="array" aca="1" ref="C4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7" t="e">
        <f ca="1">SUM(CALCULATION_TABLE[[#This Row],[МСК]:[ДВ]])</f>
        <v>#REF!</v>
      </c>
    </row>
    <row r="4388" spans="1:20" x14ac:dyDescent="0.25">
      <c r="A4388" t="str">
        <f>IFERROR(SET_RENDER_TABLE[[#This Row],[Артикул]], "")</f>
        <v/>
      </c>
      <c r="B4388" s="40" t="e" cm="1">
        <f t="array" aca="1" ref="B4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8" s="40" t="e" cm="1">
        <f t="array" aca="1" ref="C4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8" t="e">
        <f ca="1">SUM(CALCULATION_TABLE[[#This Row],[МСК]:[ДВ]])</f>
        <v>#REF!</v>
      </c>
    </row>
    <row r="4389" spans="1:20" x14ac:dyDescent="0.25">
      <c r="A4389" t="str">
        <f>IFERROR(SET_RENDER_TABLE[[#This Row],[Артикул]], "")</f>
        <v/>
      </c>
      <c r="B4389" s="40" t="e" cm="1">
        <f t="array" aca="1" ref="B4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89" s="40" t="e" cm="1">
        <f t="array" aca="1" ref="C4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89" t="e">
        <f ca="1">SUM(CALCULATION_TABLE[[#This Row],[МСК]:[ДВ]])</f>
        <v>#REF!</v>
      </c>
    </row>
    <row r="4390" spans="1:20" x14ac:dyDescent="0.25">
      <c r="A4390" t="str">
        <f>IFERROR(SET_RENDER_TABLE[[#This Row],[Артикул]], "")</f>
        <v/>
      </c>
      <c r="B4390" s="40" t="e" cm="1">
        <f t="array" aca="1" ref="B4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0" s="40" t="e" cm="1">
        <f t="array" aca="1" ref="C4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0" t="e">
        <f ca="1">SUM(CALCULATION_TABLE[[#This Row],[МСК]:[ДВ]])</f>
        <v>#REF!</v>
      </c>
    </row>
    <row r="4391" spans="1:20" x14ac:dyDescent="0.25">
      <c r="A4391" t="str">
        <f>IFERROR(SET_RENDER_TABLE[[#This Row],[Артикул]], "")</f>
        <v/>
      </c>
      <c r="B4391" s="40" t="e" cm="1">
        <f t="array" aca="1" ref="B4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1" s="40" t="e" cm="1">
        <f t="array" aca="1" ref="C4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1" t="e">
        <f ca="1">SUM(CALCULATION_TABLE[[#This Row],[МСК]:[ДВ]])</f>
        <v>#REF!</v>
      </c>
    </row>
    <row r="4392" spans="1:20" x14ac:dyDescent="0.25">
      <c r="A4392" t="str">
        <f>IFERROR(SET_RENDER_TABLE[[#This Row],[Артикул]], "")</f>
        <v/>
      </c>
      <c r="B4392" s="40" t="e" cm="1">
        <f t="array" aca="1" ref="B4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2" s="40" t="e" cm="1">
        <f t="array" aca="1" ref="C4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2" t="e">
        <f ca="1">SUM(CALCULATION_TABLE[[#This Row],[МСК]:[ДВ]])</f>
        <v>#REF!</v>
      </c>
    </row>
    <row r="4393" spans="1:20" x14ac:dyDescent="0.25">
      <c r="A4393" t="str">
        <f>IFERROR(SET_RENDER_TABLE[[#This Row],[Артикул]], "")</f>
        <v/>
      </c>
      <c r="B4393" s="40" t="e" cm="1">
        <f t="array" aca="1" ref="B4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3" s="40" t="e" cm="1">
        <f t="array" aca="1" ref="C4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3" t="e">
        <f ca="1">SUM(CALCULATION_TABLE[[#This Row],[МСК]:[ДВ]])</f>
        <v>#REF!</v>
      </c>
    </row>
    <row r="4394" spans="1:20" x14ac:dyDescent="0.25">
      <c r="A4394" t="str">
        <f>IFERROR(SET_RENDER_TABLE[[#This Row],[Артикул]], "")</f>
        <v/>
      </c>
      <c r="B4394" s="40" t="e" cm="1">
        <f t="array" aca="1" ref="B4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4" s="40" t="e" cm="1">
        <f t="array" aca="1" ref="C4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4" t="e">
        <f ca="1">SUM(CALCULATION_TABLE[[#This Row],[МСК]:[ДВ]])</f>
        <v>#REF!</v>
      </c>
    </row>
    <row r="4395" spans="1:20" x14ac:dyDescent="0.25">
      <c r="A4395" t="str">
        <f>IFERROR(SET_RENDER_TABLE[[#This Row],[Артикул]], "")</f>
        <v/>
      </c>
      <c r="B4395" s="40" t="e" cm="1">
        <f t="array" aca="1" ref="B4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5" s="40" t="e" cm="1">
        <f t="array" aca="1" ref="C4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5" t="e">
        <f ca="1">SUM(CALCULATION_TABLE[[#This Row],[МСК]:[ДВ]])</f>
        <v>#REF!</v>
      </c>
    </row>
    <row r="4396" spans="1:20" x14ac:dyDescent="0.25">
      <c r="A4396" t="str">
        <f>IFERROR(SET_RENDER_TABLE[[#This Row],[Артикул]], "")</f>
        <v/>
      </c>
      <c r="B4396" s="40" t="e" cm="1">
        <f t="array" aca="1" ref="B4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6" s="40" t="e" cm="1">
        <f t="array" aca="1" ref="C4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6" t="e">
        <f ca="1">SUM(CALCULATION_TABLE[[#This Row],[МСК]:[ДВ]])</f>
        <v>#REF!</v>
      </c>
    </row>
    <row r="4397" spans="1:20" x14ac:dyDescent="0.25">
      <c r="A4397" t="str">
        <f>IFERROR(SET_RENDER_TABLE[[#This Row],[Артикул]], "")</f>
        <v/>
      </c>
      <c r="B4397" s="40" t="e" cm="1">
        <f t="array" aca="1" ref="B4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7" s="40" t="e" cm="1">
        <f t="array" aca="1" ref="C4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7" t="e">
        <f ca="1">SUM(CALCULATION_TABLE[[#This Row],[МСК]:[ДВ]])</f>
        <v>#REF!</v>
      </c>
    </row>
    <row r="4398" spans="1:20" x14ac:dyDescent="0.25">
      <c r="A4398" t="str">
        <f>IFERROR(SET_RENDER_TABLE[[#This Row],[Артикул]], "")</f>
        <v/>
      </c>
      <c r="B4398" s="40" t="e" cm="1">
        <f t="array" aca="1" ref="B4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8" s="40" t="e" cm="1">
        <f t="array" aca="1" ref="C4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8" t="e">
        <f ca="1">SUM(CALCULATION_TABLE[[#This Row],[МСК]:[ДВ]])</f>
        <v>#REF!</v>
      </c>
    </row>
    <row r="4399" spans="1:20" x14ac:dyDescent="0.25">
      <c r="A4399" t="str">
        <f>IFERROR(SET_RENDER_TABLE[[#This Row],[Артикул]], "")</f>
        <v/>
      </c>
      <c r="B4399" s="40" t="e" cm="1">
        <f t="array" aca="1" ref="B4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399" s="40" t="e" cm="1">
        <f t="array" aca="1" ref="C4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399" t="e">
        <f ca="1">SUM(CALCULATION_TABLE[[#This Row],[МСК]:[ДВ]])</f>
        <v>#REF!</v>
      </c>
    </row>
    <row r="4400" spans="1:20" x14ac:dyDescent="0.25">
      <c r="A4400" t="str">
        <f>IFERROR(SET_RENDER_TABLE[[#This Row],[Артикул]], "")</f>
        <v/>
      </c>
      <c r="B4400" s="40" t="e" cm="1">
        <f t="array" aca="1" ref="B4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0" s="40" t="e" cm="1">
        <f t="array" aca="1" ref="C4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0" t="e">
        <f ca="1">SUM(CALCULATION_TABLE[[#This Row],[МСК]:[ДВ]])</f>
        <v>#REF!</v>
      </c>
    </row>
    <row r="4401" spans="1:20" x14ac:dyDescent="0.25">
      <c r="A4401" t="str">
        <f>IFERROR(SET_RENDER_TABLE[[#This Row],[Артикул]], "")</f>
        <v/>
      </c>
      <c r="B4401" s="40" t="e" cm="1">
        <f t="array" aca="1" ref="B4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1" s="40" t="e" cm="1">
        <f t="array" aca="1" ref="C4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1" t="e">
        <f ca="1">SUM(CALCULATION_TABLE[[#This Row],[МСК]:[ДВ]])</f>
        <v>#REF!</v>
      </c>
    </row>
    <row r="4402" spans="1:20" x14ac:dyDescent="0.25">
      <c r="A4402" t="str">
        <f>IFERROR(SET_RENDER_TABLE[[#This Row],[Артикул]], "")</f>
        <v/>
      </c>
      <c r="B4402" s="40" t="e" cm="1">
        <f t="array" aca="1" ref="B4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2" s="40" t="e" cm="1">
        <f t="array" aca="1" ref="C4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2" t="e">
        <f ca="1">SUM(CALCULATION_TABLE[[#This Row],[МСК]:[ДВ]])</f>
        <v>#REF!</v>
      </c>
    </row>
    <row r="4403" spans="1:20" x14ac:dyDescent="0.25">
      <c r="A4403" t="str">
        <f>IFERROR(SET_RENDER_TABLE[[#This Row],[Артикул]], "")</f>
        <v/>
      </c>
      <c r="B4403" s="40" t="e" cm="1">
        <f t="array" aca="1" ref="B4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3" s="40" t="e" cm="1">
        <f t="array" aca="1" ref="C4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3" t="e">
        <f ca="1">SUM(CALCULATION_TABLE[[#This Row],[МСК]:[ДВ]])</f>
        <v>#REF!</v>
      </c>
    </row>
    <row r="4404" spans="1:20" x14ac:dyDescent="0.25">
      <c r="A4404" t="str">
        <f>IFERROR(SET_RENDER_TABLE[[#This Row],[Артикул]], "")</f>
        <v/>
      </c>
      <c r="B4404" s="40" t="e" cm="1">
        <f t="array" aca="1" ref="B4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4" s="40" t="e" cm="1">
        <f t="array" aca="1" ref="C4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4" t="e">
        <f ca="1">SUM(CALCULATION_TABLE[[#This Row],[МСК]:[ДВ]])</f>
        <v>#REF!</v>
      </c>
    </row>
    <row r="4405" spans="1:20" x14ac:dyDescent="0.25">
      <c r="A4405" t="str">
        <f>IFERROR(SET_RENDER_TABLE[[#This Row],[Артикул]], "")</f>
        <v/>
      </c>
      <c r="B4405" s="40" t="e" cm="1">
        <f t="array" aca="1" ref="B4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5" s="40" t="e" cm="1">
        <f t="array" aca="1" ref="C4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5" t="e">
        <f ca="1">SUM(CALCULATION_TABLE[[#This Row],[МСК]:[ДВ]])</f>
        <v>#REF!</v>
      </c>
    </row>
    <row r="4406" spans="1:20" x14ac:dyDescent="0.25">
      <c r="A4406" t="str">
        <f>IFERROR(SET_RENDER_TABLE[[#This Row],[Артикул]], "")</f>
        <v/>
      </c>
      <c r="B4406" s="40" t="e" cm="1">
        <f t="array" aca="1" ref="B4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6" s="40" t="e" cm="1">
        <f t="array" aca="1" ref="C4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6" t="e">
        <f ca="1">SUM(CALCULATION_TABLE[[#This Row],[МСК]:[ДВ]])</f>
        <v>#REF!</v>
      </c>
    </row>
    <row r="4407" spans="1:20" x14ac:dyDescent="0.25">
      <c r="A4407" t="str">
        <f>IFERROR(SET_RENDER_TABLE[[#This Row],[Артикул]], "")</f>
        <v/>
      </c>
      <c r="B4407" s="40" t="e" cm="1">
        <f t="array" aca="1" ref="B4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7" s="40" t="e" cm="1">
        <f t="array" aca="1" ref="C4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7" t="e">
        <f ca="1">SUM(CALCULATION_TABLE[[#This Row],[МСК]:[ДВ]])</f>
        <v>#REF!</v>
      </c>
    </row>
    <row r="4408" spans="1:20" x14ac:dyDescent="0.25">
      <c r="A4408" t="str">
        <f>IFERROR(SET_RENDER_TABLE[[#This Row],[Артикул]], "")</f>
        <v/>
      </c>
      <c r="B4408" s="40" t="e" cm="1">
        <f t="array" aca="1" ref="B4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8" s="40" t="e" cm="1">
        <f t="array" aca="1" ref="C4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8" t="e">
        <f ca="1">SUM(CALCULATION_TABLE[[#This Row],[МСК]:[ДВ]])</f>
        <v>#REF!</v>
      </c>
    </row>
    <row r="4409" spans="1:20" x14ac:dyDescent="0.25">
      <c r="A4409" t="str">
        <f>IFERROR(SET_RENDER_TABLE[[#This Row],[Артикул]], "")</f>
        <v/>
      </c>
      <c r="B4409" s="40" t="e" cm="1">
        <f t="array" aca="1" ref="B4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09" s="40" t="e" cm="1">
        <f t="array" aca="1" ref="C4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09" t="e">
        <f ca="1">SUM(CALCULATION_TABLE[[#This Row],[МСК]:[ДВ]])</f>
        <v>#REF!</v>
      </c>
    </row>
    <row r="4410" spans="1:20" x14ac:dyDescent="0.25">
      <c r="A4410" t="str">
        <f>IFERROR(SET_RENDER_TABLE[[#This Row],[Артикул]], "")</f>
        <v/>
      </c>
      <c r="B4410" s="40" t="e" cm="1">
        <f t="array" aca="1" ref="B4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0" s="40" t="e" cm="1">
        <f t="array" aca="1" ref="C4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0" t="e">
        <f ca="1">SUM(CALCULATION_TABLE[[#This Row],[МСК]:[ДВ]])</f>
        <v>#REF!</v>
      </c>
    </row>
    <row r="4411" spans="1:20" x14ac:dyDescent="0.25">
      <c r="A4411" t="str">
        <f>IFERROR(SET_RENDER_TABLE[[#This Row],[Артикул]], "")</f>
        <v/>
      </c>
      <c r="B4411" s="40" t="e" cm="1">
        <f t="array" aca="1" ref="B4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1" s="40" t="e" cm="1">
        <f t="array" aca="1" ref="C4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1" t="e">
        <f ca="1">SUM(CALCULATION_TABLE[[#This Row],[МСК]:[ДВ]])</f>
        <v>#REF!</v>
      </c>
    </row>
    <row r="4412" spans="1:20" x14ac:dyDescent="0.25">
      <c r="A4412" t="str">
        <f>IFERROR(SET_RENDER_TABLE[[#This Row],[Артикул]], "")</f>
        <v/>
      </c>
      <c r="B4412" s="40" t="e" cm="1">
        <f t="array" aca="1" ref="B4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2" s="40" t="e" cm="1">
        <f t="array" aca="1" ref="C4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2" t="e">
        <f ca="1">SUM(CALCULATION_TABLE[[#This Row],[МСК]:[ДВ]])</f>
        <v>#REF!</v>
      </c>
    </row>
    <row r="4413" spans="1:20" x14ac:dyDescent="0.25">
      <c r="A4413" t="str">
        <f>IFERROR(SET_RENDER_TABLE[[#This Row],[Артикул]], "")</f>
        <v/>
      </c>
      <c r="B4413" s="40" t="e" cm="1">
        <f t="array" aca="1" ref="B4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3" s="40" t="e" cm="1">
        <f t="array" aca="1" ref="C4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3" t="e">
        <f ca="1">SUM(CALCULATION_TABLE[[#This Row],[МСК]:[ДВ]])</f>
        <v>#REF!</v>
      </c>
    </row>
    <row r="4414" spans="1:20" x14ac:dyDescent="0.25">
      <c r="A4414" t="str">
        <f>IFERROR(SET_RENDER_TABLE[[#This Row],[Артикул]], "")</f>
        <v/>
      </c>
      <c r="B4414" s="40" t="e" cm="1">
        <f t="array" aca="1" ref="B4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4" s="40" t="e" cm="1">
        <f t="array" aca="1" ref="C4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4" t="e">
        <f ca="1">SUM(CALCULATION_TABLE[[#This Row],[МСК]:[ДВ]])</f>
        <v>#REF!</v>
      </c>
    </row>
    <row r="4415" spans="1:20" x14ac:dyDescent="0.25">
      <c r="A4415" t="str">
        <f>IFERROR(SET_RENDER_TABLE[[#This Row],[Артикул]], "")</f>
        <v/>
      </c>
      <c r="B4415" s="40" t="e" cm="1">
        <f t="array" aca="1" ref="B4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5" s="40" t="e" cm="1">
        <f t="array" aca="1" ref="C4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5" t="e">
        <f ca="1">SUM(CALCULATION_TABLE[[#This Row],[МСК]:[ДВ]])</f>
        <v>#REF!</v>
      </c>
    </row>
    <row r="4416" spans="1:20" x14ac:dyDescent="0.25">
      <c r="A4416" t="str">
        <f>IFERROR(SET_RENDER_TABLE[[#This Row],[Артикул]], "")</f>
        <v/>
      </c>
      <c r="B4416" s="40" t="e" cm="1">
        <f t="array" aca="1" ref="B4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6" s="40" t="e" cm="1">
        <f t="array" aca="1" ref="C4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6" t="e">
        <f ca="1">SUM(CALCULATION_TABLE[[#This Row],[МСК]:[ДВ]])</f>
        <v>#REF!</v>
      </c>
    </row>
    <row r="4417" spans="1:20" x14ac:dyDescent="0.25">
      <c r="A4417" t="str">
        <f>IFERROR(SET_RENDER_TABLE[[#This Row],[Артикул]], "")</f>
        <v/>
      </c>
      <c r="B4417" s="40" t="e" cm="1">
        <f t="array" aca="1" ref="B4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7" s="40" t="e" cm="1">
        <f t="array" aca="1" ref="C4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7" t="e">
        <f ca="1">SUM(CALCULATION_TABLE[[#This Row],[МСК]:[ДВ]])</f>
        <v>#REF!</v>
      </c>
    </row>
    <row r="4418" spans="1:20" x14ac:dyDescent="0.25">
      <c r="A4418" t="str">
        <f>IFERROR(SET_RENDER_TABLE[[#This Row],[Артикул]], "")</f>
        <v/>
      </c>
      <c r="B4418" s="40" t="e" cm="1">
        <f t="array" aca="1" ref="B4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8" s="40" t="e" cm="1">
        <f t="array" aca="1" ref="C4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8" t="e">
        <f ca="1">SUM(CALCULATION_TABLE[[#This Row],[МСК]:[ДВ]])</f>
        <v>#REF!</v>
      </c>
    </row>
    <row r="4419" spans="1:20" x14ac:dyDescent="0.25">
      <c r="A4419" t="str">
        <f>IFERROR(SET_RENDER_TABLE[[#This Row],[Артикул]], "")</f>
        <v/>
      </c>
      <c r="B4419" s="40" t="e" cm="1">
        <f t="array" aca="1" ref="B4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19" s="40" t="e" cm="1">
        <f t="array" aca="1" ref="C4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19" t="e">
        <f ca="1">SUM(CALCULATION_TABLE[[#This Row],[МСК]:[ДВ]])</f>
        <v>#REF!</v>
      </c>
    </row>
    <row r="4420" spans="1:20" x14ac:dyDescent="0.25">
      <c r="A4420" t="str">
        <f>IFERROR(SET_RENDER_TABLE[[#This Row],[Артикул]], "")</f>
        <v/>
      </c>
      <c r="B4420" s="40" t="e" cm="1">
        <f t="array" aca="1" ref="B4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0" s="40" t="e" cm="1">
        <f t="array" aca="1" ref="C4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0" t="e">
        <f ca="1">SUM(CALCULATION_TABLE[[#This Row],[МСК]:[ДВ]])</f>
        <v>#REF!</v>
      </c>
    </row>
    <row r="4421" spans="1:20" x14ac:dyDescent="0.25">
      <c r="A4421" t="str">
        <f>IFERROR(SET_RENDER_TABLE[[#This Row],[Артикул]], "")</f>
        <v/>
      </c>
      <c r="B4421" s="40" t="e" cm="1">
        <f t="array" aca="1" ref="B4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1" s="40" t="e" cm="1">
        <f t="array" aca="1" ref="C4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1" t="e">
        <f ca="1">SUM(CALCULATION_TABLE[[#This Row],[МСК]:[ДВ]])</f>
        <v>#REF!</v>
      </c>
    </row>
    <row r="4422" spans="1:20" x14ac:dyDescent="0.25">
      <c r="A4422" t="str">
        <f>IFERROR(SET_RENDER_TABLE[[#This Row],[Артикул]], "")</f>
        <v/>
      </c>
      <c r="B4422" s="40" t="e" cm="1">
        <f t="array" aca="1" ref="B4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2" s="40" t="e" cm="1">
        <f t="array" aca="1" ref="C4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2" t="e">
        <f ca="1">SUM(CALCULATION_TABLE[[#This Row],[МСК]:[ДВ]])</f>
        <v>#REF!</v>
      </c>
    </row>
    <row r="4423" spans="1:20" x14ac:dyDescent="0.25">
      <c r="A4423" t="str">
        <f>IFERROR(SET_RENDER_TABLE[[#This Row],[Артикул]], "")</f>
        <v/>
      </c>
      <c r="B4423" s="40" t="e" cm="1">
        <f t="array" aca="1" ref="B4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3" s="40" t="e" cm="1">
        <f t="array" aca="1" ref="C4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3" t="e">
        <f ca="1">SUM(CALCULATION_TABLE[[#This Row],[МСК]:[ДВ]])</f>
        <v>#REF!</v>
      </c>
    </row>
    <row r="4424" spans="1:20" x14ac:dyDescent="0.25">
      <c r="A4424" t="str">
        <f>IFERROR(SET_RENDER_TABLE[[#This Row],[Артикул]], "")</f>
        <v/>
      </c>
      <c r="B4424" s="40" t="e" cm="1">
        <f t="array" aca="1" ref="B4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4" s="40" t="e" cm="1">
        <f t="array" aca="1" ref="C4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4" t="e">
        <f ca="1">SUM(CALCULATION_TABLE[[#This Row],[МСК]:[ДВ]])</f>
        <v>#REF!</v>
      </c>
    </row>
    <row r="4425" spans="1:20" x14ac:dyDescent="0.25">
      <c r="A4425" t="str">
        <f>IFERROR(SET_RENDER_TABLE[[#This Row],[Артикул]], "")</f>
        <v/>
      </c>
      <c r="B4425" s="40" t="e" cm="1">
        <f t="array" aca="1" ref="B4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5" s="40" t="e" cm="1">
        <f t="array" aca="1" ref="C4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5" t="e">
        <f ca="1">SUM(CALCULATION_TABLE[[#This Row],[МСК]:[ДВ]])</f>
        <v>#REF!</v>
      </c>
    </row>
    <row r="4426" spans="1:20" x14ac:dyDescent="0.25">
      <c r="A4426" t="str">
        <f>IFERROR(SET_RENDER_TABLE[[#This Row],[Артикул]], "")</f>
        <v/>
      </c>
      <c r="B4426" s="40" t="e" cm="1">
        <f t="array" aca="1" ref="B4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6" s="40" t="e" cm="1">
        <f t="array" aca="1" ref="C4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6" t="e">
        <f ca="1">SUM(CALCULATION_TABLE[[#This Row],[МСК]:[ДВ]])</f>
        <v>#REF!</v>
      </c>
    </row>
    <row r="4427" spans="1:20" x14ac:dyDescent="0.25">
      <c r="A4427" t="str">
        <f>IFERROR(SET_RENDER_TABLE[[#This Row],[Артикул]], "")</f>
        <v/>
      </c>
      <c r="B4427" s="40" t="e" cm="1">
        <f t="array" aca="1" ref="B4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7" s="40" t="e" cm="1">
        <f t="array" aca="1" ref="C4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7" t="e">
        <f ca="1">SUM(CALCULATION_TABLE[[#This Row],[МСК]:[ДВ]])</f>
        <v>#REF!</v>
      </c>
    </row>
    <row r="4428" spans="1:20" x14ac:dyDescent="0.25">
      <c r="A4428" t="str">
        <f>IFERROR(SET_RENDER_TABLE[[#This Row],[Артикул]], "")</f>
        <v/>
      </c>
      <c r="B4428" s="40" t="e" cm="1">
        <f t="array" aca="1" ref="B4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8" s="40" t="e" cm="1">
        <f t="array" aca="1" ref="C4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8" t="e">
        <f ca="1">SUM(CALCULATION_TABLE[[#This Row],[МСК]:[ДВ]])</f>
        <v>#REF!</v>
      </c>
    </row>
    <row r="4429" spans="1:20" x14ac:dyDescent="0.25">
      <c r="A4429" t="str">
        <f>IFERROR(SET_RENDER_TABLE[[#This Row],[Артикул]], "")</f>
        <v/>
      </c>
      <c r="B4429" s="40" t="e" cm="1">
        <f t="array" aca="1" ref="B4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29" s="40" t="e" cm="1">
        <f t="array" aca="1" ref="C4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29" t="e">
        <f ca="1">SUM(CALCULATION_TABLE[[#This Row],[МСК]:[ДВ]])</f>
        <v>#REF!</v>
      </c>
    </row>
    <row r="4430" spans="1:20" x14ac:dyDescent="0.25">
      <c r="A4430" t="str">
        <f>IFERROR(SET_RENDER_TABLE[[#This Row],[Артикул]], "")</f>
        <v/>
      </c>
      <c r="B4430" s="40" t="e" cm="1">
        <f t="array" aca="1" ref="B4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0" s="40" t="e" cm="1">
        <f t="array" aca="1" ref="C4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0" t="e">
        <f ca="1">SUM(CALCULATION_TABLE[[#This Row],[МСК]:[ДВ]])</f>
        <v>#REF!</v>
      </c>
    </row>
    <row r="4431" spans="1:20" x14ac:dyDescent="0.25">
      <c r="A4431" t="str">
        <f>IFERROR(SET_RENDER_TABLE[[#This Row],[Артикул]], "")</f>
        <v/>
      </c>
      <c r="B4431" s="40" t="e" cm="1">
        <f t="array" aca="1" ref="B4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1" s="40" t="e" cm="1">
        <f t="array" aca="1" ref="C4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1" t="e">
        <f ca="1">SUM(CALCULATION_TABLE[[#This Row],[МСК]:[ДВ]])</f>
        <v>#REF!</v>
      </c>
    </row>
    <row r="4432" spans="1:20" x14ac:dyDescent="0.25">
      <c r="A4432" t="str">
        <f>IFERROR(SET_RENDER_TABLE[[#This Row],[Артикул]], "")</f>
        <v/>
      </c>
      <c r="B4432" s="40" t="e" cm="1">
        <f t="array" aca="1" ref="B4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2" s="40" t="e" cm="1">
        <f t="array" aca="1" ref="C4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2" t="e">
        <f ca="1">SUM(CALCULATION_TABLE[[#This Row],[МСК]:[ДВ]])</f>
        <v>#REF!</v>
      </c>
    </row>
    <row r="4433" spans="1:20" x14ac:dyDescent="0.25">
      <c r="A4433" t="str">
        <f>IFERROR(SET_RENDER_TABLE[[#This Row],[Артикул]], "")</f>
        <v/>
      </c>
      <c r="B4433" s="40" t="e" cm="1">
        <f t="array" aca="1" ref="B4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3" s="40" t="e" cm="1">
        <f t="array" aca="1" ref="C4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3" t="e">
        <f ca="1">SUM(CALCULATION_TABLE[[#This Row],[МСК]:[ДВ]])</f>
        <v>#REF!</v>
      </c>
    </row>
    <row r="4434" spans="1:20" x14ac:dyDescent="0.25">
      <c r="A4434" t="str">
        <f>IFERROR(SET_RENDER_TABLE[[#This Row],[Артикул]], "")</f>
        <v/>
      </c>
      <c r="B4434" s="40" t="e" cm="1">
        <f t="array" aca="1" ref="B4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4" s="40" t="e" cm="1">
        <f t="array" aca="1" ref="C4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4" t="e">
        <f ca="1">SUM(CALCULATION_TABLE[[#This Row],[МСК]:[ДВ]])</f>
        <v>#REF!</v>
      </c>
    </row>
    <row r="4435" spans="1:20" x14ac:dyDescent="0.25">
      <c r="A4435" t="str">
        <f>IFERROR(SET_RENDER_TABLE[[#This Row],[Артикул]], "")</f>
        <v/>
      </c>
      <c r="B4435" s="40" t="e" cm="1">
        <f t="array" aca="1" ref="B4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5" s="40" t="e" cm="1">
        <f t="array" aca="1" ref="C4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5" t="e">
        <f ca="1">SUM(CALCULATION_TABLE[[#This Row],[МСК]:[ДВ]])</f>
        <v>#REF!</v>
      </c>
    </row>
    <row r="4436" spans="1:20" x14ac:dyDescent="0.25">
      <c r="A4436" t="str">
        <f>IFERROR(SET_RENDER_TABLE[[#This Row],[Артикул]], "")</f>
        <v/>
      </c>
      <c r="B4436" s="40" t="e" cm="1">
        <f t="array" aca="1" ref="B4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6" s="40" t="e" cm="1">
        <f t="array" aca="1" ref="C4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6" t="e">
        <f ca="1">SUM(CALCULATION_TABLE[[#This Row],[МСК]:[ДВ]])</f>
        <v>#REF!</v>
      </c>
    </row>
    <row r="4437" spans="1:20" x14ac:dyDescent="0.25">
      <c r="A4437" t="str">
        <f>IFERROR(SET_RENDER_TABLE[[#This Row],[Артикул]], "")</f>
        <v/>
      </c>
      <c r="B4437" s="40" t="e" cm="1">
        <f t="array" aca="1" ref="B4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7" s="40" t="e" cm="1">
        <f t="array" aca="1" ref="C4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7" t="e">
        <f ca="1">SUM(CALCULATION_TABLE[[#This Row],[МСК]:[ДВ]])</f>
        <v>#REF!</v>
      </c>
    </row>
    <row r="4438" spans="1:20" x14ac:dyDescent="0.25">
      <c r="A4438" t="str">
        <f>IFERROR(SET_RENDER_TABLE[[#This Row],[Артикул]], "")</f>
        <v/>
      </c>
      <c r="B4438" s="40" t="e" cm="1">
        <f t="array" aca="1" ref="B4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8" s="40" t="e" cm="1">
        <f t="array" aca="1" ref="C4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8" t="e">
        <f ca="1">SUM(CALCULATION_TABLE[[#This Row],[МСК]:[ДВ]])</f>
        <v>#REF!</v>
      </c>
    </row>
    <row r="4439" spans="1:20" x14ac:dyDescent="0.25">
      <c r="A4439" t="str">
        <f>IFERROR(SET_RENDER_TABLE[[#This Row],[Артикул]], "")</f>
        <v/>
      </c>
      <c r="B4439" s="40" t="e" cm="1">
        <f t="array" aca="1" ref="B4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39" s="40" t="e" cm="1">
        <f t="array" aca="1" ref="C4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39" t="e">
        <f ca="1">SUM(CALCULATION_TABLE[[#This Row],[МСК]:[ДВ]])</f>
        <v>#REF!</v>
      </c>
    </row>
    <row r="4440" spans="1:20" x14ac:dyDescent="0.25">
      <c r="A4440" t="str">
        <f>IFERROR(SET_RENDER_TABLE[[#This Row],[Артикул]], "")</f>
        <v/>
      </c>
      <c r="B4440" s="40" t="e" cm="1">
        <f t="array" aca="1" ref="B4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0" s="40" t="e" cm="1">
        <f t="array" aca="1" ref="C4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0" t="e">
        <f ca="1">SUM(CALCULATION_TABLE[[#This Row],[МСК]:[ДВ]])</f>
        <v>#REF!</v>
      </c>
    </row>
    <row r="4441" spans="1:20" x14ac:dyDescent="0.25">
      <c r="A4441" t="str">
        <f>IFERROR(SET_RENDER_TABLE[[#This Row],[Артикул]], "")</f>
        <v/>
      </c>
      <c r="B4441" s="40" t="e" cm="1">
        <f t="array" aca="1" ref="B4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1" s="40" t="e" cm="1">
        <f t="array" aca="1" ref="C4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1" t="e">
        <f ca="1">SUM(CALCULATION_TABLE[[#This Row],[МСК]:[ДВ]])</f>
        <v>#REF!</v>
      </c>
    </row>
    <row r="4442" spans="1:20" x14ac:dyDescent="0.25">
      <c r="A4442" t="str">
        <f>IFERROR(SET_RENDER_TABLE[[#This Row],[Артикул]], "")</f>
        <v/>
      </c>
      <c r="B4442" s="40" t="e" cm="1">
        <f t="array" aca="1" ref="B4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2" s="40" t="e" cm="1">
        <f t="array" aca="1" ref="C4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2" t="e">
        <f ca="1">SUM(CALCULATION_TABLE[[#This Row],[МСК]:[ДВ]])</f>
        <v>#REF!</v>
      </c>
    </row>
    <row r="4443" spans="1:20" x14ac:dyDescent="0.25">
      <c r="A4443" t="str">
        <f>IFERROR(SET_RENDER_TABLE[[#This Row],[Артикул]], "")</f>
        <v/>
      </c>
      <c r="B4443" s="40" t="e" cm="1">
        <f t="array" aca="1" ref="B4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3" s="40" t="e" cm="1">
        <f t="array" aca="1" ref="C4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3" t="e">
        <f ca="1">SUM(CALCULATION_TABLE[[#This Row],[МСК]:[ДВ]])</f>
        <v>#REF!</v>
      </c>
    </row>
    <row r="4444" spans="1:20" x14ac:dyDescent="0.25">
      <c r="A4444" t="str">
        <f>IFERROR(SET_RENDER_TABLE[[#This Row],[Артикул]], "")</f>
        <v/>
      </c>
      <c r="B4444" s="40" t="e" cm="1">
        <f t="array" aca="1" ref="B4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4" s="40" t="e" cm="1">
        <f t="array" aca="1" ref="C4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4" t="e">
        <f ca="1">SUM(CALCULATION_TABLE[[#This Row],[МСК]:[ДВ]])</f>
        <v>#REF!</v>
      </c>
    </row>
    <row r="4445" spans="1:20" x14ac:dyDescent="0.25">
      <c r="A4445" t="str">
        <f>IFERROR(SET_RENDER_TABLE[[#This Row],[Артикул]], "")</f>
        <v/>
      </c>
      <c r="B4445" s="40" t="e" cm="1">
        <f t="array" aca="1" ref="B4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5" s="40" t="e" cm="1">
        <f t="array" aca="1" ref="C4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5" t="e">
        <f ca="1">SUM(CALCULATION_TABLE[[#This Row],[МСК]:[ДВ]])</f>
        <v>#REF!</v>
      </c>
    </row>
    <row r="4446" spans="1:20" x14ac:dyDescent="0.25">
      <c r="A4446" t="str">
        <f>IFERROR(SET_RENDER_TABLE[[#This Row],[Артикул]], "")</f>
        <v/>
      </c>
      <c r="B4446" s="40" t="e" cm="1">
        <f t="array" aca="1" ref="B4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6" s="40" t="e" cm="1">
        <f t="array" aca="1" ref="C4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6" t="e">
        <f ca="1">SUM(CALCULATION_TABLE[[#This Row],[МСК]:[ДВ]])</f>
        <v>#REF!</v>
      </c>
    </row>
    <row r="4447" spans="1:20" x14ac:dyDescent="0.25">
      <c r="A4447" t="str">
        <f>IFERROR(SET_RENDER_TABLE[[#This Row],[Артикул]], "")</f>
        <v/>
      </c>
      <c r="B4447" s="40" t="e" cm="1">
        <f t="array" aca="1" ref="B4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7" s="40" t="e" cm="1">
        <f t="array" aca="1" ref="C4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7" t="e">
        <f ca="1">SUM(CALCULATION_TABLE[[#This Row],[МСК]:[ДВ]])</f>
        <v>#REF!</v>
      </c>
    </row>
    <row r="4448" spans="1:20" x14ac:dyDescent="0.25">
      <c r="A4448" t="str">
        <f>IFERROR(SET_RENDER_TABLE[[#This Row],[Артикул]], "")</f>
        <v/>
      </c>
      <c r="B4448" s="40" t="e" cm="1">
        <f t="array" aca="1" ref="B4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8" s="40" t="e" cm="1">
        <f t="array" aca="1" ref="C4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8" t="e">
        <f ca="1">SUM(CALCULATION_TABLE[[#This Row],[МСК]:[ДВ]])</f>
        <v>#REF!</v>
      </c>
    </row>
    <row r="4449" spans="1:20" x14ac:dyDescent="0.25">
      <c r="A4449" t="str">
        <f>IFERROR(SET_RENDER_TABLE[[#This Row],[Артикул]], "")</f>
        <v/>
      </c>
      <c r="B4449" s="40" t="e" cm="1">
        <f t="array" aca="1" ref="B4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49" s="40" t="e" cm="1">
        <f t="array" aca="1" ref="C4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49" t="e">
        <f ca="1">SUM(CALCULATION_TABLE[[#This Row],[МСК]:[ДВ]])</f>
        <v>#REF!</v>
      </c>
    </row>
    <row r="4450" spans="1:20" x14ac:dyDescent="0.25">
      <c r="A4450" t="str">
        <f>IFERROR(SET_RENDER_TABLE[[#This Row],[Артикул]], "")</f>
        <v/>
      </c>
      <c r="B4450" s="40" t="e" cm="1">
        <f t="array" aca="1" ref="B4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0" s="40" t="e" cm="1">
        <f t="array" aca="1" ref="C4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0" t="e">
        <f ca="1">SUM(CALCULATION_TABLE[[#This Row],[МСК]:[ДВ]])</f>
        <v>#REF!</v>
      </c>
    </row>
    <row r="4451" spans="1:20" x14ac:dyDescent="0.25">
      <c r="A4451" t="str">
        <f>IFERROR(SET_RENDER_TABLE[[#This Row],[Артикул]], "")</f>
        <v/>
      </c>
      <c r="B4451" s="40" t="e" cm="1">
        <f t="array" aca="1" ref="B4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1" s="40" t="e" cm="1">
        <f t="array" aca="1" ref="C4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1" t="e">
        <f ca="1">SUM(CALCULATION_TABLE[[#This Row],[МСК]:[ДВ]])</f>
        <v>#REF!</v>
      </c>
    </row>
    <row r="4452" spans="1:20" x14ac:dyDescent="0.25">
      <c r="A4452" t="str">
        <f>IFERROR(SET_RENDER_TABLE[[#This Row],[Артикул]], "")</f>
        <v/>
      </c>
      <c r="B4452" s="40" t="e" cm="1">
        <f t="array" aca="1" ref="B4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2" s="40" t="e" cm="1">
        <f t="array" aca="1" ref="C4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2" t="e">
        <f ca="1">SUM(CALCULATION_TABLE[[#This Row],[МСК]:[ДВ]])</f>
        <v>#REF!</v>
      </c>
    </row>
    <row r="4453" spans="1:20" x14ac:dyDescent="0.25">
      <c r="A4453" t="str">
        <f>IFERROR(SET_RENDER_TABLE[[#This Row],[Артикул]], "")</f>
        <v/>
      </c>
      <c r="B4453" s="40" t="e" cm="1">
        <f t="array" aca="1" ref="B4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3" s="40" t="e" cm="1">
        <f t="array" aca="1" ref="C4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3" t="e">
        <f ca="1">SUM(CALCULATION_TABLE[[#This Row],[МСК]:[ДВ]])</f>
        <v>#REF!</v>
      </c>
    </row>
    <row r="4454" spans="1:20" x14ac:dyDescent="0.25">
      <c r="A4454" t="str">
        <f>IFERROR(SET_RENDER_TABLE[[#This Row],[Артикул]], "")</f>
        <v/>
      </c>
      <c r="B4454" s="40" t="e" cm="1">
        <f t="array" aca="1" ref="B4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4" s="40" t="e" cm="1">
        <f t="array" aca="1" ref="C4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4" t="e">
        <f ca="1">SUM(CALCULATION_TABLE[[#This Row],[МСК]:[ДВ]])</f>
        <v>#REF!</v>
      </c>
    </row>
    <row r="4455" spans="1:20" x14ac:dyDescent="0.25">
      <c r="A4455" t="str">
        <f>IFERROR(SET_RENDER_TABLE[[#This Row],[Артикул]], "")</f>
        <v/>
      </c>
      <c r="B4455" s="40" t="e" cm="1">
        <f t="array" aca="1" ref="B4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5" s="40" t="e" cm="1">
        <f t="array" aca="1" ref="C4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5" t="e">
        <f ca="1">SUM(CALCULATION_TABLE[[#This Row],[МСК]:[ДВ]])</f>
        <v>#REF!</v>
      </c>
    </row>
    <row r="4456" spans="1:20" x14ac:dyDescent="0.25">
      <c r="A4456" t="str">
        <f>IFERROR(SET_RENDER_TABLE[[#This Row],[Артикул]], "")</f>
        <v/>
      </c>
      <c r="B4456" s="40" t="e" cm="1">
        <f t="array" aca="1" ref="B4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6" s="40" t="e" cm="1">
        <f t="array" aca="1" ref="C4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6" t="e">
        <f ca="1">SUM(CALCULATION_TABLE[[#This Row],[МСК]:[ДВ]])</f>
        <v>#REF!</v>
      </c>
    </row>
    <row r="4457" spans="1:20" x14ac:dyDescent="0.25">
      <c r="A4457" t="str">
        <f>IFERROR(SET_RENDER_TABLE[[#This Row],[Артикул]], "")</f>
        <v/>
      </c>
      <c r="B4457" s="40" t="e" cm="1">
        <f t="array" aca="1" ref="B4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7" s="40" t="e" cm="1">
        <f t="array" aca="1" ref="C4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7" t="e">
        <f ca="1">SUM(CALCULATION_TABLE[[#This Row],[МСК]:[ДВ]])</f>
        <v>#REF!</v>
      </c>
    </row>
    <row r="4458" spans="1:20" x14ac:dyDescent="0.25">
      <c r="A4458" t="str">
        <f>IFERROR(SET_RENDER_TABLE[[#This Row],[Артикул]], "")</f>
        <v/>
      </c>
      <c r="B4458" s="40" t="e" cm="1">
        <f t="array" aca="1" ref="B4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8" s="40" t="e" cm="1">
        <f t="array" aca="1" ref="C4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8" t="e">
        <f ca="1">SUM(CALCULATION_TABLE[[#This Row],[МСК]:[ДВ]])</f>
        <v>#REF!</v>
      </c>
    </row>
    <row r="4459" spans="1:20" x14ac:dyDescent="0.25">
      <c r="A4459" t="str">
        <f>IFERROR(SET_RENDER_TABLE[[#This Row],[Артикул]], "")</f>
        <v/>
      </c>
      <c r="B4459" s="40" t="e" cm="1">
        <f t="array" aca="1" ref="B4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59" s="40" t="e" cm="1">
        <f t="array" aca="1" ref="C4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59" t="e">
        <f ca="1">SUM(CALCULATION_TABLE[[#This Row],[МСК]:[ДВ]])</f>
        <v>#REF!</v>
      </c>
    </row>
    <row r="4460" spans="1:20" x14ac:dyDescent="0.25">
      <c r="A4460" t="str">
        <f>IFERROR(SET_RENDER_TABLE[[#This Row],[Артикул]], "")</f>
        <v/>
      </c>
      <c r="B4460" s="40" t="e" cm="1">
        <f t="array" aca="1" ref="B4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0" s="40" t="e" cm="1">
        <f t="array" aca="1" ref="C4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0" t="e">
        <f ca="1">SUM(CALCULATION_TABLE[[#This Row],[МСК]:[ДВ]])</f>
        <v>#REF!</v>
      </c>
    </row>
    <row r="4461" spans="1:20" x14ac:dyDescent="0.25">
      <c r="A4461" t="str">
        <f>IFERROR(SET_RENDER_TABLE[[#This Row],[Артикул]], "")</f>
        <v/>
      </c>
      <c r="B4461" s="40" t="e" cm="1">
        <f t="array" aca="1" ref="B4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1" s="40" t="e" cm="1">
        <f t="array" aca="1" ref="C4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1" t="e">
        <f ca="1">SUM(CALCULATION_TABLE[[#This Row],[МСК]:[ДВ]])</f>
        <v>#REF!</v>
      </c>
    </row>
    <row r="4462" spans="1:20" x14ac:dyDescent="0.25">
      <c r="A4462" t="str">
        <f>IFERROR(SET_RENDER_TABLE[[#This Row],[Артикул]], "")</f>
        <v/>
      </c>
      <c r="B4462" s="40" t="e" cm="1">
        <f t="array" aca="1" ref="B4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2" s="40" t="e" cm="1">
        <f t="array" aca="1" ref="C4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2" t="e">
        <f ca="1">SUM(CALCULATION_TABLE[[#This Row],[МСК]:[ДВ]])</f>
        <v>#REF!</v>
      </c>
    </row>
    <row r="4463" spans="1:20" x14ac:dyDescent="0.25">
      <c r="A4463" t="str">
        <f>IFERROR(SET_RENDER_TABLE[[#This Row],[Артикул]], "")</f>
        <v/>
      </c>
      <c r="B4463" s="40" t="e" cm="1">
        <f t="array" aca="1" ref="B4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3" s="40" t="e" cm="1">
        <f t="array" aca="1" ref="C4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3" t="e">
        <f ca="1">SUM(CALCULATION_TABLE[[#This Row],[МСК]:[ДВ]])</f>
        <v>#REF!</v>
      </c>
    </row>
    <row r="4464" spans="1:20" x14ac:dyDescent="0.25">
      <c r="A4464" t="str">
        <f>IFERROR(SET_RENDER_TABLE[[#This Row],[Артикул]], "")</f>
        <v/>
      </c>
      <c r="B4464" s="40" t="e" cm="1">
        <f t="array" aca="1" ref="B4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4" s="40" t="e" cm="1">
        <f t="array" aca="1" ref="C4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4" t="e">
        <f ca="1">SUM(CALCULATION_TABLE[[#This Row],[МСК]:[ДВ]])</f>
        <v>#REF!</v>
      </c>
    </row>
    <row r="4465" spans="1:20" x14ac:dyDescent="0.25">
      <c r="A4465" t="str">
        <f>IFERROR(SET_RENDER_TABLE[[#This Row],[Артикул]], "")</f>
        <v/>
      </c>
      <c r="B4465" s="40" t="e" cm="1">
        <f t="array" aca="1" ref="B4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5" s="40" t="e" cm="1">
        <f t="array" aca="1" ref="C4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5" t="e">
        <f ca="1">SUM(CALCULATION_TABLE[[#This Row],[МСК]:[ДВ]])</f>
        <v>#REF!</v>
      </c>
    </row>
    <row r="4466" spans="1:20" x14ac:dyDescent="0.25">
      <c r="A4466" t="str">
        <f>IFERROR(SET_RENDER_TABLE[[#This Row],[Артикул]], "")</f>
        <v/>
      </c>
      <c r="B4466" s="40" t="e" cm="1">
        <f t="array" aca="1" ref="B4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6" s="40" t="e" cm="1">
        <f t="array" aca="1" ref="C4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6" t="e">
        <f ca="1">SUM(CALCULATION_TABLE[[#This Row],[МСК]:[ДВ]])</f>
        <v>#REF!</v>
      </c>
    </row>
    <row r="4467" spans="1:20" x14ac:dyDescent="0.25">
      <c r="A4467" t="str">
        <f>IFERROR(SET_RENDER_TABLE[[#This Row],[Артикул]], "")</f>
        <v/>
      </c>
      <c r="B4467" s="40" t="e" cm="1">
        <f t="array" aca="1" ref="B4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7" s="40" t="e" cm="1">
        <f t="array" aca="1" ref="C4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7" t="e">
        <f ca="1">SUM(CALCULATION_TABLE[[#This Row],[МСК]:[ДВ]])</f>
        <v>#REF!</v>
      </c>
    </row>
    <row r="4468" spans="1:20" x14ac:dyDescent="0.25">
      <c r="A4468" t="str">
        <f>IFERROR(SET_RENDER_TABLE[[#This Row],[Артикул]], "")</f>
        <v/>
      </c>
      <c r="B4468" s="40" t="e" cm="1">
        <f t="array" aca="1" ref="B4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8" s="40" t="e" cm="1">
        <f t="array" aca="1" ref="C4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8" t="e">
        <f ca="1">SUM(CALCULATION_TABLE[[#This Row],[МСК]:[ДВ]])</f>
        <v>#REF!</v>
      </c>
    </row>
    <row r="4469" spans="1:20" x14ac:dyDescent="0.25">
      <c r="A4469" t="str">
        <f>IFERROR(SET_RENDER_TABLE[[#This Row],[Артикул]], "")</f>
        <v/>
      </c>
      <c r="B4469" s="40" t="e" cm="1">
        <f t="array" aca="1" ref="B4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69" s="40" t="e" cm="1">
        <f t="array" aca="1" ref="C4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69" t="e">
        <f ca="1">SUM(CALCULATION_TABLE[[#This Row],[МСК]:[ДВ]])</f>
        <v>#REF!</v>
      </c>
    </row>
    <row r="4470" spans="1:20" x14ac:dyDescent="0.25">
      <c r="A4470" t="str">
        <f>IFERROR(SET_RENDER_TABLE[[#This Row],[Артикул]], "")</f>
        <v/>
      </c>
      <c r="B4470" s="40" t="e" cm="1">
        <f t="array" aca="1" ref="B4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0" s="40" t="e" cm="1">
        <f t="array" aca="1" ref="C4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0" t="e">
        <f ca="1">SUM(CALCULATION_TABLE[[#This Row],[МСК]:[ДВ]])</f>
        <v>#REF!</v>
      </c>
    </row>
    <row r="4471" spans="1:20" x14ac:dyDescent="0.25">
      <c r="A4471" t="str">
        <f>IFERROR(SET_RENDER_TABLE[[#This Row],[Артикул]], "")</f>
        <v/>
      </c>
      <c r="B4471" s="40" t="e" cm="1">
        <f t="array" aca="1" ref="B4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1" s="40" t="e" cm="1">
        <f t="array" aca="1" ref="C4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1" t="e">
        <f ca="1">SUM(CALCULATION_TABLE[[#This Row],[МСК]:[ДВ]])</f>
        <v>#REF!</v>
      </c>
    </row>
    <row r="4472" spans="1:20" x14ac:dyDescent="0.25">
      <c r="A4472" t="str">
        <f>IFERROR(SET_RENDER_TABLE[[#This Row],[Артикул]], "")</f>
        <v/>
      </c>
      <c r="B4472" s="40" t="e" cm="1">
        <f t="array" aca="1" ref="B4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2" s="40" t="e" cm="1">
        <f t="array" aca="1" ref="C4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2" t="e">
        <f ca="1">SUM(CALCULATION_TABLE[[#This Row],[МСК]:[ДВ]])</f>
        <v>#REF!</v>
      </c>
    </row>
    <row r="4473" spans="1:20" x14ac:dyDescent="0.25">
      <c r="A4473" t="str">
        <f>IFERROR(SET_RENDER_TABLE[[#This Row],[Артикул]], "")</f>
        <v/>
      </c>
      <c r="B4473" s="40" t="e" cm="1">
        <f t="array" aca="1" ref="B4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3" s="40" t="e" cm="1">
        <f t="array" aca="1" ref="C4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3" t="e">
        <f ca="1">SUM(CALCULATION_TABLE[[#This Row],[МСК]:[ДВ]])</f>
        <v>#REF!</v>
      </c>
    </row>
    <row r="4474" spans="1:20" x14ac:dyDescent="0.25">
      <c r="A4474" t="str">
        <f>IFERROR(SET_RENDER_TABLE[[#This Row],[Артикул]], "")</f>
        <v/>
      </c>
      <c r="B4474" s="40" t="e" cm="1">
        <f t="array" aca="1" ref="B4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4" s="40" t="e" cm="1">
        <f t="array" aca="1" ref="C4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4" t="e">
        <f ca="1">SUM(CALCULATION_TABLE[[#This Row],[МСК]:[ДВ]])</f>
        <v>#REF!</v>
      </c>
    </row>
    <row r="4475" spans="1:20" x14ac:dyDescent="0.25">
      <c r="A4475" t="str">
        <f>IFERROR(SET_RENDER_TABLE[[#This Row],[Артикул]], "")</f>
        <v/>
      </c>
      <c r="B4475" s="40" t="e" cm="1">
        <f t="array" aca="1" ref="B4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5" s="40" t="e" cm="1">
        <f t="array" aca="1" ref="C4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5" t="e">
        <f ca="1">SUM(CALCULATION_TABLE[[#This Row],[МСК]:[ДВ]])</f>
        <v>#REF!</v>
      </c>
    </row>
    <row r="4476" spans="1:20" x14ac:dyDescent="0.25">
      <c r="A4476" t="str">
        <f>IFERROR(SET_RENDER_TABLE[[#This Row],[Артикул]], "")</f>
        <v/>
      </c>
      <c r="B4476" s="40" t="e" cm="1">
        <f t="array" aca="1" ref="B4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6" s="40" t="e" cm="1">
        <f t="array" aca="1" ref="C4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6" t="e">
        <f ca="1">SUM(CALCULATION_TABLE[[#This Row],[МСК]:[ДВ]])</f>
        <v>#REF!</v>
      </c>
    </row>
    <row r="4477" spans="1:20" x14ac:dyDescent="0.25">
      <c r="A4477" t="str">
        <f>IFERROR(SET_RENDER_TABLE[[#This Row],[Артикул]], "")</f>
        <v/>
      </c>
      <c r="B4477" s="40" t="e" cm="1">
        <f t="array" aca="1" ref="B4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7" s="40" t="e" cm="1">
        <f t="array" aca="1" ref="C4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7" t="e">
        <f ca="1">SUM(CALCULATION_TABLE[[#This Row],[МСК]:[ДВ]])</f>
        <v>#REF!</v>
      </c>
    </row>
    <row r="4478" spans="1:20" x14ac:dyDescent="0.25">
      <c r="A4478" t="str">
        <f>IFERROR(SET_RENDER_TABLE[[#This Row],[Артикул]], "")</f>
        <v/>
      </c>
      <c r="B4478" s="40" t="e" cm="1">
        <f t="array" aca="1" ref="B4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8" s="40" t="e" cm="1">
        <f t="array" aca="1" ref="C4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8" t="e">
        <f ca="1">SUM(CALCULATION_TABLE[[#This Row],[МСК]:[ДВ]])</f>
        <v>#REF!</v>
      </c>
    </row>
    <row r="4479" spans="1:20" x14ac:dyDescent="0.25">
      <c r="A4479" t="str">
        <f>IFERROR(SET_RENDER_TABLE[[#This Row],[Артикул]], "")</f>
        <v/>
      </c>
      <c r="B4479" s="40" t="e" cm="1">
        <f t="array" aca="1" ref="B4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79" s="40" t="e" cm="1">
        <f t="array" aca="1" ref="C4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79" t="e">
        <f ca="1">SUM(CALCULATION_TABLE[[#This Row],[МСК]:[ДВ]])</f>
        <v>#REF!</v>
      </c>
    </row>
    <row r="4480" spans="1:20" x14ac:dyDescent="0.25">
      <c r="A4480" t="str">
        <f>IFERROR(SET_RENDER_TABLE[[#This Row],[Артикул]], "")</f>
        <v/>
      </c>
      <c r="B4480" s="40" t="e" cm="1">
        <f t="array" aca="1" ref="B4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0" s="40" t="e" cm="1">
        <f t="array" aca="1" ref="C4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0" t="e">
        <f ca="1">SUM(CALCULATION_TABLE[[#This Row],[МСК]:[ДВ]])</f>
        <v>#REF!</v>
      </c>
    </row>
    <row r="4481" spans="1:20" x14ac:dyDescent="0.25">
      <c r="A4481" t="str">
        <f>IFERROR(SET_RENDER_TABLE[[#This Row],[Артикул]], "")</f>
        <v/>
      </c>
      <c r="B4481" s="40" t="e" cm="1">
        <f t="array" aca="1" ref="B4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1" s="40" t="e" cm="1">
        <f t="array" aca="1" ref="C4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1" t="e">
        <f ca="1">SUM(CALCULATION_TABLE[[#This Row],[МСК]:[ДВ]])</f>
        <v>#REF!</v>
      </c>
    </row>
    <row r="4482" spans="1:20" x14ac:dyDescent="0.25">
      <c r="A4482" t="str">
        <f>IFERROR(SET_RENDER_TABLE[[#This Row],[Артикул]], "")</f>
        <v/>
      </c>
      <c r="B4482" s="40" t="e" cm="1">
        <f t="array" aca="1" ref="B4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2" s="40" t="e" cm="1">
        <f t="array" aca="1" ref="C4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2" t="e">
        <f ca="1">SUM(CALCULATION_TABLE[[#This Row],[МСК]:[ДВ]])</f>
        <v>#REF!</v>
      </c>
    </row>
    <row r="4483" spans="1:20" x14ac:dyDescent="0.25">
      <c r="A4483" t="str">
        <f>IFERROR(SET_RENDER_TABLE[[#This Row],[Артикул]], "")</f>
        <v/>
      </c>
      <c r="B4483" s="40" t="e" cm="1">
        <f t="array" aca="1" ref="B4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3" s="40" t="e" cm="1">
        <f t="array" aca="1" ref="C4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3" t="e">
        <f ca="1">SUM(CALCULATION_TABLE[[#This Row],[МСК]:[ДВ]])</f>
        <v>#REF!</v>
      </c>
    </row>
    <row r="4484" spans="1:20" x14ac:dyDescent="0.25">
      <c r="A4484" t="str">
        <f>IFERROR(SET_RENDER_TABLE[[#This Row],[Артикул]], "")</f>
        <v/>
      </c>
      <c r="B4484" s="40" t="e" cm="1">
        <f t="array" aca="1" ref="B4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4" s="40" t="e" cm="1">
        <f t="array" aca="1" ref="C4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4" t="e">
        <f ca="1">SUM(CALCULATION_TABLE[[#This Row],[МСК]:[ДВ]])</f>
        <v>#REF!</v>
      </c>
    </row>
    <row r="4485" spans="1:20" x14ac:dyDescent="0.25">
      <c r="A4485" t="str">
        <f>IFERROR(SET_RENDER_TABLE[[#This Row],[Артикул]], "")</f>
        <v/>
      </c>
      <c r="B4485" s="40" t="e" cm="1">
        <f t="array" aca="1" ref="B4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5" s="40" t="e" cm="1">
        <f t="array" aca="1" ref="C4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5" t="e">
        <f ca="1">SUM(CALCULATION_TABLE[[#This Row],[МСК]:[ДВ]])</f>
        <v>#REF!</v>
      </c>
    </row>
    <row r="4486" spans="1:20" x14ac:dyDescent="0.25">
      <c r="A4486" t="str">
        <f>IFERROR(SET_RENDER_TABLE[[#This Row],[Артикул]], "")</f>
        <v/>
      </c>
      <c r="B4486" s="40" t="e" cm="1">
        <f t="array" aca="1" ref="B4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6" s="40" t="e" cm="1">
        <f t="array" aca="1" ref="C4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6" t="e">
        <f ca="1">SUM(CALCULATION_TABLE[[#This Row],[МСК]:[ДВ]])</f>
        <v>#REF!</v>
      </c>
    </row>
    <row r="4487" spans="1:20" x14ac:dyDescent="0.25">
      <c r="A4487" t="str">
        <f>IFERROR(SET_RENDER_TABLE[[#This Row],[Артикул]], "")</f>
        <v/>
      </c>
      <c r="B4487" s="40" t="e" cm="1">
        <f t="array" aca="1" ref="B4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7" s="40" t="e" cm="1">
        <f t="array" aca="1" ref="C4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7" t="e">
        <f ca="1">SUM(CALCULATION_TABLE[[#This Row],[МСК]:[ДВ]])</f>
        <v>#REF!</v>
      </c>
    </row>
    <row r="4488" spans="1:20" x14ac:dyDescent="0.25">
      <c r="A4488" t="str">
        <f>IFERROR(SET_RENDER_TABLE[[#This Row],[Артикул]], "")</f>
        <v/>
      </c>
      <c r="B4488" s="40" t="e" cm="1">
        <f t="array" aca="1" ref="B4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8" s="40" t="e" cm="1">
        <f t="array" aca="1" ref="C4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8" t="e">
        <f ca="1">SUM(CALCULATION_TABLE[[#This Row],[МСК]:[ДВ]])</f>
        <v>#REF!</v>
      </c>
    </row>
    <row r="4489" spans="1:20" x14ac:dyDescent="0.25">
      <c r="A4489" t="str">
        <f>IFERROR(SET_RENDER_TABLE[[#This Row],[Артикул]], "")</f>
        <v/>
      </c>
      <c r="B4489" s="40" t="e" cm="1">
        <f t="array" aca="1" ref="B4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89" s="40" t="e" cm="1">
        <f t="array" aca="1" ref="C4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89" t="e">
        <f ca="1">SUM(CALCULATION_TABLE[[#This Row],[МСК]:[ДВ]])</f>
        <v>#REF!</v>
      </c>
    </row>
    <row r="4490" spans="1:20" x14ac:dyDescent="0.25">
      <c r="A4490" t="str">
        <f>IFERROR(SET_RENDER_TABLE[[#This Row],[Артикул]], "")</f>
        <v/>
      </c>
      <c r="B4490" s="40" t="e" cm="1">
        <f t="array" aca="1" ref="B4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0" s="40" t="e" cm="1">
        <f t="array" aca="1" ref="C4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0" t="e">
        <f ca="1">SUM(CALCULATION_TABLE[[#This Row],[МСК]:[ДВ]])</f>
        <v>#REF!</v>
      </c>
    </row>
    <row r="4491" spans="1:20" x14ac:dyDescent="0.25">
      <c r="A4491" t="str">
        <f>IFERROR(SET_RENDER_TABLE[[#This Row],[Артикул]], "")</f>
        <v/>
      </c>
      <c r="B4491" s="40" t="e" cm="1">
        <f t="array" aca="1" ref="B4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1" s="40" t="e" cm="1">
        <f t="array" aca="1" ref="C4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1" t="e">
        <f ca="1">SUM(CALCULATION_TABLE[[#This Row],[МСК]:[ДВ]])</f>
        <v>#REF!</v>
      </c>
    </row>
    <row r="4492" spans="1:20" x14ac:dyDescent="0.25">
      <c r="A4492" t="str">
        <f>IFERROR(SET_RENDER_TABLE[[#This Row],[Артикул]], "")</f>
        <v/>
      </c>
      <c r="B4492" s="40" t="e" cm="1">
        <f t="array" aca="1" ref="B4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2" s="40" t="e" cm="1">
        <f t="array" aca="1" ref="C4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2" t="e">
        <f ca="1">SUM(CALCULATION_TABLE[[#This Row],[МСК]:[ДВ]])</f>
        <v>#REF!</v>
      </c>
    </row>
    <row r="4493" spans="1:20" x14ac:dyDescent="0.25">
      <c r="A4493" t="str">
        <f>IFERROR(SET_RENDER_TABLE[[#This Row],[Артикул]], "")</f>
        <v/>
      </c>
      <c r="B4493" s="40" t="e" cm="1">
        <f t="array" aca="1" ref="B4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3" s="40" t="e" cm="1">
        <f t="array" aca="1" ref="C4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3" t="e">
        <f ca="1">SUM(CALCULATION_TABLE[[#This Row],[МСК]:[ДВ]])</f>
        <v>#REF!</v>
      </c>
    </row>
    <row r="4494" spans="1:20" x14ac:dyDescent="0.25">
      <c r="A4494" t="str">
        <f>IFERROR(SET_RENDER_TABLE[[#This Row],[Артикул]], "")</f>
        <v/>
      </c>
      <c r="B4494" s="40" t="e" cm="1">
        <f t="array" aca="1" ref="B4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4" s="40" t="e" cm="1">
        <f t="array" aca="1" ref="C4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4" t="e">
        <f ca="1">SUM(CALCULATION_TABLE[[#This Row],[МСК]:[ДВ]])</f>
        <v>#REF!</v>
      </c>
    </row>
    <row r="4495" spans="1:20" x14ac:dyDescent="0.25">
      <c r="A4495" t="str">
        <f>IFERROR(SET_RENDER_TABLE[[#This Row],[Артикул]], "")</f>
        <v/>
      </c>
      <c r="B4495" s="40" t="e" cm="1">
        <f t="array" aca="1" ref="B4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5" s="40" t="e" cm="1">
        <f t="array" aca="1" ref="C4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5" t="e">
        <f ca="1">SUM(CALCULATION_TABLE[[#This Row],[МСК]:[ДВ]])</f>
        <v>#REF!</v>
      </c>
    </row>
    <row r="4496" spans="1:20" x14ac:dyDescent="0.25">
      <c r="A4496" t="str">
        <f>IFERROR(SET_RENDER_TABLE[[#This Row],[Артикул]], "")</f>
        <v/>
      </c>
      <c r="B4496" s="40" t="e" cm="1">
        <f t="array" aca="1" ref="B4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6" s="40" t="e" cm="1">
        <f t="array" aca="1" ref="C4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6" t="e">
        <f ca="1">SUM(CALCULATION_TABLE[[#This Row],[МСК]:[ДВ]])</f>
        <v>#REF!</v>
      </c>
    </row>
    <row r="4497" spans="1:20" x14ac:dyDescent="0.25">
      <c r="A4497" t="str">
        <f>IFERROR(SET_RENDER_TABLE[[#This Row],[Артикул]], "")</f>
        <v/>
      </c>
      <c r="B4497" s="40" t="e" cm="1">
        <f t="array" aca="1" ref="B4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7" s="40" t="e" cm="1">
        <f t="array" aca="1" ref="C4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7" t="e">
        <f ca="1">SUM(CALCULATION_TABLE[[#This Row],[МСК]:[ДВ]])</f>
        <v>#REF!</v>
      </c>
    </row>
    <row r="4498" spans="1:20" x14ac:dyDescent="0.25">
      <c r="A4498" t="str">
        <f>IFERROR(SET_RENDER_TABLE[[#This Row],[Артикул]], "")</f>
        <v/>
      </c>
      <c r="B4498" s="40" t="e" cm="1">
        <f t="array" aca="1" ref="B4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8" s="40" t="e" cm="1">
        <f t="array" aca="1" ref="C4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8" t="e">
        <f ca="1">SUM(CALCULATION_TABLE[[#This Row],[МСК]:[ДВ]])</f>
        <v>#REF!</v>
      </c>
    </row>
    <row r="4499" spans="1:20" x14ac:dyDescent="0.25">
      <c r="A4499" t="str">
        <f>IFERROR(SET_RENDER_TABLE[[#This Row],[Артикул]], "")</f>
        <v/>
      </c>
      <c r="B4499" s="40" t="e" cm="1">
        <f t="array" aca="1" ref="B4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499" s="40" t="e" cm="1">
        <f t="array" aca="1" ref="C4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499" t="e">
        <f ca="1">SUM(CALCULATION_TABLE[[#This Row],[МСК]:[ДВ]])</f>
        <v>#REF!</v>
      </c>
    </row>
    <row r="4500" spans="1:20" x14ac:dyDescent="0.25">
      <c r="A4500" t="str">
        <f>IFERROR(SET_RENDER_TABLE[[#This Row],[Артикул]], "")</f>
        <v/>
      </c>
      <c r="B4500" s="40" t="e" cm="1">
        <f t="array" aca="1" ref="B4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0" s="40" t="e" cm="1">
        <f t="array" aca="1" ref="C4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0" t="e">
        <f ca="1">SUM(CALCULATION_TABLE[[#This Row],[МСК]:[ДВ]])</f>
        <v>#REF!</v>
      </c>
    </row>
    <row r="4501" spans="1:20" x14ac:dyDescent="0.25">
      <c r="A4501" t="str">
        <f>IFERROR(SET_RENDER_TABLE[[#This Row],[Артикул]], "")</f>
        <v/>
      </c>
      <c r="B4501" s="40" t="e" cm="1">
        <f t="array" aca="1" ref="B4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1" s="40" t="e" cm="1">
        <f t="array" aca="1" ref="C4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1" t="e">
        <f ca="1">SUM(CALCULATION_TABLE[[#This Row],[МСК]:[ДВ]])</f>
        <v>#REF!</v>
      </c>
    </row>
    <row r="4502" spans="1:20" x14ac:dyDescent="0.25">
      <c r="A4502" t="str">
        <f>IFERROR(SET_RENDER_TABLE[[#This Row],[Артикул]], "")</f>
        <v/>
      </c>
      <c r="B4502" s="40" t="e" cm="1">
        <f t="array" aca="1" ref="B4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2" s="40" t="e" cm="1">
        <f t="array" aca="1" ref="C4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2" t="e">
        <f ca="1">SUM(CALCULATION_TABLE[[#This Row],[МСК]:[ДВ]])</f>
        <v>#REF!</v>
      </c>
    </row>
    <row r="4503" spans="1:20" x14ac:dyDescent="0.25">
      <c r="A4503" t="str">
        <f>IFERROR(SET_RENDER_TABLE[[#This Row],[Артикул]], "")</f>
        <v/>
      </c>
      <c r="B4503" s="40" t="e" cm="1">
        <f t="array" aca="1" ref="B4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3" s="40" t="e" cm="1">
        <f t="array" aca="1" ref="C4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3" t="e">
        <f ca="1">SUM(CALCULATION_TABLE[[#This Row],[МСК]:[ДВ]])</f>
        <v>#REF!</v>
      </c>
    </row>
    <row r="4504" spans="1:20" x14ac:dyDescent="0.25">
      <c r="A4504" t="str">
        <f>IFERROR(SET_RENDER_TABLE[[#This Row],[Артикул]], "")</f>
        <v/>
      </c>
      <c r="B4504" s="40" t="e" cm="1">
        <f t="array" aca="1" ref="B4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4" s="40" t="e" cm="1">
        <f t="array" aca="1" ref="C4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4" t="e">
        <f ca="1">SUM(CALCULATION_TABLE[[#This Row],[МСК]:[ДВ]])</f>
        <v>#REF!</v>
      </c>
    </row>
    <row r="4505" spans="1:20" x14ac:dyDescent="0.25">
      <c r="A4505" t="str">
        <f>IFERROR(SET_RENDER_TABLE[[#This Row],[Артикул]], "")</f>
        <v/>
      </c>
      <c r="B4505" s="40" t="e" cm="1">
        <f t="array" aca="1" ref="B4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5" s="40" t="e" cm="1">
        <f t="array" aca="1" ref="C4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5" t="e">
        <f ca="1">SUM(CALCULATION_TABLE[[#This Row],[МСК]:[ДВ]])</f>
        <v>#REF!</v>
      </c>
    </row>
    <row r="4506" spans="1:20" x14ac:dyDescent="0.25">
      <c r="A4506" t="str">
        <f>IFERROR(SET_RENDER_TABLE[[#This Row],[Артикул]], "")</f>
        <v/>
      </c>
      <c r="B4506" s="40" t="e" cm="1">
        <f t="array" aca="1" ref="B4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6" s="40" t="e" cm="1">
        <f t="array" aca="1" ref="C4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6" t="e">
        <f ca="1">SUM(CALCULATION_TABLE[[#This Row],[МСК]:[ДВ]])</f>
        <v>#REF!</v>
      </c>
    </row>
    <row r="4507" spans="1:20" x14ac:dyDescent="0.25">
      <c r="A4507" t="str">
        <f>IFERROR(SET_RENDER_TABLE[[#This Row],[Артикул]], "")</f>
        <v/>
      </c>
      <c r="B4507" s="40" t="e" cm="1">
        <f t="array" aca="1" ref="B4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7" s="40" t="e" cm="1">
        <f t="array" aca="1" ref="C4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7" t="e">
        <f ca="1">SUM(CALCULATION_TABLE[[#This Row],[МСК]:[ДВ]])</f>
        <v>#REF!</v>
      </c>
    </row>
    <row r="4508" spans="1:20" x14ac:dyDescent="0.25">
      <c r="A4508" t="str">
        <f>IFERROR(SET_RENDER_TABLE[[#This Row],[Артикул]], "")</f>
        <v/>
      </c>
      <c r="B4508" s="40" t="e" cm="1">
        <f t="array" aca="1" ref="B4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8" s="40" t="e" cm="1">
        <f t="array" aca="1" ref="C4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8" t="e">
        <f ca="1">SUM(CALCULATION_TABLE[[#This Row],[МСК]:[ДВ]])</f>
        <v>#REF!</v>
      </c>
    </row>
    <row r="4509" spans="1:20" x14ac:dyDescent="0.25">
      <c r="A4509" t="str">
        <f>IFERROR(SET_RENDER_TABLE[[#This Row],[Артикул]], "")</f>
        <v/>
      </c>
      <c r="B4509" s="40" t="e" cm="1">
        <f t="array" aca="1" ref="B4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09" s="40" t="e" cm="1">
        <f t="array" aca="1" ref="C4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09" t="e">
        <f ca="1">SUM(CALCULATION_TABLE[[#This Row],[МСК]:[ДВ]])</f>
        <v>#REF!</v>
      </c>
    </row>
    <row r="4510" spans="1:20" x14ac:dyDescent="0.25">
      <c r="A4510" t="str">
        <f>IFERROR(SET_RENDER_TABLE[[#This Row],[Артикул]], "")</f>
        <v/>
      </c>
      <c r="B4510" s="40" t="e" cm="1">
        <f t="array" aca="1" ref="B4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0" s="40" t="e" cm="1">
        <f t="array" aca="1" ref="C4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0" t="e">
        <f ca="1">SUM(CALCULATION_TABLE[[#This Row],[МСК]:[ДВ]])</f>
        <v>#REF!</v>
      </c>
    </row>
    <row r="4511" spans="1:20" x14ac:dyDescent="0.25">
      <c r="A4511" t="str">
        <f>IFERROR(SET_RENDER_TABLE[[#This Row],[Артикул]], "")</f>
        <v/>
      </c>
      <c r="B4511" s="40" t="e" cm="1">
        <f t="array" aca="1" ref="B4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1" s="40" t="e" cm="1">
        <f t="array" aca="1" ref="C4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1" t="e">
        <f ca="1">SUM(CALCULATION_TABLE[[#This Row],[МСК]:[ДВ]])</f>
        <v>#REF!</v>
      </c>
    </row>
    <row r="4512" spans="1:20" x14ac:dyDescent="0.25">
      <c r="A4512" t="str">
        <f>IFERROR(SET_RENDER_TABLE[[#This Row],[Артикул]], "")</f>
        <v/>
      </c>
      <c r="B4512" s="40" t="e" cm="1">
        <f t="array" aca="1" ref="B4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2" s="40" t="e" cm="1">
        <f t="array" aca="1" ref="C4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2" t="e">
        <f ca="1">SUM(CALCULATION_TABLE[[#This Row],[МСК]:[ДВ]])</f>
        <v>#REF!</v>
      </c>
    </row>
    <row r="4513" spans="1:20" x14ac:dyDescent="0.25">
      <c r="A4513" t="str">
        <f>IFERROR(SET_RENDER_TABLE[[#This Row],[Артикул]], "")</f>
        <v/>
      </c>
      <c r="B4513" s="40" t="e" cm="1">
        <f t="array" aca="1" ref="B4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3" s="40" t="e" cm="1">
        <f t="array" aca="1" ref="C4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3" t="e">
        <f ca="1">SUM(CALCULATION_TABLE[[#This Row],[МСК]:[ДВ]])</f>
        <v>#REF!</v>
      </c>
    </row>
    <row r="4514" spans="1:20" x14ac:dyDescent="0.25">
      <c r="A4514" t="str">
        <f>IFERROR(SET_RENDER_TABLE[[#This Row],[Артикул]], "")</f>
        <v/>
      </c>
      <c r="B4514" s="40" t="e" cm="1">
        <f t="array" aca="1" ref="B4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4" s="40" t="e" cm="1">
        <f t="array" aca="1" ref="C4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4" t="e">
        <f ca="1">SUM(CALCULATION_TABLE[[#This Row],[МСК]:[ДВ]])</f>
        <v>#REF!</v>
      </c>
    </row>
    <row r="4515" spans="1:20" x14ac:dyDescent="0.25">
      <c r="A4515" t="str">
        <f>IFERROR(SET_RENDER_TABLE[[#This Row],[Артикул]], "")</f>
        <v/>
      </c>
      <c r="B4515" s="40" t="e" cm="1">
        <f t="array" aca="1" ref="B4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5" s="40" t="e" cm="1">
        <f t="array" aca="1" ref="C4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5" t="e">
        <f ca="1">SUM(CALCULATION_TABLE[[#This Row],[МСК]:[ДВ]])</f>
        <v>#REF!</v>
      </c>
    </row>
    <row r="4516" spans="1:20" x14ac:dyDescent="0.25">
      <c r="A4516" t="str">
        <f>IFERROR(SET_RENDER_TABLE[[#This Row],[Артикул]], "")</f>
        <v/>
      </c>
      <c r="B4516" s="40" t="e" cm="1">
        <f t="array" aca="1" ref="B4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6" s="40" t="e" cm="1">
        <f t="array" aca="1" ref="C4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6" t="e">
        <f ca="1">SUM(CALCULATION_TABLE[[#This Row],[МСК]:[ДВ]])</f>
        <v>#REF!</v>
      </c>
    </row>
    <row r="4517" spans="1:20" x14ac:dyDescent="0.25">
      <c r="A4517" t="str">
        <f>IFERROR(SET_RENDER_TABLE[[#This Row],[Артикул]], "")</f>
        <v/>
      </c>
      <c r="B4517" s="40" t="e" cm="1">
        <f t="array" aca="1" ref="B4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7" s="40" t="e" cm="1">
        <f t="array" aca="1" ref="C4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7" t="e">
        <f ca="1">SUM(CALCULATION_TABLE[[#This Row],[МСК]:[ДВ]])</f>
        <v>#REF!</v>
      </c>
    </row>
    <row r="4518" spans="1:20" x14ac:dyDescent="0.25">
      <c r="A4518" t="str">
        <f>IFERROR(SET_RENDER_TABLE[[#This Row],[Артикул]], "")</f>
        <v/>
      </c>
      <c r="B4518" s="40" t="e" cm="1">
        <f t="array" aca="1" ref="B4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8" s="40" t="e" cm="1">
        <f t="array" aca="1" ref="C4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8" t="e">
        <f ca="1">SUM(CALCULATION_TABLE[[#This Row],[МСК]:[ДВ]])</f>
        <v>#REF!</v>
      </c>
    </row>
    <row r="4519" spans="1:20" x14ac:dyDescent="0.25">
      <c r="A4519" t="str">
        <f>IFERROR(SET_RENDER_TABLE[[#This Row],[Артикул]], "")</f>
        <v/>
      </c>
      <c r="B4519" s="40" t="e" cm="1">
        <f t="array" aca="1" ref="B4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19" s="40" t="e" cm="1">
        <f t="array" aca="1" ref="C4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19" t="e">
        <f ca="1">SUM(CALCULATION_TABLE[[#This Row],[МСК]:[ДВ]])</f>
        <v>#REF!</v>
      </c>
    </row>
    <row r="4520" spans="1:20" x14ac:dyDescent="0.25">
      <c r="A4520" t="str">
        <f>IFERROR(SET_RENDER_TABLE[[#This Row],[Артикул]], "")</f>
        <v/>
      </c>
      <c r="B4520" s="40" t="e" cm="1">
        <f t="array" aca="1" ref="B4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0" s="40" t="e" cm="1">
        <f t="array" aca="1" ref="C4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0" t="e">
        <f ca="1">SUM(CALCULATION_TABLE[[#This Row],[МСК]:[ДВ]])</f>
        <v>#REF!</v>
      </c>
    </row>
    <row r="4521" spans="1:20" x14ac:dyDescent="0.25">
      <c r="A4521" t="str">
        <f>IFERROR(SET_RENDER_TABLE[[#This Row],[Артикул]], "")</f>
        <v/>
      </c>
      <c r="B4521" s="40" t="e" cm="1">
        <f t="array" aca="1" ref="B4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1" s="40" t="e" cm="1">
        <f t="array" aca="1" ref="C4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1" t="e">
        <f ca="1">SUM(CALCULATION_TABLE[[#This Row],[МСК]:[ДВ]])</f>
        <v>#REF!</v>
      </c>
    </row>
    <row r="4522" spans="1:20" x14ac:dyDescent="0.25">
      <c r="A4522" t="str">
        <f>IFERROR(SET_RENDER_TABLE[[#This Row],[Артикул]], "")</f>
        <v/>
      </c>
      <c r="B4522" s="40" t="e" cm="1">
        <f t="array" aca="1" ref="B4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2" s="40" t="e" cm="1">
        <f t="array" aca="1" ref="C4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2" t="e">
        <f ca="1">SUM(CALCULATION_TABLE[[#This Row],[МСК]:[ДВ]])</f>
        <v>#REF!</v>
      </c>
    </row>
    <row r="4523" spans="1:20" x14ac:dyDescent="0.25">
      <c r="A4523" t="str">
        <f>IFERROR(SET_RENDER_TABLE[[#This Row],[Артикул]], "")</f>
        <v/>
      </c>
      <c r="B4523" s="40" t="e" cm="1">
        <f t="array" aca="1" ref="B4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3" s="40" t="e" cm="1">
        <f t="array" aca="1" ref="C4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3" t="e">
        <f ca="1">SUM(CALCULATION_TABLE[[#This Row],[МСК]:[ДВ]])</f>
        <v>#REF!</v>
      </c>
    </row>
    <row r="4524" spans="1:20" x14ac:dyDescent="0.25">
      <c r="A4524" t="str">
        <f>IFERROR(SET_RENDER_TABLE[[#This Row],[Артикул]], "")</f>
        <v/>
      </c>
      <c r="B4524" s="40" t="e" cm="1">
        <f t="array" aca="1" ref="B4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4" s="40" t="e" cm="1">
        <f t="array" aca="1" ref="C4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4" t="e">
        <f ca="1">SUM(CALCULATION_TABLE[[#This Row],[МСК]:[ДВ]])</f>
        <v>#REF!</v>
      </c>
    </row>
    <row r="4525" spans="1:20" x14ac:dyDescent="0.25">
      <c r="A4525" t="str">
        <f>IFERROR(SET_RENDER_TABLE[[#This Row],[Артикул]], "")</f>
        <v/>
      </c>
      <c r="B4525" s="40" t="e" cm="1">
        <f t="array" aca="1" ref="B4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5" s="40" t="e" cm="1">
        <f t="array" aca="1" ref="C4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5" t="e">
        <f ca="1">SUM(CALCULATION_TABLE[[#This Row],[МСК]:[ДВ]])</f>
        <v>#REF!</v>
      </c>
    </row>
    <row r="4526" spans="1:20" x14ac:dyDescent="0.25">
      <c r="A4526" t="str">
        <f>IFERROR(SET_RENDER_TABLE[[#This Row],[Артикул]], "")</f>
        <v/>
      </c>
      <c r="B4526" s="40" t="e" cm="1">
        <f t="array" aca="1" ref="B4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6" s="40" t="e" cm="1">
        <f t="array" aca="1" ref="C4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6" t="e">
        <f ca="1">SUM(CALCULATION_TABLE[[#This Row],[МСК]:[ДВ]])</f>
        <v>#REF!</v>
      </c>
    </row>
    <row r="4527" spans="1:20" x14ac:dyDescent="0.25">
      <c r="A4527" t="str">
        <f>IFERROR(SET_RENDER_TABLE[[#This Row],[Артикул]], "")</f>
        <v/>
      </c>
      <c r="B4527" s="40" t="e" cm="1">
        <f t="array" aca="1" ref="B4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7" s="40" t="e" cm="1">
        <f t="array" aca="1" ref="C4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7" t="e">
        <f ca="1">SUM(CALCULATION_TABLE[[#This Row],[МСК]:[ДВ]])</f>
        <v>#REF!</v>
      </c>
    </row>
    <row r="4528" spans="1:20" x14ac:dyDescent="0.25">
      <c r="A4528" t="str">
        <f>IFERROR(SET_RENDER_TABLE[[#This Row],[Артикул]], "")</f>
        <v/>
      </c>
      <c r="B4528" s="40" t="e" cm="1">
        <f t="array" aca="1" ref="B4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8" s="40" t="e" cm="1">
        <f t="array" aca="1" ref="C4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8" t="e">
        <f ca="1">SUM(CALCULATION_TABLE[[#This Row],[МСК]:[ДВ]])</f>
        <v>#REF!</v>
      </c>
    </row>
    <row r="4529" spans="1:20" x14ac:dyDescent="0.25">
      <c r="A4529" t="str">
        <f>IFERROR(SET_RENDER_TABLE[[#This Row],[Артикул]], "")</f>
        <v/>
      </c>
      <c r="B4529" s="40" t="e" cm="1">
        <f t="array" aca="1" ref="B4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29" s="40" t="e" cm="1">
        <f t="array" aca="1" ref="C4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29" t="e">
        <f ca="1">SUM(CALCULATION_TABLE[[#This Row],[МСК]:[ДВ]])</f>
        <v>#REF!</v>
      </c>
    </row>
    <row r="4530" spans="1:20" x14ac:dyDescent="0.25">
      <c r="A4530" t="str">
        <f>IFERROR(SET_RENDER_TABLE[[#This Row],[Артикул]], "")</f>
        <v/>
      </c>
      <c r="B4530" s="40" t="e" cm="1">
        <f t="array" aca="1" ref="B4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0" s="40" t="e" cm="1">
        <f t="array" aca="1" ref="C4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0" t="e">
        <f ca="1">SUM(CALCULATION_TABLE[[#This Row],[МСК]:[ДВ]])</f>
        <v>#REF!</v>
      </c>
    </row>
    <row r="4531" spans="1:20" x14ac:dyDescent="0.25">
      <c r="A4531" t="str">
        <f>IFERROR(SET_RENDER_TABLE[[#This Row],[Артикул]], "")</f>
        <v/>
      </c>
      <c r="B4531" s="40" t="e" cm="1">
        <f t="array" aca="1" ref="B4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1" s="40" t="e" cm="1">
        <f t="array" aca="1" ref="C4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1" t="e">
        <f ca="1">SUM(CALCULATION_TABLE[[#This Row],[МСК]:[ДВ]])</f>
        <v>#REF!</v>
      </c>
    </row>
    <row r="4532" spans="1:20" x14ac:dyDescent="0.25">
      <c r="A4532" t="str">
        <f>IFERROR(SET_RENDER_TABLE[[#This Row],[Артикул]], "")</f>
        <v/>
      </c>
      <c r="B4532" s="40" t="e" cm="1">
        <f t="array" aca="1" ref="B4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2" s="40" t="e" cm="1">
        <f t="array" aca="1" ref="C4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2" t="e">
        <f ca="1">SUM(CALCULATION_TABLE[[#This Row],[МСК]:[ДВ]])</f>
        <v>#REF!</v>
      </c>
    </row>
    <row r="4533" spans="1:20" x14ac:dyDescent="0.25">
      <c r="A4533" t="str">
        <f>IFERROR(SET_RENDER_TABLE[[#This Row],[Артикул]], "")</f>
        <v/>
      </c>
      <c r="B4533" s="40" t="e" cm="1">
        <f t="array" aca="1" ref="B4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3" s="40" t="e" cm="1">
        <f t="array" aca="1" ref="C4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3" t="e">
        <f ca="1">SUM(CALCULATION_TABLE[[#This Row],[МСК]:[ДВ]])</f>
        <v>#REF!</v>
      </c>
    </row>
    <row r="4534" spans="1:20" x14ac:dyDescent="0.25">
      <c r="A4534" t="str">
        <f>IFERROR(SET_RENDER_TABLE[[#This Row],[Артикул]], "")</f>
        <v/>
      </c>
      <c r="B4534" s="40" t="e" cm="1">
        <f t="array" aca="1" ref="B4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4" s="40" t="e" cm="1">
        <f t="array" aca="1" ref="C4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4" t="e">
        <f ca="1">SUM(CALCULATION_TABLE[[#This Row],[МСК]:[ДВ]])</f>
        <v>#REF!</v>
      </c>
    </row>
    <row r="4535" spans="1:20" x14ac:dyDescent="0.25">
      <c r="A4535" t="str">
        <f>IFERROR(SET_RENDER_TABLE[[#This Row],[Артикул]], "")</f>
        <v/>
      </c>
      <c r="B4535" s="40" t="e" cm="1">
        <f t="array" aca="1" ref="B4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5" s="40" t="e" cm="1">
        <f t="array" aca="1" ref="C4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5" t="e">
        <f ca="1">SUM(CALCULATION_TABLE[[#This Row],[МСК]:[ДВ]])</f>
        <v>#REF!</v>
      </c>
    </row>
    <row r="4536" spans="1:20" x14ac:dyDescent="0.25">
      <c r="A4536" t="str">
        <f>IFERROR(SET_RENDER_TABLE[[#This Row],[Артикул]], "")</f>
        <v/>
      </c>
      <c r="B4536" s="40" t="e" cm="1">
        <f t="array" aca="1" ref="B4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6" s="40" t="e" cm="1">
        <f t="array" aca="1" ref="C4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6" t="e">
        <f ca="1">SUM(CALCULATION_TABLE[[#This Row],[МСК]:[ДВ]])</f>
        <v>#REF!</v>
      </c>
    </row>
    <row r="4537" spans="1:20" x14ac:dyDescent="0.25">
      <c r="A4537" t="str">
        <f>IFERROR(SET_RENDER_TABLE[[#This Row],[Артикул]], "")</f>
        <v/>
      </c>
      <c r="B4537" s="40" t="e" cm="1">
        <f t="array" aca="1" ref="B4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7" s="40" t="e" cm="1">
        <f t="array" aca="1" ref="C4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7" t="e">
        <f ca="1">SUM(CALCULATION_TABLE[[#This Row],[МСК]:[ДВ]])</f>
        <v>#REF!</v>
      </c>
    </row>
    <row r="4538" spans="1:20" x14ac:dyDescent="0.25">
      <c r="A4538" t="str">
        <f>IFERROR(SET_RENDER_TABLE[[#This Row],[Артикул]], "")</f>
        <v/>
      </c>
      <c r="B4538" s="40" t="e" cm="1">
        <f t="array" aca="1" ref="B4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8" s="40" t="e" cm="1">
        <f t="array" aca="1" ref="C4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8" t="e">
        <f ca="1">SUM(CALCULATION_TABLE[[#This Row],[МСК]:[ДВ]])</f>
        <v>#REF!</v>
      </c>
    </row>
    <row r="4539" spans="1:20" x14ac:dyDescent="0.25">
      <c r="A4539" t="str">
        <f>IFERROR(SET_RENDER_TABLE[[#This Row],[Артикул]], "")</f>
        <v/>
      </c>
      <c r="B4539" s="40" t="e" cm="1">
        <f t="array" aca="1" ref="B4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39" s="40" t="e" cm="1">
        <f t="array" aca="1" ref="C4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39" t="e">
        <f ca="1">SUM(CALCULATION_TABLE[[#This Row],[МСК]:[ДВ]])</f>
        <v>#REF!</v>
      </c>
    </row>
    <row r="4540" spans="1:20" x14ac:dyDescent="0.25">
      <c r="A4540" t="str">
        <f>IFERROR(SET_RENDER_TABLE[[#This Row],[Артикул]], "")</f>
        <v/>
      </c>
      <c r="B4540" s="40" t="e" cm="1">
        <f t="array" aca="1" ref="B4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0" s="40" t="e" cm="1">
        <f t="array" aca="1" ref="C4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0" t="e">
        <f ca="1">SUM(CALCULATION_TABLE[[#This Row],[МСК]:[ДВ]])</f>
        <v>#REF!</v>
      </c>
    </row>
    <row r="4541" spans="1:20" x14ac:dyDescent="0.25">
      <c r="A4541" t="str">
        <f>IFERROR(SET_RENDER_TABLE[[#This Row],[Артикул]], "")</f>
        <v/>
      </c>
      <c r="B4541" s="40" t="e" cm="1">
        <f t="array" aca="1" ref="B4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1" s="40" t="e" cm="1">
        <f t="array" aca="1" ref="C4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1" t="e">
        <f ca="1">SUM(CALCULATION_TABLE[[#This Row],[МСК]:[ДВ]])</f>
        <v>#REF!</v>
      </c>
    </row>
    <row r="4542" spans="1:20" x14ac:dyDescent="0.25">
      <c r="A4542" t="str">
        <f>IFERROR(SET_RENDER_TABLE[[#This Row],[Артикул]], "")</f>
        <v/>
      </c>
      <c r="B4542" s="40" t="e" cm="1">
        <f t="array" aca="1" ref="B4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2" s="40" t="e" cm="1">
        <f t="array" aca="1" ref="C4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2" t="e">
        <f ca="1">SUM(CALCULATION_TABLE[[#This Row],[МСК]:[ДВ]])</f>
        <v>#REF!</v>
      </c>
    </row>
    <row r="4543" spans="1:20" x14ac:dyDescent="0.25">
      <c r="A4543" t="str">
        <f>IFERROR(SET_RENDER_TABLE[[#This Row],[Артикул]], "")</f>
        <v/>
      </c>
      <c r="B4543" s="40" t="e" cm="1">
        <f t="array" aca="1" ref="B4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3" s="40" t="e" cm="1">
        <f t="array" aca="1" ref="C4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3" t="e">
        <f ca="1">SUM(CALCULATION_TABLE[[#This Row],[МСК]:[ДВ]])</f>
        <v>#REF!</v>
      </c>
    </row>
    <row r="4544" spans="1:20" x14ac:dyDescent="0.25">
      <c r="A4544" t="str">
        <f>IFERROR(SET_RENDER_TABLE[[#This Row],[Артикул]], "")</f>
        <v/>
      </c>
      <c r="B4544" s="40" t="e" cm="1">
        <f t="array" aca="1" ref="B4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4" s="40" t="e" cm="1">
        <f t="array" aca="1" ref="C4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4" t="e">
        <f ca="1">SUM(CALCULATION_TABLE[[#This Row],[МСК]:[ДВ]])</f>
        <v>#REF!</v>
      </c>
    </row>
    <row r="4545" spans="1:20" x14ac:dyDescent="0.25">
      <c r="A4545" t="str">
        <f>IFERROR(SET_RENDER_TABLE[[#This Row],[Артикул]], "")</f>
        <v/>
      </c>
      <c r="B4545" s="40" t="e" cm="1">
        <f t="array" aca="1" ref="B4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5" s="40" t="e" cm="1">
        <f t="array" aca="1" ref="C4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5" t="e">
        <f ca="1">SUM(CALCULATION_TABLE[[#This Row],[МСК]:[ДВ]])</f>
        <v>#REF!</v>
      </c>
    </row>
    <row r="4546" spans="1:20" x14ac:dyDescent="0.25">
      <c r="A4546" t="str">
        <f>IFERROR(SET_RENDER_TABLE[[#This Row],[Артикул]], "")</f>
        <v/>
      </c>
      <c r="B4546" s="40" t="e" cm="1">
        <f t="array" aca="1" ref="B4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6" s="40" t="e" cm="1">
        <f t="array" aca="1" ref="C4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6" t="e">
        <f ca="1">SUM(CALCULATION_TABLE[[#This Row],[МСК]:[ДВ]])</f>
        <v>#REF!</v>
      </c>
    </row>
    <row r="4547" spans="1:20" x14ac:dyDescent="0.25">
      <c r="A4547" t="str">
        <f>IFERROR(SET_RENDER_TABLE[[#This Row],[Артикул]], "")</f>
        <v/>
      </c>
      <c r="B4547" s="40" t="e" cm="1">
        <f t="array" aca="1" ref="B4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7" s="40" t="e" cm="1">
        <f t="array" aca="1" ref="C4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7" t="e">
        <f ca="1">SUM(CALCULATION_TABLE[[#This Row],[МСК]:[ДВ]])</f>
        <v>#REF!</v>
      </c>
    </row>
    <row r="4548" spans="1:20" x14ac:dyDescent="0.25">
      <c r="A4548" t="str">
        <f>IFERROR(SET_RENDER_TABLE[[#This Row],[Артикул]], "")</f>
        <v/>
      </c>
      <c r="B4548" s="40" t="e" cm="1">
        <f t="array" aca="1" ref="B4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8" s="40" t="e" cm="1">
        <f t="array" aca="1" ref="C4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8" t="e">
        <f ca="1">SUM(CALCULATION_TABLE[[#This Row],[МСК]:[ДВ]])</f>
        <v>#REF!</v>
      </c>
    </row>
    <row r="4549" spans="1:20" x14ac:dyDescent="0.25">
      <c r="A4549" t="str">
        <f>IFERROR(SET_RENDER_TABLE[[#This Row],[Артикул]], "")</f>
        <v/>
      </c>
      <c r="B4549" s="40" t="e" cm="1">
        <f t="array" aca="1" ref="B4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49" s="40" t="e" cm="1">
        <f t="array" aca="1" ref="C4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49" t="e">
        <f ca="1">SUM(CALCULATION_TABLE[[#This Row],[МСК]:[ДВ]])</f>
        <v>#REF!</v>
      </c>
    </row>
    <row r="4550" spans="1:20" x14ac:dyDescent="0.25">
      <c r="A4550" t="str">
        <f>IFERROR(SET_RENDER_TABLE[[#This Row],[Артикул]], "")</f>
        <v/>
      </c>
      <c r="B4550" s="40" t="e" cm="1">
        <f t="array" aca="1" ref="B4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0" s="40" t="e" cm="1">
        <f t="array" aca="1" ref="C4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0" t="e">
        <f ca="1">SUM(CALCULATION_TABLE[[#This Row],[МСК]:[ДВ]])</f>
        <v>#REF!</v>
      </c>
    </row>
    <row r="4551" spans="1:20" x14ac:dyDescent="0.25">
      <c r="A4551" t="str">
        <f>IFERROR(SET_RENDER_TABLE[[#This Row],[Артикул]], "")</f>
        <v/>
      </c>
      <c r="B4551" s="40" t="e" cm="1">
        <f t="array" aca="1" ref="B4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1" s="40" t="e" cm="1">
        <f t="array" aca="1" ref="C4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1" t="e">
        <f ca="1">SUM(CALCULATION_TABLE[[#This Row],[МСК]:[ДВ]])</f>
        <v>#REF!</v>
      </c>
    </row>
    <row r="4552" spans="1:20" x14ac:dyDescent="0.25">
      <c r="A4552" t="str">
        <f>IFERROR(SET_RENDER_TABLE[[#This Row],[Артикул]], "")</f>
        <v/>
      </c>
      <c r="B4552" s="40" t="e" cm="1">
        <f t="array" aca="1" ref="B4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2" s="40" t="e" cm="1">
        <f t="array" aca="1" ref="C4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2" t="e">
        <f ca="1">SUM(CALCULATION_TABLE[[#This Row],[МСК]:[ДВ]])</f>
        <v>#REF!</v>
      </c>
    </row>
    <row r="4553" spans="1:20" x14ac:dyDescent="0.25">
      <c r="A4553" t="str">
        <f>IFERROR(SET_RENDER_TABLE[[#This Row],[Артикул]], "")</f>
        <v/>
      </c>
      <c r="B4553" s="40" t="e" cm="1">
        <f t="array" aca="1" ref="B4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3" s="40" t="e" cm="1">
        <f t="array" aca="1" ref="C4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3" t="e">
        <f ca="1">SUM(CALCULATION_TABLE[[#This Row],[МСК]:[ДВ]])</f>
        <v>#REF!</v>
      </c>
    </row>
    <row r="4554" spans="1:20" x14ac:dyDescent="0.25">
      <c r="A4554" t="str">
        <f>IFERROR(SET_RENDER_TABLE[[#This Row],[Артикул]], "")</f>
        <v/>
      </c>
      <c r="B4554" s="40" t="e" cm="1">
        <f t="array" aca="1" ref="B4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4" s="40" t="e" cm="1">
        <f t="array" aca="1" ref="C4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4" t="e">
        <f ca="1">SUM(CALCULATION_TABLE[[#This Row],[МСК]:[ДВ]])</f>
        <v>#REF!</v>
      </c>
    </row>
    <row r="4555" spans="1:20" x14ac:dyDescent="0.25">
      <c r="A4555" t="str">
        <f>IFERROR(SET_RENDER_TABLE[[#This Row],[Артикул]], "")</f>
        <v/>
      </c>
      <c r="B4555" s="40" t="e" cm="1">
        <f t="array" aca="1" ref="B4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5" s="40" t="e" cm="1">
        <f t="array" aca="1" ref="C4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5" t="e">
        <f ca="1">SUM(CALCULATION_TABLE[[#This Row],[МСК]:[ДВ]])</f>
        <v>#REF!</v>
      </c>
    </row>
    <row r="4556" spans="1:20" x14ac:dyDescent="0.25">
      <c r="A4556" t="str">
        <f>IFERROR(SET_RENDER_TABLE[[#This Row],[Артикул]], "")</f>
        <v/>
      </c>
      <c r="B4556" s="40" t="e" cm="1">
        <f t="array" aca="1" ref="B4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6" s="40" t="e" cm="1">
        <f t="array" aca="1" ref="C4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6" t="e">
        <f ca="1">SUM(CALCULATION_TABLE[[#This Row],[МСК]:[ДВ]])</f>
        <v>#REF!</v>
      </c>
    </row>
    <row r="4557" spans="1:20" x14ac:dyDescent="0.25">
      <c r="A4557" t="str">
        <f>IFERROR(SET_RENDER_TABLE[[#This Row],[Артикул]], "")</f>
        <v/>
      </c>
      <c r="B4557" s="40" t="e" cm="1">
        <f t="array" aca="1" ref="B4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7" s="40" t="e" cm="1">
        <f t="array" aca="1" ref="C4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7" t="e">
        <f ca="1">SUM(CALCULATION_TABLE[[#This Row],[МСК]:[ДВ]])</f>
        <v>#REF!</v>
      </c>
    </row>
    <row r="4558" spans="1:20" x14ac:dyDescent="0.25">
      <c r="A4558" t="str">
        <f>IFERROR(SET_RENDER_TABLE[[#This Row],[Артикул]], "")</f>
        <v/>
      </c>
      <c r="B4558" s="40" t="e" cm="1">
        <f t="array" aca="1" ref="B4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8" s="40" t="e" cm="1">
        <f t="array" aca="1" ref="C4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8" t="e">
        <f ca="1">SUM(CALCULATION_TABLE[[#This Row],[МСК]:[ДВ]])</f>
        <v>#REF!</v>
      </c>
    </row>
    <row r="4559" spans="1:20" x14ac:dyDescent="0.25">
      <c r="A4559" t="str">
        <f>IFERROR(SET_RENDER_TABLE[[#This Row],[Артикул]], "")</f>
        <v/>
      </c>
      <c r="B4559" s="40" t="e" cm="1">
        <f t="array" aca="1" ref="B4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59" s="40" t="e" cm="1">
        <f t="array" aca="1" ref="C4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59" t="e">
        <f ca="1">SUM(CALCULATION_TABLE[[#This Row],[МСК]:[ДВ]])</f>
        <v>#REF!</v>
      </c>
    </row>
    <row r="4560" spans="1:20" x14ac:dyDescent="0.25">
      <c r="A4560" t="str">
        <f>IFERROR(SET_RENDER_TABLE[[#This Row],[Артикул]], "")</f>
        <v/>
      </c>
      <c r="B4560" s="40" t="e" cm="1">
        <f t="array" aca="1" ref="B4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0" s="40" t="e" cm="1">
        <f t="array" aca="1" ref="C4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0" t="e">
        <f ca="1">SUM(CALCULATION_TABLE[[#This Row],[МСК]:[ДВ]])</f>
        <v>#REF!</v>
      </c>
    </row>
    <row r="4561" spans="1:20" x14ac:dyDescent="0.25">
      <c r="A4561" t="str">
        <f>IFERROR(SET_RENDER_TABLE[[#This Row],[Артикул]], "")</f>
        <v/>
      </c>
      <c r="B4561" s="40" t="e" cm="1">
        <f t="array" aca="1" ref="B4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1" s="40" t="e" cm="1">
        <f t="array" aca="1" ref="C4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1" t="e">
        <f ca="1">SUM(CALCULATION_TABLE[[#This Row],[МСК]:[ДВ]])</f>
        <v>#REF!</v>
      </c>
    </row>
    <row r="4562" spans="1:20" x14ac:dyDescent="0.25">
      <c r="A4562" t="str">
        <f>IFERROR(SET_RENDER_TABLE[[#This Row],[Артикул]], "")</f>
        <v/>
      </c>
      <c r="B4562" s="40" t="e" cm="1">
        <f t="array" aca="1" ref="B4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2" s="40" t="e" cm="1">
        <f t="array" aca="1" ref="C4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2" t="e">
        <f ca="1">SUM(CALCULATION_TABLE[[#This Row],[МСК]:[ДВ]])</f>
        <v>#REF!</v>
      </c>
    </row>
    <row r="4563" spans="1:20" x14ac:dyDescent="0.25">
      <c r="A4563" t="str">
        <f>IFERROR(SET_RENDER_TABLE[[#This Row],[Артикул]], "")</f>
        <v/>
      </c>
      <c r="B4563" s="40" t="e" cm="1">
        <f t="array" aca="1" ref="B4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3" s="40" t="e" cm="1">
        <f t="array" aca="1" ref="C4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3" t="e">
        <f ca="1">SUM(CALCULATION_TABLE[[#This Row],[МСК]:[ДВ]])</f>
        <v>#REF!</v>
      </c>
    </row>
    <row r="4564" spans="1:20" x14ac:dyDescent="0.25">
      <c r="A4564" t="str">
        <f>IFERROR(SET_RENDER_TABLE[[#This Row],[Артикул]], "")</f>
        <v/>
      </c>
      <c r="B4564" s="40" t="e" cm="1">
        <f t="array" aca="1" ref="B4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4" s="40" t="e" cm="1">
        <f t="array" aca="1" ref="C4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4" t="e">
        <f ca="1">SUM(CALCULATION_TABLE[[#This Row],[МСК]:[ДВ]])</f>
        <v>#REF!</v>
      </c>
    </row>
    <row r="4565" spans="1:20" x14ac:dyDescent="0.25">
      <c r="A4565" t="str">
        <f>IFERROR(SET_RENDER_TABLE[[#This Row],[Артикул]], "")</f>
        <v/>
      </c>
      <c r="B4565" s="40" t="e" cm="1">
        <f t="array" aca="1" ref="B4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5" s="40" t="e" cm="1">
        <f t="array" aca="1" ref="C4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5" t="e">
        <f ca="1">SUM(CALCULATION_TABLE[[#This Row],[МСК]:[ДВ]])</f>
        <v>#REF!</v>
      </c>
    </row>
    <row r="4566" spans="1:20" x14ac:dyDescent="0.25">
      <c r="A4566" t="str">
        <f>IFERROR(SET_RENDER_TABLE[[#This Row],[Артикул]], "")</f>
        <v/>
      </c>
      <c r="B4566" s="40" t="e" cm="1">
        <f t="array" aca="1" ref="B4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6" s="40" t="e" cm="1">
        <f t="array" aca="1" ref="C4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6" t="e">
        <f ca="1">SUM(CALCULATION_TABLE[[#This Row],[МСК]:[ДВ]])</f>
        <v>#REF!</v>
      </c>
    </row>
    <row r="4567" spans="1:20" x14ac:dyDescent="0.25">
      <c r="A4567" t="str">
        <f>IFERROR(SET_RENDER_TABLE[[#This Row],[Артикул]], "")</f>
        <v/>
      </c>
      <c r="B4567" s="40" t="e" cm="1">
        <f t="array" aca="1" ref="B4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7" s="40" t="e" cm="1">
        <f t="array" aca="1" ref="C4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7" t="e">
        <f ca="1">SUM(CALCULATION_TABLE[[#This Row],[МСК]:[ДВ]])</f>
        <v>#REF!</v>
      </c>
    </row>
    <row r="4568" spans="1:20" x14ac:dyDescent="0.25">
      <c r="A4568" t="str">
        <f>IFERROR(SET_RENDER_TABLE[[#This Row],[Артикул]], "")</f>
        <v/>
      </c>
      <c r="B4568" s="40" t="e" cm="1">
        <f t="array" aca="1" ref="B4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8" s="40" t="e" cm="1">
        <f t="array" aca="1" ref="C4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8" t="e">
        <f ca="1">SUM(CALCULATION_TABLE[[#This Row],[МСК]:[ДВ]])</f>
        <v>#REF!</v>
      </c>
    </row>
    <row r="4569" spans="1:20" x14ac:dyDescent="0.25">
      <c r="A4569" t="str">
        <f>IFERROR(SET_RENDER_TABLE[[#This Row],[Артикул]], "")</f>
        <v/>
      </c>
      <c r="B4569" s="40" t="e" cm="1">
        <f t="array" aca="1" ref="B4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69" s="40" t="e" cm="1">
        <f t="array" aca="1" ref="C4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69" t="e">
        <f ca="1">SUM(CALCULATION_TABLE[[#This Row],[МСК]:[ДВ]])</f>
        <v>#REF!</v>
      </c>
    </row>
    <row r="4570" spans="1:20" x14ac:dyDescent="0.25">
      <c r="A4570" t="str">
        <f>IFERROR(SET_RENDER_TABLE[[#This Row],[Артикул]], "")</f>
        <v/>
      </c>
      <c r="B4570" s="40" t="e" cm="1">
        <f t="array" aca="1" ref="B4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0" s="40" t="e" cm="1">
        <f t="array" aca="1" ref="C4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0" t="e">
        <f ca="1">SUM(CALCULATION_TABLE[[#This Row],[МСК]:[ДВ]])</f>
        <v>#REF!</v>
      </c>
    </row>
    <row r="4571" spans="1:20" x14ac:dyDescent="0.25">
      <c r="A4571" t="str">
        <f>IFERROR(SET_RENDER_TABLE[[#This Row],[Артикул]], "")</f>
        <v/>
      </c>
      <c r="B4571" s="40" t="e" cm="1">
        <f t="array" aca="1" ref="B4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1" s="40" t="e" cm="1">
        <f t="array" aca="1" ref="C4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1" t="e">
        <f ca="1">SUM(CALCULATION_TABLE[[#This Row],[МСК]:[ДВ]])</f>
        <v>#REF!</v>
      </c>
    </row>
    <row r="4572" spans="1:20" x14ac:dyDescent="0.25">
      <c r="A4572" t="str">
        <f>IFERROR(SET_RENDER_TABLE[[#This Row],[Артикул]], "")</f>
        <v/>
      </c>
      <c r="B4572" s="40" t="e" cm="1">
        <f t="array" aca="1" ref="B4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2" s="40" t="e" cm="1">
        <f t="array" aca="1" ref="C4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2" t="e">
        <f ca="1">SUM(CALCULATION_TABLE[[#This Row],[МСК]:[ДВ]])</f>
        <v>#REF!</v>
      </c>
    </row>
    <row r="4573" spans="1:20" x14ac:dyDescent="0.25">
      <c r="A4573" t="str">
        <f>IFERROR(SET_RENDER_TABLE[[#This Row],[Артикул]], "")</f>
        <v/>
      </c>
      <c r="B4573" s="40" t="e" cm="1">
        <f t="array" aca="1" ref="B4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3" s="40" t="e" cm="1">
        <f t="array" aca="1" ref="C4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3" t="e">
        <f ca="1">SUM(CALCULATION_TABLE[[#This Row],[МСК]:[ДВ]])</f>
        <v>#REF!</v>
      </c>
    </row>
    <row r="4574" spans="1:20" x14ac:dyDescent="0.25">
      <c r="A4574" t="str">
        <f>IFERROR(SET_RENDER_TABLE[[#This Row],[Артикул]], "")</f>
        <v/>
      </c>
      <c r="B4574" s="40" t="e" cm="1">
        <f t="array" aca="1" ref="B4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4" s="40" t="e" cm="1">
        <f t="array" aca="1" ref="C4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4" t="e">
        <f ca="1">SUM(CALCULATION_TABLE[[#This Row],[МСК]:[ДВ]])</f>
        <v>#REF!</v>
      </c>
    </row>
    <row r="4575" spans="1:20" x14ac:dyDescent="0.25">
      <c r="A4575" t="str">
        <f>IFERROR(SET_RENDER_TABLE[[#This Row],[Артикул]], "")</f>
        <v/>
      </c>
      <c r="B4575" s="40" t="e" cm="1">
        <f t="array" aca="1" ref="B4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5" s="40" t="e" cm="1">
        <f t="array" aca="1" ref="C4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5" t="e">
        <f ca="1">SUM(CALCULATION_TABLE[[#This Row],[МСК]:[ДВ]])</f>
        <v>#REF!</v>
      </c>
    </row>
    <row r="4576" spans="1:20" x14ac:dyDescent="0.25">
      <c r="A4576" t="str">
        <f>IFERROR(SET_RENDER_TABLE[[#This Row],[Артикул]], "")</f>
        <v/>
      </c>
      <c r="B4576" s="40" t="e" cm="1">
        <f t="array" aca="1" ref="B4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6" s="40" t="e" cm="1">
        <f t="array" aca="1" ref="C4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6" t="e">
        <f ca="1">SUM(CALCULATION_TABLE[[#This Row],[МСК]:[ДВ]])</f>
        <v>#REF!</v>
      </c>
    </row>
    <row r="4577" spans="1:20" x14ac:dyDescent="0.25">
      <c r="A4577" t="str">
        <f>IFERROR(SET_RENDER_TABLE[[#This Row],[Артикул]], "")</f>
        <v/>
      </c>
      <c r="B4577" s="40" t="e" cm="1">
        <f t="array" aca="1" ref="B4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7" s="40" t="e" cm="1">
        <f t="array" aca="1" ref="C4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7" t="e">
        <f ca="1">SUM(CALCULATION_TABLE[[#This Row],[МСК]:[ДВ]])</f>
        <v>#REF!</v>
      </c>
    </row>
    <row r="4578" spans="1:20" x14ac:dyDescent="0.25">
      <c r="A4578" t="str">
        <f>IFERROR(SET_RENDER_TABLE[[#This Row],[Артикул]], "")</f>
        <v/>
      </c>
      <c r="B4578" s="40" t="e" cm="1">
        <f t="array" aca="1" ref="B4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8" s="40" t="e" cm="1">
        <f t="array" aca="1" ref="C4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8" t="e">
        <f ca="1">SUM(CALCULATION_TABLE[[#This Row],[МСК]:[ДВ]])</f>
        <v>#REF!</v>
      </c>
    </row>
    <row r="4579" spans="1:20" x14ac:dyDescent="0.25">
      <c r="A4579" t="str">
        <f>IFERROR(SET_RENDER_TABLE[[#This Row],[Артикул]], "")</f>
        <v/>
      </c>
      <c r="B4579" s="40" t="e" cm="1">
        <f t="array" aca="1" ref="B4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79" s="40" t="e" cm="1">
        <f t="array" aca="1" ref="C4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79" t="e">
        <f ca="1">SUM(CALCULATION_TABLE[[#This Row],[МСК]:[ДВ]])</f>
        <v>#REF!</v>
      </c>
    </row>
    <row r="4580" spans="1:20" x14ac:dyDescent="0.25">
      <c r="A4580" t="str">
        <f>IFERROR(SET_RENDER_TABLE[[#This Row],[Артикул]], "")</f>
        <v/>
      </c>
      <c r="B4580" s="40" t="e" cm="1">
        <f t="array" aca="1" ref="B4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0" s="40" t="e" cm="1">
        <f t="array" aca="1" ref="C4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0" t="e">
        <f ca="1">SUM(CALCULATION_TABLE[[#This Row],[МСК]:[ДВ]])</f>
        <v>#REF!</v>
      </c>
    </row>
    <row r="4581" spans="1:20" x14ac:dyDescent="0.25">
      <c r="A4581" t="str">
        <f>IFERROR(SET_RENDER_TABLE[[#This Row],[Артикул]], "")</f>
        <v/>
      </c>
      <c r="B4581" s="40" t="e" cm="1">
        <f t="array" aca="1" ref="B4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1" s="40" t="e" cm="1">
        <f t="array" aca="1" ref="C4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1" t="e">
        <f ca="1">SUM(CALCULATION_TABLE[[#This Row],[МСК]:[ДВ]])</f>
        <v>#REF!</v>
      </c>
    </row>
    <row r="4582" spans="1:20" x14ac:dyDescent="0.25">
      <c r="A4582" t="str">
        <f>IFERROR(SET_RENDER_TABLE[[#This Row],[Артикул]], "")</f>
        <v/>
      </c>
      <c r="B4582" s="40" t="e" cm="1">
        <f t="array" aca="1" ref="B4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2" s="40" t="e" cm="1">
        <f t="array" aca="1" ref="C4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2" t="e">
        <f ca="1">SUM(CALCULATION_TABLE[[#This Row],[МСК]:[ДВ]])</f>
        <v>#REF!</v>
      </c>
    </row>
    <row r="4583" spans="1:20" x14ac:dyDescent="0.25">
      <c r="A4583" t="str">
        <f>IFERROR(SET_RENDER_TABLE[[#This Row],[Артикул]], "")</f>
        <v/>
      </c>
      <c r="B4583" s="40" t="e" cm="1">
        <f t="array" aca="1" ref="B4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3" s="40" t="e" cm="1">
        <f t="array" aca="1" ref="C4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3" t="e">
        <f ca="1">SUM(CALCULATION_TABLE[[#This Row],[МСК]:[ДВ]])</f>
        <v>#REF!</v>
      </c>
    </row>
    <row r="4584" spans="1:20" x14ac:dyDescent="0.25">
      <c r="A4584" t="str">
        <f>IFERROR(SET_RENDER_TABLE[[#This Row],[Артикул]], "")</f>
        <v/>
      </c>
      <c r="B4584" s="40" t="e" cm="1">
        <f t="array" aca="1" ref="B4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4" s="40" t="e" cm="1">
        <f t="array" aca="1" ref="C4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4" t="e">
        <f ca="1">SUM(CALCULATION_TABLE[[#This Row],[МСК]:[ДВ]])</f>
        <v>#REF!</v>
      </c>
    </row>
    <row r="4585" spans="1:20" x14ac:dyDescent="0.25">
      <c r="A4585" t="str">
        <f>IFERROR(SET_RENDER_TABLE[[#This Row],[Артикул]], "")</f>
        <v/>
      </c>
      <c r="B4585" s="40" t="e" cm="1">
        <f t="array" aca="1" ref="B4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5" s="40" t="e" cm="1">
        <f t="array" aca="1" ref="C4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5" t="e">
        <f ca="1">SUM(CALCULATION_TABLE[[#This Row],[МСК]:[ДВ]])</f>
        <v>#REF!</v>
      </c>
    </row>
    <row r="4586" spans="1:20" x14ac:dyDescent="0.25">
      <c r="A4586" t="str">
        <f>IFERROR(SET_RENDER_TABLE[[#This Row],[Артикул]], "")</f>
        <v/>
      </c>
      <c r="B4586" s="40" t="e" cm="1">
        <f t="array" aca="1" ref="B4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6" s="40" t="e" cm="1">
        <f t="array" aca="1" ref="C4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6" t="e">
        <f ca="1">SUM(CALCULATION_TABLE[[#This Row],[МСК]:[ДВ]])</f>
        <v>#REF!</v>
      </c>
    </row>
    <row r="4587" spans="1:20" x14ac:dyDescent="0.25">
      <c r="A4587" t="str">
        <f>IFERROR(SET_RENDER_TABLE[[#This Row],[Артикул]], "")</f>
        <v/>
      </c>
      <c r="B4587" s="40" t="e" cm="1">
        <f t="array" aca="1" ref="B4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7" s="40" t="e" cm="1">
        <f t="array" aca="1" ref="C4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7" t="e">
        <f ca="1">SUM(CALCULATION_TABLE[[#This Row],[МСК]:[ДВ]])</f>
        <v>#REF!</v>
      </c>
    </row>
    <row r="4588" spans="1:20" x14ac:dyDescent="0.25">
      <c r="A4588" t="str">
        <f>IFERROR(SET_RENDER_TABLE[[#This Row],[Артикул]], "")</f>
        <v/>
      </c>
      <c r="B4588" s="40" t="e" cm="1">
        <f t="array" aca="1" ref="B4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8" s="40" t="e" cm="1">
        <f t="array" aca="1" ref="C4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8" t="e">
        <f ca="1">SUM(CALCULATION_TABLE[[#This Row],[МСК]:[ДВ]])</f>
        <v>#REF!</v>
      </c>
    </row>
    <row r="4589" spans="1:20" x14ac:dyDescent="0.25">
      <c r="A4589" t="str">
        <f>IFERROR(SET_RENDER_TABLE[[#This Row],[Артикул]], "")</f>
        <v/>
      </c>
      <c r="B4589" s="40" t="e" cm="1">
        <f t="array" aca="1" ref="B4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89" s="40" t="e" cm="1">
        <f t="array" aca="1" ref="C4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89" t="e">
        <f ca="1">SUM(CALCULATION_TABLE[[#This Row],[МСК]:[ДВ]])</f>
        <v>#REF!</v>
      </c>
    </row>
    <row r="4590" spans="1:20" x14ac:dyDescent="0.25">
      <c r="A4590" t="str">
        <f>IFERROR(SET_RENDER_TABLE[[#This Row],[Артикул]], "")</f>
        <v/>
      </c>
      <c r="B4590" s="40" t="e" cm="1">
        <f t="array" aca="1" ref="B4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0" s="40" t="e" cm="1">
        <f t="array" aca="1" ref="C4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0" t="e">
        <f ca="1">SUM(CALCULATION_TABLE[[#This Row],[МСК]:[ДВ]])</f>
        <v>#REF!</v>
      </c>
    </row>
    <row r="4591" spans="1:20" x14ac:dyDescent="0.25">
      <c r="A4591" t="str">
        <f>IFERROR(SET_RENDER_TABLE[[#This Row],[Артикул]], "")</f>
        <v/>
      </c>
      <c r="B4591" s="40" t="e" cm="1">
        <f t="array" aca="1" ref="B4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1" s="40" t="e" cm="1">
        <f t="array" aca="1" ref="C4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1" t="e">
        <f ca="1">SUM(CALCULATION_TABLE[[#This Row],[МСК]:[ДВ]])</f>
        <v>#REF!</v>
      </c>
    </row>
    <row r="4592" spans="1:20" x14ac:dyDescent="0.25">
      <c r="A4592" t="str">
        <f>IFERROR(SET_RENDER_TABLE[[#This Row],[Артикул]], "")</f>
        <v/>
      </c>
      <c r="B4592" s="40" t="e" cm="1">
        <f t="array" aca="1" ref="B4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2" s="40" t="e" cm="1">
        <f t="array" aca="1" ref="C4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2" t="e">
        <f ca="1">SUM(CALCULATION_TABLE[[#This Row],[МСК]:[ДВ]])</f>
        <v>#REF!</v>
      </c>
    </row>
    <row r="4593" spans="1:20" x14ac:dyDescent="0.25">
      <c r="A4593" t="str">
        <f>IFERROR(SET_RENDER_TABLE[[#This Row],[Артикул]], "")</f>
        <v/>
      </c>
      <c r="B4593" s="40" t="e" cm="1">
        <f t="array" aca="1" ref="B4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3" s="40" t="e" cm="1">
        <f t="array" aca="1" ref="C4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3" t="e">
        <f ca="1">SUM(CALCULATION_TABLE[[#This Row],[МСК]:[ДВ]])</f>
        <v>#REF!</v>
      </c>
    </row>
    <row r="4594" spans="1:20" x14ac:dyDescent="0.25">
      <c r="A4594" t="str">
        <f>IFERROR(SET_RENDER_TABLE[[#This Row],[Артикул]], "")</f>
        <v/>
      </c>
      <c r="B4594" s="40" t="e" cm="1">
        <f t="array" aca="1" ref="B4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4" s="40" t="e" cm="1">
        <f t="array" aca="1" ref="C4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4" t="e">
        <f ca="1">SUM(CALCULATION_TABLE[[#This Row],[МСК]:[ДВ]])</f>
        <v>#REF!</v>
      </c>
    </row>
    <row r="4595" spans="1:20" x14ac:dyDescent="0.25">
      <c r="A4595" t="str">
        <f>IFERROR(SET_RENDER_TABLE[[#This Row],[Артикул]], "")</f>
        <v/>
      </c>
      <c r="B4595" s="40" t="e" cm="1">
        <f t="array" aca="1" ref="B4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5" s="40" t="e" cm="1">
        <f t="array" aca="1" ref="C4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5" t="e">
        <f ca="1">SUM(CALCULATION_TABLE[[#This Row],[МСК]:[ДВ]])</f>
        <v>#REF!</v>
      </c>
    </row>
    <row r="4596" spans="1:20" x14ac:dyDescent="0.25">
      <c r="A4596" t="str">
        <f>IFERROR(SET_RENDER_TABLE[[#This Row],[Артикул]], "")</f>
        <v/>
      </c>
      <c r="B4596" s="40" t="e" cm="1">
        <f t="array" aca="1" ref="B4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6" s="40" t="e" cm="1">
        <f t="array" aca="1" ref="C4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6" t="e">
        <f ca="1">SUM(CALCULATION_TABLE[[#This Row],[МСК]:[ДВ]])</f>
        <v>#REF!</v>
      </c>
    </row>
    <row r="4597" spans="1:20" x14ac:dyDescent="0.25">
      <c r="A4597" t="str">
        <f>IFERROR(SET_RENDER_TABLE[[#This Row],[Артикул]], "")</f>
        <v/>
      </c>
      <c r="B4597" s="40" t="e" cm="1">
        <f t="array" aca="1" ref="B4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7" s="40" t="e" cm="1">
        <f t="array" aca="1" ref="C4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7" t="e">
        <f ca="1">SUM(CALCULATION_TABLE[[#This Row],[МСК]:[ДВ]])</f>
        <v>#REF!</v>
      </c>
    </row>
    <row r="4598" spans="1:20" x14ac:dyDescent="0.25">
      <c r="A4598" t="str">
        <f>IFERROR(SET_RENDER_TABLE[[#This Row],[Артикул]], "")</f>
        <v/>
      </c>
      <c r="B4598" s="40" t="e" cm="1">
        <f t="array" aca="1" ref="B4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8" s="40" t="e" cm="1">
        <f t="array" aca="1" ref="C4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8" t="e">
        <f ca="1">SUM(CALCULATION_TABLE[[#This Row],[МСК]:[ДВ]])</f>
        <v>#REF!</v>
      </c>
    </row>
    <row r="4599" spans="1:20" x14ac:dyDescent="0.25">
      <c r="A4599" t="str">
        <f>IFERROR(SET_RENDER_TABLE[[#This Row],[Артикул]], "")</f>
        <v/>
      </c>
      <c r="B4599" s="40" t="e" cm="1">
        <f t="array" aca="1" ref="B4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599" s="40" t="e" cm="1">
        <f t="array" aca="1" ref="C4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599" t="e">
        <f ca="1">SUM(CALCULATION_TABLE[[#This Row],[МСК]:[ДВ]])</f>
        <v>#REF!</v>
      </c>
    </row>
    <row r="4600" spans="1:20" x14ac:dyDescent="0.25">
      <c r="A4600" t="str">
        <f>IFERROR(SET_RENDER_TABLE[[#This Row],[Артикул]], "")</f>
        <v/>
      </c>
      <c r="B4600" s="40" t="e" cm="1">
        <f t="array" aca="1" ref="B4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0" s="40" t="e" cm="1">
        <f t="array" aca="1" ref="C4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0" t="e">
        <f ca="1">SUM(CALCULATION_TABLE[[#This Row],[МСК]:[ДВ]])</f>
        <v>#REF!</v>
      </c>
    </row>
    <row r="4601" spans="1:20" x14ac:dyDescent="0.25">
      <c r="A4601" t="str">
        <f>IFERROR(SET_RENDER_TABLE[[#This Row],[Артикул]], "")</f>
        <v/>
      </c>
      <c r="B4601" s="40" t="e" cm="1">
        <f t="array" aca="1" ref="B4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1" s="40" t="e" cm="1">
        <f t="array" aca="1" ref="C4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1" t="e">
        <f ca="1">SUM(CALCULATION_TABLE[[#This Row],[МСК]:[ДВ]])</f>
        <v>#REF!</v>
      </c>
    </row>
    <row r="4602" spans="1:20" x14ac:dyDescent="0.25">
      <c r="A4602" t="str">
        <f>IFERROR(SET_RENDER_TABLE[[#This Row],[Артикул]], "")</f>
        <v/>
      </c>
      <c r="B4602" s="40" t="e" cm="1">
        <f t="array" aca="1" ref="B4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2" s="40" t="e" cm="1">
        <f t="array" aca="1" ref="C4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2" t="e">
        <f ca="1">SUM(CALCULATION_TABLE[[#This Row],[МСК]:[ДВ]])</f>
        <v>#REF!</v>
      </c>
    </row>
    <row r="4603" spans="1:20" x14ac:dyDescent="0.25">
      <c r="A4603" t="str">
        <f>IFERROR(SET_RENDER_TABLE[[#This Row],[Артикул]], "")</f>
        <v/>
      </c>
      <c r="B4603" s="40" t="e" cm="1">
        <f t="array" aca="1" ref="B4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3" s="40" t="e" cm="1">
        <f t="array" aca="1" ref="C4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3" t="e">
        <f ca="1">SUM(CALCULATION_TABLE[[#This Row],[МСК]:[ДВ]])</f>
        <v>#REF!</v>
      </c>
    </row>
    <row r="4604" spans="1:20" x14ac:dyDescent="0.25">
      <c r="A4604" t="str">
        <f>IFERROR(SET_RENDER_TABLE[[#This Row],[Артикул]], "")</f>
        <v/>
      </c>
      <c r="B4604" s="40" t="e" cm="1">
        <f t="array" aca="1" ref="B4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4" s="40" t="e" cm="1">
        <f t="array" aca="1" ref="C4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4" t="e">
        <f ca="1">SUM(CALCULATION_TABLE[[#This Row],[МСК]:[ДВ]])</f>
        <v>#REF!</v>
      </c>
    </row>
    <row r="4605" spans="1:20" x14ac:dyDescent="0.25">
      <c r="A4605" t="str">
        <f>IFERROR(SET_RENDER_TABLE[[#This Row],[Артикул]], "")</f>
        <v/>
      </c>
      <c r="B4605" s="40" t="e" cm="1">
        <f t="array" aca="1" ref="B4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5" s="40" t="e" cm="1">
        <f t="array" aca="1" ref="C4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5" t="e">
        <f ca="1">SUM(CALCULATION_TABLE[[#This Row],[МСК]:[ДВ]])</f>
        <v>#REF!</v>
      </c>
    </row>
    <row r="4606" spans="1:20" x14ac:dyDescent="0.25">
      <c r="A4606" t="str">
        <f>IFERROR(SET_RENDER_TABLE[[#This Row],[Артикул]], "")</f>
        <v/>
      </c>
      <c r="B4606" s="40" t="e" cm="1">
        <f t="array" aca="1" ref="B4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6" s="40" t="e" cm="1">
        <f t="array" aca="1" ref="C4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6" t="e">
        <f ca="1">SUM(CALCULATION_TABLE[[#This Row],[МСК]:[ДВ]])</f>
        <v>#REF!</v>
      </c>
    </row>
    <row r="4607" spans="1:20" x14ac:dyDescent="0.25">
      <c r="A4607" t="str">
        <f>IFERROR(SET_RENDER_TABLE[[#This Row],[Артикул]], "")</f>
        <v/>
      </c>
      <c r="B4607" s="40" t="e" cm="1">
        <f t="array" aca="1" ref="B4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7" s="40" t="e" cm="1">
        <f t="array" aca="1" ref="C4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7" t="e">
        <f ca="1">SUM(CALCULATION_TABLE[[#This Row],[МСК]:[ДВ]])</f>
        <v>#REF!</v>
      </c>
    </row>
    <row r="4608" spans="1:20" x14ac:dyDescent="0.25">
      <c r="A4608" t="str">
        <f>IFERROR(SET_RENDER_TABLE[[#This Row],[Артикул]], "")</f>
        <v/>
      </c>
      <c r="B4608" s="40" t="e" cm="1">
        <f t="array" aca="1" ref="B4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8" s="40" t="e" cm="1">
        <f t="array" aca="1" ref="C4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8" t="e">
        <f ca="1">SUM(CALCULATION_TABLE[[#This Row],[МСК]:[ДВ]])</f>
        <v>#REF!</v>
      </c>
    </row>
    <row r="4609" spans="1:20" x14ac:dyDescent="0.25">
      <c r="A4609" t="str">
        <f>IFERROR(SET_RENDER_TABLE[[#This Row],[Артикул]], "")</f>
        <v/>
      </c>
      <c r="B4609" s="40" t="e" cm="1">
        <f t="array" aca="1" ref="B4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09" s="40" t="e" cm="1">
        <f t="array" aca="1" ref="C4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09" t="e">
        <f ca="1">SUM(CALCULATION_TABLE[[#This Row],[МСК]:[ДВ]])</f>
        <v>#REF!</v>
      </c>
    </row>
    <row r="4610" spans="1:20" x14ac:dyDescent="0.25">
      <c r="A4610" t="str">
        <f>IFERROR(SET_RENDER_TABLE[[#This Row],[Артикул]], "")</f>
        <v/>
      </c>
      <c r="B4610" s="40" t="e" cm="1">
        <f t="array" aca="1" ref="B4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0" s="40" t="e" cm="1">
        <f t="array" aca="1" ref="C4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0" t="e">
        <f ca="1">SUM(CALCULATION_TABLE[[#This Row],[МСК]:[ДВ]])</f>
        <v>#REF!</v>
      </c>
    </row>
    <row r="4611" spans="1:20" x14ac:dyDescent="0.25">
      <c r="A4611" t="str">
        <f>IFERROR(SET_RENDER_TABLE[[#This Row],[Артикул]], "")</f>
        <v/>
      </c>
      <c r="B4611" s="40" t="e" cm="1">
        <f t="array" aca="1" ref="B4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1" s="40" t="e" cm="1">
        <f t="array" aca="1" ref="C4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1" t="e">
        <f ca="1">SUM(CALCULATION_TABLE[[#This Row],[МСК]:[ДВ]])</f>
        <v>#REF!</v>
      </c>
    </row>
    <row r="4612" spans="1:20" x14ac:dyDescent="0.25">
      <c r="A4612" t="str">
        <f>IFERROR(SET_RENDER_TABLE[[#This Row],[Артикул]], "")</f>
        <v/>
      </c>
      <c r="B4612" s="40" t="e" cm="1">
        <f t="array" aca="1" ref="B4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2" s="40" t="e" cm="1">
        <f t="array" aca="1" ref="C4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2" t="e">
        <f ca="1">SUM(CALCULATION_TABLE[[#This Row],[МСК]:[ДВ]])</f>
        <v>#REF!</v>
      </c>
    </row>
    <row r="4613" spans="1:20" x14ac:dyDescent="0.25">
      <c r="A4613" t="str">
        <f>IFERROR(SET_RENDER_TABLE[[#This Row],[Артикул]], "")</f>
        <v/>
      </c>
      <c r="B4613" s="40" t="e" cm="1">
        <f t="array" aca="1" ref="B4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3" s="40" t="e" cm="1">
        <f t="array" aca="1" ref="C4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3" t="e">
        <f ca="1">SUM(CALCULATION_TABLE[[#This Row],[МСК]:[ДВ]])</f>
        <v>#REF!</v>
      </c>
    </row>
    <row r="4614" spans="1:20" x14ac:dyDescent="0.25">
      <c r="A4614" t="str">
        <f>IFERROR(SET_RENDER_TABLE[[#This Row],[Артикул]], "")</f>
        <v/>
      </c>
      <c r="B4614" s="40" t="e" cm="1">
        <f t="array" aca="1" ref="B4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4" s="40" t="e" cm="1">
        <f t="array" aca="1" ref="C4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4" t="e">
        <f ca="1">SUM(CALCULATION_TABLE[[#This Row],[МСК]:[ДВ]])</f>
        <v>#REF!</v>
      </c>
    </row>
    <row r="4615" spans="1:20" x14ac:dyDescent="0.25">
      <c r="A4615" t="str">
        <f>IFERROR(SET_RENDER_TABLE[[#This Row],[Артикул]], "")</f>
        <v/>
      </c>
      <c r="B4615" s="40" t="e" cm="1">
        <f t="array" aca="1" ref="B4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5" s="40" t="e" cm="1">
        <f t="array" aca="1" ref="C4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5" t="e">
        <f ca="1">SUM(CALCULATION_TABLE[[#This Row],[МСК]:[ДВ]])</f>
        <v>#REF!</v>
      </c>
    </row>
    <row r="4616" spans="1:20" x14ac:dyDescent="0.25">
      <c r="A4616" t="str">
        <f>IFERROR(SET_RENDER_TABLE[[#This Row],[Артикул]], "")</f>
        <v/>
      </c>
      <c r="B4616" s="40" t="e" cm="1">
        <f t="array" aca="1" ref="B4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6" s="40" t="e" cm="1">
        <f t="array" aca="1" ref="C4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6" t="e">
        <f ca="1">SUM(CALCULATION_TABLE[[#This Row],[МСК]:[ДВ]])</f>
        <v>#REF!</v>
      </c>
    </row>
    <row r="4617" spans="1:20" x14ac:dyDescent="0.25">
      <c r="A4617" t="str">
        <f>IFERROR(SET_RENDER_TABLE[[#This Row],[Артикул]], "")</f>
        <v/>
      </c>
      <c r="B4617" s="40" t="e" cm="1">
        <f t="array" aca="1" ref="B4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7" s="40" t="e" cm="1">
        <f t="array" aca="1" ref="C4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7" t="e">
        <f ca="1">SUM(CALCULATION_TABLE[[#This Row],[МСК]:[ДВ]])</f>
        <v>#REF!</v>
      </c>
    </row>
    <row r="4618" spans="1:20" x14ac:dyDescent="0.25">
      <c r="A4618" t="str">
        <f>IFERROR(SET_RENDER_TABLE[[#This Row],[Артикул]], "")</f>
        <v/>
      </c>
      <c r="B4618" s="40" t="e" cm="1">
        <f t="array" aca="1" ref="B4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8" s="40" t="e" cm="1">
        <f t="array" aca="1" ref="C4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8" t="e">
        <f ca="1">SUM(CALCULATION_TABLE[[#This Row],[МСК]:[ДВ]])</f>
        <v>#REF!</v>
      </c>
    </row>
    <row r="4619" spans="1:20" x14ac:dyDescent="0.25">
      <c r="A4619" t="str">
        <f>IFERROR(SET_RENDER_TABLE[[#This Row],[Артикул]], "")</f>
        <v/>
      </c>
      <c r="B4619" s="40" t="e" cm="1">
        <f t="array" aca="1" ref="B4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19" s="40" t="e" cm="1">
        <f t="array" aca="1" ref="C4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19" t="e">
        <f ca="1">SUM(CALCULATION_TABLE[[#This Row],[МСК]:[ДВ]])</f>
        <v>#REF!</v>
      </c>
    </row>
    <row r="4620" spans="1:20" x14ac:dyDescent="0.25">
      <c r="A4620" t="str">
        <f>IFERROR(SET_RENDER_TABLE[[#This Row],[Артикул]], "")</f>
        <v/>
      </c>
      <c r="B4620" s="40" t="e" cm="1">
        <f t="array" aca="1" ref="B4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0" s="40" t="e" cm="1">
        <f t="array" aca="1" ref="C4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0" t="e">
        <f ca="1">SUM(CALCULATION_TABLE[[#This Row],[МСК]:[ДВ]])</f>
        <v>#REF!</v>
      </c>
    </row>
    <row r="4621" spans="1:20" x14ac:dyDescent="0.25">
      <c r="A4621" t="str">
        <f>IFERROR(SET_RENDER_TABLE[[#This Row],[Артикул]], "")</f>
        <v/>
      </c>
      <c r="B4621" s="40" t="e" cm="1">
        <f t="array" aca="1" ref="B4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1" s="40" t="e" cm="1">
        <f t="array" aca="1" ref="C4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1" t="e">
        <f ca="1">SUM(CALCULATION_TABLE[[#This Row],[МСК]:[ДВ]])</f>
        <v>#REF!</v>
      </c>
    </row>
    <row r="4622" spans="1:20" x14ac:dyDescent="0.25">
      <c r="A4622" t="str">
        <f>IFERROR(SET_RENDER_TABLE[[#This Row],[Артикул]], "")</f>
        <v/>
      </c>
      <c r="B4622" s="40" t="e" cm="1">
        <f t="array" aca="1" ref="B4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2" s="40" t="e" cm="1">
        <f t="array" aca="1" ref="C4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2" t="e">
        <f ca="1">SUM(CALCULATION_TABLE[[#This Row],[МСК]:[ДВ]])</f>
        <v>#REF!</v>
      </c>
    </row>
    <row r="4623" spans="1:20" x14ac:dyDescent="0.25">
      <c r="A4623" t="str">
        <f>IFERROR(SET_RENDER_TABLE[[#This Row],[Артикул]], "")</f>
        <v/>
      </c>
      <c r="B4623" s="40" t="e" cm="1">
        <f t="array" aca="1" ref="B4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3" s="40" t="e" cm="1">
        <f t="array" aca="1" ref="C4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3" t="e">
        <f ca="1">SUM(CALCULATION_TABLE[[#This Row],[МСК]:[ДВ]])</f>
        <v>#REF!</v>
      </c>
    </row>
    <row r="4624" spans="1:20" x14ac:dyDescent="0.25">
      <c r="A4624" t="str">
        <f>IFERROR(SET_RENDER_TABLE[[#This Row],[Артикул]], "")</f>
        <v/>
      </c>
      <c r="B4624" s="40" t="e" cm="1">
        <f t="array" aca="1" ref="B4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4" s="40" t="e" cm="1">
        <f t="array" aca="1" ref="C4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4" t="e">
        <f ca="1">SUM(CALCULATION_TABLE[[#This Row],[МСК]:[ДВ]])</f>
        <v>#REF!</v>
      </c>
    </row>
    <row r="4625" spans="1:20" x14ac:dyDescent="0.25">
      <c r="A4625" t="str">
        <f>IFERROR(SET_RENDER_TABLE[[#This Row],[Артикул]], "")</f>
        <v/>
      </c>
      <c r="B4625" s="40" t="e" cm="1">
        <f t="array" aca="1" ref="B4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5" s="40" t="e" cm="1">
        <f t="array" aca="1" ref="C4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5" t="e">
        <f ca="1">SUM(CALCULATION_TABLE[[#This Row],[МСК]:[ДВ]])</f>
        <v>#REF!</v>
      </c>
    </row>
    <row r="4626" spans="1:20" x14ac:dyDescent="0.25">
      <c r="A4626" t="str">
        <f>IFERROR(SET_RENDER_TABLE[[#This Row],[Артикул]], "")</f>
        <v/>
      </c>
      <c r="B4626" s="40" t="e" cm="1">
        <f t="array" aca="1" ref="B4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6" s="40" t="e" cm="1">
        <f t="array" aca="1" ref="C4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6" t="e">
        <f ca="1">SUM(CALCULATION_TABLE[[#This Row],[МСК]:[ДВ]])</f>
        <v>#REF!</v>
      </c>
    </row>
    <row r="4627" spans="1:20" x14ac:dyDescent="0.25">
      <c r="A4627" t="str">
        <f>IFERROR(SET_RENDER_TABLE[[#This Row],[Артикул]], "")</f>
        <v/>
      </c>
      <c r="B4627" s="40" t="e" cm="1">
        <f t="array" aca="1" ref="B4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7" s="40" t="e" cm="1">
        <f t="array" aca="1" ref="C4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7" t="e">
        <f ca="1">SUM(CALCULATION_TABLE[[#This Row],[МСК]:[ДВ]])</f>
        <v>#REF!</v>
      </c>
    </row>
    <row r="4628" spans="1:20" x14ac:dyDescent="0.25">
      <c r="A4628" t="str">
        <f>IFERROR(SET_RENDER_TABLE[[#This Row],[Артикул]], "")</f>
        <v/>
      </c>
      <c r="B4628" s="40" t="e" cm="1">
        <f t="array" aca="1" ref="B4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8" s="40" t="e" cm="1">
        <f t="array" aca="1" ref="C4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8" t="e">
        <f ca="1">SUM(CALCULATION_TABLE[[#This Row],[МСК]:[ДВ]])</f>
        <v>#REF!</v>
      </c>
    </row>
    <row r="4629" spans="1:20" x14ac:dyDescent="0.25">
      <c r="A4629" t="str">
        <f>IFERROR(SET_RENDER_TABLE[[#This Row],[Артикул]], "")</f>
        <v/>
      </c>
      <c r="B4629" s="40" t="e" cm="1">
        <f t="array" aca="1" ref="B4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29" s="40" t="e" cm="1">
        <f t="array" aca="1" ref="C4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29" t="e">
        <f ca="1">SUM(CALCULATION_TABLE[[#This Row],[МСК]:[ДВ]])</f>
        <v>#REF!</v>
      </c>
    </row>
    <row r="4630" spans="1:20" x14ac:dyDescent="0.25">
      <c r="A4630" t="str">
        <f>IFERROR(SET_RENDER_TABLE[[#This Row],[Артикул]], "")</f>
        <v/>
      </c>
      <c r="B4630" s="40" t="e" cm="1">
        <f t="array" aca="1" ref="B4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0" s="40" t="e" cm="1">
        <f t="array" aca="1" ref="C4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0" t="e">
        <f ca="1">SUM(CALCULATION_TABLE[[#This Row],[МСК]:[ДВ]])</f>
        <v>#REF!</v>
      </c>
    </row>
    <row r="4631" spans="1:20" x14ac:dyDescent="0.25">
      <c r="A4631" t="str">
        <f>IFERROR(SET_RENDER_TABLE[[#This Row],[Артикул]], "")</f>
        <v/>
      </c>
      <c r="B4631" s="40" t="e" cm="1">
        <f t="array" aca="1" ref="B4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1" s="40" t="e" cm="1">
        <f t="array" aca="1" ref="C4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1" t="e">
        <f ca="1">SUM(CALCULATION_TABLE[[#This Row],[МСК]:[ДВ]])</f>
        <v>#REF!</v>
      </c>
    </row>
    <row r="4632" spans="1:20" x14ac:dyDescent="0.25">
      <c r="A4632" t="str">
        <f>IFERROR(SET_RENDER_TABLE[[#This Row],[Артикул]], "")</f>
        <v/>
      </c>
      <c r="B4632" s="40" t="e" cm="1">
        <f t="array" aca="1" ref="B4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2" s="40" t="e" cm="1">
        <f t="array" aca="1" ref="C4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2" t="e">
        <f ca="1">SUM(CALCULATION_TABLE[[#This Row],[МСК]:[ДВ]])</f>
        <v>#REF!</v>
      </c>
    </row>
    <row r="4633" spans="1:20" x14ac:dyDescent="0.25">
      <c r="A4633" t="str">
        <f>IFERROR(SET_RENDER_TABLE[[#This Row],[Артикул]], "")</f>
        <v/>
      </c>
      <c r="B4633" s="40" t="e" cm="1">
        <f t="array" aca="1" ref="B4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3" s="40" t="e" cm="1">
        <f t="array" aca="1" ref="C4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3" t="e">
        <f ca="1">SUM(CALCULATION_TABLE[[#This Row],[МСК]:[ДВ]])</f>
        <v>#REF!</v>
      </c>
    </row>
    <row r="4634" spans="1:20" x14ac:dyDescent="0.25">
      <c r="A4634" t="str">
        <f>IFERROR(SET_RENDER_TABLE[[#This Row],[Артикул]], "")</f>
        <v/>
      </c>
      <c r="B4634" s="40" t="e" cm="1">
        <f t="array" aca="1" ref="B4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4" s="40" t="e" cm="1">
        <f t="array" aca="1" ref="C4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4" t="e">
        <f ca="1">SUM(CALCULATION_TABLE[[#This Row],[МСК]:[ДВ]])</f>
        <v>#REF!</v>
      </c>
    </row>
    <row r="4635" spans="1:20" x14ac:dyDescent="0.25">
      <c r="A4635" t="str">
        <f>IFERROR(SET_RENDER_TABLE[[#This Row],[Артикул]], "")</f>
        <v/>
      </c>
      <c r="B4635" s="40" t="e" cm="1">
        <f t="array" aca="1" ref="B4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5" s="40" t="e" cm="1">
        <f t="array" aca="1" ref="C4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5" t="e">
        <f ca="1">SUM(CALCULATION_TABLE[[#This Row],[МСК]:[ДВ]])</f>
        <v>#REF!</v>
      </c>
    </row>
    <row r="4636" spans="1:20" x14ac:dyDescent="0.25">
      <c r="A4636" t="str">
        <f>IFERROR(SET_RENDER_TABLE[[#This Row],[Артикул]], "")</f>
        <v/>
      </c>
      <c r="B4636" s="40" t="e" cm="1">
        <f t="array" aca="1" ref="B4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6" s="40" t="e" cm="1">
        <f t="array" aca="1" ref="C4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6" t="e">
        <f ca="1">SUM(CALCULATION_TABLE[[#This Row],[МСК]:[ДВ]])</f>
        <v>#REF!</v>
      </c>
    </row>
    <row r="4637" spans="1:20" x14ac:dyDescent="0.25">
      <c r="A4637" t="str">
        <f>IFERROR(SET_RENDER_TABLE[[#This Row],[Артикул]], "")</f>
        <v/>
      </c>
      <c r="B4637" s="40" t="e" cm="1">
        <f t="array" aca="1" ref="B4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7" s="40" t="e" cm="1">
        <f t="array" aca="1" ref="C4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7" t="e">
        <f ca="1">SUM(CALCULATION_TABLE[[#This Row],[МСК]:[ДВ]])</f>
        <v>#REF!</v>
      </c>
    </row>
    <row r="4638" spans="1:20" x14ac:dyDescent="0.25">
      <c r="A4638" t="str">
        <f>IFERROR(SET_RENDER_TABLE[[#This Row],[Артикул]], "")</f>
        <v/>
      </c>
      <c r="B4638" s="40" t="e" cm="1">
        <f t="array" aca="1" ref="B4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8" s="40" t="e" cm="1">
        <f t="array" aca="1" ref="C4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8" t="e">
        <f ca="1">SUM(CALCULATION_TABLE[[#This Row],[МСК]:[ДВ]])</f>
        <v>#REF!</v>
      </c>
    </row>
    <row r="4639" spans="1:20" x14ac:dyDescent="0.25">
      <c r="A4639" t="str">
        <f>IFERROR(SET_RENDER_TABLE[[#This Row],[Артикул]], "")</f>
        <v/>
      </c>
      <c r="B4639" s="40" t="e" cm="1">
        <f t="array" aca="1" ref="B4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39" s="40" t="e" cm="1">
        <f t="array" aca="1" ref="C4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39" t="e">
        <f ca="1">SUM(CALCULATION_TABLE[[#This Row],[МСК]:[ДВ]])</f>
        <v>#REF!</v>
      </c>
    </row>
    <row r="4640" spans="1:20" x14ac:dyDescent="0.25">
      <c r="A4640" t="str">
        <f>IFERROR(SET_RENDER_TABLE[[#This Row],[Артикул]], "")</f>
        <v/>
      </c>
      <c r="B4640" s="40" t="e" cm="1">
        <f t="array" aca="1" ref="B4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0" s="40" t="e" cm="1">
        <f t="array" aca="1" ref="C4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0" t="e">
        <f ca="1">SUM(CALCULATION_TABLE[[#This Row],[МСК]:[ДВ]])</f>
        <v>#REF!</v>
      </c>
    </row>
    <row r="4641" spans="1:20" x14ac:dyDescent="0.25">
      <c r="A4641" t="str">
        <f>IFERROR(SET_RENDER_TABLE[[#This Row],[Артикул]], "")</f>
        <v/>
      </c>
      <c r="B4641" s="40" t="e" cm="1">
        <f t="array" aca="1" ref="B4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1" s="40" t="e" cm="1">
        <f t="array" aca="1" ref="C4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1" t="e">
        <f ca="1">SUM(CALCULATION_TABLE[[#This Row],[МСК]:[ДВ]])</f>
        <v>#REF!</v>
      </c>
    </row>
    <row r="4642" spans="1:20" x14ac:dyDescent="0.25">
      <c r="A4642" t="str">
        <f>IFERROR(SET_RENDER_TABLE[[#This Row],[Артикул]], "")</f>
        <v/>
      </c>
      <c r="B4642" s="40" t="e" cm="1">
        <f t="array" aca="1" ref="B4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2" s="40" t="e" cm="1">
        <f t="array" aca="1" ref="C4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2" t="e">
        <f ca="1">SUM(CALCULATION_TABLE[[#This Row],[МСК]:[ДВ]])</f>
        <v>#REF!</v>
      </c>
    </row>
    <row r="4643" spans="1:20" x14ac:dyDescent="0.25">
      <c r="A4643" t="str">
        <f>IFERROR(SET_RENDER_TABLE[[#This Row],[Артикул]], "")</f>
        <v/>
      </c>
      <c r="B4643" s="40" t="e" cm="1">
        <f t="array" aca="1" ref="B4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3" s="40" t="e" cm="1">
        <f t="array" aca="1" ref="C4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3" t="e">
        <f ca="1">SUM(CALCULATION_TABLE[[#This Row],[МСК]:[ДВ]])</f>
        <v>#REF!</v>
      </c>
    </row>
    <row r="4644" spans="1:20" x14ac:dyDescent="0.25">
      <c r="A4644" t="str">
        <f>IFERROR(SET_RENDER_TABLE[[#This Row],[Артикул]], "")</f>
        <v/>
      </c>
      <c r="B4644" s="40" t="e" cm="1">
        <f t="array" aca="1" ref="B4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4" s="40" t="e" cm="1">
        <f t="array" aca="1" ref="C4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4" t="e">
        <f ca="1">SUM(CALCULATION_TABLE[[#This Row],[МСК]:[ДВ]])</f>
        <v>#REF!</v>
      </c>
    </row>
    <row r="4645" spans="1:20" x14ac:dyDescent="0.25">
      <c r="A4645" t="str">
        <f>IFERROR(SET_RENDER_TABLE[[#This Row],[Артикул]], "")</f>
        <v/>
      </c>
      <c r="B4645" s="40" t="e" cm="1">
        <f t="array" aca="1" ref="B4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5" s="40" t="e" cm="1">
        <f t="array" aca="1" ref="C4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5" t="e">
        <f ca="1">SUM(CALCULATION_TABLE[[#This Row],[МСК]:[ДВ]])</f>
        <v>#REF!</v>
      </c>
    </row>
    <row r="4646" spans="1:20" x14ac:dyDescent="0.25">
      <c r="A4646" t="str">
        <f>IFERROR(SET_RENDER_TABLE[[#This Row],[Артикул]], "")</f>
        <v/>
      </c>
      <c r="B4646" s="40" t="e" cm="1">
        <f t="array" aca="1" ref="B4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6" s="40" t="e" cm="1">
        <f t="array" aca="1" ref="C4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6" t="e">
        <f ca="1">SUM(CALCULATION_TABLE[[#This Row],[МСК]:[ДВ]])</f>
        <v>#REF!</v>
      </c>
    </row>
    <row r="4647" spans="1:20" x14ac:dyDescent="0.25">
      <c r="A4647" t="str">
        <f>IFERROR(SET_RENDER_TABLE[[#This Row],[Артикул]], "")</f>
        <v/>
      </c>
      <c r="B4647" s="40" t="e" cm="1">
        <f t="array" aca="1" ref="B4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7" s="40" t="e" cm="1">
        <f t="array" aca="1" ref="C4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7" t="e">
        <f ca="1">SUM(CALCULATION_TABLE[[#This Row],[МСК]:[ДВ]])</f>
        <v>#REF!</v>
      </c>
    </row>
    <row r="4648" spans="1:20" x14ac:dyDescent="0.25">
      <c r="A4648" t="str">
        <f>IFERROR(SET_RENDER_TABLE[[#This Row],[Артикул]], "")</f>
        <v/>
      </c>
      <c r="B4648" s="40" t="e" cm="1">
        <f t="array" aca="1" ref="B4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8" s="40" t="e" cm="1">
        <f t="array" aca="1" ref="C4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8" t="e">
        <f ca="1">SUM(CALCULATION_TABLE[[#This Row],[МСК]:[ДВ]])</f>
        <v>#REF!</v>
      </c>
    </row>
    <row r="4649" spans="1:20" x14ac:dyDescent="0.25">
      <c r="A4649" t="str">
        <f>IFERROR(SET_RENDER_TABLE[[#This Row],[Артикул]], "")</f>
        <v/>
      </c>
      <c r="B4649" s="40" t="e" cm="1">
        <f t="array" aca="1" ref="B4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49" s="40" t="e" cm="1">
        <f t="array" aca="1" ref="C4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49" t="e">
        <f ca="1">SUM(CALCULATION_TABLE[[#This Row],[МСК]:[ДВ]])</f>
        <v>#REF!</v>
      </c>
    </row>
    <row r="4650" spans="1:20" x14ac:dyDescent="0.25">
      <c r="A4650" t="str">
        <f>IFERROR(SET_RENDER_TABLE[[#This Row],[Артикул]], "")</f>
        <v/>
      </c>
      <c r="B4650" s="40" t="e" cm="1">
        <f t="array" aca="1" ref="B4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0" s="40" t="e" cm="1">
        <f t="array" aca="1" ref="C4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0" t="e">
        <f ca="1">SUM(CALCULATION_TABLE[[#This Row],[МСК]:[ДВ]])</f>
        <v>#REF!</v>
      </c>
    </row>
    <row r="4651" spans="1:20" x14ac:dyDescent="0.25">
      <c r="A4651" t="str">
        <f>IFERROR(SET_RENDER_TABLE[[#This Row],[Артикул]], "")</f>
        <v/>
      </c>
      <c r="B4651" s="40" t="e" cm="1">
        <f t="array" aca="1" ref="B4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1" s="40" t="e" cm="1">
        <f t="array" aca="1" ref="C4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1" t="e">
        <f ca="1">SUM(CALCULATION_TABLE[[#This Row],[МСК]:[ДВ]])</f>
        <v>#REF!</v>
      </c>
    </row>
    <row r="4652" spans="1:20" x14ac:dyDescent="0.25">
      <c r="A4652" t="str">
        <f>IFERROR(SET_RENDER_TABLE[[#This Row],[Артикул]], "")</f>
        <v/>
      </c>
      <c r="B4652" s="40" t="e" cm="1">
        <f t="array" aca="1" ref="B4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2" s="40" t="e" cm="1">
        <f t="array" aca="1" ref="C4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2" t="e">
        <f ca="1">SUM(CALCULATION_TABLE[[#This Row],[МСК]:[ДВ]])</f>
        <v>#REF!</v>
      </c>
    </row>
    <row r="4653" spans="1:20" x14ac:dyDescent="0.25">
      <c r="A4653" t="str">
        <f>IFERROR(SET_RENDER_TABLE[[#This Row],[Артикул]], "")</f>
        <v/>
      </c>
      <c r="B4653" s="40" t="e" cm="1">
        <f t="array" aca="1" ref="B4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3" s="40" t="e" cm="1">
        <f t="array" aca="1" ref="C4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3" t="e">
        <f ca="1">SUM(CALCULATION_TABLE[[#This Row],[МСК]:[ДВ]])</f>
        <v>#REF!</v>
      </c>
    </row>
    <row r="4654" spans="1:20" x14ac:dyDescent="0.25">
      <c r="A4654" t="str">
        <f>IFERROR(SET_RENDER_TABLE[[#This Row],[Артикул]], "")</f>
        <v/>
      </c>
      <c r="B4654" s="40" t="e" cm="1">
        <f t="array" aca="1" ref="B4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4" s="40" t="e" cm="1">
        <f t="array" aca="1" ref="C4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4" t="e">
        <f ca="1">SUM(CALCULATION_TABLE[[#This Row],[МСК]:[ДВ]])</f>
        <v>#REF!</v>
      </c>
    </row>
    <row r="4655" spans="1:20" x14ac:dyDescent="0.25">
      <c r="A4655" t="str">
        <f>IFERROR(SET_RENDER_TABLE[[#This Row],[Артикул]], "")</f>
        <v/>
      </c>
      <c r="B4655" s="40" t="e" cm="1">
        <f t="array" aca="1" ref="B4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5" s="40" t="e" cm="1">
        <f t="array" aca="1" ref="C4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5" t="e">
        <f ca="1">SUM(CALCULATION_TABLE[[#This Row],[МСК]:[ДВ]])</f>
        <v>#REF!</v>
      </c>
    </row>
    <row r="4656" spans="1:20" x14ac:dyDescent="0.25">
      <c r="A4656" t="str">
        <f>IFERROR(SET_RENDER_TABLE[[#This Row],[Артикул]], "")</f>
        <v/>
      </c>
      <c r="B4656" s="40" t="e" cm="1">
        <f t="array" aca="1" ref="B4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6" s="40" t="e" cm="1">
        <f t="array" aca="1" ref="C4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6" t="e">
        <f ca="1">SUM(CALCULATION_TABLE[[#This Row],[МСК]:[ДВ]])</f>
        <v>#REF!</v>
      </c>
    </row>
    <row r="4657" spans="1:20" x14ac:dyDescent="0.25">
      <c r="A4657" t="str">
        <f>IFERROR(SET_RENDER_TABLE[[#This Row],[Артикул]], "")</f>
        <v/>
      </c>
      <c r="B4657" s="40" t="e" cm="1">
        <f t="array" aca="1" ref="B4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7" s="40" t="e" cm="1">
        <f t="array" aca="1" ref="C4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7" t="e">
        <f ca="1">SUM(CALCULATION_TABLE[[#This Row],[МСК]:[ДВ]])</f>
        <v>#REF!</v>
      </c>
    </row>
    <row r="4658" spans="1:20" x14ac:dyDescent="0.25">
      <c r="A4658" t="str">
        <f>IFERROR(SET_RENDER_TABLE[[#This Row],[Артикул]], "")</f>
        <v/>
      </c>
      <c r="B4658" s="40" t="e" cm="1">
        <f t="array" aca="1" ref="B4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8" s="40" t="e" cm="1">
        <f t="array" aca="1" ref="C4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8" t="e">
        <f ca="1">SUM(CALCULATION_TABLE[[#This Row],[МСК]:[ДВ]])</f>
        <v>#REF!</v>
      </c>
    </row>
    <row r="4659" spans="1:20" x14ac:dyDescent="0.25">
      <c r="A4659" t="str">
        <f>IFERROR(SET_RENDER_TABLE[[#This Row],[Артикул]], "")</f>
        <v/>
      </c>
      <c r="B4659" s="40" t="e" cm="1">
        <f t="array" aca="1" ref="B4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59" s="40" t="e" cm="1">
        <f t="array" aca="1" ref="C4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59" t="e">
        <f ca="1">SUM(CALCULATION_TABLE[[#This Row],[МСК]:[ДВ]])</f>
        <v>#REF!</v>
      </c>
    </row>
    <row r="4660" spans="1:20" x14ac:dyDescent="0.25">
      <c r="A4660" t="str">
        <f>IFERROR(SET_RENDER_TABLE[[#This Row],[Артикул]], "")</f>
        <v/>
      </c>
      <c r="B4660" s="40" t="e" cm="1">
        <f t="array" aca="1" ref="B4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0" s="40" t="e" cm="1">
        <f t="array" aca="1" ref="C4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0" t="e">
        <f ca="1">SUM(CALCULATION_TABLE[[#This Row],[МСК]:[ДВ]])</f>
        <v>#REF!</v>
      </c>
    </row>
    <row r="4661" spans="1:20" x14ac:dyDescent="0.25">
      <c r="A4661" t="str">
        <f>IFERROR(SET_RENDER_TABLE[[#This Row],[Артикул]], "")</f>
        <v/>
      </c>
      <c r="B4661" s="40" t="e" cm="1">
        <f t="array" aca="1" ref="B4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1" s="40" t="e" cm="1">
        <f t="array" aca="1" ref="C4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1" t="e">
        <f ca="1">SUM(CALCULATION_TABLE[[#This Row],[МСК]:[ДВ]])</f>
        <v>#REF!</v>
      </c>
    </row>
    <row r="4662" spans="1:20" x14ac:dyDescent="0.25">
      <c r="A4662" t="str">
        <f>IFERROR(SET_RENDER_TABLE[[#This Row],[Артикул]], "")</f>
        <v/>
      </c>
      <c r="B4662" s="40" t="e" cm="1">
        <f t="array" aca="1" ref="B4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2" s="40" t="e" cm="1">
        <f t="array" aca="1" ref="C4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2" t="e">
        <f ca="1">SUM(CALCULATION_TABLE[[#This Row],[МСК]:[ДВ]])</f>
        <v>#REF!</v>
      </c>
    </row>
    <row r="4663" spans="1:20" x14ac:dyDescent="0.25">
      <c r="A4663" t="str">
        <f>IFERROR(SET_RENDER_TABLE[[#This Row],[Артикул]], "")</f>
        <v/>
      </c>
      <c r="B4663" s="40" t="e" cm="1">
        <f t="array" aca="1" ref="B4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3" s="40" t="e" cm="1">
        <f t="array" aca="1" ref="C4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3" t="e">
        <f ca="1">SUM(CALCULATION_TABLE[[#This Row],[МСК]:[ДВ]])</f>
        <v>#REF!</v>
      </c>
    </row>
    <row r="4664" spans="1:20" x14ac:dyDescent="0.25">
      <c r="A4664" t="str">
        <f>IFERROR(SET_RENDER_TABLE[[#This Row],[Артикул]], "")</f>
        <v/>
      </c>
      <c r="B4664" s="40" t="e" cm="1">
        <f t="array" aca="1" ref="B4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4" s="40" t="e" cm="1">
        <f t="array" aca="1" ref="C4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4" t="e">
        <f ca="1">SUM(CALCULATION_TABLE[[#This Row],[МСК]:[ДВ]])</f>
        <v>#REF!</v>
      </c>
    </row>
    <row r="4665" spans="1:20" x14ac:dyDescent="0.25">
      <c r="A4665" t="str">
        <f>IFERROR(SET_RENDER_TABLE[[#This Row],[Артикул]], "")</f>
        <v/>
      </c>
      <c r="B4665" s="40" t="e" cm="1">
        <f t="array" aca="1" ref="B4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5" s="40" t="e" cm="1">
        <f t="array" aca="1" ref="C4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5" t="e">
        <f ca="1">SUM(CALCULATION_TABLE[[#This Row],[МСК]:[ДВ]])</f>
        <v>#REF!</v>
      </c>
    </row>
    <row r="4666" spans="1:20" x14ac:dyDescent="0.25">
      <c r="A4666" t="str">
        <f>IFERROR(SET_RENDER_TABLE[[#This Row],[Артикул]], "")</f>
        <v/>
      </c>
      <c r="B4666" s="40" t="e" cm="1">
        <f t="array" aca="1" ref="B4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6" s="40" t="e" cm="1">
        <f t="array" aca="1" ref="C4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6" t="e">
        <f ca="1">SUM(CALCULATION_TABLE[[#This Row],[МСК]:[ДВ]])</f>
        <v>#REF!</v>
      </c>
    </row>
    <row r="4667" spans="1:20" x14ac:dyDescent="0.25">
      <c r="A4667" t="str">
        <f>IFERROR(SET_RENDER_TABLE[[#This Row],[Артикул]], "")</f>
        <v/>
      </c>
      <c r="B4667" s="40" t="e" cm="1">
        <f t="array" aca="1" ref="B4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7" s="40" t="e" cm="1">
        <f t="array" aca="1" ref="C4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7" t="e">
        <f ca="1">SUM(CALCULATION_TABLE[[#This Row],[МСК]:[ДВ]])</f>
        <v>#REF!</v>
      </c>
    </row>
    <row r="4668" spans="1:20" x14ac:dyDescent="0.25">
      <c r="A4668" t="str">
        <f>IFERROR(SET_RENDER_TABLE[[#This Row],[Артикул]], "")</f>
        <v/>
      </c>
      <c r="B4668" s="40" t="e" cm="1">
        <f t="array" aca="1" ref="B4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8" s="40" t="e" cm="1">
        <f t="array" aca="1" ref="C4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8" t="e">
        <f ca="1">SUM(CALCULATION_TABLE[[#This Row],[МСК]:[ДВ]])</f>
        <v>#REF!</v>
      </c>
    </row>
    <row r="4669" spans="1:20" x14ac:dyDescent="0.25">
      <c r="A4669" t="str">
        <f>IFERROR(SET_RENDER_TABLE[[#This Row],[Артикул]], "")</f>
        <v/>
      </c>
      <c r="B4669" s="40" t="e" cm="1">
        <f t="array" aca="1" ref="B4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69" s="40" t="e" cm="1">
        <f t="array" aca="1" ref="C4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69" t="e">
        <f ca="1">SUM(CALCULATION_TABLE[[#This Row],[МСК]:[ДВ]])</f>
        <v>#REF!</v>
      </c>
    </row>
    <row r="4670" spans="1:20" x14ac:dyDescent="0.25">
      <c r="A4670" t="str">
        <f>IFERROR(SET_RENDER_TABLE[[#This Row],[Артикул]], "")</f>
        <v/>
      </c>
      <c r="B4670" s="40" t="e" cm="1">
        <f t="array" aca="1" ref="B4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0" s="40" t="e" cm="1">
        <f t="array" aca="1" ref="C4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0" t="e">
        <f ca="1">SUM(CALCULATION_TABLE[[#This Row],[МСК]:[ДВ]])</f>
        <v>#REF!</v>
      </c>
    </row>
    <row r="4671" spans="1:20" x14ac:dyDescent="0.25">
      <c r="A4671" t="str">
        <f>IFERROR(SET_RENDER_TABLE[[#This Row],[Артикул]], "")</f>
        <v/>
      </c>
      <c r="B4671" s="40" t="e" cm="1">
        <f t="array" aca="1" ref="B4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1" s="40" t="e" cm="1">
        <f t="array" aca="1" ref="C4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1" t="e">
        <f ca="1">SUM(CALCULATION_TABLE[[#This Row],[МСК]:[ДВ]])</f>
        <v>#REF!</v>
      </c>
    </row>
    <row r="4672" spans="1:20" x14ac:dyDescent="0.25">
      <c r="A4672" t="str">
        <f>IFERROR(SET_RENDER_TABLE[[#This Row],[Артикул]], "")</f>
        <v/>
      </c>
      <c r="B4672" s="40" t="e" cm="1">
        <f t="array" aca="1" ref="B4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2" s="40" t="e" cm="1">
        <f t="array" aca="1" ref="C4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2" t="e">
        <f ca="1">SUM(CALCULATION_TABLE[[#This Row],[МСК]:[ДВ]])</f>
        <v>#REF!</v>
      </c>
    </row>
    <row r="4673" spans="1:20" x14ac:dyDescent="0.25">
      <c r="A4673" t="str">
        <f>IFERROR(SET_RENDER_TABLE[[#This Row],[Артикул]], "")</f>
        <v/>
      </c>
      <c r="B4673" s="40" t="e" cm="1">
        <f t="array" aca="1" ref="B4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3" s="40" t="e" cm="1">
        <f t="array" aca="1" ref="C4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3" t="e">
        <f ca="1">SUM(CALCULATION_TABLE[[#This Row],[МСК]:[ДВ]])</f>
        <v>#REF!</v>
      </c>
    </row>
    <row r="4674" spans="1:20" x14ac:dyDescent="0.25">
      <c r="A4674" t="str">
        <f>IFERROR(SET_RENDER_TABLE[[#This Row],[Артикул]], "")</f>
        <v/>
      </c>
      <c r="B4674" s="40" t="e" cm="1">
        <f t="array" aca="1" ref="B4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4" s="40" t="e" cm="1">
        <f t="array" aca="1" ref="C4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4" t="e">
        <f ca="1">SUM(CALCULATION_TABLE[[#This Row],[МСК]:[ДВ]])</f>
        <v>#REF!</v>
      </c>
    </row>
    <row r="4675" spans="1:20" x14ac:dyDescent="0.25">
      <c r="A4675" t="str">
        <f>IFERROR(SET_RENDER_TABLE[[#This Row],[Артикул]], "")</f>
        <v/>
      </c>
      <c r="B4675" s="40" t="e" cm="1">
        <f t="array" aca="1" ref="B4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5" s="40" t="e" cm="1">
        <f t="array" aca="1" ref="C4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5" t="e">
        <f ca="1">SUM(CALCULATION_TABLE[[#This Row],[МСК]:[ДВ]])</f>
        <v>#REF!</v>
      </c>
    </row>
    <row r="4676" spans="1:20" x14ac:dyDescent="0.25">
      <c r="A4676" t="str">
        <f>IFERROR(SET_RENDER_TABLE[[#This Row],[Артикул]], "")</f>
        <v/>
      </c>
      <c r="B4676" s="40" t="e" cm="1">
        <f t="array" aca="1" ref="B4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6" s="40" t="e" cm="1">
        <f t="array" aca="1" ref="C4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6" t="e">
        <f ca="1">SUM(CALCULATION_TABLE[[#This Row],[МСК]:[ДВ]])</f>
        <v>#REF!</v>
      </c>
    </row>
    <row r="4677" spans="1:20" x14ac:dyDescent="0.25">
      <c r="A4677" t="str">
        <f>IFERROR(SET_RENDER_TABLE[[#This Row],[Артикул]], "")</f>
        <v/>
      </c>
      <c r="B4677" s="40" t="e" cm="1">
        <f t="array" aca="1" ref="B4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7" s="40" t="e" cm="1">
        <f t="array" aca="1" ref="C4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7" t="e">
        <f ca="1">SUM(CALCULATION_TABLE[[#This Row],[МСК]:[ДВ]])</f>
        <v>#REF!</v>
      </c>
    </row>
    <row r="4678" spans="1:20" x14ac:dyDescent="0.25">
      <c r="A4678" t="str">
        <f>IFERROR(SET_RENDER_TABLE[[#This Row],[Артикул]], "")</f>
        <v/>
      </c>
      <c r="B4678" s="40" t="e" cm="1">
        <f t="array" aca="1" ref="B4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8" s="40" t="e" cm="1">
        <f t="array" aca="1" ref="C4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8" t="e">
        <f ca="1">SUM(CALCULATION_TABLE[[#This Row],[МСК]:[ДВ]])</f>
        <v>#REF!</v>
      </c>
    </row>
    <row r="4679" spans="1:20" x14ac:dyDescent="0.25">
      <c r="A4679" t="str">
        <f>IFERROR(SET_RENDER_TABLE[[#This Row],[Артикул]], "")</f>
        <v/>
      </c>
      <c r="B4679" s="40" t="e" cm="1">
        <f t="array" aca="1" ref="B4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79" s="40" t="e" cm="1">
        <f t="array" aca="1" ref="C4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79" t="e">
        <f ca="1">SUM(CALCULATION_TABLE[[#This Row],[МСК]:[ДВ]])</f>
        <v>#REF!</v>
      </c>
    </row>
    <row r="4680" spans="1:20" x14ac:dyDescent="0.25">
      <c r="A4680" t="str">
        <f>IFERROR(SET_RENDER_TABLE[[#This Row],[Артикул]], "")</f>
        <v/>
      </c>
      <c r="B4680" s="40" t="e" cm="1">
        <f t="array" aca="1" ref="B4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0" s="40" t="e" cm="1">
        <f t="array" aca="1" ref="C4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0" t="e">
        <f ca="1">SUM(CALCULATION_TABLE[[#This Row],[МСК]:[ДВ]])</f>
        <v>#REF!</v>
      </c>
    </row>
    <row r="4681" spans="1:20" x14ac:dyDescent="0.25">
      <c r="A4681" t="str">
        <f>IFERROR(SET_RENDER_TABLE[[#This Row],[Артикул]], "")</f>
        <v/>
      </c>
      <c r="B4681" s="40" t="e" cm="1">
        <f t="array" aca="1" ref="B4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1" s="40" t="e" cm="1">
        <f t="array" aca="1" ref="C4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1" t="e">
        <f ca="1">SUM(CALCULATION_TABLE[[#This Row],[МСК]:[ДВ]])</f>
        <v>#REF!</v>
      </c>
    </row>
    <row r="4682" spans="1:20" x14ac:dyDescent="0.25">
      <c r="A4682" t="str">
        <f>IFERROR(SET_RENDER_TABLE[[#This Row],[Артикул]], "")</f>
        <v/>
      </c>
      <c r="B4682" s="40" t="e" cm="1">
        <f t="array" aca="1" ref="B4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2" s="40" t="e" cm="1">
        <f t="array" aca="1" ref="C4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2" t="e">
        <f ca="1">SUM(CALCULATION_TABLE[[#This Row],[МСК]:[ДВ]])</f>
        <v>#REF!</v>
      </c>
    </row>
    <row r="4683" spans="1:20" x14ac:dyDescent="0.25">
      <c r="A4683" t="str">
        <f>IFERROR(SET_RENDER_TABLE[[#This Row],[Артикул]], "")</f>
        <v/>
      </c>
      <c r="B4683" s="40" t="e" cm="1">
        <f t="array" aca="1" ref="B4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3" s="40" t="e" cm="1">
        <f t="array" aca="1" ref="C4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3" t="e">
        <f ca="1">SUM(CALCULATION_TABLE[[#This Row],[МСК]:[ДВ]])</f>
        <v>#REF!</v>
      </c>
    </row>
    <row r="4684" spans="1:20" x14ac:dyDescent="0.25">
      <c r="A4684" t="str">
        <f>IFERROR(SET_RENDER_TABLE[[#This Row],[Артикул]], "")</f>
        <v/>
      </c>
      <c r="B4684" s="40" t="e" cm="1">
        <f t="array" aca="1" ref="B4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4" s="40" t="e" cm="1">
        <f t="array" aca="1" ref="C4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4" t="e">
        <f ca="1">SUM(CALCULATION_TABLE[[#This Row],[МСК]:[ДВ]])</f>
        <v>#REF!</v>
      </c>
    </row>
    <row r="4685" spans="1:20" x14ac:dyDescent="0.25">
      <c r="A4685" t="str">
        <f>IFERROR(SET_RENDER_TABLE[[#This Row],[Артикул]], "")</f>
        <v/>
      </c>
      <c r="B4685" s="40" t="e" cm="1">
        <f t="array" aca="1" ref="B4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5" s="40" t="e" cm="1">
        <f t="array" aca="1" ref="C4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5" t="e">
        <f ca="1">SUM(CALCULATION_TABLE[[#This Row],[МСК]:[ДВ]])</f>
        <v>#REF!</v>
      </c>
    </row>
    <row r="4686" spans="1:20" x14ac:dyDescent="0.25">
      <c r="A4686" t="str">
        <f>IFERROR(SET_RENDER_TABLE[[#This Row],[Артикул]], "")</f>
        <v/>
      </c>
      <c r="B4686" s="40" t="e" cm="1">
        <f t="array" aca="1" ref="B4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6" s="40" t="e" cm="1">
        <f t="array" aca="1" ref="C4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6" t="e">
        <f ca="1">SUM(CALCULATION_TABLE[[#This Row],[МСК]:[ДВ]])</f>
        <v>#REF!</v>
      </c>
    </row>
    <row r="4687" spans="1:20" x14ac:dyDescent="0.25">
      <c r="A4687" t="str">
        <f>IFERROR(SET_RENDER_TABLE[[#This Row],[Артикул]], "")</f>
        <v/>
      </c>
      <c r="B4687" s="40" t="e" cm="1">
        <f t="array" aca="1" ref="B4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7" s="40" t="e" cm="1">
        <f t="array" aca="1" ref="C4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7" t="e">
        <f ca="1">SUM(CALCULATION_TABLE[[#This Row],[МСК]:[ДВ]])</f>
        <v>#REF!</v>
      </c>
    </row>
    <row r="4688" spans="1:20" x14ac:dyDescent="0.25">
      <c r="A4688" t="str">
        <f>IFERROR(SET_RENDER_TABLE[[#This Row],[Артикул]], "")</f>
        <v/>
      </c>
      <c r="B4688" s="40" t="e" cm="1">
        <f t="array" aca="1" ref="B4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8" s="40" t="e" cm="1">
        <f t="array" aca="1" ref="C4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8" t="e">
        <f ca="1">SUM(CALCULATION_TABLE[[#This Row],[МСК]:[ДВ]])</f>
        <v>#REF!</v>
      </c>
    </row>
    <row r="4689" spans="1:20" x14ac:dyDescent="0.25">
      <c r="A4689" t="str">
        <f>IFERROR(SET_RENDER_TABLE[[#This Row],[Артикул]], "")</f>
        <v/>
      </c>
      <c r="B4689" s="40" t="e" cm="1">
        <f t="array" aca="1" ref="B4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89" s="40" t="e" cm="1">
        <f t="array" aca="1" ref="C4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89" t="e">
        <f ca="1">SUM(CALCULATION_TABLE[[#This Row],[МСК]:[ДВ]])</f>
        <v>#REF!</v>
      </c>
    </row>
    <row r="4690" spans="1:20" x14ac:dyDescent="0.25">
      <c r="A4690" t="str">
        <f>IFERROR(SET_RENDER_TABLE[[#This Row],[Артикул]], "")</f>
        <v/>
      </c>
      <c r="B4690" s="40" t="e" cm="1">
        <f t="array" aca="1" ref="B4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0" s="40" t="e" cm="1">
        <f t="array" aca="1" ref="C4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0" t="e">
        <f ca="1">SUM(CALCULATION_TABLE[[#This Row],[МСК]:[ДВ]])</f>
        <v>#REF!</v>
      </c>
    </row>
    <row r="4691" spans="1:20" x14ac:dyDescent="0.25">
      <c r="A4691" t="str">
        <f>IFERROR(SET_RENDER_TABLE[[#This Row],[Артикул]], "")</f>
        <v/>
      </c>
      <c r="B4691" s="40" t="e" cm="1">
        <f t="array" aca="1" ref="B4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1" s="40" t="e" cm="1">
        <f t="array" aca="1" ref="C4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1" t="e">
        <f ca="1">SUM(CALCULATION_TABLE[[#This Row],[МСК]:[ДВ]])</f>
        <v>#REF!</v>
      </c>
    </row>
    <row r="4692" spans="1:20" x14ac:dyDescent="0.25">
      <c r="A4692" t="str">
        <f>IFERROR(SET_RENDER_TABLE[[#This Row],[Артикул]], "")</f>
        <v/>
      </c>
      <c r="B4692" s="40" t="e" cm="1">
        <f t="array" aca="1" ref="B4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2" s="40" t="e" cm="1">
        <f t="array" aca="1" ref="C4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2" t="e">
        <f ca="1">SUM(CALCULATION_TABLE[[#This Row],[МСК]:[ДВ]])</f>
        <v>#REF!</v>
      </c>
    </row>
    <row r="4693" spans="1:20" x14ac:dyDescent="0.25">
      <c r="A4693" t="str">
        <f>IFERROR(SET_RENDER_TABLE[[#This Row],[Артикул]], "")</f>
        <v/>
      </c>
      <c r="B4693" s="40" t="e" cm="1">
        <f t="array" aca="1" ref="B4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3" s="40" t="e" cm="1">
        <f t="array" aca="1" ref="C4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3" t="e">
        <f ca="1">SUM(CALCULATION_TABLE[[#This Row],[МСК]:[ДВ]])</f>
        <v>#REF!</v>
      </c>
    </row>
    <row r="4694" spans="1:20" x14ac:dyDescent="0.25">
      <c r="A4694" t="str">
        <f>IFERROR(SET_RENDER_TABLE[[#This Row],[Артикул]], "")</f>
        <v/>
      </c>
      <c r="B4694" s="40" t="e" cm="1">
        <f t="array" aca="1" ref="B4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4" s="40" t="e" cm="1">
        <f t="array" aca="1" ref="C4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4" t="e">
        <f ca="1">SUM(CALCULATION_TABLE[[#This Row],[МСК]:[ДВ]])</f>
        <v>#REF!</v>
      </c>
    </row>
    <row r="4695" spans="1:20" x14ac:dyDescent="0.25">
      <c r="A4695" t="str">
        <f>IFERROR(SET_RENDER_TABLE[[#This Row],[Артикул]], "")</f>
        <v/>
      </c>
      <c r="B4695" s="40" t="e" cm="1">
        <f t="array" aca="1" ref="B4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5" s="40" t="e" cm="1">
        <f t="array" aca="1" ref="C4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5" t="e">
        <f ca="1">SUM(CALCULATION_TABLE[[#This Row],[МСК]:[ДВ]])</f>
        <v>#REF!</v>
      </c>
    </row>
    <row r="4696" spans="1:20" x14ac:dyDescent="0.25">
      <c r="A4696" t="str">
        <f>IFERROR(SET_RENDER_TABLE[[#This Row],[Артикул]], "")</f>
        <v/>
      </c>
      <c r="B4696" s="40" t="e" cm="1">
        <f t="array" aca="1" ref="B4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6" s="40" t="e" cm="1">
        <f t="array" aca="1" ref="C4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6" t="e">
        <f ca="1">SUM(CALCULATION_TABLE[[#This Row],[МСК]:[ДВ]])</f>
        <v>#REF!</v>
      </c>
    </row>
    <row r="4697" spans="1:20" x14ac:dyDescent="0.25">
      <c r="A4697" t="str">
        <f>IFERROR(SET_RENDER_TABLE[[#This Row],[Артикул]], "")</f>
        <v/>
      </c>
      <c r="B4697" s="40" t="e" cm="1">
        <f t="array" aca="1" ref="B4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7" s="40" t="e" cm="1">
        <f t="array" aca="1" ref="C4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7" t="e">
        <f ca="1">SUM(CALCULATION_TABLE[[#This Row],[МСК]:[ДВ]])</f>
        <v>#REF!</v>
      </c>
    </row>
    <row r="4698" spans="1:20" x14ac:dyDescent="0.25">
      <c r="A4698" t="str">
        <f>IFERROR(SET_RENDER_TABLE[[#This Row],[Артикул]], "")</f>
        <v/>
      </c>
      <c r="B4698" s="40" t="e" cm="1">
        <f t="array" aca="1" ref="B4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8" s="40" t="e" cm="1">
        <f t="array" aca="1" ref="C4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8" t="e">
        <f ca="1">SUM(CALCULATION_TABLE[[#This Row],[МСК]:[ДВ]])</f>
        <v>#REF!</v>
      </c>
    </row>
    <row r="4699" spans="1:20" x14ac:dyDescent="0.25">
      <c r="A4699" t="str">
        <f>IFERROR(SET_RENDER_TABLE[[#This Row],[Артикул]], "")</f>
        <v/>
      </c>
      <c r="B4699" s="40" t="e" cm="1">
        <f t="array" aca="1" ref="B4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699" s="40" t="e" cm="1">
        <f t="array" aca="1" ref="C4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699" t="e">
        <f ca="1">SUM(CALCULATION_TABLE[[#This Row],[МСК]:[ДВ]])</f>
        <v>#REF!</v>
      </c>
    </row>
    <row r="4700" spans="1:20" x14ac:dyDescent="0.25">
      <c r="A4700" t="str">
        <f>IFERROR(SET_RENDER_TABLE[[#This Row],[Артикул]], "")</f>
        <v/>
      </c>
      <c r="B4700" s="40" t="e" cm="1">
        <f t="array" aca="1" ref="B4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0" s="40" t="e" cm="1">
        <f t="array" aca="1" ref="C4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0" t="e">
        <f ca="1">SUM(CALCULATION_TABLE[[#This Row],[МСК]:[ДВ]])</f>
        <v>#REF!</v>
      </c>
    </row>
    <row r="4701" spans="1:20" x14ac:dyDescent="0.25">
      <c r="A4701" t="str">
        <f>IFERROR(SET_RENDER_TABLE[[#This Row],[Артикул]], "")</f>
        <v/>
      </c>
      <c r="B4701" s="40" t="e" cm="1">
        <f t="array" aca="1" ref="B4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1" s="40" t="e" cm="1">
        <f t="array" aca="1" ref="C4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1" t="e">
        <f ca="1">SUM(CALCULATION_TABLE[[#This Row],[МСК]:[ДВ]])</f>
        <v>#REF!</v>
      </c>
    </row>
    <row r="4702" spans="1:20" x14ac:dyDescent="0.25">
      <c r="A4702" t="str">
        <f>IFERROR(SET_RENDER_TABLE[[#This Row],[Артикул]], "")</f>
        <v/>
      </c>
      <c r="B4702" s="40" t="e" cm="1">
        <f t="array" aca="1" ref="B4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2" s="40" t="e" cm="1">
        <f t="array" aca="1" ref="C4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2" t="e">
        <f ca="1">SUM(CALCULATION_TABLE[[#This Row],[МСК]:[ДВ]])</f>
        <v>#REF!</v>
      </c>
    </row>
    <row r="4703" spans="1:20" x14ac:dyDescent="0.25">
      <c r="A4703" t="str">
        <f>IFERROR(SET_RENDER_TABLE[[#This Row],[Артикул]], "")</f>
        <v/>
      </c>
      <c r="B4703" s="40" t="e" cm="1">
        <f t="array" aca="1" ref="B4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3" s="40" t="e" cm="1">
        <f t="array" aca="1" ref="C4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3" t="e">
        <f ca="1">SUM(CALCULATION_TABLE[[#This Row],[МСК]:[ДВ]])</f>
        <v>#REF!</v>
      </c>
    </row>
    <row r="4704" spans="1:20" x14ac:dyDescent="0.25">
      <c r="A4704" t="str">
        <f>IFERROR(SET_RENDER_TABLE[[#This Row],[Артикул]], "")</f>
        <v/>
      </c>
      <c r="B4704" s="40" t="e" cm="1">
        <f t="array" aca="1" ref="B4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4" s="40" t="e" cm="1">
        <f t="array" aca="1" ref="C4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4" t="e">
        <f ca="1">SUM(CALCULATION_TABLE[[#This Row],[МСК]:[ДВ]])</f>
        <v>#REF!</v>
      </c>
    </row>
    <row r="4705" spans="1:20" x14ac:dyDescent="0.25">
      <c r="A4705" t="str">
        <f>IFERROR(SET_RENDER_TABLE[[#This Row],[Артикул]], "")</f>
        <v/>
      </c>
      <c r="B4705" s="40" t="e" cm="1">
        <f t="array" aca="1" ref="B4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5" s="40" t="e" cm="1">
        <f t="array" aca="1" ref="C4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5" t="e">
        <f ca="1">SUM(CALCULATION_TABLE[[#This Row],[МСК]:[ДВ]])</f>
        <v>#REF!</v>
      </c>
    </row>
    <row r="4706" spans="1:20" x14ac:dyDescent="0.25">
      <c r="A4706" t="str">
        <f>IFERROR(SET_RENDER_TABLE[[#This Row],[Артикул]], "")</f>
        <v/>
      </c>
      <c r="B4706" s="40" t="e" cm="1">
        <f t="array" aca="1" ref="B4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6" s="40" t="e" cm="1">
        <f t="array" aca="1" ref="C4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6" t="e">
        <f ca="1">SUM(CALCULATION_TABLE[[#This Row],[МСК]:[ДВ]])</f>
        <v>#REF!</v>
      </c>
    </row>
    <row r="4707" spans="1:20" x14ac:dyDescent="0.25">
      <c r="A4707" t="str">
        <f>IFERROR(SET_RENDER_TABLE[[#This Row],[Артикул]], "")</f>
        <v/>
      </c>
      <c r="B4707" s="40" t="e" cm="1">
        <f t="array" aca="1" ref="B4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7" s="40" t="e" cm="1">
        <f t="array" aca="1" ref="C4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7" t="e">
        <f ca="1">SUM(CALCULATION_TABLE[[#This Row],[МСК]:[ДВ]])</f>
        <v>#REF!</v>
      </c>
    </row>
    <row r="4708" spans="1:20" x14ac:dyDescent="0.25">
      <c r="A4708" t="str">
        <f>IFERROR(SET_RENDER_TABLE[[#This Row],[Артикул]], "")</f>
        <v/>
      </c>
      <c r="B4708" s="40" t="e" cm="1">
        <f t="array" aca="1" ref="B4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8" s="40" t="e" cm="1">
        <f t="array" aca="1" ref="C4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8" t="e">
        <f ca="1">SUM(CALCULATION_TABLE[[#This Row],[МСК]:[ДВ]])</f>
        <v>#REF!</v>
      </c>
    </row>
    <row r="4709" spans="1:20" x14ac:dyDescent="0.25">
      <c r="A4709" t="str">
        <f>IFERROR(SET_RENDER_TABLE[[#This Row],[Артикул]], "")</f>
        <v/>
      </c>
      <c r="B4709" s="40" t="e" cm="1">
        <f t="array" aca="1" ref="B4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09" s="40" t="e" cm="1">
        <f t="array" aca="1" ref="C4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09" t="e">
        <f ca="1">SUM(CALCULATION_TABLE[[#This Row],[МСК]:[ДВ]])</f>
        <v>#REF!</v>
      </c>
    </row>
    <row r="4710" spans="1:20" x14ac:dyDescent="0.25">
      <c r="A4710" t="str">
        <f>IFERROR(SET_RENDER_TABLE[[#This Row],[Артикул]], "")</f>
        <v/>
      </c>
      <c r="B4710" s="40" t="e" cm="1">
        <f t="array" aca="1" ref="B4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0" s="40" t="e" cm="1">
        <f t="array" aca="1" ref="C4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0" t="e">
        <f ca="1">SUM(CALCULATION_TABLE[[#This Row],[МСК]:[ДВ]])</f>
        <v>#REF!</v>
      </c>
    </row>
    <row r="4711" spans="1:20" x14ac:dyDescent="0.25">
      <c r="A4711" t="str">
        <f>IFERROR(SET_RENDER_TABLE[[#This Row],[Артикул]], "")</f>
        <v/>
      </c>
      <c r="B4711" s="40" t="e" cm="1">
        <f t="array" aca="1" ref="B4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1" s="40" t="e" cm="1">
        <f t="array" aca="1" ref="C4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1" t="e">
        <f ca="1">SUM(CALCULATION_TABLE[[#This Row],[МСК]:[ДВ]])</f>
        <v>#REF!</v>
      </c>
    </row>
    <row r="4712" spans="1:20" x14ac:dyDescent="0.25">
      <c r="A4712" t="str">
        <f>IFERROR(SET_RENDER_TABLE[[#This Row],[Артикул]], "")</f>
        <v/>
      </c>
      <c r="B4712" s="40" t="e" cm="1">
        <f t="array" aca="1" ref="B4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2" s="40" t="e" cm="1">
        <f t="array" aca="1" ref="C4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2" t="e">
        <f ca="1">SUM(CALCULATION_TABLE[[#This Row],[МСК]:[ДВ]])</f>
        <v>#REF!</v>
      </c>
    </row>
    <row r="4713" spans="1:20" x14ac:dyDescent="0.25">
      <c r="A4713" t="str">
        <f>IFERROR(SET_RENDER_TABLE[[#This Row],[Артикул]], "")</f>
        <v/>
      </c>
      <c r="B4713" s="40" t="e" cm="1">
        <f t="array" aca="1" ref="B4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3" s="40" t="e" cm="1">
        <f t="array" aca="1" ref="C4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3" t="e">
        <f ca="1">SUM(CALCULATION_TABLE[[#This Row],[МСК]:[ДВ]])</f>
        <v>#REF!</v>
      </c>
    </row>
    <row r="4714" spans="1:20" x14ac:dyDescent="0.25">
      <c r="A4714" t="str">
        <f>IFERROR(SET_RENDER_TABLE[[#This Row],[Артикул]], "")</f>
        <v/>
      </c>
      <c r="B4714" s="40" t="e" cm="1">
        <f t="array" aca="1" ref="B4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4" s="40" t="e" cm="1">
        <f t="array" aca="1" ref="C4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4" t="e">
        <f ca="1">SUM(CALCULATION_TABLE[[#This Row],[МСК]:[ДВ]])</f>
        <v>#REF!</v>
      </c>
    </row>
    <row r="4715" spans="1:20" x14ac:dyDescent="0.25">
      <c r="A4715" t="str">
        <f>IFERROR(SET_RENDER_TABLE[[#This Row],[Артикул]], "")</f>
        <v/>
      </c>
      <c r="B4715" s="40" t="e" cm="1">
        <f t="array" aca="1" ref="B4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5" s="40" t="e" cm="1">
        <f t="array" aca="1" ref="C4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5" t="e">
        <f ca="1">SUM(CALCULATION_TABLE[[#This Row],[МСК]:[ДВ]])</f>
        <v>#REF!</v>
      </c>
    </row>
    <row r="4716" spans="1:20" x14ac:dyDescent="0.25">
      <c r="A4716" t="str">
        <f>IFERROR(SET_RENDER_TABLE[[#This Row],[Артикул]], "")</f>
        <v/>
      </c>
      <c r="B4716" s="40" t="e" cm="1">
        <f t="array" aca="1" ref="B4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6" s="40" t="e" cm="1">
        <f t="array" aca="1" ref="C4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6" t="e">
        <f ca="1">SUM(CALCULATION_TABLE[[#This Row],[МСК]:[ДВ]])</f>
        <v>#REF!</v>
      </c>
    </row>
    <row r="4717" spans="1:20" x14ac:dyDescent="0.25">
      <c r="A4717" t="str">
        <f>IFERROR(SET_RENDER_TABLE[[#This Row],[Артикул]], "")</f>
        <v/>
      </c>
      <c r="B4717" s="40" t="e" cm="1">
        <f t="array" aca="1" ref="B4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7" s="40" t="e" cm="1">
        <f t="array" aca="1" ref="C4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7" t="e">
        <f ca="1">SUM(CALCULATION_TABLE[[#This Row],[МСК]:[ДВ]])</f>
        <v>#REF!</v>
      </c>
    </row>
    <row r="4718" spans="1:20" x14ac:dyDescent="0.25">
      <c r="A4718" t="str">
        <f>IFERROR(SET_RENDER_TABLE[[#This Row],[Артикул]], "")</f>
        <v/>
      </c>
      <c r="B4718" s="40" t="e" cm="1">
        <f t="array" aca="1" ref="B4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8" s="40" t="e" cm="1">
        <f t="array" aca="1" ref="C4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8" t="e">
        <f ca="1">SUM(CALCULATION_TABLE[[#This Row],[МСК]:[ДВ]])</f>
        <v>#REF!</v>
      </c>
    </row>
    <row r="4719" spans="1:20" x14ac:dyDescent="0.25">
      <c r="A4719" t="str">
        <f>IFERROR(SET_RENDER_TABLE[[#This Row],[Артикул]], "")</f>
        <v/>
      </c>
      <c r="B4719" s="40" t="e" cm="1">
        <f t="array" aca="1" ref="B4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19" s="40" t="e" cm="1">
        <f t="array" aca="1" ref="C4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19" t="e">
        <f ca="1">SUM(CALCULATION_TABLE[[#This Row],[МСК]:[ДВ]])</f>
        <v>#REF!</v>
      </c>
    </row>
    <row r="4720" spans="1:20" x14ac:dyDescent="0.25">
      <c r="A4720" t="str">
        <f>IFERROR(SET_RENDER_TABLE[[#This Row],[Артикул]], "")</f>
        <v/>
      </c>
      <c r="B4720" s="40" t="e" cm="1">
        <f t="array" aca="1" ref="B4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0" s="40" t="e" cm="1">
        <f t="array" aca="1" ref="C4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0" t="e">
        <f ca="1">SUM(CALCULATION_TABLE[[#This Row],[МСК]:[ДВ]])</f>
        <v>#REF!</v>
      </c>
    </row>
    <row r="4721" spans="1:20" x14ac:dyDescent="0.25">
      <c r="A4721" t="str">
        <f>IFERROR(SET_RENDER_TABLE[[#This Row],[Артикул]], "")</f>
        <v/>
      </c>
      <c r="B4721" s="40" t="e" cm="1">
        <f t="array" aca="1" ref="B4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1" s="40" t="e" cm="1">
        <f t="array" aca="1" ref="C4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1" t="e">
        <f ca="1">SUM(CALCULATION_TABLE[[#This Row],[МСК]:[ДВ]])</f>
        <v>#REF!</v>
      </c>
    </row>
    <row r="4722" spans="1:20" x14ac:dyDescent="0.25">
      <c r="A4722" t="str">
        <f>IFERROR(SET_RENDER_TABLE[[#This Row],[Артикул]], "")</f>
        <v/>
      </c>
      <c r="B4722" s="40" t="e" cm="1">
        <f t="array" aca="1" ref="B4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2" s="40" t="e" cm="1">
        <f t="array" aca="1" ref="C4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2" t="e">
        <f ca="1">SUM(CALCULATION_TABLE[[#This Row],[МСК]:[ДВ]])</f>
        <v>#REF!</v>
      </c>
    </row>
    <row r="4723" spans="1:20" x14ac:dyDescent="0.25">
      <c r="A4723" t="str">
        <f>IFERROR(SET_RENDER_TABLE[[#This Row],[Артикул]], "")</f>
        <v/>
      </c>
      <c r="B4723" s="40" t="e" cm="1">
        <f t="array" aca="1" ref="B4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3" s="40" t="e" cm="1">
        <f t="array" aca="1" ref="C4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3" t="e">
        <f ca="1">SUM(CALCULATION_TABLE[[#This Row],[МСК]:[ДВ]])</f>
        <v>#REF!</v>
      </c>
    </row>
    <row r="4724" spans="1:20" x14ac:dyDescent="0.25">
      <c r="A4724" t="str">
        <f>IFERROR(SET_RENDER_TABLE[[#This Row],[Артикул]], "")</f>
        <v/>
      </c>
      <c r="B4724" s="40" t="e" cm="1">
        <f t="array" aca="1" ref="B4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4" s="40" t="e" cm="1">
        <f t="array" aca="1" ref="C4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4" t="e">
        <f ca="1">SUM(CALCULATION_TABLE[[#This Row],[МСК]:[ДВ]])</f>
        <v>#REF!</v>
      </c>
    </row>
    <row r="4725" spans="1:20" x14ac:dyDescent="0.25">
      <c r="A4725" t="str">
        <f>IFERROR(SET_RENDER_TABLE[[#This Row],[Артикул]], "")</f>
        <v/>
      </c>
      <c r="B4725" s="40" t="e" cm="1">
        <f t="array" aca="1" ref="B4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5" s="40" t="e" cm="1">
        <f t="array" aca="1" ref="C4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5" t="e">
        <f ca="1">SUM(CALCULATION_TABLE[[#This Row],[МСК]:[ДВ]])</f>
        <v>#REF!</v>
      </c>
    </row>
    <row r="4726" spans="1:20" x14ac:dyDescent="0.25">
      <c r="A4726" t="str">
        <f>IFERROR(SET_RENDER_TABLE[[#This Row],[Артикул]], "")</f>
        <v/>
      </c>
      <c r="B4726" s="40" t="e" cm="1">
        <f t="array" aca="1" ref="B4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6" s="40" t="e" cm="1">
        <f t="array" aca="1" ref="C4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6" t="e">
        <f ca="1">SUM(CALCULATION_TABLE[[#This Row],[МСК]:[ДВ]])</f>
        <v>#REF!</v>
      </c>
    </row>
    <row r="4727" spans="1:20" x14ac:dyDescent="0.25">
      <c r="A4727" t="str">
        <f>IFERROR(SET_RENDER_TABLE[[#This Row],[Артикул]], "")</f>
        <v/>
      </c>
      <c r="B4727" s="40" t="e" cm="1">
        <f t="array" aca="1" ref="B4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7" s="40" t="e" cm="1">
        <f t="array" aca="1" ref="C4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7" t="e">
        <f ca="1">SUM(CALCULATION_TABLE[[#This Row],[МСК]:[ДВ]])</f>
        <v>#REF!</v>
      </c>
    </row>
    <row r="4728" spans="1:20" x14ac:dyDescent="0.25">
      <c r="A4728" t="str">
        <f>IFERROR(SET_RENDER_TABLE[[#This Row],[Артикул]], "")</f>
        <v/>
      </c>
      <c r="B4728" s="40" t="e" cm="1">
        <f t="array" aca="1" ref="B4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8" s="40" t="e" cm="1">
        <f t="array" aca="1" ref="C4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8" t="e">
        <f ca="1">SUM(CALCULATION_TABLE[[#This Row],[МСК]:[ДВ]])</f>
        <v>#REF!</v>
      </c>
    </row>
    <row r="4729" spans="1:20" x14ac:dyDescent="0.25">
      <c r="A4729" t="str">
        <f>IFERROR(SET_RENDER_TABLE[[#This Row],[Артикул]], "")</f>
        <v/>
      </c>
      <c r="B4729" s="40" t="e" cm="1">
        <f t="array" aca="1" ref="B4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29" s="40" t="e" cm="1">
        <f t="array" aca="1" ref="C4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29" t="e">
        <f ca="1">SUM(CALCULATION_TABLE[[#This Row],[МСК]:[ДВ]])</f>
        <v>#REF!</v>
      </c>
    </row>
    <row r="4730" spans="1:20" x14ac:dyDescent="0.25">
      <c r="A4730" t="str">
        <f>IFERROR(SET_RENDER_TABLE[[#This Row],[Артикул]], "")</f>
        <v/>
      </c>
      <c r="B4730" s="40" t="e" cm="1">
        <f t="array" aca="1" ref="B4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0" s="40" t="e" cm="1">
        <f t="array" aca="1" ref="C4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0" t="e">
        <f ca="1">SUM(CALCULATION_TABLE[[#This Row],[МСК]:[ДВ]])</f>
        <v>#REF!</v>
      </c>
    </row>
    <row r="4731" spans="1:20" x14ac:dyDescent="0.25">
      <c r="A4731" t="str">
        <f>IFERROR(SET_RENDER_TABLE[[#This Row],[Артикул]], "")</f>
        <v/>
      </c>
      <c r="B4731" s="40" t="e" cm="1">
        <f t="array" aca="1" ref="B4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1" s="40" t="e" cm="1">
        <f t="array" aca="1" ref="C4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1" t="e">
        <f ca="1">SUM(CALCULATION_TABLE[[#This Row],[МСК]:[ДВ]])</f>
        <v>#REF!</v>
      </c>
    </row>
    <row r="4732" spans="1:20" x14ac:dyDescent="0.25">
      <c r="A4732" t="str">
        <f>IFERROR(SET_RENDER_TABLE[[#This Row],[Артикул]], "")</f>
        <v/>
      </c>
      <c r="B4732" s="40" t="e" cm="1">
        <f t="array" aca="1" ref="B4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2" s="40" t="e" cm="1">
        <f t="array" aca="1" ref="C4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2" t="e">
        <f ca="1">SUM(CALCULATION_TABLE[[#This Row],[МСК]:[ДВ]])</f>
        <v>#REF!</v>
      </c>
    </row>
    <row r="4733" spans="1:20" x14ac:dyDescent="0.25">
      <c r="A4733" t="str">
        <f>IFERROR(SET_RENDER_TABLE[[#This Row],[Артикул]], "")</f>
        <v/>
      </c>
      <c r="B4733" s="40" t="e" cm="1">
        <f t="array" aca="1" ref="B4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3" s="40" t="e" cm="1">
        <f t="array" aca="1" ref="C4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3" t="e">
        <f ca="1">SUM(CALCULATION_TABLE[[#This Row],[МСК]:[ДВ]])</f>
        <v>#REF!</v>
      </c>
    </row>
    <row r="4734" spans="1:20" x14ac:dyDescent="0.25">
      <c r="A4734" t="str">
        <f>IFERROR(SET_RENDER_TABLE[[#This Row],[Артикул]], "")</f>
        <v/>
      </c>
      <c r="B4734" s="40" t="e" cm="1">
        <f t="array" aca="1" ref="B4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4" s="40" t="e" cm="1">
        <f t="array" aca="1" ref="C4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4" t="e">
        <f ca="1">SUM(CALCULATION_TABLE[[#This Row],[МСК]:[ДВ]])</f>
        <v>#REF!</v>
      </c>
    </row>
    <row r="4735" spans="1:20" x14ac:dyDescent="0.25">
      <c r="A4735" t="str">
        <f>IFERROR(SET_RENDER_TABLE[[#This Row],[Артикул]], "")</f>
        <v/>
      </c>
      <c r="B4735" s="40" t="e" cm="1">
        <f t="array" aca="1" ref="B4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5" s="40" t="e" cm="1">
        <f t="array" aca="1" ref="C4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5" t="e">
        <f ca="1">SUM(CALCULATION_TABLE[[#This Row],[МСК]:[ДВ]])</f>
        <v>#REF!</v>
      </c>
    </row>
    <row r="4736" spans="1:20" x14ac:dyDescent="0.25">
      <c r="A4736" t="str">
        <f>IFERROR(SET_RENDER_TABLE[[#This Row],[Артикул]], "")</f>
        <v/>
      </c>
      <c r="B4736" s="40" t="e" cm="1">
        <f t="array" aca="1" ref="B4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6" s="40" t="e" cm="1">
        <f t="array" aca="1" ref="C4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6" t="e">
        <f ca="1">SUM(CALCULATION_TABLE[[#This Row],[МСК]:[ДВ]])</f>
        <v>#REF!</v>
      </c>
    </row>
    <row r="4737" spans="1:20" x14ac:dyDescent="0.25">
      <c r="A4737" t="str">
        <f>IFERROR(SET_RENDER_TABLE[[#This Row],[Артикул]], "")</f>
        <v/>
      </c>
      <c r="B4737" s="40" t="e" cm="1">
        <f t="array" aca="1" ref="B4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7" s="40" t="e" cm="1">
        <f t="array" aca="1" ref="C4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7" t="e">
        <f ca="1">SUM(CALCULATION_TABLE[[#This Row],[МСК]:[ДВ]])</f>
        <v>#REF!</v>
      </c>
    </row>
    <row r="4738" spans="1:20" x14ac:dyDescent="0.25">
      <c r="A4738" t="str">
        <f>IFERROR(SET_RENDER_TABLE[[#This Row],[Артикул]], "")</f>
        <v/>
      </c>
      <c r="B4738" s="40" t="e" cm="1">
        <f t="array" aca="1" ref="B4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8" s="40" t="e" cm="1">
        <f t="array" aca="1" ref="C4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8" t="e">
        <f ca="1">SUM(CALCULATION_TABLE[[#This Row],[МСК]:[ДВ]])</f>
        <v>#REF!</v>
      </c>
    </row>
    <row r="4739" spans="1:20" x14ac:dyDescent="0.25">
      <c r="A4739" t="str">
        <f>IFERROR(SET_RENDER_TABLE[[#This Row],[Артикул]], "")</f>
        <v/>
      </c>
      <c r="B4739" s="40" t="e" cm="1">
        <f t="array" aca="1" ref="B4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39" s="40" t="e" cm="1">
        <f t="array" aca="1" ref="C4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39" t="e">
        <f ca="1">SUM(CALCULATION_TABLE[[#This Row],[МСК]:[ДВ]])</f>
        <v>#REF!</v>
      </c>
    </row>
    <row r="4740" spans="1:20" x14ac:dyDescent="0.25">
      <c r="A4740" t="str">
        <f>IFERROR(SET_RENDER_TABLE[[#This Row],[Артикул]], "")</f>
        <v/>
      </c>
      <c r="B4740" s="40" t="e" cm="1">
        <f t="array" aca="1" ref="B4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0" s="40" t="e" cm="1">
        <f t="array" aca="1" ref="C4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0" t="e">
        <f ca="1">SUM(CALCULATION_TABLE[[#This Row],[МСК]:[ДВ]])</f>
        <v>#REF!</v>
      </c>
    </row>
    <row r="4741" spans="1:20" x14ac:dyDescent="0.25">
      <c r="A4741" t="str">
        <f>IFERROR(SET_RENDER_TABLE[[#This Row],[Артикул]], "")</f>
        <v/>
      </c>
      <c r="B4741" s="40" t="e" cm="1">
        <f t="array" aca="1" ref="B4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1" s="40" t="e" cm="1">
        <f t="array" aca="1" ref="C4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1" t="e">
        <f ca="1">SUM(CALCULATION_TABLE[[#This Row],[МСК]:[ДВ]])</f>
        <v>#REF!</v>
      </c>
    </row>
    <row r="4742" spans="1:20" x14ac:dyDescent="0.25">
      <c r="A4742" t="str">
        <f>IFERROR(SET_RENDER_TABLE[[#This Row],[Артикул]], "")</f>
        <v/>
      </c>
      <c r="B4742" s="40" t="e" cm="1">
        <f t="array" aca="1" ref="B4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2" s="40" t="e" cm="1">
        <f t="array" aca="1" ref="C4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2" t="e">
        <f ca="1">SUM(CALCULATION_TABLE[[#This Row],[МСК]:[ДВ]])</f>
        <v>#REF!</v>
      </c>
    </row>
    <row r="4743" spans="1:20" x14ac:dyDescent="0.25">
      <c r="A4743" t="str">
        <f>IFERROR(SET_RENDER_TABLE[[#This Row],[Артикул]], "")</f>
        <v/>
      </c>
      <c r="B4743" s="40" t="e" cm="1">
        <f t="array" aca="1" ref="B4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3" s="40" t="e" cm="1">
        <f t="array" aca="1" ref="C4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3" t="e">
        <f ca="1">SUM(CALCULATION_TABLE[[#This Row],[МСК]:[ДВ]])</f>
        <v>#REF!</v>
      </c>
    </row>
    <row r="4744" spans="1:20" x14ac:dyDescent="0.25">
      <c r="A4744" t="str">
        <f>IFERROR(SET_RENDER_TABLE[[#This Row],[Артикул]], "")</f>
        <v/>
      </c>
      <c r="B4744" s="40" t="e" cm="1">
        <f t="array" aca="1" ref="B4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4" s="40" t="e" cm="1">
        <f t="array" aca="1" ref="C4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4" t="e">
        <f ca="1">SUM(CALCULATION_TABLE[[#This Row],[МСК]:[ДВ]])</f>
        <v>#REF!</v>
      </c>
    </row>
    <row r="4745" spans="1:20" x14ac:dyDescent="0.25">
      <c r="A4745" t="str">
        <f>IFERROR(SET_RENDER_TABLE[[#This Row],[Артикул]], "")</f>
        <v/>
      </c>
      <c r="B4745" s="40" t="e" cm="1">
        <f t="array" aca="1" ref="B4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5" s="40" t="e" cm="1">
        <f t="array" aca="1" ref="C4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5" t="e">
        <f ca="1">SUM(CALCULATION_TABLE[[#This Row],[МСК]:[ДВ]])</f>
        <v>#REF!</v>
      </c>
    </row>
    <row r="4746" spans="1:20" x14ac:dyDescent="0.25">
      <c r="A4746" t="str">
        <f>IFERROR(SET_RENDER_TABLE[[#This Row],[Артикул]], "")</f>
        <v/>
      </c>
      <c r="B4746" s="40" t="e" cm="1">
        <f t="array" aca="1" ref="B4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6" s="40" t="e" cm="1">
        <f t="array" aca="1" ref="C4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6" t="e">
        <f ca="1">SUM(CALCULATION_TABLE[[#This Row],[МСК]:[ДВ]])</f>
        <v>#REF!</v>
      </c>
    </row>
    <row r="4747" spans="1:20" x14ac:dyDescent="0.25">
      <c r="A4747" t="str">
        <f>IFERROR(SET_RENDER_TABLE[[#This Row],[Артикул]], "")</f>
        <v/>
      </c>
      <c r="B4747" s="40" t="e" cm="1">
        <f t="array" aca="1" ref="B4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7" s="40" t="e" cm="1">
        <f t="array" aca="1" ref="C4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7" t="e">
        <f ca="1">SUM(CALCULATION_TABLE[[#This Row],[МСК]:[ДВ]])</f>
        <v>#REF!</v>
      </c>
    </row>
    <row r="4748" spans="1:20" x14ac:dyDescent="0.25">
      <c r="A4748" t="str">
        <f>IFERROR(SET_RENDER_TABLE[[#This Row],[Артикул]], "")</f>
        <v/>
      </c>
      <c r="B4748" s="40" t="e" cm="1">
        <f t="array" aca="1" ref="B4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8" s="40" t="e" cm="1">
        <f t="array" aca="1" ref="C4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8" t="e">
        <f ca="1">SUM(CALCULATION_TABLE[[#This Row],[МСК]:[ДВ]])</f>
        <v>#REF!</v>
      </c>
    </row>
    <row r="4749" spans="1:20" x14ac:dyDescent="0.25">
      <c r="A4749" t="str">
        <f>IFERROR(SET_RENDER_TABLE[[#This Row],[Артикул]], "")</f>
        <v/>
      </c>
      <c r="B4749" s="40" t="e" cm="1">
        <f t="array" aca="1" ref="B4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49" s="40" t="e" cm="1">
        <f t="array" aca="1" ref="C4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49" t="e">
        <f ca="1">SUM(CALCULATION_TABLE[[#This Row],[МСК]:[ДВ]])</f>
        <v>#REF!</v>
      </c>
    </row>
    <row r="4750" spans="1:20" x14ac:dyDescent="0.25">
      <c r="A4750" t="str">
        <f>IFERROR(SET_RENDER_TABLE[[#This Row],[Артикул]], "")</f>
        <v/>
      </c>
      <c r="B4750" s="40" t="e" cm="1">
        <f t="array" aca="1" ref="B4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0" s="40" t="e" cm="1">
        <f t="array" aca="1" ref="C4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0" t="e">
        <f ca="1">SUM(CALCULATION_TABLE[[#This Row],[МСК]:[ДВ]])</f>
        <v>#REF!</v>
      </c>
    </row>
    <row r="4751" spans="1:20" x14ac:dyDescent="0.25">
      <c r="A4751" t="str">
        <f>IFERROR(SET_RENDER_TABLE[[#This Row],[Артикул]], "")</f>
        <v/>
      </c>
      <c r="B4751" s="40" t="e" cm="1">
        <f t="array" aca="1" ref="B4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1" s="40" t="e" cm="1">
        <f t="array" aca="1" ref="C4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1" t="e">
        <f ca="1">SUM(CALCULATION_TABLE[[#This Row],[МСК]:[ДВ]])</f>
        <v>#REF!</v>
      </c>
    </row>
    <row r="4752" spans="1:20" x14ac:dyDescent="0.25">
      <c r="A4752" t="str">
        <f>IFERROR(SET_RENDER_TABLE[[#This Row],[Артикул]], "")</f>
        <v/>
      </c>
      <c r="B4752" s="40" t="e" cm="1">
        <f t="array" aca="1" ref="B4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2" s="40" t="e" cm="1">
        <f t="array" aca="1" ref="C4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2" t="e">
        <f ca="1">SUM(CALCULATION_TABLE[[#This Row],[МСК]:[ДВ]])</f>
        <v>#REF!</v>
      </c>
    </row>
    <row r="4753" spans="1:20" x14ac:dyDescent="0.25">
      <c r="A4753" t="str">
        <f>IFERROR(SET_RENDER_TABLE[[#This Row],[Артикул]], "")</f>
        <v/>
      </c>
      <c r="B4753" s="40" t="e" cm="1">
        <f t="array" aca="1" ref="B4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3" s="40" t="e" cm="1">
        <f t="array" aca="1" ref="C4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3" t="e">
        <f ca="1">SUM(CALCULATION_TABLE[[#This Row],[МСК]:[ДВ]])</f>
        <v>#REF!</v>
      </c>
    </row>
    <row r="4754" spans="1:20" x14ac:dyDescent="0.25">
      <c r="A4754" t="str">
        <f>IFERROR(SET_RENDER_TABLE[[#This Row],[Артикул]], "")</f>
        <v/>
      </c>
      <c r="B4754" s="40" t="e" cm="1">
        <f t="array" aca="1" ref="B4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4" s="40" t="e" cm="1">
        <f t="array" aca="1" ref="C4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4" t="e">
        <f ca="1">SUM(CALCULATION_TABLE[[#This Row],[МСК]:[ДВ]])</f>
        <v>#REF!</v>
      </c>
    </row>
    <row r="4755" spans="1:20" x14ac:dyDescent="0.25">
      <c r="A4755" t="str">
        <f>IFERROR(SET_RENDER_TABLE[[#This Row],[Артикул]], "")</f>
        <v/>
      </c>
      <c r="B4755" s="40" t="e" cm="1">
        <f t="array" aca="1" ref="B4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5" s="40" t="e" cm="1">
        <f t="array" aca="1" ref="C4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5" t="e">
        <f ca="1">SUM(CALCULATION_TABLE[[#This Row],[МСК]:[ДВ]])</f>
        <v>#REF!</v>
      </c>
    </row>
    <row r="4756" spans="1:20" x14ac:dyDescent="0.25">
      <c r="A4756" t="str">
        <f>IFERROR(SET_RENDER_TABLE[[#This Row],[Артикул]], "")</f>
        <v/>
      </c>
      <c r="B4756" s="40" t="e" cm="1">
        <f t="array" aca="1" ref="B4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6" s="40" t="e" cm="1">
        <f t="array" aca="1" ref="C4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6" t="e">
        <f ca="1">SUM(CALCULATION_TABLE[[#This Row],[МСК]:[ДВ]])</f>
        <v>#REF!</v>
      </c>
    </row>
    <row r="4757" spans="1:20" x14ac:dyDescent="0.25">
      <c r="A4757" t="str">
        <f>IFERROR(SET_RENDER_TABLE[[#This Row],[Артикул]], "")</f>
        <v/>
      </c>
      <c r="B4757" s="40" t="e" cm="1">
        <f t="array" aca="1" ref="B4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7" s="40" t="e" cm="1">
        <f t="array" aca="1" ref="C4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7" t="e">
        <f ca="1">SUM(CALCULATION_TABLE[[#This Row],[МСК]:[ДВ]])</f>
        <v>#REF!</v>
      </c>
    </row>
    <row r="4758" spans="1:20" x14ac:dyDescent="0.25">
      <c r="A4758" t="str">
        <f>IFERROR(SET_RENDER_TABLE[[#This Row],[Артикул]], "")</f>
        <v/>
      </c>
      <c r="B4758" s="40" t="e" cm="1">
        <f t="array" aca="1" ref="B4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8" s="40" t="e" cm="1">
        <f t="array" aca="1" ref="C4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8" t="e">
        <f ca="1">SUM(CALCULATION_TABLE[[#This Row],[МСК]:[ДВ]])</f>
        <v>#REF!</v>
      </c>
    </row>
    <row r="4759" spans="1:20" x14ac:dyDescent="0.25">
      <c r="A4759" t="str">
        <f>IFERROR(SET_RENDER_TABLE[[#This Row],[Артикул]], "")</f>
        <v/>
      </c>
      <c r="B4759" s="40" t="e" cm="1">
        <f t="array" aca="1" ref="B4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59" s="40" t="e" cm="1">
        <f t="array" aca="1" ref="C4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59" t="e">
        <f ca="1">SUM(CALCULATION_TABLE[[#This Row],[МСК]:[ДВ]])</f>
        <v>#REF!</v>
      </c>
    </row>
    <row r="4760" spans="1:20" x14ac:dyDescent="0.25">
      <c r="A4760" t="str">
        <f>IFERROR(SET_RENDER_TABLE[[#This Row],[Артикул]], "")</f>
        <v/>
      </c>
      <c r="B4760" s="40" t="e" cm="1">
        <f t="array" aca="1" ref="B4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0" s="40" t="e" cm="1">
        <f t="array" aca="1" ref="C4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0" t="e">
        <f ca="1">SUM(CALCULATION_TABLE[[#This Row],[МСК]:[ДВ]])</f>
        <v>#REF!</v>
      </c>
    </row>
    <row r="4761" spans="1:20" x14ac:dyDescent="0.25">
      <c r="A4761" t="str">
        <f>IFERROR(SET_RENDER_TABLE[[#This Row],[Артикул]], "")</f>
        <v/>
      </c>
      <c r="B4761" s="40" t="e" cm="1">
        <f t="array" aca="1" ref="B4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1" s="40" t="e" cm="1">
        <f t="array" aca="1" ref="C4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1" t="e">
        <f ca="1">SUM(CALCULATION_TABLE[[#This Row],[МСК]:[ДВ]])</f>
        <v>#REF!</v>
      </c>
    </row>
    <row r="4762" spans="1:20" x14ac:dyDescent="0.25">
      <c r="A4762" t="str">
        <f>IFERROR(SET_RENDER_TABLE[[#This Row],[Артикул]], "")</f>
        <v/>
      </c>
      <c r="B4762" s="40" t="e" cm="1">
        <f t="array" aca="1" ref="B4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2" s="40" t="e" cm="1">
        <f t="array" aca="1" ref="C4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2" t="e">
        <f ca="1">SUM(CALCULATION_TABLE[[#This Row],[МСК]:[ДВ]])</f>
        <v>#REF!</v>
      </c>
    </row>
    <row r="4763" spans="1:20" x14ac:dyDescent="0.25">
      <c r="A4763" t="str">
        <f>IFERROR(SET_RENDER_TABLE[[#This Row],[Артикул]], "")</f>
        <v/>
      </c>
      <c r="B4763" s="40" t="e" cm="1">
        <f t="array" aca="1" ref="B4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3" s="40" t="e" cm="1">
        <f t="array" aca="1" ref="C4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3" t="e">
        <f ca="1">SUM(CALCULATION_TABLE[[#This Row],[МСК]:[ДВ]])</f>
        <v>#REF!</v>
      </c>
    </row>
    <row r="4764" spans="1:20" x14ac:dyDescent="0.25">
      <c r="A4764" t="str">
        <f>IFERROR(SET_RENDER_TABLE[[#This Row],[Артикул]], "")</f>
        <v/>
      </c>
      <c r="B4764" s="40" t="e" cm="1">
        <f t="array" aca="1" ref="B4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4" s="40" t="e" cm="1">
        <f t="array" aca="1" ref="C4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4" t="e">
        <f ca="1">SUM(CALCULATION_TABLE[[#This Row],[МСК]:[ДВ]])</f>
        <v>#REF!</v>
      </c>
    </row>
    <row r="4765" spans="1:20" x14ac:dyDescent="0.25">
      <c r="A4765" t="str">
        <f>IFERROR(SET_RENDER_TABLE[[#This Row],[Артикул]], "")</f>
        <v/>
      </c>
      <c r="B4765" s="40" t="e" cm="1">
        <f t="array" aca="1" ref="B4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5" s="40" t="e" cm="1">
        <f t="array" aca="1" ref="C4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5" t="e">
        <f ca="1">SUM(CALCULATION_TABLE[[#This Row],[МСК]:[ДВ]])</f>
        <v>#REF!</v>
      </c>
    </row>
    <row r="4766" spans="1:20" x14ac:dyDescent="0.25">
      <c r="A4766" t="str">
        <f>IFERROR(SET_RENDER_TABLE[[#This Row],[Артикул]], "")</f>
        <v/>
      </c>
      <c r="B4766" s="40" t="e" cm="1">
        <f t="array" aca="1" ref="B4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6" s="40" t="e" cm="1">
        <f t="array" aca="1" ref="C4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6" t="e">
        <f ca="1">SUM(CALCULATION_TABLE[[#This Row],[МСК]:[ДВ]])</f>
        <v>#REF!</v>
      </c>
    </row>
    <row r="4767" spans="1:20" x14ac:dyDescent="0.25">
      <c r="A4767" t="str">
        <f>IFERROR(SET_RENDER_TABLE[[#This Row],[Артикул]], "")</f>
        <v/>
      </c>
      <c r="B4767" s="40" t="e" cm="1">
        <f t="array" aca="1" ref="B4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7" s="40" t="e" cm="1">
        <f t="array" aca="1" ref="C4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7" t="e">
        <f ca="1">SUM(CALCULATION_TABLE[[#This Row],[МСК]:[ДВ]])</f>
        <v>#REF!</v>
      </c>
    </row>
    <row r="4768" spans="1:20" x14ac:dyDescent="0.25">
      <c r="A4768" t="str">
        <f>IFERROR(SET_RENDER_TABLE[[#This Row],[Артикул]], "")</f>
        <v/>
      </c>
      <c r="B4768" s="40" t="e" cm="1">
        <f t="array" aca="1" ref="B4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8" s="40" t="e" cm="1">
        <f t="array" aca="1" ref="C4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8" t="e">
        <f ca="1">SUM(CALCULATION_TABLE[[#This Row],[МСК]:[ДВ]])</f>
        <v>#REF!</v>
      </c>
    </row>
    <row r="4769" spans="1:20" x14ac:dyDescent="0.25">
      <c r="A4769" t="str">
        <f>IFERROR(SET_RENDER_TABLE[[#This Row],[Артикул]], "")</f>
        <v/>
      </c>
      <c r="B4769" s="40" t="e" cm="1">
        <f t="array" aca="1" ref="B4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69" s="40" t="e" cm="1">
        <f t="array" aca="1" ref="C4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69" t="e">
        <f ca="1">SUM(CALCULATION_TABLE[[#This Row],[МСК]:[ДВ]])</f>
        <v>#REF!</v>
      </c>
    </row>
    <row r="4770" spans="1:20" x14ac:dyDescent="0.25">
      <c r="A4770" t="str">
        <f>IFERROR(SET_RENDER_TABLE[[#This Row],[Артикул]], "")</f>
        <v/>
      </c>
      <c r="B4770" s="40" t="e" cm="1">
        <f t="array" aca="1" ref="B4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0" s="40" t="e" cm="1">
        <f t="array" aca="1" ref="C4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0" t="e">
        <f ca="1">SUM(CALCULATION_TABLE[[#This Row],[МСК]:[ДВ]])</f>
        <v>#REF!</v>
      </c>
    </row>
    <row r="4771" spans="1:20" x14ac:dyDescent="0.25">
      <c r="A4771" t="str">
        <f>IFERROR(SET_RENDER_TABLE[[#This Row],[Артикул]], "")</f>
        <v/>
      </c>
      <c r="B4771" s="40" t="e" cm="1">
        <f t="array" aca="1" ref="B4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1" s="40" t="e" cm="1">
        <f t="array" aca="1" ref="C4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1" t="e">
        <f ca="1">SUM(CALCULATION_TABLE[[#This Row],[МСК]:[ДВ]])</f>
        <v>#REF!</v>
      </c>
    </row>
    <row r="4772" spans="1:20" x14ac:dyDescent="0.25">
      <c r="A4772" t="str">
        <f>IFERROR(SET_RENDER_TABLE[[#This Row],[Артикул]], "")</f>
        <v/>
      </c>
      <c r="B4772" s="40" t="e" cm="1">
        <f t="array" aca="1" ref="B4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2" s="40" t="e" cm="1">
        <f t="array" aca="1" ref="C4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2" t="e">
        <f ca="1">SUM(CALCULATION_TABLE[[#This Row],[МСК]:[ДВ]])</f>
        <v>#REF!</v>
      </c>
    </row>
    <row r="4773" spans="1:20" x14ac:dyDescent="0.25">
      <c r="A4773" t="str">
        <f>IFERROR(SET_RENDER_TABLE[[#This Row],[Артикул]], "")</f>
        <v/>
      </c>
      <c r="B4773" s="40" t="e" cm="1">
        <f t="array" aca="1" ref="B4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3" s="40" t="e" cm="1">
        <f t="array" aca="1" ref="C4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3" t="e">
        <f ca="1">SUM(CALCULATION_TABLE[[#This Row],[МСК]:[ДВ]])</f>
        <v>#REF!</v>
      </c>
    </row>
    <row r="4774" spans="1:20" x14ac:dyDescent="0.25">
      <c r="A4774" t="str">
        <f>IFERROR(SET_RENDER_TABLE[[#This Row],[Артикул]], "")</f>
        <v/>
      </c>
      <c r="B4774" s="40" t="e" cm="1">
        <f t="array" aca="1" ref="B4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4" s="40" t="e" cm="1">
        <f t="array" aca="1" ref="C4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4" t="e">
        <f ca="1">SUM(CALCULATION_TABLE[[#This Row],[МСК]:[ДВ]])</f>
        <v>#REF!</v>
      </c>
    </row>
    <row r="4775" spans="1:20" x14ac:dyDescent="0.25">
      <c r="A4775" t="str">
        <f>IFERROR(SET_RENDER_TABLE[[#This Row],[Артикул]], "")</f>
        <v/>
      </c>
      <c r="B4775" s="40" t="e" cm="1">
        <f t="array" aca="1" ref="B4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5" s="40" t="e" cm="1">
        <f t="array" aca="1" ref="C4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5" t="e">
        <f ca="1">SUM(CALCULATION_TABLE[[#This Row],[МСК]:[ДВ]])</f>
        <v>#REF!</v>
      </c>
    </row>
    <row r="4776" spans="1:20" x14ac:dyDescent="0.25">
      <c r="A4776" t="str">
        <f>IFERROR(SET_RENDER_TABLE[[#This Row],[Артикул]], "")</f>
        <v/>
      </c>
      <c r="B4776" s="40" t="e" cm="1">
        <f t="array" aca="1" ref="B4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6" s="40" t="e" cm="1">
        <f t="array" aca="1" ref="C4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6" t="e">
        <f ca="1">SUM(CALCULATION_TABLE[[#This Row],[МСК]:[ДВ]])</f>
        <v>#REF!</v>
      </c>
    </row>
    <row r="4777" spans="1:20" x14ac:dyDescent="0.25">
      <c r="A4777" t="str">
        <f>IFERROR(SET_RENDER_TABLE[[#This Row],[Артикул]], "")</f>
        <v/>
      </c>
      <c r="B4777" s="40" t="e" cm="1">
        <f t="array" aca="1" ref="B4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7" s="40" t="e" cm="1">
        <f t="array" aca="1" ref="C4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7" t="e">
        <f ca="1">SUM(CALCULATION_TABLE[[#This Row],[МСК]:[ДВ]])</f>
        <v>#REF!</v>
      </c>
    </row>
    <row r="4778" spans="1:20" x14ac:dyDescent="0.25">
      <c r="A4778" t="str">
        <f>IFERROR(SET_RENDER_TABLE[[#This Row],[Артикул]], "")</f>
        <v/>
      </c>
      <c r="B4778" s="40" t="e" cm="1">
        <f t="array" aca="1" ref="B4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8" s="40" t="e" cm="1">
        <f t="array" aca="1" ref="C4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8" t="e">
        <f ca="1">SUM(CALCULATION_TABLE[[#This Row],[МСК]:[ДВ]])</f>
        <v>#REF!</v>
      </c>
    </row>
    <row r="4779" spans="1:20" x14ac:dyDescent="0.25">
      <c r="A4779" t="str">
        <f>IFERROR(SET_RENDER_TABLE[[#This Row],[Артикул]], "")</f>
        <v/>
      </c>
      <c r="B4779" s="40" t="e" cm="1">
        <f t="array" aca="1" ref="B4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79" s="40" t="e" cm="1">
        <f t="array" aca="1" ref="C4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79" t="e">
        <f ca="1">SUM(CALCULATION_TABLE[[#This Row],[МСК]:[ДВ]])</f>
        <v>#REF!</v>
      </c>
    </row>
    <row r="4780" spans="1:20" x14ac:dyDescent="0.25">
      <c r="A4780" t="str">
        <f>IFERROR(SET_RENDER_TABLE[[#This Row],[Артикул]], "")</f>
        <v/>
      </c>
      <c r="B4780" s="40" t="e" cm="1">
        <f t="array" aca="1" ref="B4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0" s="40" t="e" cm="1">
        <f t="array" aca="1" ref="C4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0" t="e">
        <f ca="1">SUM(CALCULATION_TABLE[[#This Row],[МСК]:[ДВ]])</f>
        <v>#REF!</v>
      </c>
    </row>
    <row r="4781" spans="1:20" x14ac:dyDescent="0.25">
      <c r="A4781" t="str">
        <f>IFERROR(SET_RENDER_TABLE[[#This Row],[Артикул]], "")</f>
        <v/>
      </c>
      <c r="B4781" s="40" t="e" cm="1">
        <f t="array" aca="1" ref="B4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1" s="40" t="e" cm="1">
        <f t="array" aca="1" ref="C4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1" t="e">
        <f ca="1">SUM(CALCULATION_TABLE[[#This Row],[МСК]:[ДВ]])</f>
        <v>#REF!</v>
      </c>
    </row>
    <row r="4782" spans="1:20" x14ac:dyDescent="0.25">
      <c r="A4782" t="str">
        <f>IFERROR(SET_RENDER_TABLE[[#This Row],[Артикул]], "")</f>
        <v/>
      </c>
      <c r="B4782" s="40" t="e" cm="1">
        <f t="array" aca="1" ref="B4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2" s="40" t="e" cm="1">
        <f t="array" aca="1" ref="C4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2" t="e">
        <f ca="1">SUM(CALCULATION_TABLE[[#This Row],[МСК]:[ДВ]])</f>
        <v>#REF!</v>
      </c>
    </row>
    <row r="4783" spans="1:20" x14ac:dyDescent="0.25">
      <c r="A4783" t="str">
        <f>IFERROR(SET_RENDER_TABLE[[#This Row],[Артикул]], "")</f>
        <v/>
      </c>
      <c r="B4783" s="40" t="e" cm="1">
        <f t="array" aca="1" ref="B4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3" s="40" t="e" cm="1">
        <f t="array" aca="1" ref="C4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3" t="e">
        <f ca="1">SUM(CALCULATION_TABLE[[#This Row],[МСК]:[ДВ]])</f>
        <v>#REF!</v>
      </c>
    </row>
    <row r="4784" spans="1:20" x14ac:dyDescent="0.25">
      <c r="A4784" t="str">
        <f>IFERROR(SET_RENDER_TABLE[[#This Row],[Артикул]], "")</f>
        <v/>
      </c>
      <c r="B4784" s="40" t="e" cm="1">
        <f t="array" aca="1" ref="B4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4" s="40" t="e" cm="1">
        <f t="array" aca="1" ref="C4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4" t="e">
        <f ca="1">SUM(CALCULATION_TABLE[[#This Row],[МСК]:[ДВ]])</f>
        <v>#REF!</v>
      </c>
    </row>
    <row r="4785" spans="1:20" x14ac:dyDescent="0.25">
      <c r="A4785" t="str">
        <f>IFERROR(SET_RENDER_TABLE[[#This Row],[Артикул]], "")</f>
        <v/>
      </c>
      <c r="B4785" s="40" t="e" cm="1">
        <f t="array" aca="1" ref="B4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5" s="40" t="e" cm="1">
        <f t="array" aca="1" ref="C4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5" t="e">
        <f ca="1">SUM(CALCULATION_TABLE[[#This Row],[МСК]:[ДВ]])</f>
        <v>#REF!</v>
      </c>
    </row>
    <row r="4786" spans="1:20" x14ac:dyDescent="0.25">
      <c r="A4786" t="str">
        <f>IFERROR(SET_RENDER_TABLE[[#This Row],[Артикул]], "")</f>
        <v/>
      </c>
      <c r="B4786" s="40" t="e" cm="1">
        <f t="array" aca="1" ref="B4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6" s="40" t="e" cm="1">
        <f t="array" aca="1" ref="C4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6" t="e">
        <f ca="1">SUM(CALCULATION_TABLE[[#This Row],[МСК]:[ДВ]])</f>
        <v>#REF!</v>
      </c>
    </row>
    <row r="4787" spans="1:20" x14ac:dyDescent="0.25">
      <c r="A4787" t="str">
        <f>IFERROR(SET_RENDER_TABLE[[#This Row],[Артикул]], "")</f>
        <v/>
      </c>
      <c r="B4787" s="40" t="e" cm="1">
        <f t="array" aca="1" ref="B4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7" s="40" t="e" cm="1">
        <f t="array" aca="1" ref="C4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7" t="e">
        <f ca="1">SUM(CALCULATION_TABLE[[#This Row],[МСК]:[ДВ]])</f>
        <v>#REF!</v>
      </c>
    </row>
    <row r="4788" spans="1:20" x14ac:dyDescent="0.25">
      <c r="A4788" t="str">
        <f>IFERROR(SET_RENDER_TABLE[[#This Row],[Артикул]], "")</f>
        <v/>
      </c>
      <c r="B4788" s="40" t="e" cm="1">
        <f t="array" aca="1" ref="B4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8" s="40" t="e" cm="1">
        <f t="array" aca="1" ref="C4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8" t="e">
        <f ca="1">SUM(CALCULATION_TABLE[[#This Row],[МСК]:[ДВ]])</f>
        <v>#REF!</v>
      </c>
    </row>
    <row r="4789" spans="1:20" x14ac:dyDescent="0.25">
      <c r="A4789" t="str">
        <f>IFERROR(SET_RENDER_TABLE[[#This Row],[Артикул]], "")</f>
        <v/>
      </c>
      <c r="B4789" s="40" t="e" cm="1">
        <f t="array" aca="1" ref="B4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89" s="40" t="e" cm="1">
        <f t="array" aca="1" ref="C4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89" t="e">
        <f ca="1">SUM(CALCULATION_TABLE[[#This Row],[МСК]:[ДВ]])</f>
        <v>#REF!</v>
      </c>
    </row>
    <row r="4790" spans="1:20" x14ac:dyDescent="0.25">
      <c r="A4790" t="str">
        <f>IFERROR(SET_RENDER_TABLE[[#This Row],[Артикул]], "")</f>
        <v/>
      </c>
      <c r="B4790" s="40" t="e" cm="1">
        <f t="array" aca="1" ref="B4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0" s="40" t="e" cm="1">
        <f t="array" aca="1" ref="C4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0" t="e">
        <f ca="1">SUM(CALCULATION_TABLE[[#This Row],[МСК]:[ДВ]])</f>
        <v>#REF!</v>
      </c>
    </row>
    <row r="4791" spans="1:20" x14ac:dyDescent="0.25">
      <c r="A4791" t="str">
        <f>IFERROR(SET_RENDER_TABLE[[#This Row],[Артикул]], "")</f>
        <v/>
      </c>
      <c r="B4791" s="40" t="e" cm="1">
        <f t="array" aca="1" ref="B4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1" s="40" t="e" cm="1">
        <f t="array" aca="1" ref="C4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1" t="e">
        <f ca="1">SUM(CALCULATION_TABLE[[#This Row],[МСК]:[ДВ]])</f>
        <v>#REF!</v>
      </c>
    </row>
    <row r="4792" spans="1:20" x14ac:dyDescent="0.25">
      <c r="A4792" t="str">
        <f>IFERROR(SET_RENDER_TABLE[[#This Row],[Артикул]], "")</f>
        <v/>
      </c>
      <c r="B4792" s="40" t="e" cm="1">
        <f t="array" aca="1" ref="B4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2" s="40" t="e" cm="1">
        <f t="array" aca="1" ref="C4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2" t="e">
        <f ca="1">SUM(CALCULATION_TABLE[[#This Row],[МСК]:[ДВ]])</f>
        <v>#REF!</v>
      </c>
    </row>
    <row r="4793" spans="1:20" x14ac:dyDescent="0.25">
      <c r="A4793" t="str">
        <f>IFERROR(SET_RENDER_TABLE[[#This Row],[Артикул]], "")</f>
        <v/>
      </c>
      <c r="B4793" s="40" t="e" cm="1">
        <f t="array" aca="1" ref="B4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3" s="40" t="e" cm="1">
        <f t="array" aca="1" ref="C4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3" t="e">
        <f ca="1">SUM(CALCULATION_TABLE[[#This Row],[МСК]:[ДВ]])</f>
        <v>#REF!</v>
      </c>
    </row>
    <row r="4794" spans="1:20" x14ac:dyDescent="0.25">
      <c r="A4794" t="str">
        <f>IFERROR(SET_RENDER_TABLE[[#This Row],[Артикул]], "")</f>
        <v/>
      </c>
      <c r="B4794" s="40" t="e" cm="1">
        <f t="array" aca="1" ref="B4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4" s="40" t="e" cm="1">
        <f t="array" aca="1" ref="C4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4" t="e">
        <f ca="1">SUM(CALCULATION_TABLE[[#This Row],[МСК]:[ДВ]])</f>
        <v>#REF!</v>
      </c>
    </row>
    <row r="4795" spans="1:20" x14ac:dyDescent="0.25">
      <c r="A4795" t="str">
        <f>IFERROR(SET_RENDER_TABLE[[#This Row],[Артикул]], "")</f>
        <v/>
      </c>
      <c r="B4795" s="40" t="e" cm="1">
        <f t="array" aca="1" ref="B4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5" s="40" t="e" cm="1">
        <f t="array" aca="1" ref="C4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5" t="e">
        <f ca="1">SUM(CALCULATION_TABLE[[#This Row],[МСК]:[ДВ]])</f>
        <v>#REF!</v>
      </c>
    </row>
    <row r="4796" spans="1:20" x14ac:dyDescent="0.25">
      <c r="A4796" t="str">
        <f>IFERROR(SET_RENDER_TABLE[[#This Row],[Артикул]], "")</f>
        <v/>
      </c>
      <c r="B4796" s="40" t="e" cm="1">
        <f t="array" aca="1" ref="B4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6" s="40" t="e" cm="1">
        <f t="array" aca="1" ref="C4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6" t="e">
        <f ca="1">SUM(CALCULATION_TABLE[[#This Row],[МСК]:[ДВ]])</f>
        <v>#REF!</v>
      </c>
    </row>
    <row r="4797" spans="1:20" x14ac:dyDescent="0.25">
      <c r="A4797" t="str">
        <f>IFERROR(SET_RENDER_TABLE[[#This Row],[Артикул]], "")</f>
        <v/>
      </c>
      <c r="B4797" s="40" t="e" cm="1">
        <f t="array" aca="1" ref="B4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7" s="40" t="e" cm="1">
        <f t="array" aca="1" ref="C4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7" t="e">
        <f ca="1">SUM(CALCULATION_TABLE[[#This Row],[МСК]:[ДВ]])</f>
        <v>#REF!</v>
      </c>
    </row>
    <row r="4798" spans="1:20" x14ac:dyDescent="0.25">
      <c r="A4798" t="str">
        <f>IFERROR(SET_RENDER_TABLE[[#This Row],[Артикул]], "")</f>
        <v/>
      </c>
      <c r="B4798" s="40" t="e" cm="1">
        <f t="array" aca="1" ref="B4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8" s="40" t="e" cm="1">
        <f t="array" aca="1" ref="C4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8" t="e">
        <f ca="1">SUM(CALCULATION_TABLE[[#This Row],[МСК]:[ДВ]])</f>
        <v>#REF!</v>
      </c>
    </row>
    <row r="4799" spans="1:20" x14ac:dyDescent="0.25">
      <c r="A4799" t="str">
        <f>IFERROR(SET_RENDER_TABLE[[#This Row],[Артикул]], "")</f>
        <v/>
      </c>
      <c r="B4799" s="40" t="e" cm="1">
        <f t="array" aca="1" ref="B4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799" s="40" t="e" cm="1">
        <f t="array" aca="1" ref="C4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799" t="e">
        <f ca="1">SUM(CALCULATION_TABLE[[#This Row],[МСК]:[ДВ]])</f>
        <v>#REF!</v>
      </c>
    </row>
    <row r="4800" spans="1:20" x14ac:dyDescent="0.25">
      <c r="A4800" t="str">
        <f>IFERROR(SET_RENDER_TABLE[[#This Row],[Артикул]], "")</f>
        <v/>
      </c>
      <c r="B4800" s="40" t="e" cm="1">
        <f t="array" aca="1" ref="B4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0" s="40" t="e" cm="1">
        <f t="array" aca="1" ref="C4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0" t="e">
        <f ca="1">SUM(CALCULATION_TABLE[[#This Row],[МСК]:[ДВ]])</f>
        <v>#REF!</v>
      </c>
    </row>
    <row r="4801" spans="1:20" x14ac:dyDescent="0.25">
      <c r="A4801" t="str">
        <f>IFERROR(SET_RENDER_TABLE[[#This Row],[Артикул]], "")</f>
        <v/>
      </c>
      <c r="B4801" s="40" t="e" cm="1">
        <f t="array" aca="1" ref="B4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1" s="40" t="e" cm="1">
        <f t="array" aca="1" ref="C4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1" t="e">
        <f ca="1">SUM(CALCULATION_TABLE[[#This Row],[МСК]:[ДВ]])</f>
        <v>#REF!</v>
      </c>
    </row>
    <row r="4802" spans="1:20" x14ac:dyDescent="0.25">
      <c r="A4802" t="str">
        <f>IFERROR(SET_RENDER_TABLE[[#This Row],[Артикул]], "")</f>
        <v/>
      </c>
      <c r="B4802" s="40" t="e" cm="1">
        <f t="array" aca="1" ref="B4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2" s="40" t="e" cm="1">
        <f t="array" aca="1" ref="C4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2" t="e">
        <f ca="1">SUM(CALCULATION_TABLE[[#This Row],[МСК]:[ДВ]])</f>
        <v>#REF!</v>
      </c>
    </row>
    <row r="4803" spans="1:20" x14ac:dyDescent="0.25">
      <c r="A4803" t="str">
        <f>IFERROR(SET_RENDER_TABLE[[#This Row],[Артикул]], "")</f>
        <v/>
      </c>
      <c r="B4803" s="40" t="e" cm="1">
        <f t="array" aca="1" ref="B4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3" s="40" t="e" cm="1">
        <f t="array" aca="1" ref="C4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3" t="e">
        <f ca="1">SUM(CALCULATION_TABLE[[#This Row],[МСК]:[ДВ]])</f>
        <v>#REF!</v>
      </c>
    </row>
    <row r="4804" spans="1:20" x14ac:dyDescent="0.25">
      <c r="A4804" t="str">
        <f>IFERROR(SET_RENDER_TABLE[[#This Row],[Артикул]], "")</f>
        <v/>
      </c>
      <c r="B4804" s="40" t="e" cm="1">
        <f t="array" aca="1" ref="B4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4" s="40" t="e" cm="1">
        <f t="array" aca="1" ref="C4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4" t="e">
        <f ca="1">SUM(CALCULATION_TABLE[[#This Row],[МСК]:[ДВ]])</f>
        <v>#REF!</v>
      </c>
    </row>
    <row r="4805" spans="1:20" x14ac:dyDescent="0.25">
      <c r="A4805" t="str">
        <f>IFERROR(SET_RENDER_TABLE[[#This Row],[Артикул]], "")</f>
        <v/>
      </c>
      <c r="B4805" s="40" t="e" cm="1">
        <f t="array" aca="1" ref="B4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5" s="40" t="e" cm="1">
        <f t="array" aca="1" ref="C4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5" t="e">
        <f ca="1">SUM(CALCULATION_TABLE[[#This Row],[МСК]:[ДВ]])</f>
        <v>#REF!</v>
      </c>
    </row>
    <row r="4806" spans="1:20" x14ac:dyDescent="0.25">
      <c r="A4806" t="str">
        <f>IFERROR(SET_RENDER_TABLE[[#This Row],[Артикул]], "")</f>
        <v/>
      </c>
      <c r="B4806" s="40" t="e" cm="1">
        <f t="array" aca="1" ref="B4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6" s="40" t="e" cm="1">
        <f t="array" aca="1" ref="C4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6" t="e">
        <f ca="1">SUM(CALCULATION_TABLE[[#This Row],[МСК]:[ДВ]])</f>
        <v>#REF!</v>
      </c>
    </row>
    <row r="4807" spans="1:20" x14ac:dyDescent="0.25">
      <c r="A4807" t="str">
        <f>IFERROR(SET_RENDER_TABLE[[#This Row],[Артикул]], "")</f>
        <v/>
      </c>
      <c r="B4807" s="40" t="e" cm="1">
        <f t="array" aca="1" ref="B4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7" s="40" t="e" cm="1">
        <f t="array" aca="1" ref="C4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7" t="e">
        <f ca="1">SUM(CALCULATION_TABLE[[#This Row],[МСК]:[ДВ]])</f>
        <v>#REF!</v>
      </c>
    </row>
    <row r="4808" spans="1:20" x14ac:dyDescent="0.25">
      <c r="A4808" t="str">
        <f>IFERROR(SET_RENDER_TABLE[[#This Row],[Артикул]], "")</f>
        <v/>
      </c>
      <c r="B4808" s="40" t="e" cm="1">
        <f t="array" aca="1" ref="B4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8" s="40" t="e" cm="1">
        <f t="array" aca="1" ref="C4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8" t="e">
        <f ca="1">SUM(CALCULATION_TABLE[[#This Row],[МСК]:[ДВ]])</f>
        <v>#REF!</v>
      </c>
    </row>
    <row r="4809" spans="1:20" x14ac:dyDescent="0.25">
      <c r="A4809" t="str">
        <f>IFERROR(SET_RENDER_TABLE[[#This Row],[Артикул]], "")</f>
        <v/>
      </c>
      <c r="B4809" s="40" t="e" cm="1">
        <f t="array" aca="1" ref="B4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09" s="40" t="e" cm="1">
        <f t="array" aca="1" ref="C4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09" t="e">
        <f ca="1">SUM(CALCULATION_TABLE[[#This Row],[МСК]:[ДВ]])</f>
        <v>#REF!</v>
      </c>
    </row>
    <row r="4810" spans="1:20" x14ac:dyDescent="0.25">
      <c r="A4810" t="str">
        <f>IFERROR(SET_RENDER_TABLE[[#This Row],[Артикул]], "")</f>
        <v/>
      </c>
      <c r="B4810" s="40" t="e" cm="1">
        <f t="array" aca="1" ref="B4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0" s="40" t="e" cm="1">
        <f t="array" aca="1" ref="C4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0" t="e">
        <f ca="1">SUM(CALCULATION_TABLE[[#This Row],[МСК]:[ДВ]])</f>
        <v>#REF!</v>
      </c>
    </row>
    <row r="4811" spans="1:20" x14ac:dyDescent="0.25">
      <c r="A4811" t="str">
        <f>IFERROR(SET_RENDER_TABLE[[#This Row],[Артикул]], "")</f>
        <v/>
      </c>
      <c r="B4811" s="40" t="e" cm="1">
        <f t="array" aca="1" ref="B4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1" s="40" t="e" cm="1">
        <f t="array" aca="1" ref="C4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1" t="e">
        <f ca="1">SUM(CALCULATION_TABLE[[#This Row],[МСК]:[ДВ]])</f>
        <v>#REF!</v>
      </c>
    </row>
    <row r="4812" spans="1:20" x14ac:dyDescent="0.25">
      <c r="A4812" t="str">
        <f>IFERROR(SET_RENDER_TABLE[[#This Row],[Артикул]], "")</f>
        <v/>
      </c>
      <c r="B4812" s="40" t="e" cm="1">
        <f t="array" aca="1" ref="B4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2" s="40" t="e" cm="1">
        <f t="array" aca="1" ref="C4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2" t="e">
        <f ca="1">SUM(CALCULATION_TABLE[[#This Row],[МСК]:[ДВ]])</f>
        <v>#REF!</v>
      </c>
    </row>
    <row r="4813" spans="1:20" x14ac:dyDescent="0.25">
      <c r="A4813" t="str">
        <f>IFERROR(SET_RENDER_TABLE[[#This Row],[Артикул]], "")</f>
        <v/>
      </c>
      <c r="B4813" s="40" t="e" cm="1">
        <f t="array" aca="1" ref="B4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3" s="40" t="e" cm="1">
        <f t="array" aca="1" ref="C4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3" t="e">
        <f ca="1">SUM(CALCULATION_TABLE[[#This Row],[МСК]:[ДВ]])</f>
        <v>#REF!</v>
      </c>
    </row>
    <row r="4814" spans="1:20" x14ac:dyDescent="0.25">
      <c r="A4814" t="str">
        <f>IFERROR(SET_RENDER_TABLE[[#This Row],[Артикул]], "")</f>
        <v/>
      </c>
      <c r="B4814" s="40" t="e" cm="1">
        <f t="array" aca="1" ref="B4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4" s="40" t="e" cm="1">
        <f t="array" aca="1" ref="C4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4" t="e">
        <f ca="1">SUM(CALCULATION_TABLE[[#This Row],[МСК]:[ДВ]])</f>
        <v>#REF!</v>
      </c>
    </row>
    <row r="4815" spans="1:20" x14ac:dyDescent="0.25">
      <c r="A4815" t="str">
        <f>IFERROR(SET_RENDER_TABLE[[#This Row],[Артикул]], "")</f>
        <v/>
      </c>
      <c r="B4815" s="40" t="e" cm="1">
        <f t="array" aca="1" ref="B4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5" s="40" t="e" cm="1">
        <f t="array" aca="1" ref="C4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5" t="e">
        <f ca="1">SUM(CALCULATION_TABLE[[#This Row],[МСК]:[ДВ]])</f>
        <v>#REF!</v>
      </c>
    </row>
    <row r="4816" spans="1:20" x14ac:dyDescent="0.25">
      <c r="A4816" t="str">
        <f>IFERROR(SET_RENDER_TABLE[[#This Row],[Артикул]], "")</f>
        <v/>
      </c>
      <c r="B4816" s="40" t="e" cm="1">
        <f t="array" aca="1" ref="B4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6" s="40" t="e" cm="1">
        <f t="array" aca="1" ref="C4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6" t="e">
        <f ca="1">SUM(CALCULATION_TABLE[[#This Row],[МСК]:[ДВ]])</f>
        <v>#REF!</v>
      </c>
    </row>
    <row r="4817" spans="1:20" x14ac:dyDescent="0.25">
      <c r="A4817" t="str">
        <f>IFERROR(SET_RENDER_TABLE[[#This Row],[Артикул]], "")</f>
        <v/>
      </c>
      <c r="B4817" s="40" t="e" cm="1">
        <f t="array" aca="1" ref="B4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7" s="40" t="e" cm="1">
        <f t="array" aca="1" ref="C4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7" t="e">
        <f ca="1">SUM(CALCULATION_TABLE[[#This Row],[МСК]:[ДВ]])</f>
        <v>#REF!</v>
      </c>
    </row>
    <row r="4818" spans="1:20" x14ac:dyDescent="0.25">
      <c r="A4818" t="str">
        <f>IFERROR(SET_RENDER_TABLE[[#This Row],[Артикул]], "")</f>
        <v/>
      </c>
      <c r="B4818" s="40" t="e" cm="1">
        <f t="array" aca="1" ref="B4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8" s="40" t="e" cm="1">
        <f t="array" aca="1" ref="C4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8" t="e">
        <f ca="1">SUM(CALCULATION_TABLE[[#This Row],[МСК]:[ДВ]])</f>
        <v>#REF!</v>
      </c>
    </row>
    <row r="4819" spans="1:20" x14ac:dyDescent="0.25">
      <c r="A4819" t="str">
        <f>IFERROR(SET_RENDER_TABLE[[#This Row],[Артикул]], "")</f>
        <v/>
      </c>
      <c r="B4819" s="40" t="e" cm="1">
        <f t="array" aca="1" ref="B4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19" s="40" t="e" cm="1">
        <f t="array" aca="1" ref="C4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19" t="e">
        <f ca="1">SUM(CALCULATION_TABLE[[#This Row],[МСК]:[ДВ]])</f>
        <v>#REF!</v>
      </c>
    </row>
    <row r="4820" spans="1:20" x14ac:dyDescent="0.25">
      <c r="A4820" t="str">
        <f>IFERROR(SET_RENDER_TABLE[[#This Row],[Артикул]], "")</f>
        <v/>
      </c>
      <c r="B4820" s="40" t="e" cm="1">
        <f t="array" aca="1" ref="B4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0" s="40" t="e" cm="1">
        <f t="array" aca="1" ref="C4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0" t="e">
        <f ca="1">SUM(CALCULATION_TABLE[[#This Row],[МСК]:[ДВ]])</f>
        <v>#REF!</v>
      </c>
    </row>
    <row r="4821" spans="1:20" x14ac:dyDescent="0.25">
      <c r="A4821" t="str">
        <f>IFERROR(SET_RENDER_TABLE[[#This Row],[Артикул]], "")</f>
        <v/>
      </c>
      <c r="B4821" s="40" t="e" cm="1">
        <f t="array" aca="1" ref="B4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1" s="40" t="e" cm="1">
        <f t="array" aca="1" ref="C4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1" t="e">
        <f ca="1">SUM(CALCULATION_TABLE[[#This Row],[МСК]:[ДВ]])</f>
        <v>#REF!</v>
      </c>
    </row>
    <row r="4822" spans="1:20" x14ac:dyDescent="0.25">
      <c r="A4822" t="str">
        <f>IFERROR(SET_RENDER_TABLE[[#This Row],[Артикул]], "")</f>
        <v/>
      </c>
      <c r="B4822" s="40" t="e" cm="1">
        <f t="array" aca="1" ref="B4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2" s="40" t="e" cm="1">
        <f t="array" aca="1" ref="C4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2" t="e">
        <f ca="1">SUM(CALCULATION_TABLE[[#This Row],[МСК]:[ДВ]])</f>
        <v>#REF!</v>
      </c>
    </row>
    <row r="4823" spans="1:20" x14ac:dyDescent="0.25">
      <c r="A4823" t="str">
        <f>IFERROR(SET_RENDER_TABLE[[#This Row],[Артикул]], "")</f>
        <v/>
      </c>
      <c r="B4823" s="40" t="e" cm="1">
        <f t="array" aca="1" ref="B4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3" s="40" t="e" cm="1">
        <f t="array" aca="1" ref="C4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3" t="e">
        <f ca="1">SUM(CALCULATION_TABLE[[#This Row],[МСК]:[ДВ]])</f>
        <v>#REF!</v>
      </c>
    </row>
    <row r="4824" spans="1:20" x14ac:dyDescent="0.25">
      <c r="A4824" t="str">
        <f>IFERROR(SET_RENDER_TABLE[[#This Row],[Артикул]], "")</f>
        <v/>
      </c>
      <c r="B4824" s="40" t="e" cm="1">
        <f t="array" aca="1" ref="B4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4" s="40" t="e" cm="1">
        <f t="array" aca="1" ref="C4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4" t="e">
        <f ca="1">SUM(CALCULATION_TABLE[[#This Row],[МСК]:[ДВ]])</f>
        <v>#REF!</v>
      </c>
    </row>
    <row r="4825" spans="1:20" x14ac:dyDescent="0.25">
      <c r="A4825" t="str">
        <f>IFERROR(SET_RENDER_TABLE[[#This Row],[Артикул]], "")</f>
        <v/>
      </c>
      <c r="B4825" s="40" t="e" cm="1">
        <f t="array" aca="1" ref="B4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5" s="40" t="e" cm="1">
        <f t="array" aca="1" ref="C4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5" t="e">
        <f ca="1">SUM(CALCULATION_TABLE[[#This Row],[МСК]:[ДВ]])</f>
        <v>#REF!</v>
      </c>
    </row>
    <row r="4826" spans="1:20" x14ac:dyDescent="0.25">
      <c r="A4826" t="str">
        <f>IFERROR(SET_RENDER_TABLE[[#This Row],[Артикул]], "")</f>
        <v/>
      </c>
      <c r="B4826" s="40" t="e" cm="1">
        <f t="array" aca="1" ref="B4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6" s="40" t="e" cm="1">
        <f t="array" aca="1" ref="C4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6" t="e">
        <f ca="1">SUM(CALCULATION_TABLE[[#This Row],[МСК]:[ДВ]])</f>
        <v>#REF!</v>
      </c>
    </row>
    <row r="4827" spans="1:20" x14ac:dyDescent="0.25">
      <c r="A4827" t="str">
        <f>IFERROR(SET_RENDER_TABLE[[#This Row],[Артикул]], "")</f>
        <v/>
      </c>
      <c r="B4827" s="40" t="e" cm="1">
        <f t="array" aca="1" ref="B4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7" s="40" t="e" cm="1">
        <f t="array" aca="1" ref="C4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7" t="e">
        <f ca="1">SUM(CALCULATION_TABLE[[#This Row],[МСК]:[ДВ]])</f>
        <v>#REF!</v>
      </c>
    </row>
    <row r="4828" spans="1:20" x14ac:dyDescent="0.25">
      <c r="A4828" t="str">
        <f>IFERROR(SET_RENDER_TABLE[[#This Row],[Артикул]], "")</f>
        <v/>
      </c>
      <c r="B4828" s="40" t="e" cm="1">
        <f t="array" aca="1" ref="B4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8" s="40" t="e" cm="1">
        <f t="array" aca="1" ref="C4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8" t="e">
        <f ca="1">SUM(CALCULATION_TABLE[[#This Row],[МСК]:[ДВ]])</f>
        <v>#REF!</v>
      </c>
    </row>
    <row r="4829" spans="1:20" x14ac:dyDescent="0.25">
      <c r="A4829" t="str">
        <f>IFERROR(SET_RENDER_TABLE[[#This Row],[Артикул]], "")</f>
        <v/>
      </c>
      <c r="B4829" s="40" t="e" cm="1">
        <f t="array" aca="1" ref="B4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29" s="40" t="e" cm="1">
        <f t="array" aca="1" ref="C4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29" t="e">
        <f ca="1">SUM(CALCULATION_TABLE[[#This Row],[МСК]:[ДВ]])</f>
        <v>#REF!</v>
      </c>
    </row>
    <row r="4830" spans="1:20" x14ac:dyDescent="0.25">
      <c r="A4830" t="str">
        <f>IFERROR(SET_RENDER_TABLE[[#This Row],[Артикул]], "")</f>
        <v/>
      </c>
      <c r="B4830" s="40" t="e" cm="1">
        <f t="array" aca="1" ref="B4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0" s="40" t="e" cm="1">
        <f t="array" aca="1" ref="C4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0" t="e">
        <f ca="1">SUM(CALCULATION_TABLE[[#This Row],[МСК]:[ДВ]])</f>
        <v>#REF!</v>
      </c>
    </row>
    <row r="4831" spans="1:20" x14ac:dyDescent="0.25">
      <c r="A4831" t="str">
        <f>IFERROR(SET_RENDER_TABLE[[#This Row],[Артикул]], "")</f>
        <v/>
      </c>
      <c r="B4831" s="40" t="e" cm="1">
        <f t="array" aca="1" ref="B4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1" s="40" t="e" cm="1">
        <f t="array" aca="1" ref="C4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1" t="e">
        <f ca="1">SUM(CALCULATION_TABLE[[#This Row],[МСК]:[ДВ]])</f>
        <v>#REF!</v>
      </c>
    </row>
    <row r="4832" spans="1:20" x14ac:dyDescent="0.25">
      <c r="A4832" t="str">
        <f>IFERROR(SET_RENDER_TABLE[[#This Row],[Артикул]], "")</f>
        <v/>
      </c>
      <c r="B4832" s="40" t="e" cm="1">
        <f t="array" aca="1" ref="B4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2" s="40" t="e" cm="1">
        <f t="array" aca="1" ref="C4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2" t="e">
        <f ca="1">SUM(CALCULATION_TABLE[[#This Row],[МСК]:[ДВ]])</f>
        <v>#REF!</v>
      </c>
    </row>
    <row r="4833" spans="1:20" x14ac:dyDescent="0.25">
      <c r="A4833" t="str">
        <f>IFERROR(SET_RENDER_TABLE[[#This Row],[Артикул]], "")</f>
        <v/>
      </c>
      <c r="B4833" s="40" t="e" cm="1">
        <f t="array" aca="1" ref="B4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3" s="40" t="e" cm="1">
        <f t="array" aca="1" ref="C4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3" t="e">
        <f ca="1">SUM(CALCULATION_TABLE[[#This Row],[МСК]:[ДВ]])</f>
        <v>#REF!</v>
      </c>
    </row>
    <row r="4834" spans="1:20" x14ac:dyDescent="0.25">
      <c r="A4834" t="str">
        <f>IFERROR(SET_RENDER_TABLE[[#This Row],[Артикул]], "")</f>
        <v/>
      </c>
      <c r="B4834" s="40" t="e" cm="1">
        <f t="array" aca="1" ref="B4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4" s="40" t="e" cm="1">
        <f t="array" aca="1" ref="C4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4" t="e">
        <f ca="1">SUM(CALCULATION_TABLE[[#This Row],[МСК]:[ДВ]])</f>
        <v>#REF!</v>
      </c>
    </row>
    <row r="4835" spans="1:20" x14ac:dyDescent="0.25">
      <c r="A4835" t="str">
        <f>IFERROR(SET_RENDER_TABLE[[#This Row],[Артикул]], "")</f>
        <v/>
      </c>
      <c r="B4835" s="40" t="e" cm="1">
        <f t="array" aca="1" ref="B4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5" s="40" t="e" cm="1">
        <f t="array" aca="1" ref="C4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5" t="e">
        <f ca="1">SUM(CALCULATION_TABLE[[#This Row],[МСК]:[ДВ]])</f>
        <v>#REF!</v>
      </c>
    </row>
    <row r="4836" spans="1:20" x14ac:dyDescent="0.25">
      <c r="A4836" t="str">
        <f>IFERROR(SET_RENDER_TABLE[[#This Row],[Артикул]], "")</f>
        <v/>
      </c>
      <c r="B4836" s="40" t="e" cm="1">
        <f t="array" aca="1" ref="B4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6" s="40" t="e" cm="1">
        <f t="array" aca="1" ref="C4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6" t="e">
        <f ca="1">SUM(CALCULATION_TABLE[[#This Row],[МСК]:[ДВ]])</f>
        <v>#REF!</v>
      </c>
    </row>
    <row r="4837" spans="1:20" x14ac:dyDescent="0.25">
      <c r="A4837" t="str">
        <f>IFERROR(SET_RENDER_TABLE[[#This Row],[Артикул]], "")</f>
        <v/>
      </c>
      <c r="B4837" s="40" t="e" cm="1">
        <f t="array" aca="1" ref="B4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7" s="40" t="e" cm="1">
        <f t="array" aca="1" ref="C4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7" t="e">
        <f ca="1">SUM(CALCULATION_TABLE[[#This Row],[МСК]:[ДВ]])</f>
        <v>#REF!</v>
      </c>
    </row>
    <row r="4838" spans="1:20" x14ac:dyDescent="0.25">
      <c r="A4838" t="str">
        <f>IFERROR(SET_RENDER_TABLE[[#This Row],[Артикул]], "")</f>
        <v/>
      </c>
      <c r="B4838" s="40" t="e" cm="1">
        <f t="array" aca="1" ref="B4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8" s="40" t="e" cm="1">
        <f t="array" aca="1" ref="C4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8" t="e">
        <f ca="1">SUM(CALCULATION_TABLE[[#This Row],[МСК]:[ДВ]])</f>
        <v>#REF!</v>
      </c>
    </row>
    <row r="4839" spans="1:20" x14ac:dyDescent="0.25">
      <c r="A4839" t="str">
        <f>IFERROR(SET_RENDER_TABLE[[#This Row],[Артикул]], "")</f>
        <v/>
      </c>
      <c r="B4839" s="40" t="e" cm="1">
        <f t="array" aca="1" ref="B4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39" s="40" t="e" cm="1">
        <f t="array" aca="1" ref="C4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39" t="e">
        <f ca="1">SUM(CALCULATION_TABLE[[#This Row],[МСК]:[ДВ]])</f>
        <v>#REF!</v>
      </c>
    </row>
    <row r="4840" spans="1:20" x14ac:dyDescent="0.25">
      <c r="A4840" t="str">
        <f>IFERROR(SET_RENDER_TABLE[[#This Row],[Артикул]], "")</f>
        <v/>
      </c>
      <c r="B4840" s="40" t="e" cm="1">
        <f t="array" aca="1" ref="B4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0" s="40" t="e" cm="1">
        <f t="array" aca="1" ref="C4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0" t="e">
        <f ca="1">SUM(CALCULATION_TABLE[[#This Row],[МСК]:[ДВ]])</f>
        <v>#REF!</v>
      </c>
    </row>
    <row r="4841" spans="1:20" x14ac:dyDescent="0.25">
      <c r="A4841" t="str">
        <f>IFERROR(SET_RENDER_TABLE[[#This Row],[Артикул]], "")</f>
        <v/>
      </c>
      <c r="B4841" s="40" t="e" cm="1">
        <f t="array" aca="1" ref="B4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1" s="40" t="e" cm="1">
        <f t="array" aca="1" ref="C4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1" t="e">
        <f ca="1">SUM(CALCULATION_TABLE[[#This Row],[МСК]:[ДВ]])</f>
        <v>#REF!</v>
      </c>
    </row>
    <row r="4842" spans="1:20" x14ac:dyDescent="0.25">
      <c r="A4842" t="str">
        <f>IFERROR(SET_RENDER_TABLE[[#This Row],[Артикул]], "")</f>
        <v/>
      </c>
      <c r="B4842" s="40" t="e" cm="1">
        <f t="array" aca="1" ref="B4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2" s="40" t="e" cm="1">
        <f t="array" aca="1" ref="C4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2" t="e">
        <f ca="1">SUM(CALCULATION_TABLE[[#This Row],[МСК]:[ДВ]])</f>
        <v>#REF!</v>
      </c>
    </row>
    <row r="4843" spans="1:20" x14ac:dyDescent="0.25">
      <c r="A4843" t="str">
        <f>IFERROR(SET_RENDER_TABLE[[#This Row],[Артикул]], "")</f>
        <v/>
      </c>
      <c r="B4843" s="40" t="e" cm="1">
        <f t="array" aca="1" ref="B4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3" s="40" t="e" cm="1">
        <f t="array" aca="1" ref="C4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3" t="e">
        <f ca="1">SUM(CALCULATION_TABLE[[#This Row],[МСК]:[ДВ]])</f>
        <v>#REF!</v>
      </c>
    </row>
    <row r="4844" spans="1:20" x14ac:dyDescent="0.25">
      <c r="A4844" t="str">
        <f>IFERROR(SET_RENDER_TABLE[[#This Row],[Артикул]], "")</f>
        <v/>
      </c>
      <c r="B4844" s="40" t="e" cm="1">
        <f t="array" aca="1" ref="B4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4" s="40" t="e" cm="1">
        <f t="array" aca="1" ref="C4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4" t="e">
        <f ca="1">SUM(CALCULATION_TABLE[[#This Row],[МСК]:[ДВ]])</f>
        <v>#REF!</v>
      </c>
    </row>
    <row r="4845" spans="1:20" x14ac:dyDescent="0.25">
      <c r="A4845" t="str">
        <f>IFERROR(SET_RENDER_TABLE[[#This Row],[Артикул]], "")</f>
        <v/>
      </c>
      <c r="B4845" s="40" t="e" cm="1">
        <f t="array" aca="1" ref="B4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5" s="40" t="e" cm="1">
        <f t="array" aca="1" ref="C4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5" t="e">
        <f ca="1">SUM(CALCULATION_TABLE[[#This Row],[МСК]:[ДВ]])</f>
        <v>#REF!</v>
      </c>
    </row>
    <row r="4846" spans="1:20" x14ac:dyDescent="0.25">
      <c r="A4846" t="str">
        <f>IFERROR(SET_RENDER_TABLE[[#This Row],[Артикул]], "")</f>
        <v/>
      </c>
      <c r="B4846" s="40" t="e" cm="1">
        <f t="array" aca="1" ref="B4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6" s="40" t="e" cm="1">
        <f t="array" aca="1" ref="C4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6" t="e">
        <f ca="1">SUM(CALCULATION_TABLE[[#This Row],[МСК]:[ДВ]])</f>
        <v>#REF!</v>
      </c>
    </row>
    <row r="4847" spans="1:20" x14ac:dyDescent="0.25">
      <c r="A4847" t="str">
        <f>IFERROR(SET_RENDER_TABLE[[#This Row],[Артикул]], "")</f>
        <v/>
      </c>
      <c r="B4847" s="40" t="e" cm="1">
        <f t="array" aca="1" ref="B4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7" s="40" t="e" cm="1">
        <f t="array" aca="1" ref="C4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7" t="e">
        <f ca="1">SUM(CALCULATION_TABLE[[#This Row],[МСК]:[ДВ]])</f>
        <v>#REF!</v>
      </c>
    </row>
    <row r="4848" spans="1:20" x14ac:dyDescent="0.25">
      <c r="A4848" t="str">
        <f>IFERROR(SET_RENDER_TABLE[[#This Row],[Артикул]], "")</f>
        <v/>
      </c>
      <c r="B4848" s="40" t="e" cm="1">
        <f t="array" aca="1" ref="B4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8" s="40" t="e" cm="1">
        <f t="array" aca="1" ref="C4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8" t="e">
        <f ca="1">SUM(CALCULATION_TABLE[[#This Row],[МСК]:[ДВ]])</f>
        <v>#REF!</v>
      </c>
    </row>
    <row r="4849" spans="1:20" x14ac:dyDescent="0.25">
      <c r="A4849" t="str">
        <f>IFERROR(SET_RENDER_TABLE[[#This Row],[Артикул]], "")</f>
        <v/>
      </c>
      <c r="B4849" s="40" t="e" cm="1">
        <f t="array" aca="1" ref="B4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49" s="40" t="e" cm="1">
        <f t="array" aca="1" ref="C4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49" t="e">
        <f ca="1">SUM(CALCULATION_TABLE[[#This Row],[МСК]:[ДВ]])</f>
        <v>#REF!</v>
      </c>
    </row>
    <row r="4850" spans="1:20" x14ac:dyDescent="0.25">
      <c r="A4850" t="str">
        <f>IFERROR(SET_RENDER_TABLE[[#This Row],[Артикул]], "")</f>
        <v/>
      </c>
      <c r="B4850" s="40" t="e" cm="1">
        <f t="array" aca="1" ref="B4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0" s="40" t="e" cm="1">
        <f t="array" aca="1" ref="C4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0" t="e">
        <f ca="1">SUM(CALCULATION_TABLE[[#This Row],[МСК]:[ДВ]])</f>
        <v>#REF!</v>
      </c>
    </row>
    <row r="4851" spans="1:20" x14ac:dyDescent="0.25">
      <c r="A4851" t="str">
        <f>IFERROR(SET_RENDER_TABLE[[#This Row],[Артикул]], "")</f>
        <v/>
      </c>
      <c r="B4851" s="40" t="e" cm="1">
        <f t="array" aca="1" ref="B4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1" s="40" t="e" cm="1">
        <f t="array" aca="1" ref="C4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1" t="e">
        <f ca="1">SUM(CALCULATION_TABLE[[#This Row],[МСК]:[ДВ]])</f>
        <v>#REF!</v>
      </c>
    </row>
    <row r="4852" spans="1:20" x14ac:dyDescent="0.25">
      <c r="A4852" t="str">
        <f>IFERROR(SET_RENDER_TABLE[[#This Row],[Артикул]], "")</f>
        <v/>
      </c>
      <c r="B4852" s="40" t="e" cm="1">
        <f t="array" aca="1" ref="B4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2" s="40" t="e" cm="1">
        <f t="array" aca="1" ref="C4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2" t="e">
        <f ca="1">SUM(CALCULATION_TABLE[[#This Row],[МСК]:[ДВ]])</f>
        <v>#REF!</v>
      </c>
    </row>
    <row r="4853" spans="1:20" x14ac:dyDescent="0.25">
      <c r="A4853" t="str">
        <f>IFERROR(SET_RENDER_TABLE[[#This Row],[Артикул]], "")</f>
        <v/>
      </c>
      <c r="B4853" s="40" t="e" cm="1">
        <f t="array" aca="1" ref="B4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3" s="40" t="e" cm="1">
        <f t="array" aca="1" ref="C4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3" t="e">
        <f ca="1">SUM(CALCULATION_TABLE[[#This Row],[МСК]:[ДВ]])</f>
        <v>#REF!</v>
      </c>
    </row>
    <row r="4854" spans="1:20" x14ac:dyDescent="0.25">
      <c r="A4854" t="str">
        <f>IFERROR(SET_RENDER_TABLE[[#This Row],[Артикул]], "")</f>
        <v/>
      </c>
      <c r="B4854" s="40" t="e" cm="1">
        <f t="array" aca="1" ref="B4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4" s="40" t="e" cm="1">
        <f t="array" aca="1" ref="C4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4" t="e">
        <f ca="1">SUM(CALCULATION_TABLE[[#This Row],[МСК]:[ДВ]])</f>
        <v>#REF!</v>
      </c>
    </row>
    <row r="4855" spans="1:20" x14ac:dyDescent="0.25">
      <c r="A4855" t="str">
        <f>IFERROR(SET_RENDER_TABLE[[#This Row],[Артикул]], "")</f>
        <v/>
      </c>
      <c r="B4855" s="40" t="e" cm="1">
        <f t="array" aca="1" ref="B4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5" s="40" t="e" cm="1">
        <f t="array" aca="1" ref="C4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5" t="e">
        <f ca="1">SUM(CALCULATION_TABLE[[#This Row],[МСК]:[ДВ]])</f>
        <v>#REF!</v>
      </c>
    </row>
    <row r="4856" spans="1:20" x14ac:dyDescent="0.25">
      <c r="A4856" t="str">
        <f>IFERROR(SET_RENDER_TABLE[[#This Row],[Артикул]], "")</f>
        <v/>
      </c>
      <c r="B4856" s="40" t="e" cm="1">
        <f t="array" aca="1" ref="B4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6" s="40" t="e" cm="1">
        <f t="array" aca="1" ref="C4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6" t="e">
        <f ca="1">SUM(CALCULATION_TABLE[[#This Row],[МСК]:[ДВ]])</f>
        <v>#REF!</v>
      </c>
    </row>
    <row r="4857" spans="1:20" x14ac:dyDescent="0.25">
      <c r="A4857" t="str">
        <f>IFERROR(SET_RENDER_TABLE[[#This Row],[Артикул]], "")</f>
        <v/>
      </c>
      <c r="B4857" s="40" t="e" cm="1">
        <f t="array" aca="1" ref="B4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7" s="40" t="e" cm="1">
        <f t="array" aca="1" ref="C4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7" t="e">
        <f ca="1">SUM(CALCULATION_TABLE[[#This Row],[МСК]:[ДВ]])</f>
        <v>#REF!</v>
      </c>
    </row>
    <row r="4858" spans="1:20" x14ac:dyDescent="0.25">
      <c r="A4858" t="str">
        <f>IFERROR(SET_RENDER_TABLE[[#This Row],[Артикул]], "")</f>
        <v/>
      </c>
      <c r="B4858" s="40" t="e" cm="1">
        <f t="array" aca="1" ref="B4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8" s="40" t="e" cm="1">
        <f t="array" aca="1" ref="C4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8" t="e">
        <f ca="1">SUM(CALCULATION_TABLE[[#This Row],[МСК]:[ДВ]])</f>
        <v>#REF!</v>
      </c>
    </row>
    <row r="4859" spans="1:20" x14ac:dyDescent="0.25">
      <c r="A4859" t="str">
        <f>IFERROR(SET_RENDER_TABLE[[#This Row],[Артикул]], "")</f>
        <v/>
      </c>
      <c r="B4859" s="40" t="e" cm="1">
        <f t="array" aca="1" ref="B4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59" s="40" t="e" cm="1">
        <f t="array" aca="1" ref="C4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59" t="e">
        <f ca="1">SUM(CALCULATION_TABLE[[#This Row],[МСК]:[ДВ]])</f>
        <v>#REF!</v>
      </c>
    </row>
    <row r="4860" spans="1:20" x14ac:dyDescent="0.25">
      <c r="A4860" t="str">
        <f>IFERROR(SET_RENDER_TABLE[[#This Row],[Артикул]], "")</f>
        <v/>
      </c>
      <c r="B4860" s="40" t="e" cm="1">
        <f t="array" aca="1" ref="B4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0" s="40" t="e" cm="1">
        <f t="array" aca="1" ref="C4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0" t="e">
        <f ca="1">SUM(CALCULATION_TABLE[[#This Row],[МСК]:[ДВ]])</f>
        <v>#REF!</v>
      </c>
    </row>
    <row r="4861" spans="1:20" x14ac:dyDescent="0.25">
      <c r="A4861" t="str">
        <f>IFERROR(SET_RENDER_TABLE[[#This Row],[Артикул]], "")</f>
        <v/>
      </c>
      <c r="B4861" s="40" t="e" cm="1">
        <f t="array" aca="1" ref="B4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1" s="40" t="e" cm="1">
        <f t="array" aca="1" ref="C4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1" t="e">
        <f ca="1">SUM(CALCULATION_TABLE[[#This Row],[МСК]:[ДВ]])</f>
        <v>#REF!</v>
      </c>
    </row>
    <row r="4862" spans="1:20" x14ac:dyDescent="0.25">
      <c r="A4862" t="str">
        <f>IFERROR(SET_RENDER_TABLE[[#This Row],[Артикул]], "")</f>
        <v/>
      </c>
      <c r="B4862" s="40" t="e" cm="1">
        <f t="array" aca="1" ref="B4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2" s="40" t="e" cm="1">
        <f t="array" aca="1" ref="C4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2" t="e">
        <f ca="1">SUM(CALCULATION_TABLE[[#This Row],[МСК]:[ДВ]])</f>
        <v>#REF!</v>
      </c>
    </row>
    <row r="4863" spans="1:20" x14ac:dyDescent="0.25">
      <c r="A4863" t="str">
        <f>IFERROR(SET_RENDER_TABLE[[#This Row],[Артикул]], "")</f>
        <v/>
      </c>
      <c r="B4863" s="40" t="e" cm="1">
        <f t="array" aca="1" ref="B4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3" s="40" t="e" cm="1">
        <f t="array" aca="1" ref="C4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3" t="e">
        <f ca="1">SUM(CALCULATION_TABLE[[#This Row],[МСК]:[ДВ]])</f>
        <v>#REF!</v>
      </c>
    </row>
    <row r="4864" spans="1:20" x14ac:dyDescent="0.25">
      <c r="A4864" t="str">
        <f>IFERROR(SET_RENDER_TABLE[[#This Row],[Артикул]], "")</f>
        <v/>
      </c>
      <c r="B4864" s="40" t="e" cm="1">
        <f t="array" aca="1" ref="B4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4" s="40" t="e" cm="1">
        <f t="array" aca="1" ref="C4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4" t="e">
        <f ca="1">SUM(CALCULATION_TABLE[[#This Row],[МСК]:[ДВ]])</f>
        <v>#REF!</v>
      </c>
    </row>
    <row r="4865" spans="1:20" x14ac:dyDescent="0.25">
      <c r="A4865" t="str">
        <f>IFERROR(SET_RENDER_TABLE[[#This Row],[Артикул]], "")</f>
        <v/>
      </c>
      <c r="B4865" s="40" t="e" cm="1">
        <f t="array" aca="1" ref="B4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5" s="40" t="e" cm="1">
        <f t="array" aca="1" ref="C4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5" t="e">
        <f ca="1">SUM(CALCULATION_TABLE[[#This Row],[МСК]:[ДВ]])</f>
        <v>#REF!</v>
      </c>
    </row>
    <row r="4866" spans="1:20" x14ac:dyDescent="0.25">
      <c r="A4866" t="str">
        <f>IFERROR(SET_RENDER_TABLE[[#This Row],[Артикул]], "")</f>
        <v/>
      </c>
      <c r="B4866" s="40" t="e" cm="1">
        <f t="array" aca="1" ref="B4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6" s="40" t="e" cm="1">
        <f t="array" aca="1" ref="C4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6" t="e">
        <f ca="1">SUM(CALCULATION_TABLE[[#This Row],[МСК]:[ДВ]])</f>
        <v>#REF!</v>
      </c>
    </row>
    <row r="4867" spans="1:20" x14ac:dyDescent="0.25">
      <c r="A4867" t="str">
        <f>IFERROR(SET_RENDER_TABLE[[#This Row],[Артикул]], "")</f>
        <v/>
      </c>
      <c r="B4867" s="40" t="e" cm="1">
        <f t="array" aca="1" ref="B4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7" s="40" t="e" cm="1">
        <f t="array" aca="1" ref="C4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7" t="e">
        <f ca="1">SUM(CALCULATION_TABLE[[#This Row],[МСК]:[ДВ]])</f>
        <v>#REF!</v>
      </c>
    </row>
    <row r="4868" spans="1:20" x14ac:dyDescent="0.25">
      <c r="A4868" t="str">
        <f>IFERROR(SET_RENDER_TABLE[[#This Row],[Артикул]], "")</f>
        <v/>
      </c>
      <c r="B4868" s="40" t="e" cm="1">
        <f t="array" aca="1" ref="B4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8" s="40" t="e" cm="1">
        <f t="array" aca="1" ref="C4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8" t="e">
        <f ca="1">SUM(CALCULATION_TABLE[[#This Row],[МСК]:[ДВ]])</f>
        <v>#REF!</v>
      </c>
    </row>
    <row r="4869" spans="1:20" x14ac:dyDescent="0.25">
      <c r="A4869" t="str">
        <f>IFERROR(SET_RENDER_TABLE[[#This Row],[Артикул]], "")</f>
        <v/>
      </c>
      <c r="B4869" s="40" t="e" cm="1">
        <f t="array" aca="1" ref="B4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69" s="40" t="e" cm="1">
        <f t="array" aca="1" ref="C4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69" t="e">
        <f ca="1">SUM(CALCULATION_TABLE[[#This Row],[МСК]:[ДВ]])</f>
        <v>#REF!</v>
      </c>
    </row>
    <row r="4870" spans="1:20" x14ac:dyDescent="0.25">
      <c r="A4870" t="str">
        <f>IFERROR(SET_RENDER_TABLE[[#This Row],[Артикул]], "")</f>
        <v/>
      </c>
      <c r="B4870" s="40" t="e" cm="1">
        <f t="array" aca="1" ref="B4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0" s="40" t="e" cm="1">
        <f t="array" aca="1" ref="C4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0" t="e">
        <f ca="1">SUM(CALCULATION_TABLE[[#This Row],[МСК]:[ДВ]])</f>
        <v>#REF!</v>
      </c>
    </row>
    <row r="4871" spans="1:20" x14ac:dyDescent="0.25">
      <c r="A4871" t="str">
        <f>IFERROR(SET_RENDER_TABLE[[#This Row],[Артикул]], "")</f>
        <v/>
      </c>
      <c r="B4871" s="40" t="e" cm="1">
        <f t="array" aca="1" ref="B4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1" s="40" t="e" cm="1">
        <f t="array" aca="1" ref="C4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1" t="e">
        <f ca="1">SUM(CALCULATION_TABLE[[#This Row],[МСК]:[ДВ]])</f>
        <v>#REF!</v>
      </c>
    </row>
    <row r="4872" spans="1:20" x14ac:dyDescent="0.25">
      <c r="A4872" t="str">
        <f>IFERROR(SET_RENDER_TABLE[[#This Row],[Артикул]], "")</f>
        <v/>
      </c>
      <c r="B4872" s="40" t="e" cm="1">
        <f t="array" aca="1" ref="B4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2" s="40" t="e" cm="1">
        <f t="array" aca="1" ref="C4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2" t="e">
        <f ca="1">SUM(CALCULATION_TABLE[[#This Row],[МСК]:[ДВ]])</f>
        <v>#REF!</v>
      </c>
    </row>
    <row r="4873" spans="1:20" x14ac:dyDescent="0.25">
      <c r="A4873" t="str">
        <f>IFERROR(SET_RENDER_TABLE[[#This Row],[Артикул]], "")</f>
        <v/>
      </c>
      <c r="B4873" s="40" t="e" cm="1">
        <f t="array" aca="1" ref="B4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3" s="40" t="e" cm="1">
        <f t="array" aca="1" ref="C4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3" t="e">
        <f ca="1">SUM(CALCULATION_TABLE[[#This Row],[МСК]:[ДВ]])</f>
        <v>#REF!</v>
      </c>
    </row>
    <row r="4874" spans="1:20" x14ac:dyDescent="0.25">
      <c r="A4874" t="str">
        <f>IFERROR(SET_RENDER_TABLE[[#This Row],[Артикул]], "")</f>
        <v/>
      </c>
      <c r="B4874" s="40" t="e" cm="1">
        <f t="array" aca="1" ref="B4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4" s="40" t="e" cm="1">
        <f t="array" aca="1" ref="C4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4" t="e">
        <f ca="1">SUM(CALCULATION_TABLE[[#This Row],[МСК]:[ДВ]])</f>
        <v>#REF!</v>
      </c>
    </row>
    <row r="4875" spans="1:20" x14ac:dyDescent="0.25">
      <c r="A4875" t="str">
        <f>IFERROR(SET_RENDER_TABLE[[#This Row],[Артикул]], "")</f>
        <v/>
      </c>
      <c r="B4875" s="40" t="e" cm="1">
        <f t="array" aca="1" ref="B4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5" s="40" t="e" cm="1">
        <f t="array" aca="1" ref="C4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5" t="e">
        <f ca="1">SUM(CALCULATION_TABLE[[#This Row],[МСК]:[ДВ]])</f>
        <v>#REF!</v>
      </c>
    </row>
    <row r="4876" spans="1:20" x14ac:dyDescent="0.25">
      <c r="A4876" t="str">
        <f>IFERROR(SET_RENDER_TABLE[[#This Row],[Артикул]], "")</f>
        <v/>
      </c>
      <c r="B4876" s="40" t="e" cm="1">
        <f t="array" aca="1" ref="B4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6" s="40" t="e" cm="1">
        <f t="array" aca="1" ref="C4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6" t="e">
        <f ca="1">SUM(CALCULATION_TABLE[[#This Row],[МСК]:[ДВ]])</f>
        <v>#REF!</v>
      </c>
    </row>
    <row r="4877" spans="1:20" x14ac:dyDescent="0.25">
      <c r="A4877" t="str">
        <f>IFERROR(SET_RENDER_TABLE[[#This Row],[Артикул]], "")</f>
        <v/>
      </c>
      <c r="B4877" s="40" t="e" cm="1">
        <f t="array" aca="1" ref="B4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7" s="40" t="e" cm="1">
        <f t="array" aca="1" ref="C4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7" t="e">
        <f ca="1">SUM(CALCULATION_TABLE[[#This Row],[МСК]:[ДВ]])</f>
        <v>#REF!</v>
      </c>
    </row>
    <row r="4878" spans="1:20" x14ac:dyDescent="0.25">
      <c r="A4878" t="str">
        <f>IFERROR(SET_RENDER_TABLE[[#This Row],[Артикул]], "")</f>
        <v/>
      </c>
      <c r="B4878" s="40" t="e" cm="1">
        <f t="array" aca="1" ref="B4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8" s="40" t="e" cm="1">
        <f t="array" aca="1" ref="C4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8" t="e">
        <f ca="1">SUM(CALCULATION_TABLE[[#This Row],[МСК]:[ДВ]])</f>
        <v>#REF!</v>
      </c>
    </row>
    <row r="4879" spans="1:20" x14ac:dyDescent="0.25">
      <c r="A4879" t="str">
        <f>IFERROR(SET_RENDER_TABLE[[#This Row],[Артикул]], "")</f>
        <v/>
      </c>
      <c r="B4879" s="40" t="e" cm="1">
        <f t="array" aca="1" ref="B4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79" s="40" t="e" cm="1">
        <f t="array" aca="1" ref="C4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79" t="e">
        <f ca="1">SUM(CALCULATION_TABLE[[#This Row],[МСК]:[ДВ]])</f>
        <v>#REF!</v>
      </c>
    </row>
    <row r="4880" spans="1:20" x14ac:dyDescent="0.25">
      <c r="A4880" t="str">
        <f>IFERROR(SET_RENDER_TABLE[[#This Row],[Артикул]], "")</f>
        <v/>
      </c>
      <c r="B4880" s="40" t="e" cm="1">
        <f t="array" aca="1" ref="B4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0" s="40" t="e" cm="1">
        <f t="array" aca="1" ref="C4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0" t="e">
        <f ca="1">SUM(CALCULATION_TABLE[[#This Row],[МСК]:[ДВ]])</f>
        <v>#REF!</v>
      </c>
    </row>
    <row r="4881" spans="1:20" x14ac:dyDescent="0.25">
      <c r="A4881" t="str">
        <f>IFERROR(SET_RENDER_TABLE[[#This Row],[Артикул]], "")</f>
        <v/>
      </c>
      <c r="B4881" s="40" t="e" cm="1">
        <f t="array" aca="1" ref="B4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1" s="40" t="e" cm="1">
        <f t="array" aca="1" ref="C4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1" t="e">
        <f ca="1">SUM(CALCULATION_TABLE[[#This Row],[МСК]:[ДВ]])</f>
        <v>#REF!</v>
      </c>
    </row>
    <row r="4882" spans="1:20" x14ac:dyDescent="0.25">
      <c r="A4882" t="str">
        <f>IFERROR(SET_RENDER_TABLE[[#This Row],[Артикул]], "")</f>
        <v/>
      </c>
      <c r="B4882" s="40" t="e" cm="1">
        <f t="array" aca="1" ref="B4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2" s="40" t="e" cm="1">
        <f t="array" aca="1" ref="C4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2" t="e">
        <f ca="1">SUM(CALCULATION_TABLE[[#This Row],[МСК]:[ДВ]])</f>
        <v>#REF!</v>
      </c>
    </row>
    <row r="4883" spans="1:20" x14ac:dyDescent="0.25">
      <c r="A4883" t="str">
        <f>IFERROR(SET_RENDER_TABLE[[#This Row],[Артикул]], "")</f>
        <v/>
      </c>
      <c r="B4883" s="40" t="e" cm="1">
        <f t="array" aca="1" ref="B4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3" s="40" t="e" cm="1">
        <f t="array" aca="1" ref="C4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3" t="e">
        <f ca="1">SUM(CALCULATION_TABLE[[#This Row],[МСК]:[ДВ]])</f>
        <v>#REF!</v>
      </c>
    </row>
    <row r="4884" spans="1:20" x14ac:dyDescent="0.25">
      <c r="A4884" t="str">
        <f>IFERROR(SET_RENDER_TABLE[[#This Row],[Артикул]], "")</f>
        <v/>
      </c>
      <c r="B4884" s="40" t="e" cm="1">
        <f t="array" aca="1" ref="B4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4" s="40" t="e" cm="1">
        <f t="array" aca="1" ref="C4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4" t="e">
        <f ca="1">SUM(CALCULATION_TABLE[[#This Row],[МСК]:[ДВ]])</f>
        <v>#REF!</v>
      </c>
    </row>
    <row r="4885" spans="1:20" x14ac:dyDescent="0.25">
      <c r="A4885" t="str">
        <f>IFERROR(SET_RENDER_TABLE[[#This Row],[Артикул]], "")</f>
        <v/>
      </c>
      <c r="B4885" s="40" t="e" cm="1">
        <f t="array" aca="1" ref="B4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5" s="40" t="e" cm="1">
        <f t="array" aca="1" ref="C4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5" t="e">
        <f ca="1">SUM(CALCULATION_TABLE[[#This Row],[МСК]:[ДВ]])</f>
        <v>#REF!</v>
      </c>
    </row>
    <row r="4886" spans="1:20" x14ac:dyDescent="0.25">
      <c r="A4886" t="str">
        <f>IFERROR(SET_RENDER_TABLE[[#This Row],[Артикул]], "")</f>
        <v/>
      </c>
      <c r="B4886" s="40" t="e" cm="1">
        <f t="array" aca="1" ref="B4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6" s="40" t="e" cm="1">
        <f t="array" aca="1" ref="C4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6" t="e">
        <f ca="1">SUM(CALCULATION_TABLE[[#This Row],[МСК]:[ДВ]])</f>
        <v>#REF!</v>
      </c>
    </row>
    <row r="4887" spans="1:20" x14ac:dyDescent="0.25">
      <c r="A4887" t="str">
        <f>IFERROR(SET_RENDER_TABLE[[#This Row],[Артикул]], "")</f>
        <v/>
      </c>
      <c r="B4887" s="40" t="e" cm="1">
        <f t="array" aca="1" ref="B4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7" s="40" t="e" cm="1">
        <f t="array" aca="1" ref="C4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7" t="e">
        <f ca="1">SUM(CALCULATION_TABLE[[#This Row],[МСК]:[ДВ]])</f>
        <v>#REF!</v>
      </c>
    </row>
    <row r="4888" spans="1:20" x14ac:dyDescent="0.25">
      <c r="A4888" t="str">
        <f>IFERROR(SET_RENDER_TABLE[[#This Row],[Артикул]], "")</f>
        <v/>
      </c>
      <c r="B4888" s="40" t="e" cm="1">
        <f t="array" aca="1" ref="B4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8" s="40" t="e" cm="1">
        <f t="array" aca="1" ref="C4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8" t="e">
        <f ca="1">SUM(CALCULATION_TABLE[[#This Row],[МСК]:[ДВ]])</f>
        <v>#REF!</v>
      </c>
    </row>
    <row r="4889" spans="1:20" x14ac:dyDescent="0.25">
      <c r="A4889" t="str">
        <f>IFERROR(SET_RENDER_TABLE[[#This Row],[Артикул]], "")</f>
        <v/>
      </c>
      <c r="B4889" s="40" t="e" cm="1">
        <f t="array" aca="1" ref="B4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89" s="40" t="e" cm="1">
        <f t="array" aca="1" ref="C4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89" t="e">
        <f ca="1">SUM(CALCULATION_TABLE[[#This Row],[МСК]:[ДВ]])</f>
        <v>#REF!</v>
      </c>
    </row>
    <row r="4890" spans="1:20" x14ac:dyDescent="0.25">
      <c r="A4890" t="str">
        <f>IFERROR(SET_RENDER_TABLE[[#This Row],[Артикул]], "")</f>
        <v/>
      </c>
      <c r="B4890" s="40" t="e" cm="1">
        <f t="array" aca="1" ref="B4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0" s="40" t="e" cm="1">
        <f t="array" aca="1" ref="C4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0" t="e">
        <f ca="1">SUM(CALCULATION_TABLE[[#This Row],[МСК]:[ДВ]])</f>
        <v>#REF!</v>
      </c>
    </row>
    <row r="4891" spans="1:20" x14ac:dyDescent="0.25">
      <c r="A4891" t="str">
        <f>IFERROR(SET_RENDER_TABLE[[#This Row],[Артикул]], "")</f>
        <v/>
      </c>
      <c r="B4891" s="40" t="e" cm="1">
        <f t="array" aca="1" ref="B4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1" s="40" t="e" cm="1">
        <f t="array" aca="1" ref="C4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1" t="e">
        <f ca="1">SUM(CALCULATION_TABLE[[#This Row],[МСК]:[ДВ]])</f>
        <v>#REF!</v>
      </c>
    </row>
    <row r="4892" spans="1:20" x14ac:dyDescent="0.25">
      <c r="A4892" t="str">
        <f>IFERROR(SET_RENDER_TABLE[[#This Row],[Артикул]], "")</f>
        <v/>
      </c>
      <c r="B4892" s="40" t="e" cm="1">
        <f t="array" aca="1" ref="B4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2" s="40" t="e" cm="1">
        <f t="array" aca="1" ref="C4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2" t="e">
        <f ca="1">SUM(CALCULATION_TABLE[[#This Row],[МСК]:[ДВ]])</f>
        <v>#REF!</v>
      </c>
    </row>
    <row r="4893" spans="1:20" x14ac:dyDescent="0.25">
      <c r="A4893" t="str">
        <f>IFERROR(SET_RENDER_TABLE[[#This Row],[Артикул]], "")</f>
        <v/>
      </c>
      <c r="B4893" s="40" t="e" cm="1">
        <f t="array" aca="1" ref="B4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3" s="40" t="e" cm="1">
        <f t="array" aca="1" ref="C4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3" t="e">
        <f ca="1">SUM(CALCULATION_TABLE[[#This Row],[МСК]:[ДВ]])</f>
        <v>#REF!</v>
      </c>
    </row>
    <row r="4894" spans="1:20" x14ac:dyDescent="0.25">
      <c r="A4894" t="str">
        <f>IFERROR(SET_RENDER_TABLE[[#This Row],[Артикул]], "")</f>
        <v/>
      </c>
      <c r="B4894" s="40" t="e" cm="1">
        <f t="array" aca="1" ref="B4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4" s="40" t="e" cm="1">
        <f t="array" aca="1" ref="C4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4" t="e">
        <f ca="1">SUM(CALCULATION_TABLE[[#This Row],[МСК]:[ДВ]])</f>
        <v>#REF!</v>
      </c>
    </row>
    <row r="4895" spans="1:20" x14ac:dyDescent="0.25">
      <c r="A4895" t="str">
        <f>IFERROR(SET_RENDER_TABLE[[#This Row],[Артикул]], "")</f>
        <v/>
      </c>
      <c r="B4895" s="40" t="e" cm="1">
        <f t="array" aca="1" ref="B4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5" s="40" t="e" cm="1">
        <f t="array" aca="1" ref="C4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5" t="e">
        <f ca="1">SUM(CALCULATION_TABLE[[#This Row],[МСК]:[ДВ]])</f>
        <v>#REF!</v>
      </c>
    </row>
    <row r="4896" spans="1:20" x14ac:dyDescent="0.25">
      <c r="A4896" t="str">
        <f>IFERROR(SET_RENDER_TABLE[[#This Row],[Артикул]], "")</f>
        <v/>
      </c>
      <c r="B4896" s="40" t="e" cm="1">
        <f t="array" aca="1" ref="B4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6" s="40" t="e" cm="1">
        <f t="array" aca="1" ref="C4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6" t="e">
        <f ca="1">SUM(CALCULATION_TABLE[[#This Row],[МСК]:[ДВ]])</f>
        <v>#REF!</v>
      </c>
    </row>
    <row r="4897" spans="1:20" x14ac:dyDescent="0.25">
      <c r="A4897" t="str">
        <f>IFERROR(SET_RENDER_TABLE[[#This Row],[Артикул]], "")</f>
        <v/>
      </c>
      <c r="B4897" s="40" t="e" cm="1">
        <f t="array" aca="1" ref="B4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7" s="40" t="e" cm="1">
        <f t="array" aca="1" ref="C4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7" t="e">
        <f ca="1">SUM(CALCULATION_TABLE[[#This Row],[МСК]:[ДВ]])</f>
        <v>#REF!</v>
      </c>
    </row>
    <row r="4898" spans="1:20" x14ac:dyDescent="0.25">
      <c r="A4898" t="str">
        <f>IFERROR(SET_RENDER_TABLE[[#This Row],[Артикул]], "")</f>
        <v/>
      </c>
      <c r="B4898" s="40" t="e" cm="1">
        <f t="array" aca="1" ref="B4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8" s="40" t="e" cm="1">
        <f t="array" aca="1" ref="C4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8" t="e">
        <f ca="1">SUM(CALCULATION_TABLE[[#This Row],[МСК]:[ДВ]])</f>
        <v>#REF!</v>
      </c>
    </row>
    <row r="4899" spans="1:20" x14ac:dyDescent="0.25">
      <c r="A4899" t="str">
        <f>IFERROR(SET_RENDER_TABLE[[#This Row],[Артикул]], "")</f>
        <v/>
      </c>
      <c r="B4899" s="40" t="e" cm="1">
        <f t="array" aca="1" ref="B4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899" s="40" t="e" cm="1">
        <f t="array" aca="1" ref="C4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899" t="e">
        <f ca="1">SUM(CALCULATION_TABLE[[#This Row],[МСК]:[ДВ]])</f>
        <v>#REF!</v>
      </c>
    </row>
    <row r="4900" spans="1:20" x14ac:dyDescent="0.25">
      <c r="A4900" t="str">
        <f>IFERROR(SET_RENDER_TABLE[[#This Row],[Артикул]], "")</f>
        <v/>
      </c>
      <c r="B4900" s="40" t="e" cm="1">
        <f t="array" aca="1" ref="B4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0" s="40" t="e" cm="1">
        <f t="array" aca="1" ref="C4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0" t="e">
        <f ca="1">SUM(CALCULATION_TABLE[[#This Row],[МСК]:[ДВ]])</f>
        <v>#REF!</v>
      </c>
    </row>
    <row r="4901" spans="1:20" x14ac:dyDescent="0.25">
      <c r="A4901" t="str">
        <f>IFERROR(SET_RENDER_TABLE[[#This Row],[Артикул]], "")</f>
        <v/>
      </c>
      <c r="B4901" s="40" t="e" cm="1">
        <f t="array" aca="1" ref="B4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1" s="40" t="e" cm="1">
        <f t="array" aca="1" ref="C4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1" t="e">
        <f ca="1">SUM(CALCULATION_TABLE[[#This Row],[МСК]:[ДВ]])</f>
        <v>#REF!</v>
      </c>
    </row>
    <row r="4902" spans="1:20" x14ac:dyDescent="0.25">
      <c r="A4902" t="str">
        <f>IFERROR(SET_RENDER_TABLE[[#This Row],[Артикул]], "")</f>
        <v/>
      </c>
      <c r="B4902" s="40" t="e" cm="1">
        <f t="array" aca="1" ref="B4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2" s="40" t="e" cm="1">
        <f t="array" aca="1" ref="C4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2" t="e">
        <f ca="1">SUM(CALCULATION_TABLE[[#This Row],[МСК]:[ДВ]])</f>
        <v>#REF!</v>
      </c>
    </row>
    <row r="4903" spans="1:20" x14ac:dyDescent="0.25">
      <c r="A4903" t="str">
        <f>IFERROR(SET_RENDER_TABLE[[#This Row],[Артикул]], "")</f>
        <v/>
      </c>
      <c r="B4903" s="40" t="e" cm="1">
        <f t="array" aca="1" ref="B4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3" s="40" t="e" cm="1">
        <f t="array" aca="1" ref="C4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3" t="e">
        <f ca="1">SUM(CALCULATION_TABLE[[#This Row],[МСК]:[ДВ]])</f>
        <v>#REF!</v>
      </c>
    </row>
    <row r="4904" spans="1:20" x14ac:dyDescent="0.25">
      <c r="A4904" t="str">
        <f>IFERROR(SET_RENDER_TABLE[[#This Row],[Артикул]], "")</f>
        <v/>
      </c>
      <c r="B4904" s="40" t="e" cm="1">
        <f t="array" aca="1" ref="B4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4" s="40" t="e" cm="1">
        <f t="array" aca="1" ref="C4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4" t="e">
        <f ca="1">SUM(CALCULATION_TABLE[[#This Row],[МСК]:[ДВ]])</f>
        <v>#REF!</v>
      </c>
    </row>
    <row r="4905" spans="1:20" x14ac:dyDescent="0.25">
      <c r="A4905" t="str">
        <f>IFERROR(SET_RENDER_TABLE[[#This Row],[Артикул]], "")</f>
        <v/>
      </c>
      <c r="B4905" s="40" t="e" cm="1">
        <f t="array" aca="1" ref="B4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5" s="40" t="e" cm="1">
        <f t="array" aca="1" ref="C4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5" t="e">
        <f ca="1">SUM(CALCULATION_TABLE[[#This Row],[МСК]:[ДВ]])</f>
        <v>#REF!</v>
      </c>
    </row>
    <row r="4906" spans="1:20" x14ac:dyDescent="0.25">
      <c r="A4906" t="str">
        <f>IFERROR(SET_RENDER_TABLE[[#This Row],[Артикул]], "")</f>
        <v/>
      </c>
      <c r="B4906" s="40" t="e" cm="1">
        <f t="array" aca="1" ref="B4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6" s="40" t="e" cm="1">
        <f t="array" aca="1" ref="C4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6" t="e">
        <f ca="1">SUM(CALCULATION_TABLE[[#This Row],[МСК]:[ДВ]])</f>
        <v>#REF!</v>
      </c>
    </row>
    <row r="4907" spans="1:20" x14ac:dyDescent="0.25">
      <c r="A4907" t="str">
        <f>IFERROR(SET_RENDER_TABLE[[#This Row],[Артикул]], "")</f>
        <v/>
      </c>
      <c r="B4907" s="40" t="e" cm="1">
        <f t="array" aca="1" ref="B4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7" s="40" t="e" cm="1">
        <f t="array" aca="1" ref="C4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7" t="e">
        <f ca="1">SUM(CALCULATION_TABLE[[#This Row],[МСК]:[ДВ]])</f>
        <v>#REF!</v>
      </c>
    </row>
    <row r="4908" spans="1:20" x14ac:dyDescent="0.25">
      <c r="A4908" t="str">
        <f>IFERROR(SET_RENDER_TABLE[[#This Row],[Артикул]], "")</f>
        <v/>
      </c>
      <c r="B4908" s="40" t="e" cm="1">
        <f t="array" aca="1" ref="B4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8" s="40" t="e" cm="1">
        <f t="array" aca="1" ref="C4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8" t="e">
        <f ca="1">SUM(CALCULATION_TABLE[[#This Row],[МСК]:[ДВ]])</f>
        <v>#REF!</v>
      </c>
    </row>
    <row r="4909" spans="1:20" x14ac:dyDescent="0.25">
      <c r="A4909" t="str">
        <f>IFERROR(SET_RENDER_TABLE[[#This Row],[Артикул]], "")</f>
        <v/>
      </c>
      <c r="B4909" s="40" t="e" cm="1">
        <f t="array" aca="1" ref="B4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09" s="40" t="e" cm="1">
        <f t="array" aca="1" ref="C4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09" t="e">
        <f ca="1">SUM(CALCULATION_TABLE[[#This Row],[МСК]:[ДВ]])</f>
        <v>#REF!</v>
      </c>
    </row>
    <row r="4910" spans="1:20" x14ac:dyDescent="0.25">
      <c r="A4910" t="str">
        <f>IFERROR(SET_RENDER_TABLE[[#This Row],[Артикул]], "")</f>
        <v/>
      </c>
      <c r="B4910" s="40" t="e" cm="1">
        <f t="array" aca="1" ref="B4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0" s="40" t="e" cm="1">
        <f t="array" aca="1" ref="C4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0" t="e">
        <f ca="1">SUM(CALCULATION_TABLE[[#This Row],[МСК]:[ДВ]])</f>
        <v>#REF!</v>
      </c>
    </row>
    <row r="4911" spans="1:20" x14ac:dyDescent="0.25">
      <c r="A4911" t="str">
        <f>IFERROR(SET_RENDER_TABLE[[#This Row],[Артикул]], "")</f>
        <v/>
      </c>
      <c r="B4911" s="40" t="e" cm="1">
        <f t="array" aca="1" ref="B4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1" s="40" t="e" cm="1">
        <f t="array" aca="1" ref="C4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1" t="e">
        <f ca="1">SUM(CALCULATION_TABLE[[#This Row],[МСК]:[ДВ]])</f>
        <v>#REF!</v>
      </c>
    </row>
    <row r="4912" spans="1:20" x14ac:dyDescent="0.25">
      <c r="A4912" t="str">
        <f>IFERROR(SET_RENDER_TABLE[[#This Row],[Артикул]], "")</f>
        <v/>
      </c>
      <c r="B4912" s="40" t="e" cm="1">
        <f t="array" aca="1" ref="B4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2" s="40" t="e" cm="1">
        <f t="array" aca="1" ref="C4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2" t="e">
        <f ca="1">SUM(CALCULATION_TABLE[[#This Row],[МСК]:[ДВ]])</f>
        <v>#REF!</v>
      </c>
    </row>
    <row r="4913" spans="1:20" x14ac:dyDescent="0.25">
      <c r="A4913" t="str">
        <f>IFERROR(SET_RENDER_TABLE[[#This Row],[Артикул]], "")</f>
        <v/>
      </c>
      <c r="B4913" s="40" t="e" cm="1">
        <f t="array" aca="1" ref="B4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3" s="40" t="e" cm="1">
        <f t="array" aca="1" ref="C4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3" t="e">
        <f ca="1">SUM(CALCULATION_TABLE[[#This Row],[МСК]:[ДВ]])</f>
        <v>#REF!</v>
      </c>
    </row>
    <row r="4914" spans="1:20" x14ac:dyDescent="0.25">
      <c r="A4914" t="str">
        <f>IFERROR(SET_RENDER_TABLE[[#This Row],[Артикул]], "")</f>
        <v/>
      </c>
      <c r="B4914" s="40" t="e" cm="1">
        <f t="array" aca="1" ref="B4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4" s="40" t="e" cm="1">
        <f t="array" aca="1" ref="C4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4" t="e">
        <f ca="1">SUM(CALCULATION_TABLE[[#This Row],[МСК]:[ДВ]])</f>
        <v>#REF!</v>
      </c>
    </row>
    <row r="4915" spans="1:20" x14ac:dyDescent="0.25">
      <c r="A4915" t="str">
        <f>IFERROR(SET_RENDER_TABLE[[#This Row],[Артикул]], "")</f>
        <v/>
      </c>
      <c r="B4915" s="40" t="e" cm="1">
        <f t="array" aca="1" ref="B4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5" s="40" t="e" cm="1">
        <f t="array" aca="1" ref="C4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5" t="e">
        <f ca="1">SUM(CALCULATION_TABLE[[#This Row],[МСК]:[ДВ]])</f>
        <v>#REF!</v>
      </c>
    </row>
    <row r="4916" spans="1:20" x14ac:dyDescent="0.25">
      <c r="A4916" t="str">
        <f>IFERROR(SET_RENDER_TABLE[[#This Row],[Артикул]], "")</f>
        <v/>
      </c>
      <c r="B4916" s="40" t="e" cm="1">
        <f t="array" aca="1" ref="B4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6" s="40" t="e" cm="1">
        <f t="array" aca="1" ref="C4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6" t="e">
        <f ca="1">SUM(CALCULATION_TABLE[[#This Row],[МСК]:[ДВ]])</f>
        <v>#REF!</v>
      </c>
    </row>
    <row r="4917" spans="1:20" x14ac:dyDescent="0.25">
      <c r="A4917" t="str">
        <f>IFERROR(SET_RENDER_TABLE[[#This Row],[Артикул]], "")</f>
        <v/>
      </c>
      <c r="B4917" s="40" t="e" cm="1">
        <f t="array" aca="1" ref="B4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7" s="40" t="e" cm="1">
        <f t="array" aca="1" ref="C4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7" t="e">
        <f ca="1">SUM(CALCULATION_TABLE[[#This Row],[МСК]:[ДВ]])</f>
        <v>#REF!</v>
      </c>
    </row>
    <row r="4918" spans="1:20" x14ac:dyDescent="0.25">
      <c r="A4918" t="str">
        <f>IFERROR(SET_RENDER_TABLE[[#This Row],[Артикул]], "")</f>
        <v/>
      </c>
      <c r="B4918" s="40" t="e" cm="1">
        <f t="array" aca="1" ref="B4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8" s="40" t="e" cm="1">
        <f t="array" aca="1" ref="C4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8" t="e">
        <f ca="1">SUM(CALCULATION_TABLE[[#This Row],[МСК]:[ДВ]])</f>
        <v>#REF!</v>
      </c>
    </row>
    <row r="4919" spans="1:20" x14ac:dyDescent="0.25">
      <c r="A4919" t="str">
        <f>IFERROR(SET_RENDER_TABLE[[#This Row],[Артикул]], "")</f>
        <v/>
      </c>
      <c r="B4919" s="40" t="e" cm="1">
        <f t="array" aca="1" ref="B4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19" s="40" t="e" cm="1">
        <f t="array" aca="1" ref="C4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19" t="e">
        <f ca="1">SUM(CALCULATION_TABLE[[#This Row],[МСК]:[ДВ]])</f>
        <v>#REF!</v>
      </c>
    </row>
    <row r="4920" spans="1:20" x14ac:dyDescent="0.25">
      <c r="A4920" t="str">
        <f>IFERROR(SET_RENDER_TABLE[[#This Row],[Артикул]], "")</f>
        <v/>
      </c>
      <c r="B4920" s="40" t="e" cm="1">
        <f t="array" aca="1" ref="B4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0" s="40" t="e" cm="1">
        <f t="array" aca="1" ref="C4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0" t="e">
        <f ca="1">SUM(CALCULATION_TABLE[[#This Row],[МСК]:[ДВ]])</f>
        <v>#REF!</v>
      </c>
    </row>
    <row r="4921" spans="1:20" x14ac:dyDescent="0.25">
      <c r="A4921" t="str">
        <f>IFERROR(SET_RENDER_TABLE[[#This Row],[Артикул]], "")</f>
        <v/>
      </c>
      <c r="B4921" s="40" t="e" cm="1">
        <f t="array" aca="1" ref="B4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1" s="40" t="e" cm="1">
        <f t="array" aca="1" ref="C4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1" t="e">
        <f ca="1">SUM(CALCULATION_TABLE[[#This Row],[МСК]:[ДВ]])</f>
        <v>#REF!</v>
      </c>
    </row>
    <row r="4922" spans="1:20" x14ac:dyDescent="0.25">
      <c r="A4922" t="str">
        <f>IFERROR(SET_RENDER_TABLE[[#This Row],[Артикул]], "")</f>
        <v/>
      </c>
      <c r="B4922" s="40" t="e" cm="1">
        <f t="array" aca="1" ref="B4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2" s="40" t="e" cm="1">
        <f t="array" aca="1" ref="C4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2" t="e">
        <f ca="1">SUM(CALCULATION_TABLE[[#This Row],[МСК]:[ДВ]])</f>
        <v>#REF!</v>
      </c>
    </row>
    <row r="4923" spans="1:20" x14ac:dyDescent="0.25">
      <c r="A4923" t="str">
        <f>IFERROR(SET_RENDER_TABLE[[#This Row],[Артикул]], "")</f>
        <v/>
      </c>
      <c r="B4923" s="40" t="e" cm="1">
        <f t="array" aca="1" ref="B4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3" s="40" t="e" cm="1">
        <f t="array" aca="1" ref="C4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3" t="e">
        <f ca="1">SUM(CALCULATION_TABLE[[#This Row],[МСК]:[ДВ]])</f>
        <v>#REF!</v>
      </c>
    </row>
    <row r="4924" spans="1:20" x14ac:dyDescent="0.25">
      <c r="A4924" t="str">
        <f>IFERROR(SET_RENDER_TABLE[[#This Row],[Артикул]], "")</f>
        <v/>
      </c>
      <c r="B4924" s="40" t="e" cm="1">
        <f t="array" aca="1" ref="B4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4" s="40" t="e" cm="1">
        <f t="array" aca="1" ref="C4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4" t="e">
        <f ca="1">SUM(CALCULATION_TABLE[[#This Row],[МСК]:[ДВ]])</f>
        <v>#REF!</v>
      </c>
    </row>
    <row r="4925" spans="1:20" x14ac:dyDescent="0.25">
      <c r="A4925" t="str">
        <f>IFERROR(SET_RENDER_TABLE[[#This Row],[Артикул]], "")</f>
        <v/>
      </c>
      <c r="B4925" s="40" t="e" cm="1">
        <f t="array" aca="1" ref="B4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5" s="40" t="e" cm="1">
        <f t="array" aca="1" ref="C4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5" t="e">
        <f ca="1">SUM(CALCULATION_TABLE[[#This Row],[МСК]:[ДВ]])</f>
        <v>#REF!</v>
      </c>
    </row>
    <row r="4926" spans="1:20" x14ac:dyDescent="0.25">
      <c r="A4926" t="str">
        <f>IFERROR(SET_RENDER_TABLE[[#This Row],[Артикул]], "")</f>
        <v/>
      </c>
      <c r="B4926" s="40" t="e" cm="1">
        <f t="array" aca="1" ref="B4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6" s="40" t="e" cm="1">
        <f t="array" aca="1" ref="C4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6" t="e">
        <f ca="1">SUM(CALCULATION_TABLE[[#This Row],[МСК]:[ДВ]])</f>
        <v>#REF!</v>
      </c>
    </row>
    <row r="4927" spans="1:20" x14ac:dyDescent="0.25">
      <c r="A4927" t="str">
        <f>IFERROR(SET_RENDER_TABLE[[#This Row],[Артикул]], "")</f>
        <v/>
      </c>
      <c r="B4927" s="40" t="e" cm="1">
        <f t="array" aca="1" ref="B4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7" s="40" t="e" cm="1">
        <f t="array" aca="1" ref="C4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7" t="e">
        <f ca="1">SUM(CALCULATION_TABLE[[#This Row],[МСК]:[ДВ]])</f>
        <v>#REF!</v>
      </c>
    </row>
    <row r="4928" spans="1:20" x14ac:dyDescent="0.25">
      <c r="A4928" t="str">
        <f>IFERROR(SET_RENDER_TABLE[[#This Row],[Артикул]], "")</f>
        <v/>
      </c>
      <c r="B4928" s="40" t="e" cm="1">
        <f t="array" aca="1" ref="B4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8" s="40" t="e" cm="1">
        <f t="array" aca="1" ref="C4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8" t="e">
        <f ca="1">SUM(CALCULATION_TABLE[[#This Row],[МСК]:[ДВ]])</f>
        <v>#REF!</v>
      </c>
    </row>
    <row r="4929" spans="1:20" x14ac:dyDescent="0.25">
      <c r="A4929" t="str">
        <f>IFERROR(SET_RENDER_TABLE[[#This Row],[Артикул]], "")</f>
        <v/>
      </c>
      <c r="B4929" s="40" t="e" cm="1">
        <f t="array" aca="1" ref="B4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29" s="40" t="e" cm="1">
        <f t="array" aca="1" ref="C4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29" t="e">
        <f ca="1">SUM(CALCULATION_TABLE[[#This Row],[МСК]:[ДВ]])</f>
        <v>#REF!</v>
      </c>
    </row>
    <row r="4930" spans="1:20" x14ac:dyDescent="0.25">
      <c r="A4930" t="str">
        <f>IFERROR(SET_RENDER_TABLE[[#This Row],[Артикул]], "")</f>
        <v/>
      </c>
      <c r="B4930" s="40" t="e" cm="1">
        <f t="array" aca="1" ref="B4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0" s="40" t="e" cm="1">
        <f t="array" aca="1" ref="C4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0" t="e">
        <f ca="1">SUM(CALCULATION_TABLE[[#This Row],[МСК]:[ДВ]])</f>
        <v>#REF!</v>
      </c>
    </row>
    <row r="4931" spans="1:20" x14ac:dyDescent="0.25">
      <c r="A4931" t="str">
        <f>IFERROR(SET_RENDER_TABLE[[#This Row],[Артикул]], "")</f>
        <v/>
      </c>
      <c r="B4931" s="40" t="e" cm="1">
        <f t="array" aca="1" ref="B4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1" s="40" t="e" cm="1">
        <f t="array" aca="1" ref="C4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1" t="e">
        <f ca="1">SUM(CALCULATION_TABLE[[#This Row],[МСК]:[ДВ]])</f>
        <v>#REF!</v>
      </c>
    </row>
    <row r="4932" spans="1:20" x14ac:dyDescent="0.25">
      <c r="A4932" t="str">
        <f>IFERROR(SET_RENDER_TABLE[[#This Row],[Артикул]], "")</f>
        <v/>
      </c>
      <c r="B4932" s="40" t="e" cm="1">
        <f t="array" aca="1" ref="B4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2" s="40" t="e" cm="1">
        <f t="array" aca="1" ref="C4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2" t="e">
        <f ca="1">SUM(CALCULATION_TABLE[[#This Row],[МСК]:[ДВ]])</f>
        <v>#REF!</v>
      </c>
    </row>
    <row r="4933" spans="1:20" x14ac:dyDescent="0.25">
      <c r="A4933" t="str">
        <f>IFERROR(SET_RENDER_TABLE[[#This Row],[Артикул]], "")</f>
        <v/>
      </c>
      <c r="B4933" s="40" t="e" cm="1">
        <f t="array" aca="1" ref="B4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3" s="40" t="e" cm="1">
        <f t="array" aca="1" ref="C4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3" t="e">
        <f ca="1">SUM(CALCULATION_TABLE[[#This Row],[МСК]:[ДВ]])</f>
        <v>#REF!</v>
      </c>
    </row>
    <row r="4934" spans="1:20" x14ac:dyDescent="0.25">
      <c r="A4934" t="str">
        <f>IFERROR(SET_RENDER_TABLE[[#This Row],[Артикул]], "")</f>
        <v/>
      </c>
      <c r="B4934" s="40" t="e" cm="1">
        <f t="array" aca="1" ref="B4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4" s="40" t="e" cm="1">
        <f t="array" aca="1" ref="C4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4" t="e">
        <f ca="1">SUM(CALCULATION_TABLE[[#This Row],[МСК]:[ДВ]])</f>
        <v>#REF!</v>
      </c>
    </row>
    <row r="4935" spans="1:20" x14ac:dyDescent="0.25">
      <c r="A4935" t="str">
        <f>IFERROR(SET_RENDER_TABLE[[#This Row],[Артикул]], "")</f>
        <v/>
      </c>
      <c r="B4935" s="40" t="e" cm="1">
        <f t="array" aca="1" ref="B4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5" s="40" t="e" cm="1">
        <f t="array" aca="1" ref="C4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5" t="e">
        <f ca="1">SUM(CALCULATION_TABLE[[#This Row],[МСК]:[ДВ]])</f>
        <v>#REF!</v>
      </c>
    </row>
    <row r="4936" spans="1:20" x14ac:dyDescent="0.25">
      <c r="A4936" t="str">
        <f>IFERROR(SET_RENDER_TABLE[[#This Row],[Артикул]], "")</f>
        <v/>
      </c>
      <c r="B4936" s="40" t="e" cm="1">
        <f t="array" aca="1" ref="B4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6" s="40" t="e" cm="1">
        <f t="array" aca="1" ref="C4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6" t="e">
        <f ca="1">SUM(CALCULATION_TABLE[[#This Row],[МСК]:[ДВ]])</f>
        <v>#REF!</v>
      </c>
    </row>
    <row r="4937" spans="1:20" x14ac:dyDescent="0.25">
      <c r="A4937" t="str">
        <f>IFERROR(SET_RENDER_TABLE[[#This Row],[Артикул]], "")</f>
        <v/>
      </c>
      <c r="B4937" s="40" t="e" cm="1">
        <f t="array" aca="1" ref="B4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7" s="40" t="e" cm="1">
        <f t="array" aca="1" ref="C4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7" t="e">
        <f ca="1">SUM(CALCULATION_TABLE[[#This Row],[МСК]:[ДВ]])</f>
        <v>#REF!</v>
      </c>
    </row>
    <row r="4938" spans="1:20" x14ac:dyDescent="0.25">
      <c r="A4938" t="str">
        <f>IFERROR(SET_RENDER_TABLE[[#This Row],[Артикул]], "")</f>
        <v/>
      </c>
      <c r="B4938" s="40" t="e" cm="1">
        <f t="array" aca="1" ref="B4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8" s="40" t="e" cm="1">
        <f t="array" aca="1" ref="C4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8" t="e">
        <f ca="1">SUM(CALCULATION_TABLE[[#This Row],[МСК]:[ДВ]])</f>
        <v>#REF!</v>
      </c>
    </row>
    <row r="4939" spans="1:20" x14ac:dyDescent="0.25">
      <c r="A4939" t="str">
        <f>IFERROR(SET_RENDER_TABLE[[#This Row],[Артикул]], "")</f>
        <v/>
      </c>
      <c r="B4939" s="40" t="e" cm="1">
        <f t="array" aca="1" ref="B4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39" s="40" t="e" cm="1">
        <f t="array" aca="1" ref="C4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39" t="e">
        <f ca="1">SUM(CALCULATION_TABLE[[#This Row],[МСК]:[ДВ]])</f>
        <v>#REF!</v>
      </c>
    </row>
    <row r="4940" spans="1:20" x14ac:dyDescent="0.25">
      <c r="A4940" t="str">
        <f>IFERROR(SET_RENDER_TABLE[[#This Row],[Артикул]], "")</f>
        <v/>
      </c>
      <c r="B4940" s="40" t="e" cm="1">
        <f t="array" aca="1" ref="B4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0" s="40" t="e" cm="1">
        <f t="array" aca="1" ref="C4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0" t="e">
        <f ca="1">SUM(CALCULATION_TABLE[[#This Row],[МСК]:[ДВ]])</f>
        <v>#REF!</v>
      </c>
    </row>
    <row r="4941" spans="1:20" x14ac:dyDescent="0.25">
      <c r="A4941" t="str">
        <f>IFERROR(SET_RENDER_TABLE[[#This Row],[Артикул]], "")</f>
        <v/>
      </c>
      <c r="B4941" s="40" t="e" cm="1">
        <f t="array" aca="1" ref="B4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1" s="40" t="e" cm="1">
        <f t="array" aca="1" ref="C4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1" t="e">
        <f ca="1">SUM(CALCULATION_TABLE[[#This Row],[МСК]:[ДВ]])</f>
        <v>#REF!</v>
      </c>
    </row>
    <row r="4942" spans="1:20" x14ac:dyDescent="0.25">
      <c r="A4942" t="str">
        <f>IFERROR(SET_RENDER_TABLE[[#This Row],[Артикул]], "")</f>
        <v/>
      </c>
      <c r="B4942" s="40" t="e" cm="1">
        <f t="array" aca="1" ref="B4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2" s="40" t="e" cm="1">
        <f t="array" aca="1" ref="C4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2" t="e">
        <f ca="1">SUM(CALCULATION_TABLE[[#This Row],[МСК]:[ДВ]])</f>
        <v>#REF!</v>
      </c>
    </row>
    <row r="4943" spans="1:20" x14ac:dyDescent="0.25">
      <c r="A4943" t="str">
        <f>IFERROR(SET_RENDER_TABLE[[#This Row],[Артикул]], "")</f>
        <v/>
      </c>
      <c r="B4943" s="40" t="e" cm="1">
        <f t="array" aca="1" ref="B4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3" s="40" t="e" cm="1">
        <f t="array" aca="1" ref="C4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3" t="e">
        <f ca="1">SUM(CALCULATION_TABLE[[#This Row],[МСК]:[ДВ]])</f>
        <v>#REF!</v>
      </c>
    </row>
    <row r="4944" spans="1:20" x14ac:dyDescent="0.25">
      <c r="A4944" t="str">
        <f>IFERROR(SET_RENDER_TABLE[[#This Row],[Артикул]], "")</f>
        <v/>
      </c>
      <c r="B4944" s="40" t="e" cm="1">
        <f t="array" aca="1" ref="B4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4" s="40" t="e" cm="1">
        <f t="array" aca="1" ref="C4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4" t="e">
        <f ca="1">SUM(CALCULATION_TABLE[[#This Row],[МСК]:[ДВ]])</f>
        <v>#REF!</v>
      </c>
    </row>
    <row r="4945" spans="1:20" x14ac:dyDescent="0.25">
      <c r="A4945" t="str">
        <f>IFERROR(SET_RENDER_TABLE[[#This Row],[Артикул]], "")</f>
        <v/>
      </c>
      <c r="B4945" s="40" t="e" cm="1">
        <f t="array" aca="1" ref="B4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5" s="40" t="e" cm="1">
        <f t="array" aca="1" ref="C4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5" t="e">
        <f ca="1">SUM(CALCULATION_TABLE[[#This Row],[МСК]:[ДВ]])</f>
        <v>#REF!</v>
      </c>
    </row>
    <row r="4946" spans="1:20" x14ac:dyDescent="0.25">
      <c r="A4946" t="str">
        <f>IFERROR(SET_RENDER_TABLE[[#This Row],[Артикул]], "")</f>
        <v/>
      </c>
      <c r="B4946" s="40" t="e" cm="1">
        <f t="array" aca="1" ref="B4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6" s="40" t="e" cm="1">
        <f t="array" aca="1" ref="C4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6" t="e">
        <f ca="1">SUM(CALCULATION_TABLE[[#This Row],[МСК]:[ДВ]])</f>
        <v>#REF!</v>
      </c>
    </row>
    <row r="4947" spans="1:20" x14ac:dyDescent="0.25">
      <c r="A4947" t="str">
        <f>IFERROR(SET_RENDER_TABLE[[#This Row],[Артикул]], "")</f>
        <v/>
      </c>
      <c r="B4947" s="40" t="e" cm="1">
        <f t="array" aca="1" ref="B4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7" s="40" t="e" cm="1">
        <f t="array" aca="1" ref="C4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7" t="e">
        <f ca="1">SUM(CALCULATION_TABLE[[#This Row],[МСК]:[ДВ]])</f>
        <v>#REF!</v>
      </c>
    </row>
    <row r="4948" spans="1:20" x14ac:dyDescent="0.25">
      <c r="A4948" t="str">
        <f>IFERROR(SET_RENDER_TABLE[[#This Row],[Артикул]], "")</f>
        <v/>
      </c>
      <c r="B4948" s="40" t="e" cm="1">
        <f t="array" aca="1" ref="B4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8" s="40" t="e" cm="1">
        <f t="array" aca="1" ref="C4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8" t="e">
        <f ca="1">SUM(CALCULATION_TABLE[[#This Row],[МСК]:[ДВ]])</f>
        <v>#REF!</v>
      </c>
    </row>
    <row r="4949" spans="1:20" x14ac:dyDescent="0.25">
      <c r="A4949" t="str">
        <f>IFERROR(SET_RENDER_TABLE[[#This Row],[Артикул]], "")</f>
        <v/>
      </c>
      <c r="B4949" s="40" t="e" cm="1">
        <f t="array" aca="1" ref="B4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49" s="40" t="e" cm="1">
        <f t="array" aca="1" ref="C4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49" t="e">
        <f ca="1">SUM(CALCULATION_TABLE[[#This Row],[МСК]:[ДВ]])</f>
        <v>#REF!</v>
      </c>
    </row>
    <row r="4950" spans="1:20" x14ac:dyDescent="0.25">
      <c r="A4950" t="str">
        <f>IFERROR(SET_RENDER_TABLE[[#This Row],[Артикул]], "")</f>
        <v/>
      </c>
      <c r="B4950" s="40" t="e" cm="1">
        <f t="array" aca="1" ref="B4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0" s="40" t="e" cm="1">
        <f t="array" aca="1" ref="C4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0" t="e">
        <f ca="1">SUM(CALCULATION_TABLE[[#This Row],[МСК]:[ДВ]])</f>
        <v>#REF!</v>
      </c>
    </row>
    <row r="4951" spans="1:20" x14ac:dyDescent="0.25">
      <c r="A4951" t="str">
        <f>IFERROR(SET_RENDER_TABLE[[#This Row],[Артикул]], "")</f>
        <v/>
      </c>
      <c r="B4951" s="40" t="e" cm="1">
        <f t="array" aca="1" ref="B4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1" s="40" t="e" cm="1">
        <f t="array" aca="1" ref="C4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1" t="e">
        <f ca="1">SUM(CALCULATION_TABLE[[#This Row],[МСК]:[ДВ]])</f>
        <v>#REF!</v>
      </c>
    </row>
    <row r="4952" spans="1:20" x14ac:dyDescent="0.25">
      <c r="A4952" t="str">
        <f>IFERROR(SET_RENDER_TABLE[[#This Row],[Артикул]], "")</f>
        <v/>
      </c>
      <c r="B4952" s="40" t="e" cm="1">
        <f t="array" aca="1" ref="B4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2" s="40" t="e" cm="1">
        <f t="array" aca="1" ref="C4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2" t="e">
        <f ca="1">SUM(CALCULATION_TABLE[[#This Row],[МСК]:[ДВ]])</f>
        <v>#REF!</v>
      </c>
    </row>
    <row r="4953" spans="1:20" x14ac:dyDescent="0.25">
      <c r="A4953" t="str">
        <f>IFERROR(SET_RENDER_TABLE[[#This Row],[Артикул]], "")</f>
        <v/>
      </c>
      <c r="B4953" s="40" t="e" cm="1">
        <f t="array" aca="1" ref="B4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3" s="40" t="e" cm="1">
        <f t="array" aca="1" ref="C4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3" t="e">
        <f ca="1">SUM(CALCULATION_TABLE[[#This Row],[МСК]:[ДВ]])</f>
        <v>#REF!</v>
      </c>
    </row>
    <row r="4954" spans="1:20" x14ac:dyDescent="0.25">
      <c r="A4954" t="str">
        <f>IFERROR(SET_RENDER_TABLE[[#This Row],[Артикул]], "")</f>
        <v/>
      </c>
      <c r="B4954" s="40" t="e" cm="1">
        <f t="array" aca="1" ref="B4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4" s="40" t="e" cm="1">
        <f t="array" aca="1" ref="C4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4" t="e">
        <f ca="1">SUM(CALCULATION_TABLE[[#This Row],[МСК]:[ДВ]])</f>
        <v>#REF!</v>
      </c>
    </row>
    <row r="4955" spans="1:20" x14ac:dyDescent="0.25">
      <c r="A4955" t="str">
        <f>IFERROR(SET_RENDER_TABLE[[#This Row],[Артикул]], "")</f>
        <v/>
      </c>
      <c r="B4955" s="40" t="e" cm="1">
        <f t="array" aca="1" ref="B4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5" s="40" t="e" cm="1">
        <f t="array" aca="1" ref="C4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5" t="e">
        <f ca="1">SUM(CALCULATION_TABLE[[#This Row],[МСК]:[ДВ]])</f>
        <v>#REF!</v>
      </c>
    </row>
    <row r="4956" spans="1:20" x14ac:dyDescent="0.25">
      <c r="A4956" t="str">
        <f>IFERROR(SET_RENDER_TABLE[[#This Row],[Артикул]], "")</f>
        <v/>
      </c>
      <c r="B4956" s="40" t="e" cm="1">
        <f t="array" aca="1" ref="B4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6" s="40" t="e" cm="1">
        <f t="array" aca="1" ref="C4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6" t="e">
        <f ca="1">SUM(CALCULATION_TABLE[[#This Row],[МСК]:[ДВ]])</f>
        <v>#REF!</v>
      </c>
    </row>
    <row r="4957" spans="1:20" x14ac:dyDescent="0.25">
      <c r="A4957" t="str">
        <f>IFERROR(SET_RENDER_TABLE[[#This Row],[Артикул]], "")</f>
        <v/>
      </c>
      <c r="B4957" s="40" t="e" cm="1">
        <f t="array" aca="1" ref="B4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7" s="40" t="e" cm="1">
        <f t="array" aca="1" ref="C4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7" t="e">
        <f ca="1">SUM(CALCULATION_TABLE[[#This Row],[МСК]:[ДВ]])</f>
        <v>#REF!</v>
      </c>
    </row>
    <row r="4958" spans="1:20" x14ac:dyDescent="0.25">
      <c r="A4958" t="str">
        <f>IFERROR(SET_RENDER_TABLE[[#This Row],[Артикул]], "")</f>
        <v/>
      </c>
      <c r="B4958" s="40" t="e" cm="1">
        <f t="array" aca="1" ref="B4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8" s="40" t="e" cm="1">
        <f t="array" aca="1" ref="C4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8" t="e">
        <f ca="1">SUM(CALCULATION_TABLE[[#This Row],[МСК]:[ДВ]])</f>
        <v>#REF!</v>
      </c>
    </row>
    <row r="4959" spans="1:20" x14ac:dyDescent="0.25">
      <c r="A4959" t="str">
        <f>IFERROR(SET_RENDER_TABLE[[#This Row],[Артикул]], "")</f>
        <v/>
      </c>
      <c r="B4959" s="40" t="e" cm="1">
        <f t="array" aca="1" ref="B4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59" s="40" t="e" cm="1">
        <f t="array" aca="1" ref="C4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59" t="e">
        <f ca="1">SUM(CALCULATION_TABLE[[#This Row],[МСК]:[ДВ]])</f>
        <v>#REF!</v>
      </c>
    </row>
    <row r="4960" spans="1:20" x14ac:dyDescent="0.25">
      <c r="A4960" t="str">
        <f>IFERROR(SET_RENDER_TABLE[[#This Row],[Артикул]], "")</f>
        <v/>
      </c>
      <c r="B4960" s="40" t="e" cm="1">
        <f t="array" aca="1" ref="B4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0" s="40" t="e" cm="1">
        <f t="array" aca="1" ref="C4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0" t="e">
        <f ca="1">SUM(CALCULATION_TABLE[[#This Row],[МСК]:[ДВ]])</f>
        <v>#REF!</v>
      </c>
    </row>
    <row r="4961" spans="1:20" x14ac:dyDescent="0.25">
      <c r="A4961" t="str">
        <f>IFERROR(SET_RENDER_TABLE[[#This Row],[Артикул]], "")</f>
        <v/>
      </c>
      <c r="B4961" s="40" t="e" cm="1">
        <f t="array" aca="1" ref="B4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1" s="40" t="e" cm="1">
        <f t="array" aca="1" ref="C4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1" t="e">
        <f ca="1">SUM(CALCULATION_TABLE[[#This Row],[МСК]:[ДВ]])</f>
        <v>#REF!</v>
      </c>
    </row>
    <row r="4962" spans="1:20" x14ac:dyDescent="0.25">
      <c r="A4962" t="str">
        <f>IFERROR(SET_RENDER_TABLE[[#This Row],[Артикул]], "")</f>
        <v/>
      </c>
      <c r="B4962" s="40" t="e" cm="1">
        <f t="array" aca="1" ref="B4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2" s="40" t="e" cm="1">
        <f t="array" aca="1" ref="C4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2" t="e">
        <f ca="1">SUM(CALCULATION_TABLE[[#This Row],[МСК]:[ДВ]])</f>
        <v>#REF!</v>
      </c>
    </row>
    <row r="4963" spans="1:20" x14ac:dyDescent="0.25">
      <c r="A4963" t="str">
        <f>IFERROR(SET_RENDER_TABLE[[#This Row],[Артикул]], "")</f>
        <v/>
      </c>
      <c r="B4963" s="40" t="e" cm="1">
        <f t="array" aca="1" ref="B4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3" s="40" t="e" cm="1">
        <f t="array" aca="1" ref="C4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3" t="e">
        <f ca="1">SUM(CALCULATION_TABLE[[#This Row],[МСК]:[ДВ]])</f>
        <v>#REF!</v>
      </c>
    </row>
    <row r="4964" spans="1:20" x14ac:dyDescent="0.25">
      <c r="A4964" t="str">
        <f>IFERROR(SET_RENDER_TABLE[[#This Row],[Артикул]], "")</f>
        <v/>
      </c>
      <c r="B4964" s="40" t="e" cm="1">
        <f t="array" aca="1" ref="B4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4" s="40" t="e" cm="1">
        <f t="array" aca="1" ref="C4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4" t="e">
        <f ca="1">SUM(CALCULATION_TABLE[[#This Row],[МСК]:[ДВ]])</f>
        <v>#REF!</v>
      </c>
    </row>
    <row r="4965" spans="1:20" x14ac:dyDescent="0.25">
      <c r="A4965" t="str">
        <f>IFERROR(SET_RENDER_TABLE[[#This Row],[Артикул]], "")</f>
        <v/>
      </c>
      <c r="B4965" s="40" t="e" cm="1">
        <f t="array" aca="1" ref="B4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5" s="40" t="e" cm="1">
        <f t="array" aca="1" ref="C4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5" t="e">
        <f ca="1">SUM(CALCULATION_TABLE[[#This Row],[МСК]:[ДВ]])</f>
        <v>#REF!</v>
      </c>
    </row>
    <row r="4966" spans="1:20" x14ac:dyDescent="0.25">
      <c r="A4966" t="str">
        <f>IFERROR(SET_RENDER_TABLE[[#This Row],[Артикул]], "")</f>
        <v/>
      </c>
      <c r="B4966" s="40" t="e" cm="1">
        <f t="array" aca="1" ref="B4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6" s="40" t="e" cm="1">
        <f t="array" aca="1" ref="C4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6" t="e">
        <f ca="1">SUM(CALCULATION_TABLE[[#This Row],[МСК]:[ДВ]])</f>
        <v>#REF!</v>
      </c>
    </row>
    <row r="4967" spans="1:20" x14ac:dyDescent="0.25">
      <c r="A4967" t="str">
        <f>IFERROR(SET_RENDER_TABLE[[#This Row],[Артикул]], "")</f>
        <v/>
      </c>
      <c r="B4967" s="40" t="e" cm="1">
        <f t="array" aca="1" ref="B4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7" s="40" t="e" cm="1">
        <f t="array" aca="1" ref="C4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7" t="e">
        <f ca="1">SUM(CALCULATION_TABLE[[#This Row],[МСК]:[ДВ]])</f>
        <v>#REF!</v>
      </c>
    </row>
    <row r="4968" spans="1:20" x14ac:dyDescent="0.25">
      <c r="A4968" t="str">
        <f>IFERROR(SET_RENDER_TABLE[[#This Row],[Артикул]], "")</f>
        <v/>
      </c>
      <c r="B4968" s="40" t="e" cm="1">
        <f t="array" aca="1" ref="B4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8" s="40" t="e" cm="1">
        <f t="array" aca="1" ref="C4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8" t="e">
        <f ca="1">SUM(CALCULATION_TABLE[[#This Row],[МСК]:[ДВ]])</f>
        <v>#REF!</v>
      </c>
    </row>
    <row r="4969" spans="1:20" x14ac:dyDescent="0.25">
      <c r="A4969" t="str">
        <f>IFERROR(SET_RENDER_TABLE[[#This Row],[Артикул]], "")</f>
        <v/>
      </c>
      <c r="B4969" s="40" t="e" cm="1">
        <f t="array" aca="1" ref="B4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69" s="40" t="e" cm="1">
        <f t="array" aca="1" ref="C4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69" t="e">
        <f ca="1">SUM(CALCULATION_TABLE[[#This Row],[МСК]:[ДВ]])</f>
        <v>#REF!</v>
      </c>
    </row>
    <row r="4970" spans="1:20" x14ac:dyDescent="0.25">
      <c r="A4970" t="str">
        <f>IFERROR(SET_RENDER_TABLE[[#This Row],[Артикул]], "")</f>
        <v/>
      </c>
      <c r="B4970" s="40" t="e" cm="1">
        <f t="array" aca="1" ref="B4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0" s="40" t="e" cm="1">
        <f t="array" aca="1" ref="C4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0" t="e">
        <f ca="1">SUM(CALCULATION_TABLE[[#This Row],[МСК]:[ДВ]])</f>
        <v>#REF!</v>
      </c>
    </row>
    <row r="4971" spans="1:20" x14ac:dyDescent="0.25">
      <c r="A4971" t="str">
        <f>IFERROR(SET_RENDER_TABLE[[#This Row],[Артикул]], "")</f>
        <v/>
      </c>
      <c r="B4971" s="40" t="e" cm="1">
        <f t="array" aca="1" ref="B4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1" s="40" t="e" cm="1">
        <f t="array" aca="1" ref="C4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1" t="e">
        <f ca="1">SUM(CALCULATION_TABLE[[#This Row],[МСК]:[ДВ]])</f>
        <v>#REF!</v>
      </c>
    </row>
    <row r="4972" spans="1:20" x14ac:dyDescent="0.25">
      <c r="A4972" t="str">
        <f>IFERROR(SET_RENDER_TABLE[[#This Row],[Артикул]], "")</f>
        <v/>
      </c>
      <c r="B4972" s="40" t="e" cm="1">
        <f t="array" aca="1" ref="B4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2" s="40" t="e" cm="1">
        <f t="array" aca="1" ref="C4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2" t="e">
        <f ca="1">SUM(CALCULATION_TABLE[[#This Row],[МСК]:[ДВ]])</f>
        <v>#REF!</v>
      </c>
    </row>
    <row r="4973" spans="1:20" x14ac:dyDescent="0.25">
      <c r="A4973" t="str">
        <f>IFERROR(SET_RENDER_TABLE[[#This Row],[Артикул]], "")</f>
        <v/>
      </c>
      <c r="B4973" s="40" t="e" cm="1">
        <f t="array" aca="1" ref="B4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3" s="40" t="e" cm="1">
        <f t="array" aca="1" ref="C4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3" t="e">
        <f ca="1">SUM(CALCULATION_TABLE[[#This Row],[МСК]:[ДВ]])</f>
        <v>#REF!</v>
      </c>
    </row>
    <row r="4974" spans="1:20" x14ac:dyDescent="0.25">
      <c r="A4974" t="str">
        <f>IFERROR(SET_RENDER_TABLE[[#This Row],[Артикул]], "")</f>
        <v/>
      </c>
      <c r="B4974" s="40" t="e" cm="1">
        <f t="array" aca="1" ref="B4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4" s="40" t="e" cm="1">
        <f t="array" aca="1" ref="C4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4" t="e">
        <f ca="1">SUM(CALCULATION_TABLE[[#This Row],[МСК]:[ДВ]])</f>
        <v>#REF!</v>
      </c>
    </row>
    <row r="4975" spans="1:20" x14ac:dyDescent="0.25">
      <c r="A4975" t="str">
        <f>IFERROR(SET_RENDER_TABLE[[#This Row],[Артикул]], "")</f>
        <v/>
      </c>
      <c r="B4975" s="40" t="e" cm="1">
        <f t="array" aca="1" ref="B4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5" s="40" t="e" cm="1">
        <f t="array" aca="1" ref="C4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5" t="e">
        <f ca="1">SUM(CALCULATION_TABLE[[#This Row],[МСК]:[ДВ]])</f>
        <v>#REF!</v>
      </c>
    </row>
    <row r="4976" spans="1:20" x14ac:dyDescent="0.25">
      <c r="A4976" t="str">
        <f>IFERROR(SET_RENDER_TABLE[[#This Row],[Артикул]], "")</f>
        <v/>
      </c>
      <c r="B4976" s="40" t="e" cm="1">
        <f t="array" aca="1" ref="B4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6" s="40" t="e" cm="1">
        <f t="array" aca="1" ref="C4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6" t="e">
        <f ca="1">SUM(CALCULATION_TABLE[[#This Row],[МСК]:[ДВ]])</f>
        <v>#REF!</v>
      </c>
    </row>
    <row r="4977" spans="1:20" x14ac:dyDescent="0.25">
      <c r="A4977" t="str">
        <f>IFERROR(SET_RENDER_TABLE[[#This Row],[Артикул]], "")</f>
        <v/>
      </c>
      <c r="B4977" s="40" t="e" cm="1">
        <f t="array" aca="1" ref="B4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7" s="40" t="e" cm="1">
        <f t="array" aca="1" ref="C4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7" t="e">
        <f ca="1">SUM(CALCULATION_TABLE[[#This Row],[МСК]:[ДВ]])</f>
        <v>#REF!</v>
      </c>
    </row>
    <row r="4978" spans="1:20" x14ac:dyDescent="0.25">
      <c r="A4978" t="str">
        <f>IFERROR(SET_RENDER_TABLE[[#This Row],[Артикул]], "")</f>
        <v/>
      </c>
      <c r="B4978" s="40" t="e" cm="1">
        <f t="array" aca="1" ref="B4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8" s="40" t="e" cm="1">
        <f t="array" aca="1" ref="C4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8" t="e">
        <f ca="1">SUM(CALCULATION_TABLE[[#This Row],[МСК]:[ДВ]])</f>
        <v>#REF!</v>
      </c>
    </row>
    <row r="4979" spans="1:20" x14ac:dyDescent="0.25">
      <c r="A4979" t="str">
        <f>IFERROR(SET_RENDER_TABLE[[#This Row],[Артикул]], "")</f>
        <v/>
      </c>
      <c r="B4979" s="40" t="e" cm="1">
        <f t="array" aca="1" ref="B4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79" s="40" t="e" cm="1">
        <f t="array" aca="1" ref="C4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79" t="e">
        <f ca="1">SUM(CALCULATION_TABLE[[#This Row],[МСК]:[ДВ]])</f>
        <v>#REF!</v>
      </c>
    </row>
    <row r="4980" spans="1:20" x14ac:dyDescent="0.25">
      <c r="A4980" t="str">
        <f>IFERROR(SET_RENDER_TABLE[[#This Row],[Артикул]], "")</f>
        <v/>
      </c>
      <c r="B4980" s="40" t="e" cm="1">
        <f t="array" aca="1" ref="B4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0" s="40" t="e" cm="1">
        <f t="array" aca="1" ref="C4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0" t="e">
        <f ca="1">SUM(CALCULATION_TABLE[[#This Row],[МСК]:[ДВ]])</f>
        <v>#REF!</v>
      </c>
    </row>
    <row r="4981" spans="1:20" x14ac:dyDescent="0.25">
      <c r="A4981" t="str">
        <f>IFERROR(SET_RENDER_TABLE[[#This Row],[Артикул]], "")</f>
        <v/>
      </c>
      <c r="B4981" s="40" t="e" cm="1">
        <f t="array" aca="1" ref="B4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1" s="40" t="e" cm="1">
        <f t="array" aca="1" ref="C4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1" t="e">
        <f ca="1">SUM(CALCULATION_TABLE[[#This Row],[МСК]:[ДВ]])</f>
        <v>#REF!</v>
      </c>
    </row>
    <row r="4982" spans="1:20" x14ac:dyDescent="0.25">
      <c r="A4982" t="str">
        <f>IFERROR(SET_RENDER_TABLE[[#This Row],[Артикул]], "")</f>
        <v/>
      </c>
      <c r="B4982" s="40" t="e" cm="1">
        <f t="array" aca="1" ref="B4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2" s="40" t="e" cm="1">
        <f t="array" aca="1" ref="C4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2" t="e">
        <f ca="1">SUM(CALCULATION_TABLE[[#This Row],[МСК]:[ДВ]])</f>
        <v>#REF!</v>
      </c>
    </row>
    <row r="4983" spans="1:20" x14ac:dyDescent="0.25">
      <c r="A4983" t="str">
        <f>IFERROR(SET_RENDER_TABLE[[#This Row],[Артикул]], "")</f>
        <v/>
      </c>
      <c r="B4983" s="40" t="e" cm="1">
        <f t="array" aca="1" ref="B4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3" s="40" t="e" cm="1">
        <f t="array" aca="1" ref="C4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3" t="e">
        <f ca="1">SUM(CALCULATION_TABLE[[#This Row],[МСК]:[ДВ]])</f>
        <v>#REF!</v>
      </c>
    </row>
    <row r="4984" spans="1:20" x14ac:dyDescent="0.25">
      <c r="A4984" t="str">
        <f>IFERROR(SET_RENDER_TABLE[[#This Row],[Артикул]], "")</f>
        <v/>
      </c>
      <c r="B4984" s="40" t="e" cm="1">
        <f t="array" aca="1" ref="B4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4" s="40" t="e" cm="1">
        <f t="array" aca="1" ref="C4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4" t="e">
        <f ca="1">SUM(CALCULATION_TABLE[[#This Row],[МСК]:[ДВ]])</f>
        <v>#REF!</v>
      </c>
    </row>
    <row r="4985" spans="1:20" x14ac:dyDescent="0.25">
      <c r="A4985" t="str">
        <f>IFERROR(SET_RENDER_TABLE[[#This Row],[Артикул]], "")</f>
        <v/>
      </c>
      <c r="B4985" s="40" t="e" cm="1">
        <f t="array" aca="1" ref="B4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5" s="40" t="e" cm="1">
        <f t="array" aca="1" ref="C4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5" t="e">
        <f ca="1">SUM(CALCULATION_TABLE[[#This Row],[МСК]:[ДВ]])</f>
        <v>#REF!</v>
      </c>
    </row>
    <row r="4986" spans="1:20" x14ac:dyDescent="0.25">
      <c r="A4986" t="str">
        <f>IFERROR(SET_RENDER_TABLE[[#This Row],[Артикул]], "")</f>
        <v/>
      </c>
      <c r="B4986" s="40" t="e" cm="1">
        <f t="array" aca="1" ref="B4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6" s="40" t="e" cm="1">
        <f t="array" aca="1" ref="C4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6" t="e">
        <f ca="1">SUM(CALCULATION_TABLE[[#This Row],[МСК]:[ДВ]])</f>
        <v>#REF!</v>
      </c>
    </row>
    <row r="4987" spans="1:20" x14ac:dyDescent="0.25">
      <c r="A4987" t="str">
        <f>IFERROR(SET_RENDER_TABLE[[#This Row],[Артикул]], "")</f>
        <v/>
      </c>
      <c r="B4987" s="40" t="e" cm="1">
        <f t="array" aca="1" ref="B4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7" s="40" t="e" cm="1">
        <f t="array" aca="1" ref="C4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7" t="e">
        <f ca="1">SUM(CALCULATION_TABLE[[#This Row],[МСК]:[ДВ]])</f>
        <v>#REF!</v>
      </c>
    </row>
    <row r="4988" spans="1:20" x14ac:dyDescent="0.25">
      <c r="A4988" t="str">
        <f>IFERROR(SET_RENDER_TABLE[[#This Row],[Артикул]], "")</f>
        <v/>
      </c>
      <c r="B4988" s="40" t="e" cm="1">
        <f t="array" aca="1" ref="B4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8" s="40" t="e" cm="1">
        <f t="array" aca="1" ref="C4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8" t="e">
        <f ca="1">SUM(CALCULATION_TABLE[[#This Row],[МСК]:[ДВ]])</f>
        <v>#REF!</v>
      </c>
    </row>
    <row r="4989" spans="1:20" x14ac:dyDescent="0.25">
      <c r="A4989" t="str">
        <f>IFERROR(SET_RENDER_TABLE[[#This Row],[Артикул]], "")</f>
        <v/>
      </c>
      <c r="B4989" s="40" t="e" cm="1">
        <f t="array" aca="1" ref="B4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89" s="40" t="e" cm="1">
        <f t="array" aca="1" ref="C4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89" t="e">
        <f ca="1">SUM(CALCULATION_TABLE[[#This Row],[МСК]:[ДВ]])</f>
        <v>#REF!</v>
      </c>
    </row>
    <row r="4990" spans="1:20" x14ac:dyDescent="0.25">
      <c r="A4990" t="str">
        <f>IFERROR(SET_RENDER_TABLE[[#This Row],[Артикул]], "")</f>
        <v/>
      </c>
      <c r="B4990" s="40" t="e" cm="1">
        <f t="array" aca="1" ref="B4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0" s="40" t="e" cm="1">
        <f t="array" aca="1" ref="C4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0" t="e">
        <f ca="1">SUM(CALCULATION_TABLE[[#This Row],[МСК]:[ДВ]])</f>
        <v>#REF!</v>
      </c>
    </row>
    <row r="4991" spans="1:20" x14ac:dyDescent="0.25">
      <c r="A4991" t="str">
        <f>IFERROR(SET_RENDER_TABLE[[#This Row],[Артикул]], "")</f>
        <v/>
      </c>
      <c r="B4991" s="40" t="e" cm="1">
        <f t="array" aca="1" ref="B4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1" s="40" t="e" cm="1">
        <f t="array" aca="1" ref="C4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1" t="e">
        <f ca="1">SUM(CALCULATION_TABLE[[#This Row],[МСК]:[ДВ]])</f>
        <v>#REF!</v>
      </c>
    </row>
    <row r="4992" spans="1:20" x14ac:dyDescent="0.25">
      <c r="A4992" t="str">
        <f>IFERROR(SET_RENDER_TABLE[[#This Row],[Артикул]], "")</f>
        <v/>
      </c>
      <c r="B4992" s="40" t="e" cm="1">
        <f t="array" aca="1" ref="B4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2" s="40" t="e" cm="1">
        <f t="array" aca="1" ref="C4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2" t="e">
        <f ca="1">SUM(CALCULATION_TABLE[[#This Row],[МСК]:[ДВ]])</f>
        <v>#REF!</v>
      </c>
    </row>
    <row r="4993" spans="1:20" x14ac:dyDescent="0.25">
      <c r="A4993" t="str">
        <f>IFERROR(SET_RENDER_TABLE[[#This Row],[Артикул]], "")</f>
        <v/>
      </c>
      <c r="B4993" s="40" t="e" cm="1">
        <f t="array" aca="1" ref="B4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3" s="40" t="e" cm="1">
        <f t="array" aca="1" ref="C4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3" t="e">
        <f ca="1">SUM(CALCULATION_TABLE[[#This Row],[МСК]:[ДВ]])</f>
        <v>#REF!</v>
      </c>
    </row>
    <row r="4994" spans="1:20" x14ac:dyDescent="0.25">
      <c r="A4994" t="str">
        <f>IFERROR(SET_RENDER_TABLE[[#This Row],[Артикул]], "")</f>
        <v/>
      </c>
      <c r="B4994" s="40" t="e" cm="1">
        <f t="array" aca="1" ref="B4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4" s="40" t="e" cm="1">
        <f t="array" aca="1" ref="C4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4" t="e">
        <f ca="1">SUM(CALCULATION_TABLE[[#This Row],[МСК]:[ДВ]])</f>
        <v>#REF!</v>
      </c>
    </row>
    <row r="4995" spans="1:20" x14ac:dyDescent="0.25">
      <c r="A4995" t="str">
        <f>IFERROR(SET_RENDER_TABLE[[#This Row],[Артикул]], "")</f>
        <v/>
      </c>
      <c r="B4995" s="40" t="e" cm="1">
        <f t="array" aca="1" ref="B4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5" s="40" t="e" cm="1">
        <f t="array" aca="1" ref="C4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5" t="e">
        <f ca="1">SUM(CALCULATION_TABLE[[#This Row],[МСК]:[ДВ]])</f>
        <v>#REF!</v>
      </c>
    </row>
    <row r="4996" spans="1:20" x14ac:dyDescent="0.25">
      <c r="A4996" t="str">
        <f>IFERROR(SET_RENDER_TABLE[[#This Row],[Артикул]], "")</f>
        <v/>
      </c>
      <c r="B4996" s="40" t="e" cm="1">
        <f t="array" aca="1" ref="B4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6" s="40" t="e" cm="1">
        <f t="array" aca="1" ref="C4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6" t="e">
        <f ca="1">SUM(CALCULATION_TABLE[[#This Row],[МСК]:[ДВ]])</f>
        <v>#REF!</v>
      </c>
    </row>
    <row r="4997" spans="1:20" x14ac:dyDescent="0.25">
      <c r="A4997" t="str">
        <f>IFERROR(SET_RENDER_TABLE[[#This Row],[Артикул]], "")</f>
        <v/>
      </c>
      <c r="B4997" s="40" t="e" cm="1">
        <f t="array" aca="1" ref="B4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7" s="40" t="e" cm="1">
        <f t="array" aca="1" ref="C4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7" t="e">
        <f ca="1">SUM(CALCULATION_TABLE[[#This Row],[МСК]:[ДВ]])</f>
        <v>#REF!</v>
      </c>
    </row>
    <row r="4998" spans="1:20" x14ac:dyDescent="0.25">
      <c r="A4998" t="str">
        <f>IFERROR(SET_RENDER_TABLE[[#This Row],[Артикул]], "")</f>
        <v/>
      </c>
      <c r="B4998" s="40" t="e" cm="1">
        <f t="array" aca="1" ref="B4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8" s="40" t="e" cm="1">
        <f t="array" aca="1" ref="C4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8" t="e">
        <f ca="1">SUM(CALCULATION_TABLE[[#This Row],[МСК]:[ДВ]])</f>
        <v>#REF!</v>
      </c>
    </row>
    <row r="4999" spans="1:20" x14ac:dyDescent="0.25">
      <c r="A4999" t="str">
        <f>IFERROR(SET_RENDER_TABLE[[#This Row],[Артикул]], "")</f>
        <v/>
      </c>
      <c r="B4999" s="40" t="e" cm="1">
        <f t="array" aca="1" ref="B4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4999" s="40" t="e" cm="1">
        <f t="array" aca="1" ref="C4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4999" t="e">
        <f ca="1">SUM(CALCULATION_TABLE[[#This Row],[МСК]:[ДВ]])</f>
        <v>#REF!</v>
      </c>
    </row>
    <row r="5000" spans="1:20" x14ac:dyDescent="0.25">
      <c r="A5000" t="str">
        <f>IFERROR(SET_RENDER_TABLE[[#This Row],[Артикул]], "")</f>
        <v/>
      </c>
      <c r="B5000" s="40" t="e" cm="1">
        <f t="array" aca="1" ref="B5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0" s="40" t="e" cm="1">
        <f t="array" aca="1" ref="C5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0" t="e">
        <f ca="1">SUM(CALCULATION_TABLE[[#This Row],[МСК]:[ДВ]])</f>
        <v>#REF!</v>
      </c>
    </row>
    <row r="5001" spans="1:20" x14ac:dyDescent="0.25">
      <c r="A5001" t="str">
        <f>IFERROR(SET_RENDER_TABLE[[#This Row],[Артикул]], "")</f>
        <v/>
      </c>
      <c r="B5001" s="40" t="e" cm="1">
        <f t="array" aca="1" ref="B50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1" s="40" t="e" cm="1">
        <f t="array" aca="1" ref="C50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1" t="e">
        <f ca="1">SUM(CALCULATION_TABLE[[#This Row],[МСК]:[ДВ]])</f>
        <v>#REF!</v>
      </c>
    </row>
    <row r="5002" spans="1:20" x14ac:dyDescent="0.25">
      <c r="A5002" t="str">
        <f>IFERROR(SET_RENDER_TABLE[[#This Row],[Артикул]], "")</f>
        <v/>
      </c>
      <c r="B5002" s="40" t="e" cm="1">
        <f t="array" aca="1" ref="B50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2" s="40" t="e" cm="1">
        <f t="array" aca="1" ref="C50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2" t="e">
        <f ca="1">SUM(CALCULATION_TABLE[[#This Row],[МСК]:[ДВ]])</f>
        <v>#REF!</v>
      </c>
    </row>
    <row r="5003" spans="1:20" x14ac:dyDescent="0.25">
      <c r="A5003" t="str">
        <f>IFERROR(SET_RENDER_TABLE[[#This Row],[Артикул]], "")</f>
        <v/>
      </c>
      <c r="B5003" s="40" t="e" cm="1">
        <f t="array" aca="1" ref="B50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3" s="40" t="e" cm="1">
        <f t="array" aca="1" ref="C50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3" t="e">
        <f ca="1">SUM(CALCULATION_TABLE[[#This Row],[МСК]:[ДВ]])</f>
        <v>#REF!</v>
      </c>
    </row>
    <row r="5004" spans="1:20" x14ac:dyDescent="0.25">
      <c r="A5004" t="str">
        <f>IFERROR(SET_RENDER_TABLE[[#This Row],[Артикул]], "")</f>
        <v/>
      </c>
      <c r="B5004" s="40" t="e" cm="1">
        <f t="array" aca="1" ref="B50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4" s="40" t="e" cm="1">
        <f t="array" aca="1" ref="C50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4" t="e">
        <f ca="1">SUM(CALCULATION_TABLE[[#This Row],[МСК]:[ДВ]])</f>
        <v>#REF!</v>
      </c>
    </row>
    <row r="5005" spans="1:20" x14ac:dyDescent="0.25">
      <c r="A5005" t="str">
        <f>IFERROR(SET_RENDER_TABLE[[#This Row],[Артикул]], "")</f>
        <v/>
      </c>
      <c r="B5005" s="40" t="e" cm="1">
        <f t="array" aca="1" ref="B50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5" s="40" t="e" cm="1">
        <f t="array" aca="1" ref="C50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5" t="e">
        <f ca="1">SUM(CALCULATION_TABLE[[#This Row],[МСК]:[ДВ]])</f>
        <v>#REF!</v>
      </c>
    </row>
    <row r="5006" spans="1:20" x14ac:dyDescent="0.25">
      <c r="A5006" t="str">
        <f>IFERROR(SET_RENDER_TABLE[[#This Row],[Артикул]], "")</f>
        <v/>
      </c>
      <c r="B5006" s="40" t="e" cm="1">
        <f t="array" aca="1" ref="B50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6" s="40" t="e" cm="1">
        <f t="array" aca="1" ref="C50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6" t="e">
        <f ca="1">SUM(CALCULATION_TABLE[[#This Row],[МСК]:[ДВ]])</f>
        <v>#REF!</v>
      </c>
    </row>
    <row r="5007" spans="1:20" x14ac:dyDescent="0.25">
      <c r="A5007" t="str">
        <f>IFERROR(SET_RENDER_TABLE[[#This Row],[Артикул]], "")</f>
        <v/>
      </c>
      <c r="B5007" s="40" t="e" cm="1">
        <f t="array" aca="1" ref="B50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7" s="40" t="e" cm="1">
        <f t="array" aca="1" ref="C50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7" t="e">
        <f ca="1">SUM(CALCULATION_TABLE[[#This Row],[МСК]:[ДВ]])</f>
        <v>#REF!</v>
      </c>
    </row>
    <row r="5008" spans="1:20" x14ac:dyDescent="0.25">
      <c r="A5008" t="str">
        <f>IFERROR(SET_RENDER_TABLE[[#This Row],[Артикул]], "")</f>
        <v/>
      </c>
      <c r="B5008" s="40" t="e" cm="1">
        <f t="array" aca="1" ref="B50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8" s="40" t="e" cm="1">
        <f t="array" aca="1" ref="C50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8" t="e">
        <f ca="1">SUM(CALCULATION_TABLE[[#This Row],[МСК]:[ДВ]])</f>
        <v>#REF!</v>
      </c>
    </row>
    <row r="5009" spans="1:20" x14ac:dyDescent="0.25">
      <c r="A5009" t="str">
        <f>IFERROR(SET_RENDER_TABLE[[#This Row],[Артикул]], "")</f>
        <v/>
      </c>
      <c r="B5009" s="40" t="e" cm="1">
        <f t="array" aca="1" ref="B50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09" s="40" t="e" cm="1">
        <f t="array" aca="1" ref="C50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09" t="e">
        <f ca="1">SUM(CALCULATION_TABLE[[#This Row],[МСК]:[ДВ]])</f>
        <v>#REF!</v>
      </c>
    </row>
    <row r="5010" spans="1:20" x14ac:dyDescent="0.25">
      <c r="A5010" t="str">
        <f>IFERROR(SET_RENDER_TABLE[[#This Row],[Артикул]], "")</f>
        <v/>
      </c>
      <c r="B5010" s="40" t="e" cm="1">
        <f t="array" aca="1" ref="B50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0" s="40" t="e" cm="1">
        <f t="array" aca="1" ref="C50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0" t="e">
        <f ca="1">SUM(CALCULATION_TABLE[[#This Row],[МСК]:[ДВ]])</f>
        <v>#REF!</v>
      </c>
    </row>
    <row r="5011" spans="1:20" x14ac:dyDescent="0.25">
      <c r="A5011" t="str">
        <f>IFERROR(SET_RENDER_TABLE[[#This Row],[Артикул]], "")</f>
        <v/>
      </c>
      <c r="B5011" s="40" t="e" cm="1">
        <f t="array" aca="1" ref="B50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1" s="40" t="e" cm="1">
        <f t="array" aca="1" ref="C50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1" t="e">
        <f ca="1">SUM(CALCULATION_TABLE[[#This Row],[МСК]:[ДВ]])</f>
        <v>#REF!</v>
      </c>
    </row>
    <row r="5012" spans="1:20" x14ac:dyDescent="0.25">
      <c r="A5012" t="str">
        <f>IFERROR(SET_RENDER_TABLE[[#This Row],[Артикул]], "")</f>
        <v/>
      </c>
      <c r="B5012" s="40" t="e" cm="1">
        <f t="array" aca="1" ref="B50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2" s="40" t="e" cm="1">
        <f t="array" aca="1" ref="C50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2" t="e">
        <f ca="1">SUM(CALCULATION_TABLE[[#This Row],[МСК]:[ДВ]])</f>
        <v>#REF!</v>
      </c>
    </row>
    <row r="5013" spans="1:20" x14ac:dyDescent="0.25">
      <c r="A5013" t="str">
        <f>IFERROR(SET_RENDER_TABLE[[#This Row],[Артикул]], "")</f>
        <v/>
      </c>
      <c r="B5013" s="40" t="e" cm="1">
        <f t="array" aca="1" ref="B50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3" s="40" t="e" cm="1">
        <f t="array" aca="1" ref="C50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3" t="e">
        <f ca="1">SUM(CALCULATION_TABLE[[#This Row],[МСК]:[ДВ]])</f>
        <v>#REF!</v>
      </c>
    </row>
    <row r="5014" spans="1:20" x14ac:dyDescent="0.25">
      <c r="A5014" t="str">
        <f>IFERROR(SET_RENDER_TABLE[[#This Row],[Артикул]], "")</f>
        <v/>
      </c>
      <c r="B5014" s="40" t="e" cm="1">
        <f t="array" aca="1" ref="B50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4" s="40" t="e" cm="1">
        <f t="array" aca="1" ref="C50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4" t="e">
        <f ca="1">SUM(CALCULATION_TABLE[[#This Row],[МСК]:[ДВ]])</f>
        <v>#REF!</v>
      </c>
    </row>
    <row r="5015" spans="1:20" x14ac:dyDescent="0.25">
      <c r="A5015" t="str">
        <f>IFERROR(SET_RENDER_TABLE[[#This Row],[Артикул]], "")</f>
        <v/>
      </c>
      <c r="B5015" s="40" t="e" cm="1">
        <f t="array" aca="1" ref="B50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5" s="40" t="e" cm="1">
        <f t="array" aca="1" ref="C50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5" t="e">
        <f ca="1">SUM(CALCULATION_TABLE[[#This Row],[МСК]:[ДВ]])</f>
        <v>#REF!</v>
      </c>
    </row>
    <row r="5016" spans="1:20" x14ac:dyDescent="0.25">
      <c r="A5016" t="str">
        <f>IFERROR(SET_RENDER_TABLE[[#This Row],[Артикул]], "")</f>
        <v/>
      </c>
      <c r="B5016" s="40" t="e" cm="1">
        <f t="array" aca="1" ref="B50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6" s="40" t="e" cm="1">
        <f t="array" aca="1" ref="C50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6" t="e">
        <f ca="1">SUM(CALCULATION_TABLE[[#This Row],[МСК]:[ДВ]])</f>
        <v>#REF!</v>
      </c>
    </row>
    <row r="5017" spans="1:20" x14ac:dyDescent="0.25">
      <c r="A5017" t="str">
        <f>IFERROR(SET_RENDER_TABLE[[#This Row],[Артикул]], "")</f>
        <v/>
      </c>
      <c r="B5017" s="40" t="e" cm="1">
        <f t="array" aca="1" ref="B50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7" s="40" t="e" cm="1">
        <f t="array" aca="1" ref="C50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7" t="e">
        <f ca="1">SUM(CALCULATION_TABLE[[#This Row],[МСК]:[ДВ]])</f>
        <v>#REF!</v>
      </c>
    </row>
    <row r="5018" spans="1:20" x14ac:dyDescent="0.25">
      <c r="A5018" t="str">
        <f>IFERROR(SET_RENDER_TABLE[[#This Row],[Артикул]], "")</f>
        <v/>
      </c>
      <c r="B5018" s="40" t="e" cm="1">
        <f t="array" aca="1" ref="B50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8" s="40" t="e" cm="1">
        <f t="array" aca="1" ref="C50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8" t="e">
        <f ca="1">SUM(CALCULATION_TABLE[[#This Row],[МСК]:[ДВ]])</f>
        <v>#REF!</v>
      </c>
    </row>
    <row r="5019" spans="1:20" x14ac:dyDescent="0.25">
      <c r="A5019" t="str">
        <f>IFERROR(SET_RENDER_TABLE[[#This Row],[Артикул]], "")</f>
        <v/>
      </c>
      <c r="B5019" s="40" t="e" cm="1">
        <f t="array" aca="1" ref="B50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19" s="40" t="e" cm="1">
        <f t="array" aca="1" ref="C50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19" t="e">
        <f ca="1">SUM(CALCULATION_TABLE[[#This Row],[МСК]:[ДВ]])</f>
        <v>#REF!</v>
      </c>
    </row>
    <row r="5020" spans="1:20" x14ac:dyDescent="0.25">
      <c r="A5020" t="str">
        <f>IFERROR(SET_RENDER_TABLE[[#This Row],[Артикул]], "")</f>
        <v/>
      </c>
      <c r="B5020" s="40" t="e" cm="1">
        <f t="array" aca="1" ref="B50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0" s="40" t="e" cm="1">
        <f t="array" aca="1" ref="C50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0" t="e">
        <f ca="1">SUM(CALCULATION_TABLE[[#This Row],[МСК]:[ДВ]])</f>
        <v>#REF!</v>
      </c>
    </row>
    <row r="5021" spans="1:20" x14ac:dyDescent="0.25">
      <c r="A5021" t="str">
        <f>IFERROR(SET_RENDER_TABLE[[#This Row],[Артикул]], "")</f>
        <v/>
      </c>
      <c r="B5021" s="40" t="e" cm="1">
        <f t="array" aca="1" ref="B50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1" s="40" t="e" cm="1">
        <f t="array" aca="1" ref="C50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1" t="e">
        <f ca="1">SUM(CALCULATION_TABLE[[#This Row],[МСК]:[ДВ]])</f>
        <v>#REF!</v>
      </c>
    </row>
    <row r="5022" spans="1:20" x14ac:dyDescent="0.25">
      <c r="A5022" t="str">
        <f>IFERROR(SET_RENDER_TABLE[[#This Row],[Артикул]], "")</f>
        <v/>
      </c>
      <c r="B5022" s="40" t="e" cm="1">
        <f t="array" aca="1" ref="B50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2" s="40" t="e" cm="1">
        <f t="array" aca="1" ref="C50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2" t="e">
        <f ca="1">SUM(CALCULATION_TABLE[[#This Row],[МСК]:[ДВ]])</f>
        <v>#REF!</v>
      </c>
    </row>
    <row r="5023" spans="1:20" x14ac:dyDescent="0.25">
      <c r="A5023" t="str">
        <f>IFERROR(SET_RENDER_TABLE[[#This Row],[Артикул]], "")</f>
        <v/>
      </c>
      <c r="B5023" s="40" t="e" cm="1">
        <f t="array" aca="1" ref="B50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3" s="40" t="e" cm="1">
        <f t="array" aca="1" ref="C50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3" t="e">
        <f ca="1">SUM(CALCULATION_TABLE[[#This Row],[МСК]:[ДВ]])</f>
        <v>#REF!</v>
      </c>
    </row>
    <row r="5024" spans="1:20" x14ac:dyDescent="0.25">
      <c r="A5024" t="str">
        <f>IFERROR(SET_RENDER_TABLE[[#This Row],[Артикул]], "")</f>
        <v/>
      </c>
      <c r="B5024" s="40" t="e" cm="1">
        <f t="array" aca="1" ref="B50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4" s="40" t="e" cm="1">
        <f t="array" aca="1" ref="C50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4" t="e">
        <f ca="1">SUM(CALCULATION_TABLE[[#This Row],[МСК]:[ДВ]])</f>
        <v>#REF!</v>
      </c>
    </row>
    <row r="5025" spans="1:20" x14ac:dyDescent="0.25">
      <c r="A5025" t="str">
        <f>IFERROR(SET_RENDER_TABLE[[#This Row],[Артикул]], "")</f>
        <v/>
      </c>
      <c r="B5025" s="40" t="e" cm="1">
        <f t="array" aca="1" ref="B50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5" s="40" t="e" cm="1">
        <f t="array" aca="1" ref="C50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5" t="e">
        <f ca="1">SUM(CALCULATION_TABLE[[#This Row],[МСК]:[ДВ]])</f>
        <v>#REF!</v>
      </c>
    </row>
    <row r="5026" spans="1:20" x14ac:dyDescent="0.25">
      <c r="A5026" t="str">
        <f>IFERROR(SET_RENDER_TABLE[[#This Row],[Артикул]], "")</f>
        <v/>
      </c>
      <c r="B5026" s="40" t="e" cm="1">
        <f t="array" aca="1" ref="B50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6" s="40" t="e" cm="1">
        <f t="array" aca="1" ref="C50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6" t="e">
        <f ca="1">SUM(CALCULATION_TABLE[[#This Row],[МСК]:[ДВ]])</f>
        <v>#REF!</v>
      </c>
    </row>
    <row r="5027" spans="1:20" x14ac:dyDescent="0.25">
      <c r="A5027" t="str">
        <f>IFERROR(SET_RENDER_TABLE[[#This Row],[Артикул]], "")</f>
        <v/>
      </c>
      <c r="B5027" s="40" t="e" cm="1">
        <f t="array" aca="1" ref="B50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7" s="40" t="e" cm="1">
        <f t="array" aca="1" ref="C50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7" t="e">
        <f ca="1">SUM(CALCULATION_TABLE[[#This Row],[МСК]:[ДВ]])</f>
        <v>#REF!</v>
      </c>
    </row>
    <row r="5028" spans="1:20" x14ac:dyDescent="0.25">
      <c r="A5028" t="str">
        <f>IFERROR(SET_RENDER_TABLE[[#This Row],[Артикул]], "")</f>
        <v/>
      </c>
      <c r="B5028" s="40" t="e" cm="1">
        <f t="array" aca="1" ref="B50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8" s="40" t="e" cm="1">
        <f t="array" aca="1" ref="C50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8" t="e">
        <f ca="1">SUM(CALCULATION_TABLE[[#This Row],[МСК]:[ДВ]])</f>
        <v>#REF!</v>
      </c>
    </row>
    <row r="5029" spans="1:20" x14ac:dyDescent="0.25">
      <c r="A5029" t="str">
        <f>IFERROR(SET_RENDER_TABLE[[#This Row],[Артикул]], "")</f>
        <v/>
      </c>
      <c r="B5029" s="40" t="e" cm="1">
        <f t="array" aca="1" ref="B50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29" s="40" t="e" cm="1">
        <f t="array" aca="1" ref="C50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29" t="e">
        <f ca="1">SUM(CALCULATION_TABLE[[#This Row],[МСК]:[ДВ]])</f>
        <v>#REF!</v>
      </c>
    </row>
    <row r="5030" spans="1:20" x14ac:dyDescent="0.25">
      <c r="A5030" t="str">
        <f>IFERROR(SET_RENDER_TABLE[[#This Row],[Артикул]], "")</f>
        <v/>
      </c>
      <c r="B5030" s="40" t="e" cm="1">
        <f t="array" aca="1" ref="B50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0" s="40" t="e" cm="1">
        <f t="array" aca="1" ref="C50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0" t="e">
        <f ca="1">SUM(CALCULATION_TABLE[[#This Row],[МСК]:[ДВ]])</f>
        <v>#REF!</v>
      </c>
    </row>
    <row r="5031" spans="1:20" x14ac:dyDescent="0.25">
      <c r="A5031" t="str">
        <f>IFERROR(SET_RENDER_TABLE[[#This Row],[Артикул]], "")</f>
        <v/>
      </c>
      <c r="B5031" s="40" t="e" cm="1">
        <f t="array" aca="1" ref="B50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1" s="40" t="e" cm="1">
        <f t="array" aca="1" ref="C50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1" t="e">
        <f ca="1">SUM(CALCULATION_TABLE[[#This Row],[МСК]:[ДВ]])</f>
        <v>#REF!</v>
      </c>
    </row>
    <row r="5032" spans="1:20" x14ac:dyDescent="0.25">
      <c r="A5032" t="str">
        <f>IFERROR(SET_RENDER_TABLE[[#This Row],[Артикул]], "")</f>
        <v/>
      </c>
      <c r="B5032" s="40" t="e" cm="1">
        <f t="array" aca="1" ref="B50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2" s="40" t="e" cm="1">
        <f t="array" aca="1" ref="C50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2" t="e">
        <f ca="1">SUM(CALCULATION_TABLE[[#This Row],[МСК]:[ДВ]])</f>
        <v>#REF!</v>
      </c>
    </row>
    <row r="5033" spans="1:20" x14ac:dyDescent="0.25">
      <c r="A5033" t="str">
        <f>IFERROR(SET_RENDER_TABLE[[#This Row],[Артикул]], "")</f>
        <v/>
      </c>
      <c r="B5033" s="40" t="e" cm="1">
        <f t="array" aca="1" ref="B50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3" s="40" t="e" cm="1">
        <f t="array" aca="1" ref="C50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3" t="e">
        <f ca="1">SUM(CALCULATION_TABLE[[#This Row],[МСК]:[ДВ]])</f>
        <v>#REF!</v>
      </c>
    </row>
    <row r="5034" spans="1:20" x14ac:dyDescent="0.25">
      <c r="A5034" t="str">
        <f>IFERROR(SET_RENDER_TABLE[[#This Row],[Артикул]], "")</f>
        <v/>
      </c>
      <c r="B5034" s="40" t="e" cm="1">
        <f t="array" aca="1" ref="B50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4" s="40" t="e" cm="1">
        <f t="array" aca="1" ref="C50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4" t="e">
        <f ca="1">SUM(CALCULATION_TABLE[[#This Row],[МСК]:[ДВ]])</f>
        <v>#REF!</v>
      </c>
    </row>
    <row r="5035" spans="1:20" x14ac:dyDescent="0.25">
      <c r="A5035" t="str">
        <f>IFERROR(SET_RENDER_TABLE[[#This Row],[Артикул]], "")</f>
        <v/>
      </c>
      <c r="B5035" s="40" t="e" cm="1">
        <f t="array" aca="1" ref="B50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5" s="40" t="e" cm="1">
        <f t="array" aca="1" ref="C50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5" t="e">
        <f ca="1">SUM(CALCULATION_TABLE[[#This Row],[МСК]:[ДВ]])</f>
        <v>#REF!</v>
      </c>
    </row>
    <row r="5036" spans="1:20" x14ac:dyDescent="0.25">
      <c r="A5036" t="str">
        <f>IFERROR(SET_RENDER_TABLE[[#This Row],[Артикул]], "")</f>
        <v/>
      </c>
      <c r="B5036" s="40" t="e" cm="1">
        <f t="array" aca="1" ref="B50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6" s="40" t="e" cm="1">
        <f t="array" aca="1" ref="C50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6" t="e">
        <f ca="1">SUM(CALCULATION_TABLE[[#This Row],[МСК]:[ДВ]])</f>
        <v>#REF!</v>
      </c>
    </row>
    <row r="5037" spans="1:20" x14ac:dyDescent="0.25">
      <c r="A5037" t="str">
        <f>IFERROR(SET_RENDER_TABLE[[#This Row],[Артикул]], "")</f>
        <v/>
      </c>
      <c r="B5037" s="40" t="e" cm="1">
        <f t="array" aca="1" ref="B50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7" s="40" t="e" cm="1">
        <f t="array" aca="1" ref="C50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7" t="e">
        <f ca="1">SUM(CALCULATION_TABLE[[#This Row],[МСК]:[ДВ]])</f>
        <v>#REF!</v>
      </c>
    </row>
    <row r="5038" spans="1:20" x14ac:dyDescent="0.25">
      <c r="A5038" t="str">
        <f>IFERROR(SET_RENDER_TABLE[[#This Row],[Артикул]], "")</f>
        <v/>
      </c>
      <c r="B5038" s="40" t="e" cm="1">
        <f t="array" aca="1" ref="B50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8" s="40" t="e" cm="1">
        <f t="array" aca="1" ref="C50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8" t="e">
        <f ca="1">SUM(CALCULATION_TABLE[[#This Row],[МСК]:[ДВ]])</f>
        <v>#REF!</v>
      </c>
    </row>
    <row r="5039" spans="1:20" x14ac:dyDescent="0.25">
      <c r="A5039" t="str">
        <f>IFERROR(SET_RENDER_TABLE[[#This Row],[Артикул]], "")</f>
        <v/>
      </c>
      <c r="B5039" s="40" t="e" cm="1">
        <f t="array" aca="1" ref="B50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39" s="40" t="e" cm="1">
        <f t="array" aca="1" ref="C50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39" t="e">
        <f ca="1">SUM(CALCULATION_TABLE[[#This Row],[МСК]:[ДВ]])</f>
        <v>#REF!</v>
      </c>
    </row>
    <row r="5040" spans="1:20" x14ac:dyDescent="0.25">
      <c r="A5040" t="str">
        <f>IFERROR(SET_RENDER_TABLE[[#This Row],[Артикул]], "")</f>
        <v/>
      </c>
      <c r="B5040" s="40" t="e" cm="1">
        <f t="array" aca="1" ref="B50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0" s="40" t="e" cm="1">
        <f t="array" aca="1" ref="C50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0" t="e">
        <f ca="1">SUM(CALCULATION_TABLE[[#This Row],[МСК]:[ДВ]])</f>
        <v>#REF!</v>
      </c>
    </row>
    <row r="5041" spans="1:20" x14ac:dyDescent="0.25">
      <c r="A5041" t="str">
        <f>IFERROR(SET_RENDER_TABLE[[#This Row],[Артикул]], "")</f>
        <v/>
      </c>
      <c r="B5041" s="40" t="e" cm="1">
        <f t="array" aca="1" ref="B50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1" s="40" t="e" cm="1">
        <f t="array" aca="1" ref="C50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1" t="e">
        <f ca="1">SUM(CALCULATION_TABLE[[#This Row],[МСК]:[ДВ]])</f>
        <v>#REF!</v>
      </c>
    </row>
    <row r="5042" spans="1:20" x14ac:dyDescent="0.25">
      <c r="A5042" t="str">
        <f>IFERROR(SET_RENDER_TABLE[[#This Row],[Артикул]], "")</f>
        <v/>
      </c>
      <c r="B5042" s="40" t="e" cm="1">
        <f t="array" aca="1" ref="B50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2" s="40" t="e" cm="1">
        <f t="array" aca="1" ref="C50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2" t="e">
        <f ca="1">SUM(CALCULATION_TABLE[[#This Row],[МСК]:[ДВ]])</f>
        <v>#REF!</v>
      </c>
    </row>
    <row r="5043" spans="1:20" x14ac:dyDescent="0.25">
      <c r="A5043" t="str">
        <f>IFERROR(SET_RENDER_TABLE[[#This Row],[Артикул]], "")</f>
        <v/>
      </c>
      <c r="B5043" s="40" t="e" cm="1">
        <f t="array" aca="1" ref="B50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3" s="40" t="e" cm="1">
        <f t="array" aca="1" ref="C50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3" t="e">
        <f ca="1">SUM(CALCULATION_TABLE[[#This Row],[МСК]:[ДВ]])</f>
        <v>#REF!</v>
      </c>
    </row>
    <row r="5044" spans="1:20" x14ac:dyDescent="0.25">
      <c r="A5044" t="str">
        <f>IFERROR(SET_RENDER_TABLE[[#This Row],[Артикул]], "")</f>
        <v/>
      </c>
      <c r="B5044" s="40" t="e" cm="1">
        <f t="array" aca="1" ref="B50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4" s="40" t="e" cm="1">
        <f t="array" aca="1" ref="C50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4" t="e">
        <f ca="1">SUM(CALCULATION_TABLE[[#This Row],[МСК]:[ДВ]])</f>
        <v>#REF!</v>
      </c>
    </row>
    <row r="5045" spans="1:20" x14ac:dyDescent="0.25">
      <c r="A5045" t="str">
        <f>IFERROR(SET_RENDER_TABLE[[#This Row],[Артикул]], "")</f>
        <v/>
      </c>
      <c r="B5045" s="40" t="e" cm="1">
        <f t="array" aca="1" ref="B50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5" s="40" t="e" cm="1">
        <f t="array" aca="1" ref="C50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5" t="e">
        <f ca="1">SUM(CALCULATION_TABLE[[#This Row],[МСК]:[ДВ]])</f>
        <v>#REF!</v>
      </c>
    </row>
    <row r="5046" spans="1:20" x14ac:dyDescent="0.25">
      <c r="A5046" t="str">
        <f>IFERROR(SET_RENDER_TABLE[[#This Row],[Артикул]], "")</f>
        <v/>
      </c>
      <c r="B5046" s="40" t="e" cm="1">
        <f t="array" aca="1" ref="B50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6" s="40" t="e" cm="1">
        <f t="array" aca="1" ref="C50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6" t="e">
        <f ca="1">SUM(CALCULATION_TABLE[[#This Row],[МСК]:[ДВ]])</f>
        <v>#REF!</v>
      </c>
    </row>
    <row r="5047" spans="1:20" x14ac:dyDescent="0.25">
      <c r="A5047" t="str">
        <f>IFERROR(SET_RENDER_TABLE[[#This Row],[Артикул]], "")</f>
        <v/>
      </c>
      <c r="B5047" s="40" t="e" cm="1">
        <f t="array" aca="1" ref="B50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7" s="40" t="e" cm="1">
        <f t="array" aca="1" ref="C50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7" t="e">
        <f ca="1">SUM(CALCULATION_TABLE[[#This Row],[МСК]:[ДВ]])</f>
        <v>#REF!</v>
      </c>
    </row>
    <row r="5048" spans="1:20" x14ac:dyDescent="0.25">
      <c r="A5048" t="str">
        <f>IFERROR(SET_RENDER_TABLE[[#This Row],[Артикул]], "")</f>
        <v/>
      </c>
      <c r="B5048" s="40" t="e" cm="1">
        <f t="array" aca="1" ref="B50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8" s="40" t="e" cm="1">
        <f t="array" aca="1" ref="C50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8" t="e">
        <f ca="1">SUM(CALCULATION_TABLE[[#This Row],[МСК]:[ДВ]])</f>
        <v>#REF!</v>
      </c>
    </row>
    <row r="5049" spans="1:20" x14ac:dyDescent="0.25">
      <c r="A5049" t="str">
        <f>IFERROR(SET_RENDER_TABLE[[#This Row],[Артикул]], "")</f>
        <v/>
      </c>
      <c r="B5049" s="40" t="e" cm="1">
        <f t="array" aca="1" ref="B50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49" s="40" t="e" cm="1">
        <f t="array" aca="1" ref="C50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49" t="e">
        <f ca="1">SUM(CALCULATION_TABLE[[#This Row],[МСК]:[ДВ]])</f>
        <v>#REF!</v>
      </c>
    </row>
    <row r="5050" spans="1:20" x14ac:dyDescent="0.25">
      <c r="A5050" t="str">
        <f>IFERROR(SET_RENDER_TABLE[[#This Row],[Артикул]], "")</f>
        <v/>
      </c>
      <c r="B5050" s="40" t="e" cm="1">
        <f t="array" aca="1" ref="B50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0" s="40" t="e" cm="1">
        <f t="array" aca="1" ref="C50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0" t="e">
        <f ca="1">SUM(CALCULATION_TABLE[[#This Row],[МСК]:[ДВ]])</f>
        <v>#REF!</v>
      </c>
    </row>
    <row r="5051" spans="1:20" x14ac:dyDescent="0.25">
      <c r="A5051" t="str">
        <f>IFERROR(SET_RENDER_TABLE[[#This Row],[Артикул]], "")</f>
        <v/>
      </c>
      <c r="B5051" s="40" t="e" cm="1">
        <f t="array" aca="1" ref="B50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1" s="40" t="e" cm="1">
        <f t="array" aca="1" ref="C50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1" t="e">
        <f ca="1">SUM(CALCULATION_TABLE[[#This Row],[МСК]:[ДВ]])</f>
        <v>#REF!</v>
      </c>
    </row>
    <row r="5052" spans="1:20" x14ac:dyDescent="0.25">
      <c r="A5052" t="str">
        <f>IFERROR(SET_RENDER_TABLE[[#This Row],[Артикул]], "")</f>
        <v/>
      </c>
      <c r="B5052" s="40" t="e" cm="1">
        <f t="array" aca="1" ref="B50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2" s="40" t="e" cm="1">
        <f t="array" aca="1" ref="C50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2" t="e">
        <f ca="1">SUM(CALCULATION_TABLE[[#This Row],[МСК]:[ДВ]])</f>
        <v>#REF!</v>
      </c>
    </row>
    <row r="5053" spans="1:20" x14ac:dyDescent="0.25">
      <c r="A5053" t="str">
        <f>IFERROR(SET_RENDER_TABLE[[#This Row],[Артикул]], "")</f>
        <v/>
      </c>
      <c r="B5053" s="40" t="e" cm="1">
        <f t="array" aca="1" ref="B50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3" s="40" t="e" cm="1">
        <f t="array" aca="1" ref="C50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3" t="e">
        <f ca="1">SUM(CALCULATION_TABLE[[#This Row],[МСК]:[ДВ]])</f>
        <v>#REF!</v>
      </c>
    </row>
    <row r="5054" spans="1:20" x14ac:dyDescent="0.25">
      <c r="A5054" t="str">
        <f>IFERROR(SET_RENDER_TABLE[[#This Row],[Артикул]], "")</f>
        <v/>
      </c>
      <c r="B5054" s="40" t="e" cm="1">
        <f t="array" aca="1" ref="B50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4" s="40" t="e" cm="1">
        <f t="array" aca="1" ref="C50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4" t="e">
        <f ca="1">SUM(CALCULATION_TABLE[[#This Row],[МСК]:[ДВ]])</f>
        <v>#REF!</v>
      </c>
    </row>
    <row r="5055" spans="1:20" x14ac:dyDescent="0.25">
      <c r="A5055" t="str">
        <f>IFERROR(SET_RENDER_TABLE[[#This Row],[Артикул]], "")</f>
        <v/>
      </c>
      <c r="B5055" s="40" t="e" cm="1">
        <f t="array" aca="1" ref="B50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5" s="40" t="e" cm="1">
        <f t="array" aca="1" ref="C50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5" t="e">
        <f ca="1">SUM(CALCULATION_TABLE[[#This Row],[МСК]:[ДВ]])</f>
        <v>#REF!</v>
      </c>
    </row>
    <row r="5056" spans="1:20" x14ac:dyDescent="0.25">
      <c r="A5056" t="str">
        <f>IFERROR(SET_RENDER_TABLE[[#This Row],[Артикул]], "")</f>
        <v/>
      </c>
      <c r="B5056" s="40" t="e" cm="1">
        <f t="array" aca="1" ref="B50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6" s="40" t="e" cm="1">
        <f t="array" aca="1" ref="C50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6" t="e">
        <f ca="1">SUM(CALCULATION_TABLE[[#This Row],[МСК]:[ДВ]])</f>
        <v>#REF!</v>
      </c>
    </row>
    <row r="5057" spans="1:20" x14ac:dyDescent="0.25">
      <c r="A5057" t="str">
        <f>IFERROR(SET_RENDER_TABLE[[#This Row],[Артикул]], "")</f>
        <v/>
      </c>
      <c r="B5057" s="40" t="e" cm="1">
        <f t="array" aca="1" ref="B50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7" s="40" t="e" cm="1">
        <f t="array" aca="1" ref="C50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7" t="e">
        <f ca="1">SUM(CALCULATION_TABLE[[#This Row],[МСК]:[ДВ]])</f>
        <v>#REF!</v>
      </c>
    </row>
    <row r="5058" spans="1:20" x14ac:dyDescent="0.25">
      <c r="A5058" t="str">
        <f>IFERROR(SET_RENDER_TABLE[[#This Row],[Артикул]], "")</f>
        <v/>
      </c>
      <c r="B5058" s="40" t="e" cm="1">
        <f t="array" aca="1" ref="B50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8" s="40" t="e" cm="1">
        <f t="array" aca="1" ref="C50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8" t="e">
        <f ca="1">SUM(CALCULATION_TABLE[[#This Row],[МСК]:[ДВ]])</f>
        <v>#REF!</v>
      </c>
    </row>
    <row r="5059" spans="1:20" x14ac:dyDescent="0.25">
      <c r="A5059" t="str">
        <f>IFERROR(SET_RENDER_TABLE[[#This Row],[Артикул]], "")</f>
        <v/>
      </c>
      <c r="B5059" s="40" t="e" cm="1">
        <f t="array" aca="1" ref="B50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59" s="40" t="e" cm="1">
        <f t="array" aca="1" ref="C50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59" t="e">
        <f ca="1">SUM(CALCULATION_TABLE[[#This Row],[МСК]:[ДВ]])</f>
        <v>#REF!</v>
      </c>
    </row>
    <row r="5060" spans="1:20" x14ac:dyDescent="0.25">
      <c r="A5060" t="str">
        <f>IFERROR(SET_RENDER_TABLE[[#This Row],[Артикул]], "")</f>
        <v/>
      </c>
      <c r="B5060" s="40" t="e" cm="1">
        <f t="array" aca="1" ref="B50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0" s="40" t="e" cm="1">
        <f t="array" aca="1" ref="C50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0" t="e">
        <f ca="1">SUM(CALCULATION_TABLE[[#This Row],[МСК]:[ДВ]])</f>
        <v>#REF!</v>
      </c>
    </row>
    <row r="5061" spans="1:20" x14ac:dyDescent="0.25">
      <c r="A5061" t="str">
        <f>IFERROR(SET_RENDER_TABLE[[#This Row],[Артикул]], "")</f>
        <v/>
      </c>
      <c r="B5061" s="40" t="e" cm="1">
        <f t="array" aca="1" ref="B50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1" s="40" t="e" cm="1">
        <f t="array" aca="1" ref="C50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1" t="e">
        <f ca="1">SUM(CALCULATION_TABLE[[#This Row],[МСК]:[ДВ]])</f>
        <v>#REF!</v>
      </c>
    </row>
    <row r="5062" spans="1:20" x14ac:dyDescent="0.25">
      <c r="A5062" t="str">
        <f>IFERROR(SET_RENDER_TABLE[[#This Row],[Артикул]], "")</f>
        <v/>
      </c>
      <c r="B5062" s="40" t="e" cm="1">
        <f t="array" aca="1" ref="B50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2" s="40" t="e" cm="1">
        <f t="array" aca="1" ref="C50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2" t="e">
        <f ca="1">SUM(CALCULATION_TABLE[[#This Row],[МСК]:[ДВ]])</f>
        <v>#REF!</v>
      </c>
    </row>
    <row r="5063" spans="1:20" x14ac:dyDescent="0.25">
      <c r="A5063" t="str">
        <f>IFERROR(SET_RENDER_TABLE[[#This Row],[Артикул]], "")</f>
        <v/>
      </c>
      <c r="B5063" s="40" t="e" cm="1">
        <f t="array" aca="1" ref="B50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3" s="40" t="e" cm="1">
        <f t="array" aca="1" ref="C50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3" t="e">
        <f ca="1">SUM(CALCULATION_TABLE[[#This Row],[МСК]:[ДВ]])</f>
        <v>#REF!</v>
      </c>
    </row>
    <row r="5064" spans="1:20" x14ac:dyDescent="0.25">
      <c r="A5064" t="str">
        <f>IFERROR(SET_RENDER_TABLE[[#This Row],[Артикул]], "")</f>
        <v/>
      </c>
      <c r="B5064" s="40" t="e" cm="1">
        <f t="array" aca="1" ref="B50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4" s="40" t="e" cm="1">
        <f t="array" aca="1" ref="C50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4" t="e">
        <f ca="1">SUM(CALCULATION_TABLE[[#This Row],[МСК]:[ДВ]])</f>
        <v>#REF!</v>
      </c>
    </row>
    <row r="5065" spans="1:20" x14ac:dyDescent="0.25">
      <c r="A5065" t="str">
        <f>IFERROR(SET_RENDER_TABLE[[#This Row],[Артикул]], "")</f>
        <v/>
      </c>
      <c r="B5065" s="40" t="e" cm="1">
        <f t="array" aca="1" ref="B50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5" s="40" t="e" cm="1">
        <f t="array" aca="1" ref="C50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5" t="e">
        <f ca="1">SUM(CALCULATION_TABLE[[#This Row],[МСК]:[ДВ]])</f>
        <v>#REF!</v>
      </c>
    </row>
    <row r="5066" spans="1:20" x14ac:dyDescent="0.25">
      <c r="A5066" t="str">
        <f>IFERROR(SET_RENDER_TABLE[[#This Row],[Артикул]], "")</f>
        <v/>
      </c>
      <c r="B5066" s="40" t="e" cm="1">
        <f t="array" aca="1" ref="B50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6" s="40" t="e" cm="1">
        <f t="array" aca="1" ref="C50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6" t="e">
        <f ca="1">SUM(CALCULATION_TABLE[[#This Row],[МСК]:[ДВ]])</f>
        <v>#REF!</v>
      </c>
    </row>
    <row r="5067" spans="1:20" x14ac:dyDescent="0.25">
      <c r="A5067" t="str">
        <f>IFERROR(SET_RENDER_TABLE[[#This Row],[Артикул]], "")</f>
        <v/>
      </c>
      <c r="B5067" s="40" t="e" cm="1">
        <f t="array" aca="1" ref="B50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7" s="40" t="e" cm="1">
        <f t="array" aca="1" ref="C50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7" t="e">
        <f ca="1">SUM(CALCULATION_TABLE[[#This Row],[МСК]:[ДВ]])</f>
        <v>#REF!</v>
      </c>
    </row>
    <row r="5068" spans="1:20" x14ac:dyDescent="0.25">
      <c r="A5068" t="str">
        <f>IFERROR(SET_RENDER_TABLE[[#This Row],[Артикул]], "")</f>
        <v/>
      </c>
      <c r="B5068" s="40" t="e" cm="1">
        <f t="array" aca="1" ref="B50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8" s="40" t="e" cm="1">
        <f t="array" aca="1" ref="C50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8" t="e">
        <f ca="1">SUM(CALCULATION_TABLE[[#This Row],[МСК]:[ДВ]])</f>
        <v>#REF!</v>
      </c>
    </row>
    <row r="5069" spans="1:20" x14ac:dyDescent="0.25">
      <c r="A5069" t="str">
        <f>IFERROR(SET_RENDER_TABLE[[#This Row],[Артикул]], "")</f>
        <v/>
      </c>
      <c r="B5069" s="40" t="e" cm="1">
        <f t="array" aca="1" ref="B50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69" s="40" t="e" cm="1">
        <f t="array" aca="1" ref="C50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69" t="e">
        <f ca="1">SUM(CALCULATION_TABLE[[#This Row],[МСК]:[ДВ]])</f>
        <v>#REF!</v>
      </c>
    </row>
    <row r="5070" spans="1:20" x14ac:dyDescent="0.25">
      <c r="A5070" t="str">
        <f>IFERROR(SET_RENDER_TABLE[[#This Row],[Артикул]], "")</f>
        <v/>
      </c>
      <c r="B5070" s="40" t="e" cm="1">
        <f t="array" aca="1" ref="B50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0" s="40" t="e" cm="1">
        <f t="array" aca="1" ref="C50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0" t="e">
        <f ca="1">SUM(CALCULATION_TABLE[[#This Row],[МСК]:[ДВ]])</f>
        <v>#REF!</v>
      </c>
    </row>
    <row r="5071" spans="1:20" x14ac:dyDescent="0.25">
      <c r="A5071" t="str">
        <f>IFERROR(SET_RENDER_TABLE[[#This Row],[Артикул]], "")</f>
        <v/>
      </c>
      <c r="B5071" s="40" t="e" cm="1">
        <f t="array" aca="1" ref="B50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1" s="40" t="e" cm="1">
        <f t="array" aca="1" ref="C50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1" t="e">
        <f ca="1">SUM(CALCULATION_TABLE[[#This Row],[МСК]:[ДВ]])</f>
        <v>#REF!</v>
      </c>
    </row>
    <row r="5072" spans="1:20" x14ac:dyDescent="0.25">
      <c r="A5072" t="str">
        <f>IFERROR(SET_RENDER_TABLE[[#This Row],[Артикул]], "")</f>
        <v/>
      </c>
      <c r="B5072" s="40" t="e" cm="1">
        <f t="array" aca="1" ref="B50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2" s="40" t="e" cm="1">
        <f t="array" aca="1" ref="C50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2" t="e">
        <f ca="1">SUM(CALCULATION_TABLE[[#This Row],[МСК]:[ДВ]])</f>
        <v>#REF!</v>
      </c>
    </row>
    <row r="5073" spans="1:20" x14ac:dyDescent="0.25">
      <c r="A5073" t="str">
        <f>IFERROR(SET_RENDER_TABLE[[#This Row],[Артикул]], "")</f>
        <v/>
      </c>
      <c r="B5073" s="40" t="e" cm="1">
        <f t="array" aca="1" ref="B50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3" s="40" t="e" cm="1">
        <f t="array" aca="1" ref="C50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3" t="e">
        <f ca="1">SUM(CALCULATION_TABLE[[#This Row],[МСК]:[ДВ]])</f>
        <v>#REF!</v>
      </c>
    </row>
    <row r="5074" spans="1:20" x14ac:dyDescent="0.25">
      <c r="A5074" t="str">
        <f>IFERROR(SET_RENDER_TABLE[[#This Row],[Артикул]], "")</f>
        <v/>
      </c>
      <c r="B5074" s="40" t="e" cm="1">
        <f t="array" aca="1" ref="B50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4" s="40" t="e" cm="1">
        <f t="array" aca="1" ref="C50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4" t="e">
        <f ca="1">SUM(CALCULATION_TABLE[[#This Row],[МСК]:[ДВ]])</f>
        <v>#REF!</v>
      </c>
    </row>
    <row r="5075" spans="1:20" x14ac:dyDescent="0.25">
      <c r="A5075" t="str">
        <f>IFERROR(SET_RENDER_TABLE[[#This Row],[Артикул]], "")</f>
        <v/>
      </c>
      <c r="B5075" s="40" t="e" cm="1">
        <f t="array" aca="1" ref="B50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5" s="40" t="e" cm="1">
        <f t="array" aca="1" ref="C50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5" t="e">
        <f ca="1">SUM(CALCULATION_TABLE[[#This Row],[МСК]:[ДВ]])</f>
        <v>#REF!</v>
      </c>
    </row>
    <row r="5076" spans="1:20" x14ac:dyDescent="0.25">
      <c r="A5076" t="str">
        <f>IFERROR(SET_RENDER_TABLE[[#This Row],[Артикул]], "")</f>
        <v/>
      </c>
      <c r="B5076" s="40" t="e" cm="1">
        <f t="array" aca="1" ref="B50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6" s="40" t="e" cm="1">
        <f t="array" aca="1" ref="C50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6" t="e">
        <f ca="1">SUM(CALCULATION_TABLE[[#This Row],[МСК]:[ДВ]])</f>
        <v>#REF!</v>
      </c>
    </row>
    <row r="5077" spans="1:20" x14ac:dyDescent="0.25">
      <c r="A5077" t="str">
        <f>IFERROR(SET_RENDER_TABLE[[#This Row],[Артикул]], "")</f>
        <v/>
      </c>
      <c r="B5077" s="40" t="e" cm="1">
        <f t="array" aca="1" ref="B50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7" s="40" t="e" cm="1">
        <f t="array" aca="1" ref="C50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7" t="e">
        <f ca="1">SUM(CALCULATION_TABLE[[#This Row],[МСК]:[ДВ]])</f>
        <v>#REF!</v>
      </c>
    </row>
    <row r="5078" spans="1:20" x14ac:dyDescent="0.25">
      <c r="A5078" t="str">
        <f>IFERROR(SET_RENDER_TABLE[[#This Row],[Артикул]], "")</f>
        <v/>
      </c>
      <c r="B5078" s="40" t="e" cm="1">
        <f t="array" aca="1" ref="B50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8" s="40" t="e" cm="1">
        <f t="array" aca="1" ref="C50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8" t="e">
        <f ca="1">SUM(CALCULATION_TABLE[[#This Row],[МСК]:[ДВ]])</f>
        <v>#REF!</v>
      </c>
    </row>
    <row r="5079" spans="1:20" x14ac:dyDescent="0.25">
      <c r="A5079" t="str">
        <f>IFERROR(SET_RENDER_TABLE[[#This Row],[Артикул]], "")</f>
        <v/>
      </c>
      <c r="B5079" s="40" t="e" cm="1">
        <f t="array" aca="1" ref="B50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79" s="40" t="e" cm="1">
        <f t="array" aca="1" ref="C50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79" t="e">
        <f ca="1">SUM(CALCULATION_TABLE[[#This Row],[МСК]:[ДВ]])</f>
        <v>#REF!</v>
      </c>
    </row>
    <row r="5080" spans="1:20" x14ac:dyDescent="0.25">
      <c r="A5080" t="str">
        <f>IFERROR(SET_RENDER_TABLE[[#This Row],[Артикул]], "")</f>
        <v/>
      </c>
      <c r="B5080" s="40" t="e" cm="1">
        <f t="array" aca="1" ref="B50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0" s="40" t="e" cm="1">
        <f t="array" aca="1" ref="C50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0" t="e">
        <f ca="1">SUM(CALCULATION_TABLE[[#This Row],[МСК]:[ДВ]])</f>
        <v>#REF!</v>
      </c>
    </row>
    <row r="5081" spans="1:20" x14ac:dyDescent="0.25">
      <c r="A5081" t="str">
        <f>IFERROR(SET_RENDER_TABLE[[#This Row],[Артикул]], "")</f>
        <v/>
      </c>
      <c r="B5081" s="40" t="e" cm="1">
        <f t="array" aca="1" ref="B50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1" s="40" t="e" cm="1">
        <f t="array" aca="1" ref="C50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1" t="e">
        <f ca="1">SUM(CALCULATION_TABLE[[#This Row],[МСК]:[ДВ]])</f>
        <v>#REF!</v>
      </c>
    </row>
    <row r="5082" spans="1:20" x14ac:dyDescent="0.25">
      <c r="A5082" t="str">
        <f>IFERROR(SET_RENDER_TABLE[[#This Row],[Артикул]], "")</f>
        <v/>
      </c>
      <c r="B5082" s="40" t="e" cm="1">
        <f t="array" aca="1" ref="B50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2" s="40" t="e" cm="1">
        <f t="array" aca="1" ref="C50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2" t="e">
        <f ca="1">SUM(CALCULATION_TABLE[[#This Row],[МСК]:[ДВ]])</f>
        <v>#REF!</v>
      </c>
    </row>
    <row r="5083" spans="1:20" x14ac:dyDescent="0.25">
      <c r="A5083" t="str">
        <f>IFERROR(SET_RENDER_TABLE[[#This Row],[Артикул]], "")</f>
        <v/>
      </c>
      <c r="B5083" s="40" t="e" cm="1">
        <f t="array" aca="1" ref="B50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3" s="40" t="e" cm="1">
        <f t="array" aca="1" ref="C50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3" t="e">
        <f ca="1">SUM(CALCULATION_TABLE[[#This Row],[МСК]:[ДВ]])</f>
        <v>#REF!</v>
      </c>
    </row>
    <row r="5084" spans="1:20" x14ac:dyDescent="0.25">
      <c r="A5084" t="str">
        <f>IFERROR(SET_RENDER_TABLE[[#This Row],[Артикул]], "")</f>
        <v/>
      </c>
      <c r="B5084" s="40" t="e" cm="1">
        <f t="array" aca="1" ref="B50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4" s="40" t="e" cm="1">
        <f t="array" aca="1" ref="C50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4" t="e">
        <f ca="1">SUM(CALCULATION_TABLE[[#This Row],[МСК]:[ДВ]])</f>
        <v>#REF!</v>
      </c>
    </row>
    <row r="5085" spans="1:20" x14ac:dyDescent="0.25">
      <c r="A5085" t="str">
        <f>IFERROR(SET_RENDER_TABLE[[#This Row],[Артикул]], "")</f>
        <v/>
      </c>
      <c r="B5085" s="40" t="e" cm="1">
        <f t="array" aca="1" ref="B50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5" s="40" t="e" cm="1">
        <f t="array" aca="1" ref="C50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5" t="e">
        <f ca="1">SUM(CALCULATION_TABLE[[#This Row],[МСК]:[ДВ]])</f>
        <v>#REF!</v>
      </c>
    </row>
    <row r="5086" spans="1:20" x14ac:dyDescent="0.25">
      <c r="A5086" t="str">
        <f>IFERROR(SET_RENDER_TABLE[[#This Row],[Артикул]], "")</f>
        <v/>
      </c>
      <c r="B5086" s="40" t="e" cm="1">
        <f t="array" aca="1" ref="B50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6" s="40" t="e" cm="1">
        <f t="array" aca="1" ref="C50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6" t="e">
        <f ca="1">SUM(CALCULATION_TABLE[[#This Row],[МСК]:[ДВ]])</f>
        <v>#REF!</v>
      </c>
    </row>
    <row r="5087" spans="1:20" x14ac:dyDescent="0.25">
      <c r="A5087" t="str">
        <f>IFERROR(SET_RENDER_TABLE[[#This Row],[Артикул]], "")</f>
        <v/>
      </c>
      <c r="B5087" s="40" t="e" cm="1">
        <f t="array" aca="1" ref="B50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7" s="40" t="e" cm="1">
        <f t="array" aca="1" ref="C50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7" t="e">
        <f ca="1">SUM(CALCULATION_TABLE[[#This Row],[МСК]:[ДВ]])</f>
        <v>#REF!</v>
      </c>
    </row>
    <row r="5088" spans="1:20" x14ac:dyDescent="0.25">
      <c r="A5088" t="str">
        <f>IFERROR(SET_RENDER_TABLE[[#This Row],[Артикул]], "")</f>
        <v/>
      </c>
      <c r="B5088" s="40" t="e" cm="1">
        <f t="array" aca="1" ref="B50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8" s="40" t="e" cm="1">
        <f t="array" aca="1" ref="C50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8" t="e">
        <f ca="1">SUM(CALCULATION_TABLE[[#This Row],[МСК]:[ДВ]])</f>
        <v>#REF!</v>
      </c>
    </row>
    <row r="5089" spans="1:20" x14ac:dyDescent="0.25">
      <c r="A5089" t="str">
        <f>IFERROR(SET_RENDER_TABLE[[#This Row],[Артикул]], "")</f>
        <v/>
      </c>
      <c r="B5089" s="40" t="e" cm="1">
        <f t="array" aca="1" ref="B50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89" s="40" t="e" cm="1">
        <f t="array" aca="1" ref="C50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89" t="e">
        <f ca="1">SUM(CALCULATION_TABLE[[#This Row],[МСК]:[ДВ]])</f>
        <v>#REF!</v>
      </c>
    </row>
    <row r="5090" spans="1:20" x14ac:dyDescent="0.25">
      <c r="A5090" t="str">
        <f>IFERROR(SET_RENDER_TABLE[[#This Row],[Артикул]], "")</f>
        <v/>
      </c>
      <c r="B5090" s="40" t="e" cm="1">
        <f t="array" aca="1" ref="B50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0" s="40" t="e" cm="1">
        <f t="array" aca="1" ref="C50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0" t="e">
        <f ca="1">SUM(CALCULATION_TABLE[[#This Row],[МСК]:[ДВ]])</f>
        <v>#REF!</v>
      </c>
    </row>
    <row r="5091" spans="1:20" x14ac:dyDescent="0.25">
      <c r="A5091" t="str">
        <f>IFERROR(SET_RENDER_TABLE[[#This Row],[Артикул]], "")</f>
        <v/>
      </c>
      <c r="B5091" s="40" t="e" cm="1">
        <f t="array" aca="1" ref="B50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1" s="40" t="e" cm="1">
        <f t="array" aca="1" ref="C50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1" t="e">
        <f ca="1">SUM(CALCULATION_TABLE[[#This Row],[МСК]:[ДВ]])</f>
        <v>#REF!</v>
      </c>
    </row>
    <row r="5092" spans="1:20" x14ac:dyDescent="0.25">
      <c r="A5092" t="str">
        <f>IFERROR(SET_RENDER_TABLE[[#This Row],[Артикул]], "")</f>
        <v/>
      </c>
      <c r="B5092" s="40" t="e" cm="1">
        <f t="array" aca="1" ref="B50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2" s="40" t="e" cm="1">
        <f t="array" aca="1" ref="C50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2" t="e">
        <f ca="1">SUM(CALCULATION_TABLE[[#This Row],[МСК]:[ДВ]])</f>
        <v>#REF!</v>
      </c>
    </row>
    <row r="5093" spans="1:20" x14ac:dyDescent="0.25">
      <c r="A5093" t="str">
        <f>IFERROR(SET_RENDER_TABLE[[#This Row],[Артикул]], "")</f>
        <v/>
      </c>
      <c r="B5093" s="40" t="e" cm="1">
        <f t="array" aca="1" ref="B50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3" s="40" t="e" cm="1">
        <f t="array" aca="1" ref="C50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3" t="e">
        <f ca="1">SUM(CALCULATION_TABLE[[#This Row],[МСК]:[ДВ]])</f>
        <v>#REF!</v>
      </c>
    </row>
    <row r="5094" spans="1:20" x14ac:dyDescent="0.25">
      <c r="A5094" t="str">
        <f>IFERROR(SET_RENDER_TABLE[[#This Row],[Артикул]], "")</f>
        <v/>
      </c>
      <c r="B5094" s="40" t="e" cm="1">
        <f t="array" aca="1" ref="B50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4" s="40" t="e" cm="1">
        <f t="array" aca="1" ref="C50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4" t="e">
        <f ca="1">SUM(CALCULATION_TABLE[[#This Row],[МСК]:[ДВ]])</f>
        <v>#REF!</v>
      </c>
    </row>
    <row r="5095" spans="1:20" x14ac:dyDescent="0.25">
      <c r="A5095" t="str">
        <f>IFERROR(SET_RENDER_TABLE[[#This Row],[Артикул]], "")</f>
        <v/>
      </c>
      <c r="B5095" s="40" t="e" cm="1">
        <f t="array" aca="1" ref="B50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5" s="40" t="e" cm="1">
        <f t="array" aca="1" ref="C50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5" t="e">
        <f ca="1">SUM(CALCULATION_TABLE[[#This Row],[МСК]:[ДВ]])</f>
        <v>#REF!</v>
      </c>
    </row>
    <row r="5096" spans="1:20" x14ac:dyDescent="0.25">
      <c r="A5096" t="str">
        <f>IFERROR(SET_RENDER_TABLE[[#This Row],[Артикул]], "")</f>
        <v/>
      </c>
      <c r="B5096" s="40" t="e" cm="1">
        <f t="array" aca="1" ref="B50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6" s="40" t="e" cm="1">
        <f t="array" aca="1" ref="C50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6" t="e">
        <f ca="1">SUM(CALCULATION_TABLE[[#This Row],[МСК]:[ДВ]])</f>
        <v>#REF!</v>
      </c>
    </row>
    <row r="5097" spans="1:20" x14ac:dyDescent="0.25">
      <c r="A5097" t="str">
        <f>IFERROR(SET_RENDER_TABLE[[#This Row],[Артикул]], "")</f>
        <v/>
      </c>
      <c r="B5097" s="40" t="e" cm="1">
        <f t="array" aca="1" ref="B50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7" s="40" t="e" cm="1">
        <f t="array" aca="1" ref="C50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7" t="e">
        <f ca="1">SUM(CALCULATION_TABLE[[#This Row],[МСК]:[ДВ]])</f>
        <v>#REF!</v>
      </c>
    </row>
    <row r="5098" spans="1:20" x14ac:dyDescent="0.25">
      <c r="A5098" t="str">
        <f>IFERROR(SET_RENDER_TABLE[[#This Row],[Артикул]], "")</f>
        <v/>
      </c>
      <c r="B5098" s="40" t="e" cm="1">
        <f t="array" aca="1" ref="B50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8" s="40" t="e" cm="1">
        <f t="array" aca="1" ref="C50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8" t="e">
        <f ca="1">SUM(CALCULATION_TABLE[[#This Row],[МСК]:[ДВ]])</f>
        <v>#REF!</v>
      </c>
    </row>
    <row r="5099" spans="1:20" x14ac:dyDescent="0.25">
      <c r="A5099" t="str">
        <f>IFERROR(SET_RENDER_TABLE[[#This Row],[Артикул]], "")</f>
        <v/>
      </c>
      <c r="B5099" s="40" t="e" cm="1">
        <f t="array" aca="1" ref="B50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099" s="40" t="e" cm="1">
        <f t="array" aca="1" ref="C50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099" t="e">
        <f ca="1">SUM(CALCULATION_TABLE[[#This Row],[МСК]:[ДВ]])</f>
        <v>#REF!</v>
      </c>
    </row>
    <row r="5100" spans="1:20" x14ac:dyDescent="0.25">
      <c r="A5100" t="str">
        <f>IFERROR(SET_RENDER_TABLE[[#This Row],[Артикул]], "")</f>
        <v/>
      </c>
      <c r="B5100" s="40" t="e" cm="1">
        <f t="array" aca="1" ref="B5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0" s="40" t="e" cm="1">
        <f t="array" aca="1" ref="C5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0" t="e">
        <f ca="1">SUM(CALCULATION_TABLE[[#This Row],[МСК]:[ДВ]])</f>
        <v>#REF!</v>
      </c>
    </row>
    <row r="5101" spans="1:20" x14ac:dyDescent="0.25">
      <c r="A5101" t="str">
        <f>IFERROR(SET_RENDER_TABLE[[#This Row],[Артикул]], "")</f>
        <v/>
      </c>
      <c r="B5101" s="40" t="e" cm="1">
        <f t="array" aca="1" ref="B5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1" s="40" t="e" cm="1">
        <f t="array" aca="1" ref="C5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1" t="e">
        <f ca="1">SUM(CALCULATION_TABLE[[#This Row],[МСК]:[ДВ]])</f>
        <v>#REF!</v>
      </c>
    </row>
    <row r="5102" spans="1:20" x14ac:dyDescent="0.25">
      <c r="A5102" t="str">
        <f>IFERROR(SET_RENDER_TABLE[[#This Row],[Артикул]], "")</f>
        <v/>
      </c>
      <c r="B5102" s="40" t="e" cm="1">
        <f t="array" aca="1" ref="B5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2" s="40" t="e" cm="1">
        <f t="array" aca="1" ref="C5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2" t="e">
        <f ca="1">SUM(CALCULATION_TABLE[[#This Row],[МСК]:[ДВ]])</f>
        <v>#REF!</v>
      </c>
    </row>
    <row r="5103" spans="1:20" x14ac:dyDescent="0.25">
      <c r="A5103" t="str">
        <f>IFERROR(SET_RENDER_TABLE[[#This Row],[Артикул]], "")</f>
        <v/>
      </c>
      <c r="B5103" s="40" t="e" cm="1">
        <f t="array" aca="1" ref="B5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3" s="40" t="e" cm="1">
        <f t="array" aca="1" ref="C5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3" t="e">
        <f ca="1">SUM(CALCULATION_TABLE[[#This Row],[МСК]:[ДВ]])</f>
        <v>#REF!</v>
      </c>
    </row>
    <row r="5104" spans="1:20" x14ac:dyDescent="0.25">
      <c r="A5104" t="str">
        <f>IFERROR(SET_RENDER_TABLE[[#This Row],[Артикул]], "")</f>
        <v/>
      </c>
      <c r="B5104" s="40" t="e" cm="1">
        <f t="array" aca="1" ref="B5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4" s="40" t="e" cm="1">
        <f t="array" aca="1" ref="C5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4" t="e">
        <f ca="1">SUM(CALCULATION_TABLE[[#This Row],[МСК]:[ДВ]])</f>
        <v>#REF!</v>
      </c>
    </row>
    <row r="5105" spans="1:20" x14ac:dyDescent="0.25">
      <c r="A5105" t="str">
        <f>IFERROR(SET_RENDER_TABLE[[#This Row],[Артикул]], "")</f>
        <v/>
      </c>
      <c r="B5105" s="40" t="e" cm="1">
        <f t="array" aca="1" ref="B5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5" s="40" t="e" cm="1">
        <f t="array" aca="1" ref="C5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5" t="e">
        <f ca="1">SUM(CALCULATION_TABLE[[#This Row],[МСК]:[ДВ]])</f>
        <v>#REF!</v>
      </c>
    </row>
    <row r="5106" spans="1:20" x14ac:dyDescent="0.25">
      <c r="A5106" t="str">
        <f>IFERROR(SET_RENDER_TABLE[[#This Row],[Артикул]], "")</f>
        <v/>
      </c>
      <c r="B5106" s="40" t="e" cm="1">
        <f t="array" aca="1" ref="B5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6" s="40" t="e" cm="1">
        <f t="array" aca="1" ref="C5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6" t="e">
        <f ca="1">SUM(CALCULATION_TABLE[[#This Row],[МСК]:[ДВ]])</f>
        <v>#REF!</v>
      </c>
    </row>
    <row r="5107" spans="1:20" x14ac:dyDescent="0.25">
      <c r="A5107" t="str">
        <f>IFERROR(SET_RENDER_TABLE[[#This Row],[Артикул]], "")</f>
        <v/>
      </c>
      <c r="B5107" s="40" t="e" cm="1">
        <f t="array" aca="1" ref="B5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7" s="40" t="e" cm="1">
        <f t="array" aca="1" ref="C5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7" t="e">
        <f ca="1">SUM(CALCULATION_TABLE[[#This Row],[МСК]:[ДВ]])</f>
        <v>#REF!</v>
      </c>
    </row>
    <row r="5108" spans="1:20" x14ac:dyDescent="0.25">
      <c r="A5108" t="str">
        <f>IFERROR(SET_RENDER_TABLE[[#This Row],[Артикул]], "")</f>
        <v/>
      </c>
      <c r="B5108" s="40" t="e" cm="1">
        <f t="array" aca="1" ref="B5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8" s="40" t="e" cm="1">
        <f t="array" aca="1" ref="C5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8" t="e">
        <f ca="1">SUM(CALCULATION_TABLE[[#This Row],[МСК]:[ДВ]])</f>
        <v>#REF!</v>
      </c>
    </row>
    <row r="5109" spans="1:20" x14ac:dyDescent="0.25">
      <c r="A5109" t="str">
        <f>IFERROR(SET_RENDER_TABLE[[#This Row],[Артикул]], "")</f>
        <v/>
      </c>
      <c r="B5109" s="40" t="e" cm="1">
        <f t="array" aca="1" ref="B5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09" s="40" t="e" cm="1">
        <f t="array" aca="1" ref="C5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09" t="e">
        <f ca="1">SUM(CALCULATION_TABLE[[#This Row],[МСК]:[ДВ]])</f>
        <v>#REF!</v>
      </c>
    </row>
    <row r="5110" spans="1:20" x14ac:dyDescent="0.25">
      <c r="A5110" t="str">
        <f>IFERROR(SET_RENDER_TABLE[[#This Row],[Артикул]], "")</f>
        <v/>
      </c>
      <c r="B5110" s="40" t="e" cm="1">
        <f t="array" aca="1" ref="B5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0" s="40" t="e" cm="1">
        <f t="array" aca="1" ref="C5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0" t="e">
        <f ca="1">SUM(CALCULATION_TABLE[[#This Row],[МСК]:[ДВ]])</f>
        <v>#REF!</v>
      </c>
    </row>
    <row r="5111" spans="1:20" x14ac:dyDescent="0.25">
      <c r="A5111" t="str">
        <f>IFERROR(SET_RENDER_TABLE[[#This Row],[Артикул]], "")</f>
        <v/>
      </c>
      <c r="B5111" s="40" t="e" cm="1">
        <f t="array" aca="1" ref="B5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1" s="40" t="e" cm="1">
        <f t="array" aca="1" ref="C5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1" t="e">
        <f ca="1">SUM(CALCULATION_TABLE[[#This Row],[МСК]:[ДВ]])</f>
        <v>#REF!</v>
      </c>
    </row>
    <row r="5112" spans="1:20" x14ac:dyDescent="0.25">
      <c r="A5112" t="str">
        <f>IFERROR(SET_RENDER_TABLE[[#This Row],[Артикул]], "")</f>
        <v/>
      </c>
      <c r="B5112" s="40" t="e" cm="1">
        <f t="array" aca="1" ref="B5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2" s="40" t="e" cm="1">
        <f t="array" aca="1" ref="C5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2" t="e">
        <f ca="1">SUM(CALCULATION_TABLE[[#This Row],[МСК]:[ДВ]])</f>
        <v>#REF!</v>
      </c>
    </row>
    <row r="5113" spans="1:20" x14ac:dyDescent="0.25">
      <c r="A5113" t="str">
        <f>IFERROR(SET_RENDER_TABLE[[#This Row],[Артикул]], "")</f>
        <v/>
      </c>
      <c r="B5113" s="40" t="e" cm="1">
        <f t="array" aca="1" ref="B5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3" s="40" t="e" cm="1">
        <f t="array" aca="1" ref="C5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3" t="e">
        <f ca="1">SUM(CALCULATION_TABLE[[#This Row],[МСК]:[ДВ]])</f>
        <v>#REF!</v>
      </c>
    </row>
    <row r="5114" spans="1:20" x14ac:dyDescent="0.25">
      <c r="A5114" t="str">
        <f>IFERROR(SET_RENDER_TABLE[[#This Row],[Артикул]], "")</f>
        <v/>
      </c>
      <c r="B5114" s="40" t="e" cm="1">
        <f t="array" aca="1" ref="B5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4" s="40" t="e" cm="1">
        <f t="array" aca="1" ref="C5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4" t="e">
        <f ca="1">SUM(CALCULATION_TABLE[[#This Row],[МСК]:[ДВ]])</f>
        <v>#REF!</v>
      </c>
    </row>
    <row r="5115" spans="1:20" x14ac:dyDescent="0.25">
      <c r="A5115" t="str">
        <f>IFERROR(SET_RENDER_TABLE[[#This Row],[Артикул]], "")</f>
        <v/>
      </c>
      <c r="B5115" s="40" t="e" cm="1">
        <f t="array" aca="1" ref="B5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5" s="40" t="e" cm="1">
        <f t="array" aca="1" ref="C5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5" t="e">
        <f ca="1">SUM(CALCULATION_TABLE[[#This Row],[МСК]:[ДВ]])</f>
        <v>#REF!</v>
      </c>
    </row>
    <row r="5116" spans="1:20" x14ac:dyDescent="0.25">
      <c r="A5116" t="str">
        <f>IFERROR(SET_RENDER_TABLE[[#This Row],[Артикул]], "")</f>
        <v/>
      </c>
      <c r="B5116" s="40" t="e" cm="1">
        <f t="array" aca="1" ref="B5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6" s="40" t="e" cm="1">
        <f t="array" aca="1" ref="C5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6" t="e">
        <f ca="1">SUM(CALCULATION_TABLE[[#This Row],[МСК]:[ДВ]])</f>
        <v>#REF!</v>
      </c>
    </row>
    <row r="5117" spans="1:20" x14ac:dyDescent="0.25">
      <c r="A5117" t="str">
        <f>IFERROR(SET_RENDER_TABLE[[#This Row],[Артикул]], "")</f>
        <v/>
      </c>
      <c r="B5117" s="40" t="e" cm="1">
        <f t="array" aca="1" ref="B5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7" s="40" t="e" cm="1">
        <f t="array" aca="1" ref="C5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7" t="e">
        <f ca="1">SUM(CALCULATION_TABLE[[#This Row],[МСК]:[ДВ]])</f>
        <v>#REF!</v>
      </c>
    </row>
    <row r="5118" spans="1:20" x14ac:dyDescent="0.25">
      <c r="A5118" t="str">
        <f>IFERROR(SET_RENDER_TABLE[[#This Row],[Артикул]], "")</f>
        <v/>
      </c>
      <c r="B5118" s="40" t="e" cm="1">
        <f t="array" aca="1" ref="B5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8" s="40" t="e" cm="1">
        <f t="array" aca="1" ref="C5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8" t="e">
        <f ca="1">SUM(CALCULATION_TABLE[[#This Row],[МСК]:[ДВ]])</f>
        <v>#REF!</v>
      </c>
    </row>
    <row r="5119" spans="1:20" x14ac:dyDescent="0.25">
      <c r="A5119" t="str">
        <f>IFERROR(SET_RENDER_TABLE[[#This Row],[Артикул]], "")</f>
        <v/>
      </c>
      <c r="B5119" s="40" t="e" cm="1">
        <f t="array" aca="1" ref="B5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19" s="40" t="e" cm="1">
        <f t="array" aca="1" ref="C5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19" t="e">
        <f ca="1">SUM(CALCULATION_TABLE[[#This Row],[МСК]:[ДВ]])</f>
        <v>#REF!</v>
      </c>
    </row>
    <row r="5120" spans="1:20" x14ac:dyDescent="0.25">
      <c r="A5120" t="str">
        <f>IFERROR(SET_RENDER_TABLE[[#This Row],[Артикул]], "")</f>
        <v/>
      </c>
      <c r="B5120" s="40" t="e" cm="1">
        <f t="array" aca="1" ref="B5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0" s="40" t="e" cm="1">
        <f t="array" aca="1" ref="C5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0" t="e">
        <f ca="1">SUM(CALCULATION_TABLE[[#This Row],[МСК]:[ДВ]])</f>
        <v>#REF!</v>
      </c>
    </row>
    <row r="5121" spans="1:20" x14ac:dyDescent="0.25">
      <c r="A5121" t="str">
        <f>IFERROR(SET_RENDER_TABLE[[#This Row],[Артикул]], "")</f>
        <v/>
      </c>
      <c r="B5121" s="40" t="e" cm="1">
        <f t="array" aca="1" ref="B5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1" s="40" t="e" cm="1">
        <f t="array" aca="1" ref="C5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1" t="e">
        <f ca="1">SUM(CALCULATION_TABLE[[#This Row],[МСК]:[ДВ]])</f>
        <v>#REF!</v>
      </c>
    </row>
    <row r="5122" spans="1:20" x14ac:dyDescent="0.25">
      <c r="A5122" t="str">
        <f>IFERROR(SET_RENDER_TABLE[[#This Row],[Артикул]], "")</f>
        <v/>
      </c>
      <c r="B5122" s="40" t="e" cm="1">
        <f t="array" aca="1" ref="B5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2" s="40" t="e" cm="1">
        <f t="array" aca="1" ref="C5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2" t="e">
        <f ca="1">SUM(CALCULATION_TABLE[[#This Row],[МСК]:[ДВ]])</f>
        <v>#REF!</v>
      </c>
    </row>
    <row r="5123" spans="1:20" x14ac:dyDescent="0.25">
      <c r="A5123" t="str">
        <f>IFERROR(SET_RENDER_TABLE[[#This Row],[Артикул]], "")</f>
        <v/>
      </c>
      <c r="B5123" s="40" t="e" cm="1">
        <f t="array" aca="1" ref="B5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3" s="40" t="e" cm="1">
        <f t="array" aca="1" ref="C5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3" t="e">
        <f ca="1">SUM(CALCULATION_TABLE[[#This Row],[МСК]:[ДВ]])</f>
        <v>#REF!</v>
      </c>
    </row>
    <row r="5124" spans="1:20" x14ac:dyDescent="0.25">
      <c r="A5124" t="str">
        <f>IFERROR(SET_RENDER_TABLE[[#This Row],[Артикул]], "")</f>
        <v/>
      </c>
      <c r="B5124" s="40" t="e" cm="1">
        <f t="array" aca="1" ref="B5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4" s="40" t="e" cm="1">
        <f t="array" aca="1" ref="C5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4" t="e">
        <f ca="1">SUM(CALCULATION_TABLE[[#This Row],[МСК]:[ДВ]])</f>
        <v>#REF!</v>
      </c>
    </row>
    <row r="5125" spans="1:20" x14ac:dyDescent="0.25">
      <c r="A5125" t="str">
        <f>IFERROR(SET_RENDER_TABLE[[#This Row],[Артикул]], "")</f>
        <v/>
      </c>
      <c r="B5125" s="40" t="e" cm="1">
        <f t="array" aca="1" ref="B5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5" s="40" t="e" cm="1">
        <f t="array" aca="1" ref="C5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5" t="e">
        <f ca="1">SUM(CALCULATION_TABLE[[#This Row],[МСК]:[ДВ]])</f>
        <v>#REF!</v>
      </c>
    </row>
    <row r="5126" spans="1:20" x14ac:dyDescent="0.25">
      <c r="A5126" t="str">
        <f>IFERROR(SET_RENDER_TABLE[[#This Row],[Артикул]], "")</f>
        <v/>
      </c>
      <c r="B5126" s="40" t="e" cm="1">
        <f t="array" aca="1" ref="B5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6" s="40" t="e" cm="1">
        <f t="array" aca="1" ref="C5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6" t="e">
        <f ca="1">SUM(CALCULATION_TABLE[[#This Row],[МСК]:[ДВ]])</f>
        <v>#REF!</v>
      </c>
    </row>
    <row r="5127" spans="1:20" x14ac:dyDescent="0.25">
      <c r="A5127" t="str">
        <f>IFERROR(SET_RENDER_TABLE[[#This Row],[Артикул]], "")</f>
        <v/>
      </c>
      <c r="B5127" s="40" t="e" cm="1">
        <f t="array" aca="1" ref="B5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7" s="40" t="e" cm="1">
        <f t="array" aca="1" ref="C5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7" t="e">
        <f ca="1">SUM(CALCULATION_TABLE[[#This Row],[МСК]:[ДВ]])</f>
        <v>#REF!</v>
      </c>
    </row>
    <row r="5128" spans="1:20" x14ac:dyDescent="0.25">
      <c r="A5128" t="str">
        <f>IFERROR(SET_RENDER_TABLE[[#This Row],[Артикул]], "")</f>
        <v/>
      </c>
      <c r="B5128" s="40" t="e" cm="1">
        <f t="array" aca="1" ref="B5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8" s="40" t="e" cm="1">
        <f t="array" aca="1" ref="C5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8" t="e">
        <f ca="1">SUM(CALCULATION_TABLE[[#This Row],[МСК]:[ДВ]])</f>
        <v>#REF!</v>
      </c>
    </row>
    <row r="5129" spans="1:20" x14ac:dyDescent="0.25">
      <c r="A5129" t="str">
        <f>IFERROR(SET_RENDER_TABLE[[#This Row],[Артикул]], "")</f>
        <v/>
      </c>
      <c r="B5129" s="40" t="e" cm="1">
        <f t="array" aca="1" ref="B5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29" s="40" t="e" cm="1">
        <f t="array" aca="1" ref="C5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29" t="e">
        <f ca="1">SUM(CALCULATION_TABLE[[#This Row],[МСК]:[ДВ]])</f>
        <v>#REF!</v>
      </c>
    </row>
    <row r="5130" spans="1:20" x14ac:dyDescent="0.25">
      <c r="A5130" t="str">
        <f>IFERROR(SET_RENDER_TABLE[[#This Row],[Артикул]], "")</f>
        <v/>
      </c>
      <c r="B5130" s="40" t="e" cm="1">
        <f t="array" aca="1" ref="B5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0" s="40" t="e" cm="1">
        <f t="array" aca="1" ref="C5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0" t="e">
        <f ca="1">SUM(CALCULATION_TABLE[[#This Row],[МСК]:[ДВ]])</f>
        <v>#REF!</v>
      </c>
    </row>
    <row r="5131" spans="1:20" x14ac:dyDescent="0.25">
      <c r="A5131" t="str">
        <f>IFERROR(SET_RENDER_TABLE[[#This Row],[Артикул]], "")</f>
        <v/>
      </c>
      <c r="B5131" s="40" t="e" cm="1">
        <f t="array" aca="1" ref="B5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1" s="40" t="e" cm="1">
        <f t="array" aca="1" ref="C5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1" t="e">
        <f ca="1">SUM(CALCULATION_TABLE[[#This Row],[МСК]:[ДВ]])</f>
        <v>#REF!</v>
      </c>
    </row>
    <row r="5132" spans="1:20" x14ac:dyDescent="0.25">
      <c r="A5132" t="str">
        <f>IFERROR(SET_RENDER_TABLE[[#This Row],[Артикул]], "")</f>
        <v/>
      </c>
      <c r="B5132" s="40" t="e" cm="1">
        <f t="array" aca="1" ref="B5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2" s="40" t="e" cm="1">
        <f t="array" aca="1" ref="C5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2" t="e">
        <f ca="1">SUM(CALCULATION_TABLE[[#This Row],[МСК]:[ДВ]])</f>
        <v>#REF!</v>
      </c>
    </row>
    <row r="5133" spans="1:20" x14ac:dyDescent="0.25">
      <c r="A5133" t="str">
        <f>IFERROR(SET_RENDER_TABLE[[#This Row],[Артикул]], "")</f>
        <v/>
      </c>
      <c r="B5133" s="40" t="e" cm="1">
        <f t="array" aca="1" ref="B5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3" s="40" t="e" cm="1">
        <f t="array" aca="1" ref="C5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3" t="e">
        <f ca="1">SUM(CALCULATION_TABLE[[#This Row],[МСК]:[ДВ]])</f>
        <v>#REF!</v>
      </c>
    </row>
    <row r="5134" spans="1:20" x14ac:dyDescent="0.25">
      <c r="A5134" t="str">
        <f>IFERROR(SET_RENDER_TABLE[[#This Row],[Артикул]], "")</f>
        <v/>
      </c>
      <c r="B5134" s="40" t="e" cm="1">
        <f t="array" aca="1" ref="B5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4" s="40" t="e" cm="1">
        <f t="array" aca="1" ref="C5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4" t="e">
        <f ca="1">SUM(CALCULATION_TABLE[[#This Row],[МСК]:[ДВ]])</f>
        <v>#REF!</v>
      </c>
    </row>
    <row r="5135" spans="1:20" x14ac:dyDescent="0.25">
      <c r="A5135" t="str">
        <f>IFERROR(SET_RENDER_TABLE[[#This Row],[Артикул]], "")</f>
        <v/>
      </c>
      <c r="B5135" s="40" t="e" cm="1">
        <f t="array" aca="1" ref="B5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5" s="40" t="e" cm="1">
        <f t="array" aca="1" ref="C5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5" t="e">
        <f ca="1">SUM(CALCULATION_TABLE[[#This Row],[МСК]:[ДВ]])</f>
        <v>#REF!</v>
      </c>
    </row>
    <row r="5136" spans="1:20" x14ac:dyDescent="0.25">
      <c r="A5136" t="str">
        <f>IFERROR(SET_RENDER_TABLE[[#This Row],[Артикул]], "")</f>
        <v/>
      </c>
      <c r="B5136" s="40" t="e" cm="1">
        <f t="array" aca="1" ref="B5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6" s="40" t="e" cm="1">
        <f t="array" aca="1" ref="C5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6" t="e">
        <f ca="1">SUM(CALCULATION_TABLE[[#This Row],[МСК]:[ДВ]])</f>
        <v>#REF!</v>
      </c>
    </row>
    <row r="5137" spans="1:20" x14ac:dyDescent="0.25">
      <c r="A5137" t="str">
        <f>IFERROR(SET_RENDER_TABLE[[#This Row],[Артикул]], "")</f>
        <v/>
      </c>
      <c r="B5137" s="40" t="e" cm="1">
        <f t="array" aca="1" ref="B5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7" s="40" t="e" cm="1">
        <f t="array" aca="1" ref="C5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7" t="e">
        <f ca="1">SUM(CALCULATION_TABLE[[#This Row],[МСК]:[ДВ]])</f>
        <v>#REF!</v>
      </c>
    </row>
    <row r="5138" spans="1:20" x14ac:dyDescent="0.25">
      <c r="A5138" t="str">
        <f>IFERROR(SET_RENDER_TABLE[[#This Row],[Артикул]], "")</f>
        <v/>
      </c>
      <c r="B5138" s="40" t="e" cm="1">
        <f t="array" aca="1" ref="B5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8" s="40" t="e" cm="1">
        <f t="array" aca="1" ref="C5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8" t="e">
        <f ca="1">SUM(CALCULATION_TABLE[[#This Row],[МСК]:[ДВ]])</f>
        <v>#REF!</v>
      </c>
    </row>
    <row r="5139" spans="1:20" x14ac:dyDescent="0.25">
      <c r="A5139" t="str">
        <f>IFERROR(SET_RENDER_TABLE[[#This Row],[Артикул]], "")</f>
        <v/>
      </c>
      <c r="B5139" s="40" t="e" cm="1">
        <f t="array" aca="1" ref="B5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39" s="40" t="e" cm="1">
        <f t="array" aca="1" ref="C5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39" t="e">
        <f ca="1">SUM(CALCULATION_TABLE[[#This Row],[МСК]:[ДВ]])</f>
        <v>#REF!</v>
      </c>
    </row>
    <row r="5140" spans="1:20" x14ac:dyDescent="0.25">
      <c r="A5140" t="str">
        <f>IFERROR(SET_RENDER_TABLE[[#This Row],[Артикул]], "")</f>
        <v/>
      </c>
      <c r="B5140" s="40" t="e" cm="1">
        <f t="array" aca="1" ref="B5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0" s="40" t="e" cm="1">
        <f t="array" aca="1" ref="C5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0" t="e">
        <f ca="1">SUM(CALCULATION_TABLE[[#This Row],[МСК]:[ДВ]])</f>
        <v>#REF!</v>
      </c>
    </row>
    <row r="5141" spans="1:20" x14ac:dyDescent="0.25">
      <c r="A5141" t="str">
        <f>IFERROR(SET_RENDER_TABLE[[#This Row],[Артикул]], "")</f>
        <v/>
      </c>
      <c r="B5141" s="40" t="e" cm="1">
        <f t="array" aca="1" ref="B5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1" s="40" t="e" cm="1">
        <f t="array" aca="1" ref="C5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1" t="e">
        <f ca="1">SUM(CALCULATION_TABLE[[#This Row],[МСК]:[ДВ]])</f>
        <v>#REF!</v>
      </c>
    </row>
    <row r="5142" spans="1:20" x14ac:dyDescent="0.25">
      <c r="A5142" t="str">
        <f>IFERROR(SET_RENDER_TABLE[[#This Row],[Артикул]], "")</f>
        <v/>
      </c>
      <c r="B5142" s="40" t="e" cm="1">
        <f t="array" aca="1" ref="B5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2" s="40" t="e" cm="1">
        <f t="array" aca="1" ref="C5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2" t="e">
        <f ca="1">SUM(CALCULATION_TABLE[[#This Row],[МСК]:[ДВ]])</f>
        <v>#REF!</v>
      </c>
    </row>
    <row r="5143" spans="1:20" x14ac:dyDescent="0.25">
      <c r="A5143" t="str">
        <f>IFERROR(SET_RENDER_TABLE[[#This Row],[Артикул]], "")</f>
        <v/>
      </c>
      <c r="B5143" s="40" t="e" cm="1">
        <f t="array" aca="1" ref="B5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3" s="40" t="e" cm="1">
        <f t="array" aca="1" ref="C5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3" t="e">
        <f ca="1">SUM(CALCULATION_TABLE[[#This Row],[МСК]:[ДВ]])</f>
        <v>#REF!</v>
      </c>
    </row>
    <row r="5144" spans="1:20" x14ac:dyDescent="0.25">
      <c r="A5144" t="str">
        <f>IFERROR(SET_RENDER_TABLE[[#This Row],[Артикул]], "")</f>
        <v/>
      </c>
      <c r="B5144" s="40" t="e" cm="1">
        <f t="array" aca="1" ref="B5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4" s="40" t="e" cm="1">
        <f t="array" aca="1" ref="C5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4" t="e">
        <f ca="1">SUM(CALCULATION_TABLE[[#This Row],[МСК]:[ДВ]])</f>
        <v>#REF!</v>
      </c>
    </row>
    <row r="5145" spans="1:20" x14ac:dyDescent="0.25">
      <c r="A5145" t="str">
        <f>IFERROR(SET_RENDER_TABLE[[#This Row],[Артикул]], "")</f>
        <v/>
      </c>
      <c r="B5145" s="40" t="e" cm="1">
        <f t="array" aca="1" ref="B5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5" s="40" t="e" cm="1">
        <f t="array" aca="1" ref="C5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5" t="e">
        <f ca="1">SUM(CALCULATION_TABLE[[#This Row],[МСК]:[ДВ]])</f>
        <v>#REF!</v>
      </c>
    </row>
    <row r="5146" spans="1:20" x14ac:dyDescent="0.25">
      <c r="A5146" t="str">
        <f>IFERROR(SET_RENDER_TABLE[[#This Row],[Артикул]], "")</f>
        <v/>
      </c>
      <c r="B5146" s="40" t="e" cm="1">
        <f t="array" aca="1" ref="B5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6" s="40" t="e" cm="1">
        <f t="array" aca="1" ref="C5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6" t="e">
        <f ca="1">SUM(CALCULATION_TABLE[[#This Row],[МСК]:[ДВ]])</f>
        <v>#REF!</v>
      </c>
    </row>
    <row r="5147" spans="1:20" x14ac:dyDescent="0.25">
      <c r="A5147" t="str">
        <f>IFERROR(SET_RENDER_TABLE[[#This Row],[Артикул]], "")</f>
        <v/>
      </c>
      <c r="B5147" s="40" t="e" cm="1">
        <f t="array" aca="1" ref="B5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7" s="40" t="e" cm="1">
        <f t="array" aca="1" ref="C5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7" t="e">
        <f ca="1">SUM(CALCULATION_TABLE[[#This Row],[МСК]:[ДВ]])</f>
        <v>#REF!</v>
      </c>
    </row>
    <row r="5148" spans="1:20" x14ac:dyDescent="0.25">
      <c r="A5148" t="str">
        <f>IFERROR(SET_RENDER_TABLE[[#This Row],[Артикул]], "")</f>
        <v/>
      </c>
      <c r="B5148" s="40" t="e" cm="1">
        <f t="array" aca="1" ref="B5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8" s="40" t="e" cm="1">
        <f t="array" aca="1" ref="C5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8" t="e">
        <f ca="1">SUM(CALCULATION_TABLE[[#This Row],[МСК]:[ДВ]])</f>
        <v>#REF!</v>
      </c>
    </row>
    <row r="5149" spans="1:20" x14ac:dyDescent="0.25">
      <c r="A5149" t="str">
        <f>IFERROR(SET_RENDER_TABLE[[#This Row],[Артикул]], "")</f>
        <v/>
      </c>
      <c r="B5149" s="40" t="e" cm="1">
        <f t="array" aca="1" ref="B5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49" s="40" t="e" cm="1">
        <f t="array" aca="1" ref="C5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49" t="e">
        <f ca="1">SUM(CALCULATION_TABLE[[#This Row],[МСК]:[ДВ]])</f>
        <v>#REF!</v>
      </c>
    </row>
    <row r="5150" spans="1:20" x14ac:dyDescent="0.25">
      <c r="A5150" t="str">
        <f>IFERROR(SET_RENDER_TABLE[[#This Row],[Артикул]], "")</f>
        <v/>
      </c>
      <c r="B5150" s="40" t="e" cm="1">
        <f t="array" aca="1" ref="B5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0" s="40" t="e" cm="1">
        <f t="array" aca="1" ref="C5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0" t="e">
        <f ca="1">SUM(CALCULATION_TABLE[[#This Row],[МСК]:[ДВ]])</f>
        <v>#REF!</v>
      </c>
    </row>
    <row r="5151" spans="1:20" x14ac:dyDescent="0.25">
      <c r="A5151" t="str">
        <f>IFERROR(SET_RENDER_TABLE[[#This Row],[Артикул]], "")</f>
        <v/>
      </c>
      <c r="B5151" s="40" t="e" cm="1">
        <f t="array" aca="1" ref="B5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1" s="40" t="e" cm="1">
        <f t="array" aca="1" ref="C5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1" t="e">
        <f ca="1">SUM(CALCULATION_TABLE[[#This Row],[МСК]:[ДВ]])</f>
        <v>#REF!</v>
      </c>
    </row>
    <row r="5152" spans="1:20" x14ac:dyDescent="0.25">
      <c r="A5152" t="str">
        <f>IFERROR(SET_RENDER_TABLE[[#This Row],[Артикул]], "")</f>
        <v/>
      </c>
      <c r="B5152" s="40" t="e" cm="1">
        <f t="array" aca="1" ref="B5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2" s="40" t="e" cm="1">
        <f t="array" aca="1" ref="C5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2" t="e">
        <f ca="1">SUM(CALCULATION_TABLE[[#This Row],[МСК]:[ДВ]])</f>
        <v>#REF!</v>
      </c>
    </row>
    <row r="5153" spans="1:20" x14ac:dyDescent="0.25">
      <c r="A5153" t="str">
        <f>IFERROR(SET_RENDER_TABLE[[#This Row],[Артикул]], "")</f>
        <v/>
      </c>
      <c r="B5153" s="40" t="e" cm="1">
        <f t="array" aca="1" ref="B5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3" s="40" t="e" cm="1">
        <f t="array" aca="1" ref="C5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3" t="e">
        <f ca="1">SUM(CALCULATION_TABLE[[#This Row],[МСК]:[ДВ]])</f>
        <v>#REF!</v>
      </c>
    </row>
    <row r="5154" spans="1:20" x14ac:dyDescent="0.25">
      <c r="A5154" t="str">
        <f>IFERROR(SET_RENDER_TABLE[[#This Row],[Артикул]], "")</f>
        <v/>
      </c>
      <c r="B5154" s="40" t="e" cm="1">
        <f t="array" aca="1" ref="B5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4" s="40" t="e" cm="1">
        <f t="array" aca="1" ref="C5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4" t="e">
        <f ca="1">SUM(CALCULATION_TABLE[[#This Row],[МСК]:[ДВ]])</f>
        <v>#REF!</v>
      </c>
    </row>
    <row r="5155" spans="1:20" x14ac:dyDescent="0.25">
      <c r="A5155" t="str">
        <f>IFERROR(SET_RENDER_TABLE[[#This Row],[Артикул]], "")</f>
        <v/>
      </c>
      <c r="B5155" s="40" t="e" cm="1">
        <f t="array" aca="1" ref="B5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5" s="40" t="e" cm="1">
        <f t="array" aca="1" ref="C5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5" t="e">
        <f ca="1">SUM(CALCULATION_TABLE[[#This Row],[МСК]:[ДВ]])</f>
        <v>#REF!</v>
      </c>
    </row>
    <row r="5156" spans="1:20" x14ac:dyDescent="0.25">
      <c r="A5156" t="str">
        <f>IFERROR(SET_RENDER_TABLE[[#This Row],[Артикул]], "")</f>
        <v/>
      </c>
      <c r="B5156" s="40" t="e" cm="1">
        <f t="array" aca="1" ref="B5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6" s="40" t="e" cm="1">
        <f t="array" aca="1" ref="C5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6" t="e">
        <f ca="1">SUM(CALCULATION_TABLE[[#This Row],[МСК]:[ДВ]])</f>
        <v>#REF!</v>
      </c>
    </row>
    <row r="5157" spans="1:20" x14ac:dyDescent="0.25">
      <c r="A5157" t="str">
        <f>IFERROR(SET_RENDER_TABLE[[#This Row],[Артикул]], "")</f>
        <v/>
      </c>
      <c r="B5157" s="40" t="e" cm="1">
        <f t="array" aca="1" ref="B5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7" s="40" t="e" cm="1">
        <f t="array" aca="1" ref="C5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7" t="e">
        <f ca="1">SUM(CALCULATION_TABLE[[#This Row],[МСК]:[ДВ]])</f>
        <v>#REF!</v>
      </c>
    </row>
    <row r="5158" spans="1:20" x14ac:dyDescent="0.25">
      <c r="A5158" t="str">
        <f>IFERROR(SET_RENDER_TABLE[[#This Row],[Артикул]], "")</f>
        <v/>
      </c>
      <c r="B5158" s="40" t="e" cm="1">
        <f t="array" aca="1" ref="B5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8" s="40" t="e" cm="1">
        <f t="array" aca="1" ref="C5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8" t="e">
        <f ca="1">SUM(CALCULATION_TABLE[[#This Row],[МСК]:[ДВ]])</f>
        <v>#REF!</v>
      </c>
    </row>
    <row r="5159" spans="1:20" x14ac:dyDescent="0.25">
      <c r="A5159" t="str">
        <f>IFERROR(SET_RENDER_TABLE[[#This Row],[Артикул]], "")</f>
        <v/>
      </c>
      <c r="B5159" s="40" t="e" cm="1">
        <f t="array" aca="1" ref="B5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59" s="40" t="e" cm="1">
        <f t="array" aca="1" ref="C5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59" t="e">
        <f ca="1">SUM(CALCULATION_TABLE[[#This Row],[МСК]:[ДВ]])</f>
        <v>#REF!</v>
      </c>
    </row>
    <row r="5160" spans="1:20" x14ac:dyDescent="0.25">
      <c r="A5160" t="str">
        <f>IFERROR(SET_RENDER_TABLE[[#This Row],[Артикул]], "")</f>
        <v/>
      </c>
      <c r="B5160" s="40" t="e" cm="1">
        <f t="array" aca="1" ref="B5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0" s="40" t="e" cm="1">
        <f t="array" aca="1" ref="C5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0" t="e">
        <f ca="1">SUM(CALCULATION_TABLE[[#This Row],[МСК]:[ДВ]])</f>
        <v>#REF!</v>
      </c>
    </row>
    <row r="5161" spans="1:20" x14ac:dyDescent="0.25">
      <c r="A5161" t="str">
        <f>IFERROR(SET_RENDER_TABLE[[#This Row],[Артикул]], "")</f>
        <v/>
      </c>
      <c r="B5161" s="40" t="e" cm="1">
        <f t="array" aca="1" ref="B5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1" s="40" t="e" cm="1">
        <f t="array" aca="1" ref="C5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1" t="e">
        <f ca="1">SUM(CALCULATION_TABLE[[#This Row],[МСК]:[ДВ]])</f>
        <v>#REF!</v>
      </c>
    </row>
    <row r="5162" spans="1:20" x14ac:dyDescent="0.25">
      <c r="A5162" t="str">
        <f>IFERROR(SET_RENDER_TABLE[[#This Row],[Артикул]], "")</f>
        <v/>
      </c>
      <c r="B5162" s="40" t="e" cm="1">
        <f t="array" aca="1" ref="B5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2" s="40" t="e" cm="1">
        <f t="array" aca="1" ref="C5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2" t="e">
        <f ca="1">SUM(CALCULATION_TABLE[[#This Row],[МСК]:[ДВ]])</f>
        <v>#REF!</v>
      </c>
    </row>
    <row r="5163" spans="1:20" x14ac:dyDescent="0.25">
      <c r="A5163" t="str">
        <f>IFERROR(SET_RENDER_TABLE[[#This Row],[Артикул]], "")</f>
        <v/>
      </c>
      <c r="B5163" s="40" t="e" cm="1">
        <f t="array" aca="1" ref="B5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3" s="40" t="e" cm="1">
        <f t="array" aca="1" ref="C5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3" t="e">
        <f ca="1">SUM(CALCULATION_TABLE[[#This Row],[МСК]:[ДВ]])</f>
        <v>#REF!</v>
      </c>
    </row>
    <row r="5164" spans="1:20" x14ac:dyDescent="0.25">
      <c r="A5164" t="str">
        <f>IFERROR(SET_RENDER_TABLE[[#This Row],[Артикул]], "")</f>
        <v/>
      </c>
      <c r="B5164" s="40" t="e" cm="1">
        <f t="array" aca="1" ref="B5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4" s="40" t="e" cm="1">
        <f t="array" aca="1" ref="C5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4" t="e">
        <f ca="1">SUM(CALCULATION_TABLE[[#This Row],[МСК]:[ДВ]])</f>
        <v>#REF!</v>
      </c>
    </row>
    <row r="5165" spans="1:20" x14ac:dyDescent="0.25">
      <c r="A5165" t="str">
        <f>IFERROR(SET_RENDER_TABLE[[#This Row],[Артикул]], "")</f>
        <v/>
      </c>
      <c r="B5165" s="40" t="e" cm="1">
        <f t="array" aca="1" ref="B5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5" s="40" t="e" cm="1">
        <f t="array" aca="1" ref="C5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5" t="e">
        <f ca="1">SUM(CALCULATION_TABLE[[#This Row],[МСК]:[ДВ]])</f>
        <v>#REF!</v>
      </c>
    </row>
    <row r="5166" spans="1:20" x14ac:dyDescent="0.25">
      <c r="A5166" t="str">
        <f>IFERROR(SET_RENDER_TABLE[[#This Row],[Артикул]], "")</f>
        <v/>
      </c>
      <c r="B5166" s="40" t="e" cm="1">
        <f t="array" aca="1" ref="B5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6" s="40" t="e" cm="1">
        <f t="array" aca="1" ref="C5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6" t="e">
        <f ca="1">SUM(CALCULATION_TABLE[[#This Row],[МСК]:[ДВ]])</f>
        <v>#REF!</v>
      </c>
    </row>
    <row r="5167" spans="1:20" x14ac:dyDescent="0.25">
      <c r="A5167" t="str">
        <f>IFERROR(SET_RENDER_TABLE[[#This Row],[Артикул]], "")</f>
        <v/>
      </c>
      <c r="B5167" s="40" t="e" cm="1">
        <f t="array" aca="1" ref="B5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7" s="40" t="e" cm="1">
        <f t="array" aca="1" ref="C5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7" t="e">
        <f ca="1">SUM(CALCULATION_TABLE[[#This Row],[МСК]:[ДВ]])</f>
        <v>#REF!</v>
      </c>
    </row>
    <row r="5168" spans="1:20" x14ac:dyDescent="0.25">
      <c r="A5168" t="str">
        <f>IFERROR(SET_RENDER_TABLE[[#This Row],[Артикул]], "")</f>
        <v/>
      </c>
      <c r="B5168" s="40" t="e" cm="1">
        <f t="array" aca="1" ref="B5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8" s="40" t="e" cm="1">
        <f t="array" aca="1" ref="C5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8" t="e">
        <f ca="1">SUM(CALCULATION_TABLE[[#This Row],[МСК]:[ДВ]])</f>
        <v>#REF!</v>
      </c>
    </row>
    <row r="5169" spans="1:20" x14ac:dyDescent="0.25">
      <c r="A5169" t="str">
        <f>IFERROR(SET_RENDER_TABLE[[#This Row],[Артикул]], "")</f>
        <v/>
      </c>
      <c r="B5169" s="40" t="e" cm="1">
        <f t="array" aca="1" ref="B5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69" s="40" t="e" cm="1">
        <f t="array" aca="1" ref="C5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69" t="e">
        <f ca="1">SUM(CALCULATION_TABLE[[#This Row],[МСК]:[ДВ]])</f>
        <v>#REF!</v>
      </c>
    </row>
    <row r="5170" spans="1:20" x14ac:dyDescent="0.25">
      <c r="A5170" t="str">
        <f>IFERROR(SET_RENDER_TABLE[[#This Row],[Артикул]], "")</f>
        <v/>
      </c>
      <c r="B5170" s="40" t="e" cm="1">
        <f t="array" aca="1" ref="B5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0" s="40" t="e" cm="1">
        <f t="array" aca="1" ref="C5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0" t="e">
        <f ca="1">SUM(CALCULATION_TABLE[[#This Row],[МСК]:[ДВ]])</f>
        <v>#REF!</v>
      </c>
    </row>
    <row r="5171" spans="1:20" x14ac:dyDescent="0.25">
      <c r="A5171" t="str">
        <f>IFERROR(SET_RENDER_TABLE[[#This Row],[Артикул]], "")</f>
        <v/>
      </c>
      <c r="B5171" s="40" t="e" cm="1">
        <f t="array" aca="1" ref="B5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1" s="40" t="e" cm="1">
        <f t="array" aca="1" ref="C5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1" t="e">
        <f ca="1">SUM(CALCULATION_TABLE[[#This Row],[МСК]:[ДВ]])</f>
        <v>#REF!</v>
      </c>
    </row>
    <row r="5172" spans="1:20" x14ac:dyDescent="0.25">
      <c r="A5172" t="str">
        <f>IFERROR(SET_RENDER_TABLE[[#This Row],[Артикул]], "")</f>
        <v/>
      </c>
      <c r="B5172" s="40" t="e" cm="1">
        <f t="array" aca="1" ref="B5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2" s="40" t="e" cm="1">
        <f t="array" aca="1" ref="C5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2" t="e">
        <f ca="1">SUM(CALCULATION_TABLE[[#This Row],[МСК]:[ДВ]])</f>
        <v>#REF!</v>
      </c>
    </row>
    <row r="5173" spans="1:20" x14ac:dyDescent="0.25">
      <c r="A5173" t="str">
        <f>IFERROR(SET_RENDER_TABLE[[#This Row],[Артикул]], "")</f>
        <v/>
      </c>
      <c r="B5173" s="40" t="e" cm="1">
        <f t="array" aca="1" ref="B5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3" s="40" t="e" cm="1">
        <f t="array" aca="1" ref="C5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3" t="e">
        <f ca="1">SUM(CALCULATION_TABLE[[#This Row],[МСК]:[ДВ]])</f>
        <v>#REF!</v>
      </c>
    </row>
    <row r="5174" spans="1:20" x14ac:dyDescent="0.25">
      <c r="A5174" t="str">
        <f>IFERROR(SET_RENDER_TABLE[[#This Row],[Артикул]], "")</f>
        <v/>
      </c>
      <c r="B5174" s="40" t="e" cm="1">
        <f t="array" aca="1" ref="B5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4" s="40" t="e" cm="1">
        <f t="array" aca="1" ref="C5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4" t="e">
        <f ca="1">SUM(CALCULATION_TABLE[[#This Row],[МСК]:[ДВ]])</f>
        <v>#REF!</v>
      </c>
    </row>
    <row r="5175" spans="1:20" x14ac:dyDescent="0.25">
      <c r="A5175" t="str">
        <f>IFERROR(SET_RENDER_TABLE[[#This Row],[Артикул]], "")</f>
        <v/>
      </c>
      <c r="B5175" s="40" t="e" cm="1">
        <f t="array" aca="1" ref="B5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5" s="40" t="e" cm="1">
        <f t="array" aca="1" ref="C5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5" t="e">
        <f ca="1">SUM(CALCULATION_TABLE[[#This Row],[МСК]:[ДВ]])</f>
        <v>#REF!</v>
      </c>
    </row>
    <row r="5176" spans="1:20" x14ac:dyDescent="0.25">
      <c r="A5176" t="str">
        <f>IFERROR(SET_RENDER_TABLE[[#This Row],[Артикул]], "")</f>
        <v/>
      </c>
      <c r="B5176" s="40" t="e" cm="1">
        <f t="array" aca="1" ref="B5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6" s="40" t="e" cm="1">
        <f t="array" aca="1" ref="C5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6" t="e">
        <f ca="1">SUM(CALCULATION_TABLE[[#This Row],[МСК]:[ДВ]])</f>
        <v>#REF!</v>
      </c>
    </row>
    <row r="5177" spans="1:20" x14ac:dyDescent="0.25">
      <c r="A5177" t="str">
        <f>IFERROR(SET_RENDER_TABLE[[#This Row],[Артикул]], "")</f>
        <v/>
      </c>
      <c r="B5177" s="40" t="e" cm="1">
        <f t="array" aca="1" ref="B5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7" s="40" t="e" cm="1">
        <f t="array" aca="1" ref="C5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7" t="e">
        <f ca="1">SUM(CALCULATION_TABLE[[#This Row],[МСК]:[ДВ]])</f>
        <v>#REF!</v>
      </c>
    </row>
    <row r="5178" spans="1:20" x14ac:dyDescent="0.25">
      <c r="A5178" t="str">
        <f>IFERROR(SET_RENDER_TABLE[[#This Row],[Артикул]], "")</f>
        <v/>
      </c>
      <c r="B5178" s="40" t="e" cm="1">
        <f t="array" aca="1" ref="B5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8" s="40" t="e" cm="1">
        <f t="array" aca="1" ref="C5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8" t="e">
        <f ca="1">SUM(CALCULATION_TABLE[[#This Row],[МСК]:[ДВ]])</f>
        <v>#REF!</v>
      </c>
    </row>
    <row r="5179" spans="1:20" x14ac:dyDescent="0.25">
      <c r="A5179" t="str">
        <f>IFERROR(SET_RENDER_TABLE[[#This Row],[Артикул]], "")</f>
        <v/>
      </c>
      <c r="B5179" s="40" t="e" cm="1">
        <f t="array" aca="1" ref="B5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79" s="40" t="e" cm="1">
        <f t="array" aca="1" ref="C5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79" t="e">
        <f ca="1">SUM(CALCULATION_TABLE[[#This Row],[МСК]:[ДВ]])</f>
        <v>#REF!</v>
      </c>
    </row>
    <row r="5180" spans="1:20" x14ac:dyDescent="0.25">
      <c r="A5180" t="str">
        <f>IFERROR(SET_RENDER_TABLE[[#This Row],[Артикул]], "")</f>
        <v/>
      </c>
      <c r="B5180" s="40" t="e" cm="1">
        <f t="array" aca="1" ref="B5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0" s="40" t="e" cm="1">
        <f t="array" aca="1" ref="C5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0" t="e">
        <f ca="1">SUM(CALCULATION_TABLE[[#This Row],[МСК]:[ДВ]])</f>
        <v>#REF!</v>
      </c>
    </row>
    <row r="5181" spans="1:20" x14ac:dyDescent="0.25">
      <c r="A5181" t="str">
        <f>IFERROR(SET_RENDER_TABLE[[#This Row],[Артикул]], "")</f>
        <v/>
      </c>
      <c r="B5181" s="40" t="e" cm="1">
        <f t="array" aca="1" ref="B5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1" s="40" t="e" cm="1">
        <f t="array" aca="1" ref="C5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1" t="e">
        <f ca="1">SUM(CALCULATION_TABLE[[#This Row],[МСК]:[ДВ]])</f>
        <v>#REF!</v>
      </c>
    </row>
    <row r="5182" spans="1:20" x14ac:dyDescent="0.25">
      <c r="A5182" t="str">
        <f>IFERROR(SET_RENDER_TABLE[[#This Row],[Артикул]], "")</f>
        <v/>
      </c>
      <c r="B5182" s="40" t="e" cm="1">
        <f t="array" aca="1" ref="B5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2" s="40" t="e" cm="1">
        <f t="array" aca="1" ref="C5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2" t="e">
        <f ca="1">SUM(CALCULATION_TABLE[[#This Row],[МСК]:[ДВ]])</f>
        <v>#REF!</v>
      </c>
    </row>
    <row r="5183" spans="1:20" x14ac:dyDescent="0.25">
      <c r="A5183" t="str">
        <f>IFERROR(SET_RENDER_TABLE[[#This Row],[Артикул]], "")</f>
        <v/>
      </c>
      <c r="B5183" s="40" t="e" cm="1">
        <f t="array" aca="1" ref="B5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3" s="40" t="e" cm="1">
        <f t="array" aca="1" ref="C5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3" t="e">
        <f ca="1">SUM(CALCULATION_TABLE[[#This Row],[МСК]:[ДВ]])</f>
        <v>#REF!</v>
      </c>
    </row>
    <row r="5184" spans="1:20" x14ac:dyDescent="0.25">
      <c r="A5184" t="str">
        <f>IFERROR(SET_RENDER_TABLE[[#This Row],[Артикул]], "")</f>
        <v/>
      </c>
      <c r="B5184" s="40" t="e" cm="1">
        <f t="array" aca="1" ref="B5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4" s="40" t="e" cm="1">
        <f t="array" aca="1" ref="C5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4" t="e">
        <f ca="1">SUM(CALCULATION_TABLE[[#This Row],[МСК]:[ДВ]])</f>
        <v>#REF!</v>
      </c>
    </row>
    <row r="5185" spans="1:20" x14ac:dyDescent="0.25">
      <c r="A5185" t="str">
        <f>IFERROR(SET_RENDER_TABLE[[#This Row],[Артикул]], "")</f>
        <v/>
      </c>
      <c r="B5185" s="40" t="e" cm="1">
        <f t="array" aca="1" ref="B5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5" s="40" t="e" cm="1">
        <f t="array" aca="1" ref="C5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5" t="e">
        <f ca="1">SUM(CALCULATION_TABLE[[#This Row],[МСК]:[ДВ]])</f>
        <v>#REF!</v>
      </c>
    </row>
    <row r="5186" spans="1:20" x14ac:dyDescent="0.25">
      <c r="A5186" t="str">
        <f>IFERROR(SET_RENDER_TABLE[[#This Row],[Артикул]], "")</f>
        <v/>
      </c>
      <c r="B5186" s="40" t="e" cm="1">
        <f t="array" aca="1" ref="B5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6" s="40" t="e" cm="1">
        <f t="array" aca="1" ref="C5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6" t="e">
        <f ca="1">SUM(CALCULATION_TABLE[[#This Row],[МСК]:[ДВ]])</f>
        <v>#REF!</v>
      </c>
    </row>
    <row r="5187" spans="1:20" x14ac:dyDescent="0.25">
      <c r="A5187" t="str">
        <f>IFERROR(SET_RENDER_TABLE[[#This Row],[Артикул]], "")</f>
        <v/>
      </c>
      <c r="B5187" s="40" t="e" cm="1">
        <f t="array" aca="1" ref="B5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7" s="40" t="e" cm="1">
        <f t="array" aca="1" ref="C5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7" t="e">
        <f ca="1">SUM(CALCULATION_TABLE[[#This Row],[МСК]:[ДВ]])</f>
        <v>#REF!</v>
      </c>
    </row>
    <row r="5188" spans="1:20" x14ac:dyDescent="0.25">
      <c r="A5188" t="str">
        <f>IFERROR(SET_RENDER_TABLE[[#This Row],[Артикул]], "")</f>
        <v/>
      </c>
      <c r="B5188" s="40" t="e" cm="1">
        <f t="array" aca="1" ref="B5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8" s="40" t="e" cm="1">
        <f t="array" aca="1" ref="C5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8" t="e">
        <f ca="1">SUM(CALCULATION_TABLE[[#This Row],[МСК]:[ДВ]])</f>
        <v>#REF!</v>
      </c>
    </row>
    <row r="5189" spans="1:20" x14ac:dyDescent="0.25">
      <c r="A5189" t="str">
        <f>IFERROR(SET_RENDER_TABLE[[#This Row],[Артикул]], "")</f>
        <v/>
      </c>
      <c r="B5189" s="40" t="e" cm="1">
        <f t="array" aca="1" ref="B5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89" s="40" t="e" cm="1">
        <f t="array" aca="1" ref="C5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89" t="e">
        <f ca="1">SUM(CALCULATION_TABLE[[#This Row],[МСК]:[ДВ]])</f>
        <v>#REF!</v>
      </c>
    </row>
    <row r="5190" spans="1:20" x14ac:dyDescent="0.25">
      <c r="A5190" t="str">
        <f>IFERROR(SET_RENDER_TABLE[[#This Row],[Артикул]], "")</f>
        <v/>
      </c>
      <c r="B5190" s="40" t="e" cm="1">
        <f t="array" aca="1" ref="B5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0" s="40" t="e" cm="1">
        <f t="array" aca="1" ref="C5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0" t="e">
        <f ca="1">SUM(CALCULATION_TABLE[[#This Row],[МСК]:[ДВ]])</f>
        <v>#REF!</v>
      </c>
    </row>
    <row r="5191" spans="1:20" x14ac:dyDescent="0.25">
      <c r="A5191" t="str">
        <f>IFERROR(SET_RENDER_TABLE[[#This Row],[Артикул]], "")</f>
        <v/>
      </c>
      <c r="B5191" s="40" t="e" cm="1">
        <f t="array" aca="1" ref="B5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1" s="40" t="e" cm="1">
        <f t="array" aca="1" ref="C5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1" t="e">
        <f ca="1">SUM(CALCULATION_TABLE[[#This Row],[МСК]:[ДВ]])</f>
        <v>#REF!</v>
      </c>
    </row>
    <row r="5192" spans="1:20" x14ac:dyDescent="0.25">
      <c r="A5192" t="str">
        <f>IFERROR(SET_RENDER_TABLE[[#This Row],[Артикул]], "")</f>
        <v/>
      </c>
      <c r="B5192" s="40" t="e" cm="1">
        <f t="array" aca="1" ref="B5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2" s="40" t="e" cm="1">
        <f t="array" aca="1" ref="C5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2" t="e">
        <f ca="1">SUM(CALCULATION_TABLE[[#This Row],[МСК]:[ДВ]])</f>
        <v>#REF!</v>
      </c>
    </row>
    <row r="5193" spans="1:20" x14ac:dyDescent="0.25">
      <c r="A5193" t="str">
        <f>IFERROR(SET_RENDER_TABLE[[#This Row],[Артикул]], "")</f>
        <v/>
      </c>
      <c r="B5193" s="40" t="e" cm="1">
        <f t="array" aca="1" ref="B5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3" s="40" t="e" cm="1">
        <f t="array" aca="1" ref="C5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3" t="e">
        <f ca="1">SUM(CALCULATION_TABLE[[#This Row],[МСК]:[ДВ]])</f>
        <v>#REF!</v>
      </c>
    </row>
    <row r="5194" spans="1:20" x14ac:dyDescent="0.25">
      <c r="A5194" t="str">
        <f>IFERROR(SET_RENDER_TABLE[[#This Row],[Артикул]], "")</f>
        <v/>
      </c>
      <c r="B5194" s="40" t="e" cm="1">
        <f t="array" aca="1" ref="B5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4" s="40" t="e" cm="1">
        <f t="array" aca="1" ref="C5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4" t="e">
        <f ca="1">SUM(CALCULATION_TABLE[[#This Row],[МСК]:[ДВ]])</f>
        <v>#REF!</v>
      </c>
    </row>
    <row r="5195" spans="1:20" x14ac:dyDescent="0.25">
      <c r="A5195" t="str">
        <f>IFERROR(SET_RENDER_TABLE[[#This Row],[Артикул]], "")</f>
        <v/>
      </c>
      <c r="B5195" s="40" t="e" cm="1">
        <f t="array" aca="1" ref="B5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5" s="40" t="e" cm="1">
        <f t="array" aca="1" ref="C5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5" t="e">
        <f ca="1">SUM(CALCULATION_TABLE[[#This Row],[МСК]:[ДВ]])</f>
        <v>#REF!</v>
      </c>
    </row>
    <row r="5196" spans="1:20" x14ac:dyDescent="0.25">
      <c r="A5196" t="str">
        <f>IFERROR(SET_RENDER_TABLE[[#This Row],[Артикул]], "")</f>
        <v/>
      </c>
      <c r="B5196" s="40" t="e" cm="1">
        <f t="array" aca="1" ref="B5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6" s="40" t="e" cm="1">
        <f t="array" aca="1" ref="C5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6" t="e">
        <f ca="1">SUM(CALCULATION_TABLE[[#This Row],[МСК]:[ДВ]])</f>
        <v>#REF!</v>
      </c>
    </row>
    <row r="5197" spans="1:20" x14ac:dyDescent="0.25">
      <c r="A5197" t="str">
        <f>IFERROR(SET_RENDER_TABLE[[#This Row],[Артикул]], "")</f>
        <v/>
      </c>
      <c r="B5197" s="40" t="e" cm="1">
        <f t="array" aca="1" ref="B5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7" s="40" t="e" cm="1">
        <f t="array" aca="1" ref="C5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7" t="e">
        <f ca="1">SUM(CALCULATION_TABLE[[#This Row],[МСК]:[ДВ]])</f>
        <v>#REF!</v>
      </c>
    </row>
    <row r="5198" spans="1:20" x14ac:dyDescent="0.25">
      <c r="A5198" t="str">
        <f>IFERROR(SET_RENDER_TABLE[[#This Row],[Артикул]], "")</f>
        <v/>
      </c>
      <c r="B5198" s="40" t="e" cm="1">
        <f t="array" aca="1" ref="B5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8" s="40" t="e" cm="1">
        <f t="array" aca="1" ref="C5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8" t="e">
        <f ca="1">SUM(CALCULATION_TABLE[[#This Row],[МСК]:[ДВ]])</f>
        <v>#REF!</v>
      </c>
    </row>
    <row r="5199" spans="1:20" x14ac:dyDescent="0.25">
      <c r="A5199" t="str">
        <f>IFERROR(SET_RENDER_TABLE[[#This Row],[Артикул]], "")</f>
        <v/>
      </c>
      <c r="B5199" s="40" t="e" cm="1">
        <f t="array" aca="1" ref="B5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199" s="40" t="e" cm="1">
        <f t="array" aca="1" ref="C5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199" t="e">
        <f ca="1">SUM(CALCULATION_TABLE[[#This Row],[МСК]:[ДВ]])</f>
        <v>#REF!</v>
      </c>
    </row>
    <row r="5200" spans="1:20" x14ac:dyDescent="0.25">
      <c r="A5200" t="str">
        <f>IFERROR(SET_RENDER_TABLE[[#This Row],[Артикул]], "")</f>
        <v/>
      </c>
      <c r="B5200" s="40" t="e" cm="1">
        <f t="array" aca="1" ref="B5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0" s="40" t="e" cm="1">
        <f t="array" aca="1" ref="C5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0" t="e">
        <f ca="1">SUM(CALCULATION_TABLE[[#This Row],[МСК]:[ДВ]])</f>
        <v>#REF!</v>
      </c>
    </row>
    <row r="5201" spans="1:20" x14ac:dyDescent="0.25">
      <c r="A5201" t="str">
        <f>IFERROR(SET_RENDER_TABLE[[#This Row],[Артикул]], "")</f>
        <v/>
      </c>
      <c r="B5201" s="40" t="e" cm="1">
        <f t="array" aca="1" ref="B5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1" s="40" t="e" cm="1">
        <f t="array" aca="1" ref="C5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1" t="e">
        <f ca="1">SUM(CALCULATION_TABLE[[#This Row],[МСК]:[ДВ]])</f>
        <v>#REF!</v>
      </c>
    </row>
    <row r="5202" spans="1:20" x14ac:dyDescent="0.25">
      <c r="A5202" t="str">
        <f>IFERROR(SET_RENDER_TABLE[[#This Row],[Артикул]], "")</f>
        <v/>
      </c>
      <c r="B5202" s="40" t="e" cm="1">
        <f t="array" aca="1" ref="B5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2" s="40" t="e" cm="1">
        <f t="array" aca="1" ref="C5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2" t="e">
        <f ca="1">SUM(CALCULATION_TABLE[[#This Row],[МСК]:[ДВ]])</f>
        <v>#REF!</v>
      </c>
    </row>
    <row r="5203" spans="1:20" x14ac:dyDescent="0.25">
      <c r="A5203" t="str">
        <f>IFERROR(SET_RENDER_TABLE[[#This Row],[Артикул]], "")</f>
        <v/>
      </c>
      <c r="B5203" s="40" t="e" cm="1">
        <f t="array" aca="1" ref="B5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3" s="40" t="e" cm="1">
        <f t="array" aca="1" ref="C5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3" t="e">
        <f ca="1">SUM(CALCULATION_TABLE[[#This Row],[МСК]:[ДВ]])</f>
        <v>#REF!</v>
      </c>
    </row>
    <row r="5204" spans="1:20" x14ac:dyDescent="0.25">
      <c r="A5204" t="str">
        <f>IFERROR(SET_RENDER_TABLE[[#This Row],[Артикул]], "")</f>
        <v/>
      </c>
      <c r="B5204" s="40" t="e" cm="1">
        <f t="array" aca="1" ref="B5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4" s="40" t="e" cm="1">
        <f t="array" aca="1" ref="C5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4" t="e">
        <f ca="1">SUM(CALCULATION_TABLE[[#This Row],[МСК]:[ДВ]])</f>
        <v>#REF!</v>
      </c>
    </row>
    <row r="5205" spans="1:20" x14ac:dyDescent="0.25">
      <c r="A5205" t="str">
        <f>IFERROR(SET_RENDER_TABLE[[#This Row],[Артикул]], "")</f>
        <v/>
      </c>
      <c r="B5205" s="40" t="e" cm="1">
        <f t="array" aca="1" ref="B5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5" s="40" t="e" cm="1">
        <f t="array" aca="1" ref="C5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5" t="e">
        <f ca="1">SUM(CALCULATION_TABLE[[#This Row],[МСК]:[ДВ]])</f>
        <v>#REF!</v>
      </c>
    </row>
    <row r="5206" spans="1:20" x14ac:dyDescent="0.25">
      <c r="A5206" t="str">
        <f>IFERROR(SET_RENDER_TABLE[[#This Row],[Артикул]], "")</f>
        <v/>
      </c>
      <c r="B5206" s="40" t="e" cm="1">
        <f t="array" aca="1" ref="B5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6" s="40" t="e" cm="1">
        <f t="array" aca="1" ref="C5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6" t="e">
        <f ca="1">SUM(CALCULATION_TABLE[[#This Row],[МСК]:[ДВ]])</f>
        <v>#REF!</v>
      </c>
    </row>
    <row r="5207" spans="1:20" x14ac:dyDescent="0.25">
      <c r="A5207" t="str">
        <f>IFERROR(SET_RENDER_TABLE[[#This Row],[Артикул]], "")</f>
        <v/>
      </c>
      <c r="B5207" s="40" t="e" cm="1">
        <f t="array" aca="1" ref="B5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7" s="40" t="e" cm="1">
        <f t="array" aca="1" ref="C5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7" t="e">
        <f ca="1">SUM(CALCULATION_TABLE[[#This Row],[МСК]:[ДВ]])</f>
        <v>#REF!</v>
      </c>
    </row>
    <row r="5208" spans="1:20" x14ac:dyDescent="0.25">
      <c r="A5208" t="str">
        <f>IFERROR(SET_RENDER_TABLE[[#This Row],[Артикул]], "")</f>
        <v/>
      </c>
      <c r="B5208" s="40" t="e" cm="1">
        <f t="array" aca="1" ref="B5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8" s="40" t="e" cm="1">
        <f t="array" aca="1" ref="C5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8" t="e">
        <f ca="1">SUM(CALCULATION_TABLE[[#This Row],[МСК]:[ДВ]])</f>
        <v>#REF!</v>
      </c>
    </row>
    <row r="5209" spans="1:20" x14ac:dyDescent="0.25">
      <c r="A5209" t="str">
        <f>IFERROR(SET_RENDER_TABLE[[#This Row],[Артикул]], "")</f>
        <v/>
      </c>
      <c r="B5209" s="40" t="e" cm="1">
        <f t="array" aca="1" ref="B5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09" s="40" t="e" cm="1">
        <f t="array" aca="1" ref="C5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09" t="e">
        <f ca="1">SUM(CALCULATION_TABLE[[#This Row],[МСК]:[ДВ]])</f>
        <v>#REF!</v>
      </c>
    </row>
    <row r="5210" spans="1:20" x14ac:dyDescent="0.25">
      <c r="A5210" t="str">
        <f>IFERROR(SET_RENDER_TABLE[[#This Row],[Артикул]], "")</f>
        <v/>
      </c>
      <c r="B5210" s="40" t="e" cm="1">
        <f t="array" aca="1" ref="B5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0" s="40" t="e" cm="1">
        <f t="array" aca="1" ref="C5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0" t="e">
        <f ca="1">SUM(CALCULATION_TABLE[[#This Row],[МСК]:[ДВ]])</f>
        <v>#REF!</v>
      </c>
    </row>
    <row r="5211" spans="1:20" x14ac:dyDescent="0.25">
      <c r="A5211" t="str">
        <f>IFERROR(SET_RENDER_TABLE[[#This Row],[Артикул]], "")</f>
        <v/>
      </c>
      <c r="B5211" s="40" t="e" cm="1">
        <f t="array" aca="1" ref="B5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1" s="40" t="e" cm="1">
        <f t="array" aca="1" ref="C5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1" t="e">
        <f ca="1">SUM(CALCULATION_TABLE[[#This Row],[МСК]:[ДВ]])</f>
        <v>#REF!</v>
      </c>
    </row>
    <row r="5212" spans="1:20" x14ac:dyDescent="0.25">
      <c r="A5212" t="str">
        <f>IFERROR(SET_RENDER_TABLE[[#This Row],[Артикул]], "")</f>
        <v/>
      </c>
      <c r="B5212" s="40" t="e" cm="1">
        <f t="array" aca="1" ref="B5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2" s="40" t="e" cm="1">
        <f t="array" aca="1" ref="C5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2" t="e">
        <f ca="1">SUM(CALCULATION_TABLE[[#This Row],[МСК]:[ДВ]])</f>
        <v>#REF!</v>
      </c>
    </row>
    <row r="5213" spans="1:20" x14ac:dyDescent="0.25">
      <c r="A5213" t="str">
        <f>IFERROR(SET_RENDER_TABLE[[#This Row],[Артикул]], "")</f>
        <v/>
      </c>
      <c r="B5213" s="40" t="e" cm="1">
        <f t="array" aca="1" ref="B5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3" s="40" t="e" cm="1">
        <f t="array" aca="1" ref="C5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3" t="e">
        <f ca="1">SUM(CALCULATION_TABLE[[#This Row],[МСК]:[ДВ]])</f>
        <v>#REF!</v>
      </c>
    </row>
    <row r="5214" spans="1:20" x14ac:dyDescent="0.25">
      <c r="A5214" t="str">
        <f>IFERROR(SET_RENDER_TABLE[[#This Row],[Артикул]], "")</f>
        <v/>
      </c>
      <c r="B5214" s="40" t="e" cm="1">
        <f t="array" aca="1" ref="B5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4" s="40" t="e" cm="1">
        <f t="array" aca="1" ref="C5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4" t="e">
        <f ca="1">SUM(CALCULATION_TABLE[[#This Row],[МСК]:[ДВ]])</f>
        <v>#REF!</v>
      </c>
    </row>
    <row r="5215" spans="1:20" x14ac:dyDescent="0.25">
      <c r="A5215" t="str">
        <f>IFERROR(SET_RENDER_TABLE[[#This Row],[Артикул]], "")</f>
        <v/>
      </c>
      <c r="B5215" s="40" t="e" cm="1">
        <f t="array" aca="1" ref="B5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5" s="40" t="e" cm="1">
        <f t="array" aca="1" ref="C5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5" t="e">
        <f ca="1">SUM(CALCULATION_TABLE[[#This Row],[МСК]:[ДВ]])</f>
        <v>#REF!</v>
      </c>
    </row>
    <row r="5216" spans="1:20" x14ac:dyDescent="0.25">
      <c r="A5216" t="str">
        <f>IFERROR(SET_RENDER_TABLE[[#This Row],[Артикул]], "")</f>
        <v/>
      </c>
      <c r="B5216" s="40" t="e" cm="1">
        <f t="array" aca="1" ref="B5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6" s="40" t="e" cm="1">
        <f t="array" aca="1" ref="C5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6" t="e">
        <f ca="1">SUM(CALCULATION_TABLE[[#This Row],[МСК]:[ДВ]])</f>
        <v>#REF!</v>
      </c>
    </row>
    <row r="5217" spans="1:20" x14ac:dyDescent="0.25">
      <c r="A5217" t="str">
        <f>IFERROR(SET_RENDER_TABLE[[#This Row],[Артикул]], "")</f>
        <v/>
      </c>
      <c r="B5217" s="40" t="e" cm="1">
        <f t="array" aca="1" ref="B5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7" s="40" t="e" cm="1">
        <f t="array" aca="1" ref="C5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7" t="e">
        <f ca="1">SUM(CALCULATION_TABLE[[#This Row],[МСК]:[ДВ]])</f>
        <v>#REF!</v>
      </c>
    </row>
    <row r="5218" spans="1:20" x14ac:dyDescent="0.25">
      <c r="A5218" t="str">
        <f>IFERROR(SET_RENDER_TABLE[[#This Row],[Артикул]], "")</f>
        <v/>
      </c>
      <c r="B5218" s="40" t="e" cm="1">
        <f t="array" aca="1" ref="B5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8" s="40" t="e" cm="1">
        <f t="array" aca="1" ref="C5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8" t="e">
        <f ca="1">SUM(CALCULATION_TABLE[[#This Row],[МСК]:[ДВ]])</f>
        <v>#REF!</v>
      </c>
    </row>
    <row r="5219" spans="1:20" x14ac:dyDescent="0.25">
      <c r="A5219" t="str">
        <f>IFERROR(SET_RENDER_TABLE[[#This Row],[Артикул]], "")</f>
        <v/>
      </c>
      <c r="B5219" s="40" t="e" cm="1">
        <f t="array" aca="1" ref="B5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19" s="40" t="e" cm="1">
        <f t="array" aca="1" ref="C5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19" t="e">
        <f ca="1">SUM(CALCULATION_TABLE[[#This Row],[МСК]:[ДВ]])</f>
        <v>#REF!</v>
      </c>
    </row>
    <row r="5220" spans="1:20" x14ac:dyDescent="0.25">
      <c r="A5220" t="str">
        <f>IFERROR(SET_RENDER_TABLE[[#This Row],[Артикул]], "")</f>
        <v/>
      </c>
      <c r="B5220" s="40" t="e" cm="1">
        <f t="array" aca="1" ref="B5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0" s="40" t="e" cm="1">
        <f t="array" aca="1" ref="C5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0" t="e">
        <f ca="1">SUM(CALCULATION_TABLE[[#This Row],[МСК]:[ДВ]])</f>
        <v>#REF!</v>
      </c>
    </row>
    <row r="5221" spans="1:20" x14ac:dyDescent="0.25">
      <c r="A5221" t="str">
        <f>IFERROR(SET_RENDER_TABLE[[#This Row],[Артикул]], "")</f>
        <v/>
      </c>
      <c r="B5221" s="40" t="e" cm="1">
        <f t="array" aca="1" ref="B5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1" s="40" t="e" cm="1">
        <f t="array" aca="1" ref="C5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1" t="e">
        <f ca="1">SUM(CALCULATION_TABLE[[#This Row],[МСК]:[ДВ]])</f>
        <v>#REF!</v>
      </c>
    </row>
    <row r="5222" spans="1:20" x14ac:dyDescent="0.25">
      <c r="A5222" t="str">
        <f>IFERROR(SET_RENDER_TABLE[[#This Row],[Артикул]], "")</f>
        <v/>
      </c>
      <c r="B5222" s="40" t="e" cm="1">
        <f t="array" aca="1" ref="B5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2" s="40" t="e" cm="1">
        <f t="array" aca="1" ref="C5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2" t="e">
        <f ca="1">SUM(CALCULATION_TABLE[[#This Row],[МСК]:[ДВ]])</f>
        <v>#REF!</v>
      </c>
    </row>
    <row r="5223" spans="1:20" x14ac:dyDescent="0.25">
      <c r="A5223" t="str">
        <f>IFERROR(SET_RENDER_TABLE[[#This Row],[Артикул]], "")</f>
        <v/>
      </c>
      <c r="B5223" s="40" t="e" cm="1">
        <f t="array" aca="1" ref="B5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3" s="40" t="e" cm="1">
        <f t="array" aca="1" ref="C5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3" t="e">
        <f ca="1">SUM(CALCULATION_TABLE[[#This Row],[МСК]:[ДВ]])</f>
        <v>#REF!</v>
      </c>
    </row>
    <row r="5224" spans="1:20" x14ac:dyDescent="0.25">
      <c r="A5224" t="str">
        <f>IFERROR(SET_RENDER_TABLE[[#This Row],[Артикул]], "")</f>
        <v/>
      </c>
      <c r="B5224" s="40" t="e" cm="1">
        <f t="array" aca="1" ref="B5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4" s="40" t="e" cm="1">
        <f t="array" aca="1" ref="C5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4" t="e">
        <f ca="1">SUM(CALCULATION_TABLE[[#This Row],[МСК]:[ДВ]])</f>
        <v>#REF!</v>
      </c>
    </row>
    <row r="5225" spans="1:20" x14ac:dyDescent="0.25">
      <c r="A5225" t="str">
        <f>IFERROR(SET_RENDER_TABLE[[#This Row],[Артикул]], "")</f>
        <v/>
      </c>
      <c r="B5225" s="40" t="e" cm="1">
        <f t="array" aca="1" ref="B5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5" s="40" t="e" cm="1">
        <f t="array" aca="1" ref="C5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5" t="e">
        <f ca="1">SUM(CALCULATION_TABLE[[#This Row],[МСК]:[ДВ]])</f>
        <v>#REF!</v>
      </c>
    </row>
    <row r="5226" spans="1:20" x14ac:dyDescent="0.25">
      <c r="A5226" t="str">
        <f>IFERROR(SET_RENDER_TABLE[[#This Row],[Артикул]], "")</f>
        <v/>
      </c>
      <c r="B5226" s="40" t="e" cm="1">
        <f t="array" aca="1" ref="B5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6" s="40" t="e" cm="1">
        <f t="array" aca="1" ref="C5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6" t="e">
        <f ca="1">SUM(CALCULATION_TABLE[[#This Row],[МСК]:[ДВ]])</f>
        <v>#REF!</v>
      </c>
    </row>
    <row r="5227" spans="1:20" x14ac:dyDescent="0.25">
      <c r="A5227" t="str">
        <f>IFERROR(SET_RENDER_TABLE[[#This Row],[Артикул]], "")</f>
        <v/>
      </c>
      <c r="B5227" s="40" t="e" cm="1">
        <f t="array" aca="1" ref="B5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7" s="40" t="e" cm="1">
        <f t="array" aca="1" ref="C5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7" t="e">
        <f ca="1">SUM(CALCULATION_TABLE[[#This Row],[МСК]:[ДВ]])</f>
        <v>#REF!</v>
      </c>
    </row>
    <row r="5228" spans="1:20" x14ac:dyDescent="0.25">
      <c r="A5228" t="str">
        <f>IFERROR(SET_RENDER_TABLE[[#This Row],[Артикул]], "")</f>
        <v/>
      </c>
      <c r="B5228" s="40" t="e" cm="1">
        <f t="array" aca="1" ref="B5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8" s="40" t="e" cm="1">
        <f t="array" aca="1" ref="C5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8" t="e">
        <f ca="1">SUM(CALCULATION_TABLE[[#This Row],[МСК]:[ДВ]])</f>
        <v>#REF!</v>
      </c>
    </row>
    <row r="5229" spans="1:20" x14ac:dyDescent="0.25">
      <c r="A5229" t="str">
        <f>IFERROR(SET_RENDER_TABLE[[#This Row],[Артикул]], "")</f>
        <v/>
      </c>
      <c r="B5229" s="40" t="e" cm="1">
        <f t="array" aca="1" ref="B5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29" s="40" t="e" cm="1">
        <f t="array" aca="1" ref="C5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29" t="e">
        <f ca="1">SUM(CALCULATION_TABLE[[#This Row],[МСК]:[ДВ]])</f>
        <v>#REF!</v>
      </c>
    </row>
    <row r="5230" spans="1:20" x14ac:dyDescent="0.25">
      <c r="A5230" t="str">
        <f>IFERROR(SET_RENDER_TABLE[[#This Row],[Артикул]], "")</f>
        <v/>
      </c>
      <c r="B5230" s="40" t="e" cm="1">
        <f t="array" aca="1" ref="B5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0" s="40" t="e" cm="1">
        <f t="array" aca="1" ref="C5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0" t="e">
        <f ca="1">SUM(CALCULATION_TABLE[[#This Row],[МСК]:[ДВ]])</f>
        <v>#REF!</v>
      </c>
    </row>
    <row r="5231" spans="1:20" x14ac:dyDescent="0.25">
      <c r="A5231" t="str">
        <f>IFERROR(SET_RENDER_TABLE[[#This Row],[Артикул]], "")</f>
        <v/>
      </c>
      <c r="B5231" s="40" t="e" cm="1">
        <f t="array" aca="1" ref="B5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1" s="40" t="e" cm="1">
        <f t="array" aca="1" ref="C5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1" t="e">
        <f ca="1">SUM(CALCULATION_TABLE[[#This Row],[МСК]:[ДВ]])</f>
        <v>#REF!</v>
      </c>
    </row>
    <row r="5232" spans="1:20" x14ac:dyDescent="0.25">
      <c r="A5232" t="str">
        <f>IFERROR(SET_RENDER_TABLE[[#This Row],[Артикул]], "")</f>
        <v/>
      </c>
      <c r="B5232" s="40" t="e" cm="1">
        <f t="array" aca="1" ref="B5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2" s="40" t="e" cm="1">
        <f t="array" aca="1" ref="C5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2" t="e">
        <f ca="1">SUM(CALCULATION_TABLE[[#This Row],[МСК]:[ДВ]])</f>
        <v>#REF!</v>
      </c>
    </row>
    <row r="5233" spans="1:20" x14ac:dyDescent="0.25">
      <c r="A5233" t="str">
        <f>IFERROR(SET_RENDER_TABLE[[#This Row],[Артикул]], "")</f>
        <v/>
      </c>
      <c r="B5233" s="40" t="e" cm="1">
        <f t="array" aca="1" ref="B5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3" s="40" t="e" cm="1">
        <f t="array" aca="1" ref="C5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3" t="e">
        <f ca="1">SUM(CALCULATION_TABLE[[#This Row],[МСК]:[ДВ]])</f>
        <v>#REF!</v>
      </c>
    </row>
    <row r="5234" spans="1:20" x14ac:dyDescent="0.25">
      <c r="A5234" t="str">
        <f>IFERROR(SET_RENDER_TABLE[[#This Row],[Артикул]], "")</f>
        <v/>
      </c>
      <c r="B5234" s="40" t="e" cm="1">
        <f t="array" aca="1" ref="B5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4" s="40" t="e" cm="1">
        <f t="array" aca="1" ref="C5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4" t="e">
        <f ca="1">SUM(CALCULATION_TABLE[[#This Row],[МСК]:[ДВ]])</f>
        <v>#REF!</v>
      </c>
    </row>
    <row r="5235" spans="1:20" x14ac:dyDescent="0.25">
      <c r="A5235" t="str">
        <f>IFERROR(SET_RENDER_TABLE[[#This Row],[Артикул]], "")</f>
        <v/>
      </c>
      <c r="B5235" s="40" t="e" cm="1">
        <f t="array" aca="1" ref="B5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5" s="40" t="e" cm="1">
        <f t="array" aca="1" ref="C5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5" t="e">
        <f ca="1">SUM(CALCULATION_TABLE[[#This Row],[МСК]:[ДВ]])</f>
        <v>#REF!</v>
      </c>
    </row>
    <row r="5236" spans="1:20" x14ac:dyDescent="0.25">
      <c r="A5236" t="str">
        <f>IFERROR(SET_RENDER_TABLE[[#This Row],[Артикул]], "")</f>
        <v/>
      </c>
      <c r="B5236" s="40" t="e" cm="1">
        <f t="array" aca="1" ref="B5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6" s="40" t="e" cm="1">
        <f t="array" aca="1" ref="C5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6" t="e">
        <f ca="1">SUM(CALCULATION_TABLE[[#This Row],[МСК]:[ДВ]])</f>
        <v>#REF!</v>
      </c>
    </row>
    <row r="5237" spans="1:20" x14ac:dyDescent="0.25">
      <c r="A5237" t="str">
        <f>IFERROR(SET_RENDER_TABLE[[#This Row],[Артикул]], "")</f>
        <v/>
      </c>
      <c r="B5237" s="40" t="e" cm="1">
        <f t="array" aca="1" ref="B5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7" s="40" t="e" cm="1">
        <f t="array" aca="1" ref="C5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7" t="e">
        <f ca="1">SUM(CALCULATION_TABLE[[#This Row],[МСК]:[ДВ]])</f>
        <v>#REF!</v>
      </c>
    </row>
    <row r="5238" spans="1:20" x14ac:dyDescent="0.25">
      <c r="A5238" t="str">
        <f>IFERROR(SET_RENDER_TABLE[[#This Row],[Артикул]], "")</f>
        <v/>
      </c>
      <c r="B5238" s="40" t="e" cm="1">
        <f t="array" aca="1" ref="B5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8" s="40" t="e" cm="1">
        <f t="array" aca="1" ref="C5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8" t="e">
        <f ca="1">SUM(CALCULATION_TABLE[[#This Row],[МСК]:[ДВ]])</f>
        <v>#REF!</v>
      </c>
    </row>
    <row r="5239" spans="1:20" x14ac:dyDescent="0.25">
      <c r="A5239" t="str">
        <f>IFERROR(SET_RENDER_TABLE[[#This Row],[Артикул]], "")</f>
        <v/>
      </c>
      <c r="B5239" s="40" t="e" cm="1">
        <f t="array" aca="1" ref="B5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39" s="40" t="e" cm="1">
        <f t="array" aca="1" ref="C5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39" t="e">
        <f ca="1">SUM(CALCULATION_TABLE[[#This Row],[МСК]:[ДВ]])</f>
        <v>#REF!</v>
      </c>
    </row>
    <row r="5240" spans="1:20" x14ac:dyDescent="0.25">
      <c r="A5240" t="str">
        <f>IFERROR(SET_RENDER_TABLE[[#This Row],[Артикул]], "")</f>
        <v/>
      </c>
      <c r="B5240" s="40" t="e" cm="1">
        <f t="array" aca="1" ref="B5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0" s="40" t="e" cm="1">
        <f t="array" aca="1" ref="C5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0" t="e">
        <f ca="1">SUM(CALCULATION_TABLE[[#This Row],[МСК]:[ДВ]])</f>
        <v>#REF!</v>
      </c>
    </row>
    <row r="5241" spans="1:20" x14ac:dyDescent="0.25">
      <c r="A5241" t="str">
        <f>IFERROR(SET_RENDER_TABLE[[#This Row],[Артикул]], "")</f>
        <v/>
      </c>
      <c r="B5241" s="40" t="e" cm="1">
        <f t="array" aca="1" ref="B5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1" s="40" t="e" cm="1">
        <f t="array" aca="1" ref="C5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1" t="e">
        <f ca="1">SUM(CALCULATION_TABLE[[#This Row],[МСК]:[ДВ]])</f>
        <v>#REF!</v>
      </c>
    </row>
    <row r="5242" spans="1:20" x14ac:dyDescent="0.25">
      <c r="A5242" t="str">
        <f>IFERROR(SET_RENDER_TABLE[[#This Row],[Артикул]], "")</f>
        <v/>
      </c>
      <c r="B5242" s="40" t="e" cm="1">
        <f t="array" aca="1" ref="B5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2" s="40" t="e" cm="1">
        <f t="array" aca="1" ref="C5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2" t="e">
        <f ca="1">SUM(CALCULATION_TABLE[[#This Row],[МСК]:[ДВ]])</f>
        <v>#REF!</v>
      </c>
    </row>
    <row r="5243" spans="1:20" x14ac:dyDescent="0.25">
      <c r="A5243" t="str">
        <f>IFERROR(SET_RENDER_TABLE[[#This Row],[Артикул]], "")</f>
        <v/>
      </c>
      <c r="B5243" s="40" t="e" cm="1">
        <f t="array" aca="1" ref="B5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3" s="40" t="e" cm="1">
        <f t="array" aca="1" ref="C5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3" t="e">
        <f ca="1">SUM(CALCULATION_TABLE[[#This Row],[МСК]:[ДВ]])</f>
        <v>#REF!</v>
      </c>
    </row>
    <row r="5244" spans="1:20" x14ac:dyDescent="0.25">
      <c r="A5244" t="str">
        <f>IFERROR(SET_RENDER_TABLE[[#This Row],[Артикул]], "")</f>
        <v/>
      </c>
      <c r="B5244" s="40" t="e" cm="1">
        <f t="array" aca="1" ref="B5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4" s="40" t="e" cm="1">
        <f t="array" aca="1" ref="C5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4" t="e">
        <f ca="1">SUM(CALCULATION_TABLE[[#This Row],[МСК]:[ДВ]])</f>
        <v>#REF!</v>
      </c>
    </row>
    <row r="5245" spans="1:20" x14ac:dyDescent="0.25">
      <c r="A5245" t="str">
        <f>IFERROR(SET_RENDER_TABLE[[#This Row],[Артикул]], "")</f>
        <v/>
      </c>
      <c r="B5245" s="40" t="e" cm="1">
        <f t="array" aca="1" ref="B5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5" s="40" t="e" cm="1">
        <f t="array" aca="1" ref="C5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5" t="e">
        <f ca="1">SUM(CALCULATION_TABLE[[#This Row],[МСК]:[ДВ]])</f>
        <v>#REF!</v>
      </c>
    </row>
    <row r="5246" spans="1:20" x14ac:dyDescent="0.25">
      <c r="A5246" t="str">
        <f>IFERROR(SET_RENDER_TABLE[[#This Row],[Артикул]], "")</f>
        <v/>
      </c>
      <c r="B5246" s="40" t="e" cm="1">
        <f t="array" aca="1" ref="B5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6" s="40" t="e" cm="1">
        <f t="array" aca="1" ref="C5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6" t="e">
        <f ca="1">SUM(CALCULATION_TABLE[[#This Row],[МСК]:[ДВ]])</f>
        <v>#REF!</v>
      </c>
    </row>
    <row r="5247" spans="1:20" x14ac:dyDescent="0.25">
      <c r="A5247" t="str">
        <f>IFERROR(SET_RENDER_TABLE[[#This Row],[Артикул]], "")</f>
        <v/>
      </c>
      <c r="B5247" s="40" t="e" cm="1">
        <f t="array" aca="1" ref="B5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7" s="40" t="e" cm="1">
        <f t="array" aca="1" ref="C5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7" t="e">
        <f ca="1">SUM(CALCULATION_TABLE[[#This Row],[МСК]:[ДВ]])</f>
        <v>#REF!</v>
      </c>
    </row>
    <row r="5248" spans="1:20" x14ac:dyDescent="0.25">
      <c r="A5248" t="str">
        <f>IFERROR(SET_RENDER_TABLE[[#This Row],[Артикул]], "")</f>
        <v/>
      </c>
      <c r="B5248" s="40" t="e" cm="1">
        <f t="array" aca="1" ref="B5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8" s="40" t="e" cm="1">
        <f t="array" aca="1" ref="C5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8" t="e">
        <f ca="1">SUM(CALCULATION_TABLE[[#This Row],[МСК]:[ДВ]])</f>
        <v>#REF!</v>
      </c>
    </row>
    <row r="5249" spans="1:20" x14ac:dyDescent="0.25">
      <c r="A5249" t="str">
        <f>IFERROR(SET_RENDER_TABLE[[#This Row],[Артикул]], "")</f>
        <v/>
      </c>
      <c r="B5249" s="40" t="e" cm="1">
        <f t="array" aca="1" ref="B5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49" s="40" t="e" cm="1">
        <f t="array" aca="1" ref="C5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49" t="e">
        <f ca="1">SUM(CALCULATION_TABLE[[#This Row],[МСК]:[ДВ]])</f>
        <v>#REF!</v>
      </c>
    </row>
    <row r="5250" spans="1:20" x14ac:dyDescent="0.25">
      <c r="A5250" t="str">
        <f>IFERROR(SET_RENDER_TABLE[[#This Row],[Артикул]], "")</f>
        <v/>
      </c>
      <c r="B5250" s="40" t="e" cm="1">
        <f t="array" aca="1" ref="B5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0" s="40" t="e" cm="1">
        <f t="array" aca="1" ref="C5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0" t="e">
        <f ca="1">SUM(CALCULATION_TABLE[[#This Row],[МСК]:[ДВ]])</f>
        <v>#REF!</v>
      </c>
    </row>
    <row r="5251" spans="1:20" x14ac:dyDescent="0.25">
      <c r="A5251" t="str">
        <f>IFERROR(SET_RENDER_TABLE[[#This Row],[Артикул]], "")</f>
        <v/>
      </c>
      <c r="B5251" s="40" t="e" cm="1">
        <f t="array" aca="1" ref="B5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1" s="40" t="e" cm="1">
        <f t="array" aca="1" ref="C5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1" t="e">
        <f ca="1">SUM(CALCULATION_TABLE[[#This Row],[МСК]:[ДВ]])</f>
        <v>#REF!</v>
      </c>
    </row>
    <row r="5252" spans="1:20" x14ac:dyDescent="0.25">
      <c r="A5252" t="str">
        <f>IFERROR(SET_RENDER_TABLE[[#This Row],[Артикул]], "")</f>
        <v/>
      </c>
      <c r="B5252" s="40" t="e" cm="1">
        <f t="array" aca="1" ref="B5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2" s="40" t="e" cm="1">
        <f t="array" aca="1" ref="C5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2" t="e">
        <f ca="1">SUM(CALCULATION_TABLE[[#This Row],[МСК]:[ДВ]])</f>
        <v>#REF!</v>
      </c>
    </row>
    <row r="5253" spans="1:20" x14ac:dyDescent="0.25">
      <c r="A5253" t="str">
        <f>IFERROR(SET_RENDER_TABLE[[#This Row],[Артикул]], "")</f>
        <v/>
      </c>
      <c r="B5253" s="40" t="e" cm="1">
        <f t="array" aca="1" ref="B5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3" s="40" t="e" cm="1">
        <f t="array" aca="1" ref="C5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3" t="e">
        <f ca="1">SUM(CALCULATION_TABLE[[#This Row],[МСК]:[ДВ]])</f>
        <v>#REF!</v>
      </c>
    </row>
    <row r="5254" spans="1:20" x14ac:dyDescent="0.25">
      <c r="A5254" t="str">
        <f>IFERROR(SET_RENDER_TABLE[[#This Row],[Артикул]], "")</f>
        <v/>
      </c>
      <c r="B5254" s="40" t="e" cm="1">
        <f t="array" aca="1" ref="B5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4" s="40" t="e" cm="1">
        <f t="array" aca="1" ref="C5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4" t="e">
        <f ca="1">SUM(CALCULATION_TABLE[[#This Row],[МСК]:[ДВ]])</f>
        <v>#REF!</v>
      </c>
    </row>
    <row r="5255" spans="1:20" x14ac:dyDescent="0.25">
      <c r="A5255" t="str">
        <f>IFERROR(SET_RENDER_TABLE[[#This Row],[Артикул]], "")</f>
        <v/>
      </c>
      <c r="B5255" s="40" t="e" cm="1">
        <f t="array" aca="1" ref="B5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5" s="40" t="e" cm="1">
        <f t="array" aca="1" ref="C5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5" t="e">
        <f ca="1">SUM(CALCULATION_TABLE[[#This Row],[МСК]:[ДВ]])</f>
        <v>#REF!</v>
      </c>
    </row>
    <row r="5256" spans="1:20" x14ac:dyDescent="0.25">
      <c r="A5256" t="str">
        <f>IFERROR(SET_RENDER_TABLE[[#This Row],[Артикул]], "")</f>
        <v/>
      </c>
      <c r="B5256" s="40" t="e" cm="1">
        <f t="array" aca="1" ref="B5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6" s="40" t="e" cm="1">
        <f t="array" aca="1" ref="C5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6" t="e">
        <f ca="1">SUM(CALCULATION_TABLE[[#This Row],[МСК]:[ДВ]])</f>
        <v>#REF!</v>
      </c>
    </row>
    <row r="5257" spans="1:20" x14ac:dyDescent="0.25">
      <c r="A5257" t="str">
        <f>IFERROR(SET_RENDER_TABLE[[#This Row],[Артикул]], "")</f>
        <v/>
      </c>
      <c r="B5257" s="40" t="e" cm="1">
        <f t="array" aca="1" ref="B5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7" s="40" t="e" cm="1">
        <f t="array" aca="1" ref="C5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7" t="e">
        <f ca="1">SUM(CALCULATION_TABLE[[#This Row],[МСК]:[ДВ]])</f>
        <v>#REF!</v>
      </c>
    </row>
    <row r="5258" spans="1:20" x14ac:dyDescent="0.25">
      <c r="A5258" t="str">
        <f>IFERROR(SET_RENDER_TABLE[[#This Row],[Артикул]], "")</f>
        <v/>
      </c>
      <c r="B5258" s="40" t="e" cm="1">
        <f t="array" aca="1" ref="B5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8" s="40" t="e" cm="1">
        <f t="array" aca="1" ref="C5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8" t="e">
        <f ca="1">SUM(CALCULATION_TABLE[[#This Row],[МСК]:[ДВ]])</f>
        <v>#REF!</v>
      </c>
    </row>
    <row r="5259" spans="1:20" x14ac:dyDescent="0.25">
      <c r="A5259" t="str">
        <f>IFERROR(SET_RENDER_TABLE[[#This Row],[Артикул]], "")</f>
        <v/>
      </c>
      <c r="B5259" s="40" t="e" cm="1">
        <f t="array" aca="1" ref="B5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59" s="40" t="e" cm="1">
        <f t="array" aca="1" ref="C5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59" t="e">
        <f ca="1">SUM(CALCULATION_TABLE[[#This Row],[МСК]:[ДВ]])</f>
        <v>#REF!</v>
      </c>
    </row>
    <row r="5260" spans="1:20" x14ac:dyDescent="0.25">
      <c r="A5260" t="str">
        <f>IFERROR(SET_RENDER_TABLE[[#This Row],[Артикул]], "")</f>
        <v/>
      </c>
      <c r="B5260" s="40" t="e" cm="1">
        <f t="array" aca="1" ref="B5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0" s="40" t="e" cm="1">
        <f t="array" aca="1" ref="C5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0" t="e">
        <f ca="1">SUM(CALCULATION_TABLE[[#This Row],[МСК]:[ДВ]])</f>
        <v>#REF!</v>
      </c>
    </row>
    <row r="5261" spans="1:20" x14ac:dyDescent="0.25">
      <c r="A5261" t="str">
        <f>IFERROR(SET_RENDER_TABLE[[#This Row],[Артикул]], "")</f>
        <v/>
      </c>
      <c r="B5261" s="40" t="e" cm="1">
        <f t="array" aca="1" ref="B5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1" s="40" t="e" cm="1">
        <f t="array" aca="1" ref="C5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1" t="e">
        <f ca="1">SUM(CALCULATION_TABLE[[#This Row],[МСК]:[ДВ]])</f>
        <v>#REF!</v>
      </c>
    </row>
    <row r="5262" spans="1:20" x14ac:dyDescent="0.25">
      <c r="A5262" t="str">
        <f>IFERROR(SET_RENDER_TABLE[[#This Row],[Артикул]], "")</f>
        <v/>
      </c>
      <c r="B5262" s="40" t="e" cm="1">
        <f t="array" aca="1" ref="B5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2" s="40" t="e" cm="1">
        <f t="array" aca="1" ref="C5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2" t="e">
        <f ca="1">SUM(CALCULATION_TABLE[[#This Row],[МСК]:[ДВ]])</f>
        <v>#REF!</v>
      </c>
    </row>
    <row r="5263" spans="1:20" x14ac:dyDescent="0.25">
      <c r="A5263" t="str">
        <f>IFERROR(SET_RENDER_TABLE[[#This Row],[Артикул]], "")</f>
        <v/>
      </c>
      <c r="B5263" s="40" t="e" cm="1">
        <f t="array" aca="1" ref="B5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3" s="40" t="e" cm="1">
        <f t="array" aca="1" ref="C5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3" t="e">
        <f ca="1">SUM(CALCULATION_TABLE[[#This Row],[МСК]:[ДВ]])</f>
        <v>#REF!</v>
      </c>
    </row>
    <row r="5264" spans="1:20" x14ac:dyDescent="0.25">
      <c r="A5264" t="str">
        <f>IFERROR(SET_RENDER_TABLE[[#This Row],[Артикул]], "")</f>
        <v/>
      </c>
      <c r="B5264" s="40" t="e" cm="1">
        <f t="array" aca="1" ref="B5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4" s="40" t="e" cm="1">
        <f t="array" aca="1" ref="C5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4" t="e">
        <f ca="1">SUM(CALCULATION_TABLE[[#This Row],[МСК]:[ДВ]])</f>
        <v>#REF!</v>
      </c>
    </row>
    <row r="5265" spans="1:20" x14ac:dyDescent="0.25">
      <c r="A5265" t="str">
        <f>IFERROR(SET_RENDER_TABLE[[#This Row],[Артикул]], "")</f>
        <v/>
      </c>
      <c r="B5265" s="40" t="e" cm="1">
        <f t="array" aca="1" ref="B5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5" s="40" t="e" cm="1">
        <f t="array" aca="1" ref="C5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5" t="e">
        <f ca="1">SUM(CALCULATION_TABLE[[#This Row],[МСК]:[ДВ]])</f>
        <v>#REF!</v>
      </c>
    </row>
    <row r="5266" spans="1:20" x14ac:dyDescent="0.25">
      <c r="A5266" t="str">
        <f>IFERROR(SET_RENDER_TABLE[[#This Row],[Артикул]], "")</f>
        <v/>
      </c>
      <c r="B5266" s="40" t="e" cm="1">
        <f t="array" aca="1" ref="B5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6" s="40" t="e" cm="1">
        <f t="array" aca="1" ref="C5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6" t="e">
        <f ca="1">SUM(CALCULATION_TABLE[[#This Row],[МСК]:[ДВ]])</f>
        <v>#REF!</v>
      </c>
    </row>
    <row r="5267" spans="1:20" x14ac:dyDescent="0.25">
      <c r="A5267" t="str">
        <f>IFERROR(SET_RENDER_TABLE[[#This Row],[Артикул]], "")</f>
        <v/>
      </c>
      <c r="B5267" s="40" t="e" cm="1">
        <f t="array" aca="1" ref="B5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7" s="40" t="e" cm="1">
        <f t="array" aca="1" ref="C5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7" t="e">
        <f ca="1">SUM(CALCULATION_TABLE[[#This Row],[МСК]:[ДВ]])</f>
        <v>#REF!</v>
      </c>
    </row>
    <row r="5268" spans="1:20" x14ac:dyDescent="0.25">
      <c r="A5268" t="str">
        <f>IFERROR(SET_RENDER_TABLE[[#This Row],[Артикул]], "")</f>
        <v/>
      </c>
      <c r="B5268" s="40" t="e" cm="1">
        <f t="array" aca="1" ref="B5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8" s="40" t="e" cm="1">
        <f t="array" aca="1" ref="C5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8" t="e">
        <f ca="1">SUM(CALCULATION_TABLE[[#This Row],[МСК]:[ДВ]])</f>
        <v>#REF!</v>
      </c>
    </row>
    <row r="5269" spans="1:20" x14ac:dyDescent="0.25">
      <c r="A5269" t="str">
        <f>IFERROR(SET_RENDER_TABLE[[#This Row],[Артикул]], "")</f>
        <v/>
      </c>
      <c r="B5269" s="40" t="e" cm="1">
        <f t="array" aca="1" ref="B5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69" s="40" t="e" cm="1">
        <f t="array" aca="1" ref="C5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69" t="e">
        <f ca="1">SUM(CALCULATION_TABLE[[#This Row],[МСК]:[ДВ]])</f>
        <v>#REF!</v>
      </c>
    </row>
    <row r="5270" spans="1:20" x14ac:dyDescent="0.25">
      <c r="A5270" t="str">
        <f>IFERROR(SET_RENDER_TABLE[[#This Row],[Артикул]], "")</f>
        <v/>
      </c>
      <c r="B5270" s="40" t="e" cm="1">
        <f t="array" aca="1" ref="B5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0" s="40" t="e" cm="1">
        <f t="array" aca="1" ref="C5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0" t="e">
        <f ca="1">SUM(CALCULATION_TABLE[[#This Row],[МСК]:[ДВ]])</f>
        <v>#REF!</v>
      </c>
    </row>
    <row r="5271" spans="1:20" x14ac:dyDescent="0.25">
      <c r="A5271" t="str">
        <f>IFERROR(SET_RENDER_TABLE[[#This Row],[Артикул]], "")</f>
        <v/>
      </c>
      <c r="B5271" s="40" t="e" cm="1">
        <f t="array" aca="1" ref="B5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1" s="40" t="e" cm="1">
        <f t="array" aca="1" ref="C5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1" t="e">
        <f ca="1">SUM(CALCULATION_TABLE[[#This Row],[МСК]:[ДВ]])</f>
        <v>#REF!</v>
      </c>
    </row>
    <row r="5272" spans="1:20" x14ac:dyDescent="0.25">
      <c r="A5272" t="str">
        <f>IFERROR(SET_RENDER_TABLE[[#This Row],[Артикул]], "")</f>
        <v/>
      </c>
      <c r="B5272" s="40" t="e" cm="1">
        <f t="array" aca="1" ref="B5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2" s="40" t="e" cm="1">
        <f t="array" aca="1" ref="C5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2" t="e">
        <f ca="1">SUM(CALCULATION_TABLE[[#This Row],[МСК]:[ДВ]])</f>
        <v>#REF!</v>
      </c>
    </row>
    <row r="5273" spans="1:20" x14ac:dyDescent="0.25">
      <c r="A5273" t="str">
        <f>IFERROR(SET_RENDER_TABLE[[#This Row],[Артикул]], "")</f>
        <v/>
      </c>
      <c r="B5273" s="40" t="e" cm="1">
        <f t="array" aca="1" ref="B5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3" s="40" t="e" cm="1">
        <f t="array" aca="1" ref="C5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3" t="e">
        <f ca="1">SUM(CALCULATION_TABLE[[#This Row],[МСК]:[ДВ]])</f>
        <v>#REF!</v>
      </c>
    </row>
    <row r="5274" spans="1:20" x14ac:dyDescent="0.25">
      <c r="A5274" t="str">
        <f>IFERROR(SET_RENDER_TABLE[[#This Row],[Артикул]], "")</f>
        <v/>
      </c>
      <c r="B5274" s="40" t="e" cm="1">
        <f t="array" aca="1" ref="B5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4" s="40" t="e" cm="1">
        <f t="array" aca="1" ref="C5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4" t="e">
        <f ca="1">SUM(CALCULATION_TABLE[[#This Row],[МСК]:[ДВ]])</f>
        <v>#REF!</v>
      </c>
    </row>
    <row r="5275" spans="1:20" x14ac:dyDescent="0.25">
      <c r="A5275" t="str">
        <f>IFERROR(SET_RENDER_TABLE[[#This Row],[Артикул]], "")</f>
        <v/>
      </c>
      <c r="B5275" s="40" t="e" cm="1">
        <f t="array" aca="1" ref="B5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5" s="40" t="e" cm="1">
        <f t="array" aca="1" ref="C5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5" t="e">
        <f ca="1">SUM(CALCULATION_TABLE[[#This Row],[МСК]:[ДВ]])</f>
        <v>#REF!</v>
      </c>
    </row>
    <row r="5276" spans="1:20" x14ac:dyDescent="0.25">
      <c r="A5276" t="str">
        <f>IFERROR(SET_RENDER_TABLE[[#This Row],[Артикул]], "")</f>
        <v/>
      </c>
      <c r="B5276" s="40" t="e" cm="1">
        <f t="array" aca="1" ref="B5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6" s="40" t="e" cm="1">
        <f t="array" aca="1" ref="C5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6" t="e">
        <f ca="1">SUM(CALCULATION_TABLE[[#This Row],[МСК]:[ДВ]])</f>
        <v>#REF!</v>
      </c>
    </row>
    <row r="5277" spans="1:20" x14ac:dyDescent="0.25">
      <c r="A5277" t="str">
        <f>IFERROR(SET_RENDER_TABLE[[#This Row],[Артикул]], "")</f>
        <v/>
      </c>
      <c r="B5277" s="40" t="e" cm="1">
        <f t="array" aca="1" ref="B5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7" s="40" t="e" cm="1">
        <f t="array" aca="1" ref="C5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7" t="e">
        <f ca="1">SUM(CALCULATION_TABLE[[#This Row],[МСК]:[ДВ]])</f>
        <v>#REF!</v>
      </c>
    </row>
    <row r="5278" spans="1:20" x14ac:dyDescent="0.25">
      <c r="A5278" t="str">
        <f>IFERROR(SET_RENDER_TABLE[[#This Row],[Артикул]], "")</f>
        <v/>
      </c>
      <c r="B5278" s="40" t="e" cm="1">
        <f t="array" aca="1" ref="B5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8" s="40" t="e" cm="1">
        <f t="array" aca="1" ref="C5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8" t="e">
        <f ca="1">SUM(CALCULATION_TABLE[[#This Row],[МСК]:[ДВ]])</f>
        <v>#REF!</v>
      </c>
    </row>
    <row r="5279" spans="1:20" x14ac:dyDescent="0.25">
      <c r="A5279" t="str">
        <f>IFERROR(SET_RENDER_TABLE[[#This Row],[Артикул]], "")</f>
        <v/>
      </c>
      <c r="B5279" s="40" t="e" cm="1">
        <f t="array" aca="1" ref="B5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79" s="40" t="e" cm="1">
        <f t="array" aca="1" ref="C5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79" t="e">
        <f ca="1">SUM(CALCULATION_TABLE[[#This Row],[МСК]:[ДВ]])</f>
        <v>#REF!</v>
      </c>
    </row>
    <row r="5280" spans="1:20" x14ac:dyDescent="0.25">
      <c r="A5280" t="str">
        <f>IFERROR(SET_RENDER_TABLE[[#This Row],[Артикул]], "")</f>
        <v/>
      </c>
      <c r="B5280" s="40" t="e" cm="1">
        <f t="array" aca="1" ref="B5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0" s="40" t="e" cm="1">
        <f t="array" aca="1" ref="C5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0" t="e">
        <f ca="1">SUM(CALCULATION_TABLE[[#This Row],[МСК]:[ДВ]])</f>
        <v>#REF!</v>
      </c>
    </row>
    <row r="5281" spans="1:20" x14ac:dyDescent="0.25">
      <c r="A5281" t="str">
        <f>IFERROR(SET_RENDER_TABLE[[#This Row],[Артикул]], "")</f>
        <v/>
      </c>
      <c r="B5281" s="40" t="e" cm="1">
        <f t="array" aca="1" ref="B5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1" s="40" t="e" cm="1">
        <f t="array" aca="1" ref="C5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1" t="e">
        <f ca="1">SUM(CALCULATION_TABLE[[#This Row],[МСК]:[ДВ]])</f>
        <v>#REF!</v>
      </c>
    </row>
    <row r="5282" spans="1:20" x14ac:dyDescent="0.25">
      <c r="A5282" t="str">
        <f>IFERROR(SET_RENDER_TABLE[[#This Row],[Артикул]], "")</f>
        <v/>
      </c>
      <c r="B5282" s="40" t="e" cm="1">
        <f t="array" aca="1" ref="B5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2" s="40" t="e" cm="1">
        <f t="array" aca="1" ref="C5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2" t="e">
        <f ca="1">SUM(CALCULATION_TABLE[[#This Row],[МСК]:[ДВ]])</f>
        <v>#REF!</v>
      </c>
    </row>
    <row r="5283" spans="1:20" x14ac:dyDescent="0.25">
      <c r="A5283" t="str">
        <f>IFERROR(SET_RENDER_TABLE[[#This Row],[Артикул]], "")</f>
        <v/>
      </c>
      <c r="B5283" s="40" t="e" cm="1">
        <f t="array" aca="1" ref="B5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3" s="40" t="e" cm="1">
        <f t="array" aca="1" ref="C5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3" t="e">
        <f ca="1">SUM(CALCULATION_TABLE[[#This Row],[МСК]:[ДВ]])</f>
        <v>#REF!</v>
      </c>
    </row>
    <row r="5284" spans="1:20" x14ac:dyDescent="0.25">
      <c r="A5284" t="str">
        <f>IFERROR(SET_RENDER_TABLE[[#This Row],[Артикул]], "")</f>
        <v/>
      </c>
      <c r="B5284" s="40" t="e" cm="1">
        <f t="array" aca="1" ref="B5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4" s="40" t="e" cm="1">
        <f t="array" aca="1" ref="C5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4" t="e">
        <f ca="1">SUM(CALCULATION_TABLE[[#This Row],[МСК]:[ДВ]])</f>
        <v>#REF!</v>
      </c>
    </row>
    <row r="5285" spans="1:20" x14ac:dyDescent="0.25">
      <c r="A5285" t="str">
        <f>IFERROR(SET_RENDER_TABLE[[#This Row],[Артикул]], "")</f>
        <v/>
      </c>
      <c r="B5285" s="40" t="e" cm="1">
        <f t="array" aca="1" ref="B5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5" s="40" t="e" cm="1">
        <f t="array" aca="1" ref="C5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5" t="e">
        <f ca="1">SUM(CALCULATION_TABLE[[#This Row],[МСК]:[ДВ]])</f>
        <v>#REF!</v>
      </c>
    </row>
    <row r="5286" spans="1:20" x14ac:dyDescent="0.25">
      <c r="A5286" t="str">
        <f>IFERROR(SET_RENDER_TABLE[[#This Row],[Артикул]], "")</f>
        <v/>
      </c>
      <c r="B5286" s="40" t="e" cm="1">
        <f t="array" aca="1" ref="B5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6" s="40" t="e" cm="1">
        <f t="array" aca="1" ref="C5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6" t="e">
        <f ca="1">SUM(CALCULATION_TABLE[[#This Row],[МСК]:[ДВ]])</f>
        <v>#REF!</v>
      </c>
    </row>
    <row r="5287" spans="1:20" x14ac:dyDescent="0.25">
      <c r="A5287" t="str">
        <f>IFERROR(SET_RENDER_TABLE[[#This Row],[Артикул]], "")</f>
        <v/>
      </c>
      <c r="B5287" s="40" t="e" cm="1">
        <f t="array" aca="1" ref="B5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7" s="40" t="e" cm="1">
        <f t="array" aca="1" ref="C5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7" t="e">
        <f ca="1">SUM(CALCULATION_TABLE[[#This Row],[МСК]:[ДВ]])</f>
        <v>#REF!</v>
      </c>
    </row>
    <row r="5288" spans="1:20" x14ac:dyDescent="0.25">
      <c r="A5288" t="str">
        <f>IFERROR(SET_RENDER_TABLE[[#This Row],[Артикул]], "")</f>
        <v/>
      </c>
      <c r="B5288" s="40" t="e" cm="1">
        <f t="array" aca="1" ref="B5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8" s="40" t="e" cm="1">
        <f t="array" aca="1" ref="C5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8" t="e">
        <f ca="1">SUM(CALCULATION_TABLE[[#This Row],[МСК]:[ДВ]])</f>
        <v>#REF!</v>
      </c>
    </row>
    <row r="5289" spans="1:20" x14ac:dyDescent="0.25">
      <c r="A5289" t="str">
        <f>IFERROR(SET_RENDER_TABLE[[#This Row],[Артикул]], "")</f>
        <v/>
      </c>
      <c r="B5289" s="40" t="e" cm="1">
        <f t="array" aca="1" ref="B5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89" s="40" t="e" cm="1">
        <f t="array" aca="1" ref="C5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89" t="e">
        <f ca="1">SUM(CALCULATION_TABLE[[#This Row],[МСК]:[ДВ]])</f>
        <v>#REF!</v>
      </c>
    </row>
    <row r="5290" spans="1:20" x14ac:dyDescent="0.25">
      <c r="A5290" t="str">
        <f>IFERROR(SET_RENDER_TABLE[[#This Row],[Артикул]], "")</f>
        <v/>
      </c>
      <c r="B5290" s="40" t="e" cm="1">
        <f t="array" aca="1" ref="B5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0" s="40" t="e" cm="1">
        <f t="array" aca="1" ref="C5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0" t="e">
        <f ca="1">SUM(CALCULATION_TABLE[[#This Row],[МСК]:[ДВ]])</f>
        <v>#REF!</v>
      </c>
    </row>
    <row r="5291" spans="1:20" x14ac:dyDescent="0.25">
      <c r="A5291" t="str">
        <f>IFERROR(SET_RENDER_TABLE[[#This Row],[Артикул]], "")</f>
        <v/>
      </c>
      <c r="B5291" s="40" t="e" cm="1">
        <f t="array" aca="1" ref="B5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1" s="40" t="e" cm="1">
        <f t="array" aca="1" ref="C5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1" t="e">
        <f ca="1">SUM(CALCULATION_TABLE[[#This Row],[МСК]:[ДВ]])</f>
        <v>#REF!</v>
      </c>
    </row>
    <row r="5292" spans="1:20" x14ac:dyDescent="0.25">
      <c r="A5292" t="str">
        <f>IFERROR(SET_RENDER_TABLE[[#This Row],[Артикул]], "")</f>
        <v/>
      </c>
      <c r="B5292" s="40" t="e" cm="1">
        <f t="array" aca="1" ref="B5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2" s="40" t="e" cm="1">
        <f t="array" aca="1" ref="C5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2" t="e">
        <f ca="1">SUM(CALCULATION_TABLE[[#This Row],[МСК]:[ДВ]])</f>
        <v>#REF!</v>
      </c>
    </row>
    <row r="5293" spans="1:20" x14ac:dyDescent="0.25">
      <c r="A5293" t="str">
        <f>IFERROR(SET_RENDER_TABLE[[#This Row],[Артикул]], "")</f>
        <v/>
      </c>
      <c r="B5293" s="40" t="e" cm="1">
        <f t="array" aca="1" ref="B5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3" s="40" t="e" cm="1">
        <f t="array" aca="1" ref="C5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3" t="e">
        <f ca="1">SUM(CALCULATION_TABLE[[#This Row],[МСК]:[ДВ]])</f>
        <v>#REF!</v>
      </c>
    </row>
    <row r="5294" spans="1:20" x14ac:dyDescent="0.25">
      <c r="A5294" t="str">
        <f>IFERROR(SET_RENDER_TABLE[[#This Row],[Артикул]], "")</f>
        <v/>
      </c>
      <c r="B5294" s="40" t="e" cm="1">
        <f t="array" aca="1" ref="B5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4" s="40" t="e" cm="1">
        <f t="array" aca="1" ref="C5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4" t="e">
        <f ca="1">SUM(CALCULATION_TABLE[[#This Row],[МСК]:[ДВ]])</f>
        <v>#REF!</v>
      </c>
    </row>
    <row r="5295" spans="1:20" x14ac:dyDescent="0.25">
      <c r="A5295" t="str">
        <f>IFERROR(SET_RENDER_TABLE[[#This Row],[Артикул]], "")</f>
        <v/>
      </c>
      <c r="B5295" s="40" t="e" cm="1">
        <f t="array" aca="1" ref="B5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5" s="40" t="e" cm="1">
        <f t="array" aca="1" ref="C5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5" t="e">
        <f ca="1">SUM(CALCULATION_TABLE[[#This Row],[МСК]:[ДВ]])</f>
        <v>#REF!</v>
      </c>
    </row>
    <row r="5296" spans="1:20" x14ac:dyDescent="0.25">
      <c r="A5296" t="str">
        <f>IFERROR(SET_RENDER_TABLE[[#This Row],[Артикул]], "")</f>
        <v/>
      </c>
      <c r="B5296" s="40" t="e" cm="1">
        <f t="array" aca="1" ref="B5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6" s="40" t="e" cm="1">
        <f t="array" aca="1" ref="C5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6" t="e">
        <f ca="1">SUM(CALCULATION_TABLE[[#This Row],[МСК]:[ДВ]])</f>
        <v>#REF!</v>
      </c>
    </row>
    <row r="5297" spans="1:20" x14ac:dyDescent="0.25">
      <c r="A5297" t="str">
        <f>IFERROR(SET_RENDER_TABLE[[#This Row],[Артикул]], "")</f>
        <v/>
      </c>
      <c r="B5297" s="40" t="e" cm="1">
        <f t="array" aca="1" ref="B5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7" s="40" t="e" cm="1">
        <f t="array" aca="1" ref="C5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7" t="e">
        <f ca="1">SUM(CALCULATION_TABLE[[#This Row],[МСК]:[ДВ]])</f>
        <v>#REF!</v>
      </c>
    </row>
    <row r="5298" spans="1:20" x14ac:dyDescent="0.25">
      <c r="A5298" t="str">
        <f>IFERROR(SET_RENDER_TABLE[[#This Row],[Артикул]], "")</f>
        <v/>
      </c>
      <c r="B5298" s="40" t="e" cm="1">
        <f t="array" aca="1" ref="B5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8" s="40" t="e" cm="1">
        <f t="array" aca="1" ref="C5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8" t="e">
        <f ca="1">SUM(CALCULATION_TABLE[[#This Row],[МСК]:[ДВ]])</f>
        <v>#REF!</v>
      </c>
    </row>
    <row r="5299" spans="1:20" x14ac:dyDescent="0.25">
      <c r="A5299" t="str">
        <f>IFERROR(SET_RENDER_TABLE[[#This Row],[Артикул]], "")</f>
        <v/>
      </c>
      <c r="B5299" s="40" t="e" cm="1">
        <f t="array" aca="1" ref="B5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299" s="40" t="e" cm="1">
        <f t="array" aca="1" ref="C5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299" t="e">
        <f ca="1">SUM(CALCULATION_TABLE[[#This Row],[МСК]:[ДВ]])</f>
        <v>#REF!</v>
      </c>
    </row>
    <row r="5300" spans="1:20" x14ac:dyDescent="0.25">
      <c r="A5300" t="str">
        <f>IFERROR(SET_RENDER_TABLE[[#This Row],[Артикул]], "")</f>
        <v/>
      </c>
      <c r="B5300" s="40" t="e" cm="1">
        <f t="array" aca="1" ref="B5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0" s="40" t="e" cm="1">
        <f t="array" aca="1" ref="C5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0" t="e">
        <f ca="1">SUM(CALCULATION_TABLE[[#This Row],[МСК]:[ДВ]])</f>
        <v>#REF!</v>
      </c>
    </row>
    <row r="5301" spans="1:20" x14ac:dyDescent="0.25">
      <c r="A5301" t="str">
        <f>IFERROR(SET_RENDER_TABLE[[#This Row],[Артикул]], "")</f>
        <v/>
      </c>
      <c r="B5301" s="40" t="e" cm="1">
        <f t="array" aca="1" ref="B5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1" s="40" t="e" cm="1">
        <f t="array" aca="1" ref="C5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1" t="e">
        <f ca="1">SUM(CALCULATION_TABLE[[#This Row],[МСК]:[ДВ]])</f>
        <v>#REF!</v>
      </c>
    </row>
    <row r="5302" spans="1:20" x14ac:dyDescent="0.25">
      <c r="A5302" t="str">
        <f>IFERROR(SET_RENDER_TABLE[[#This Row],[Артикул]], "")</f>
        <v/>
      </c>
      <c r="B5302" s="40" t="e" cm="1">
        <f t="array" aca="1" ref="B5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2" s="40" t="e" cm="1">
        <f t="array" aca="1" ref="C5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2" t="e">
        <f ca="1">SUM(CALCULATION_TABLE[[#This Row],[МСК]:[ДВ]])</f>
        <v>#REF!</v>
      </c>
    </row>
    <row r="5303" spans="1:20" x14ac:dyDescent="0.25">
      <c r="A5303" t="str">
        <f>IFERROR(SET_RENDER_TABLE[[#This Row],[Артикул]], "")</f>
        <v/>
      </c>
      <c r="B5303" s="40" t="e" cm="1">
        <f t="array" aca="1" ref="B5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3" s="40" t="e" cm="1">
        <f t="array" aca="1" ref="C5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3" t="e">
        <f ca="1">SUM(CALCULATION_TABLE[[#This Row],[МСК]:[ДВ]])</f>
        <v>#REF!</v>
      </c>
    </row>
    <row r="5304" spans="1:20" x14ac:dyDescent="0.25">
      <c r="A5304" t="str">
        <f>IFERROR(SET_RENDER_TABLE[[#This Row],[Артикул]], "")</f>
        <v/>
      </c>
      <c r="B5304" s="40" t="e" cm="1">
        <f t="array" aca="1" ref="B5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4" s="40" t="e" cm="1">
        <f t="array" aca="1" ref="C5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4" t="e">
        <f ca="1">SUM(CALCULATION_TABLE[[#This Row],[МСК]:[ДВ]])</f>
        <v>#REF!</v>
      </c>
    </row>
    <row r="5305" spans="1:20" x14ac:dyDescent="0.25">
      <c r="A5305" t="str">
        <f>IFERROR(SET_RENDER_TABLE[[#This Row],[Артикул]], "")</f>
        <v/>
      </c>
      <c r="B5305" s="40" t="e" cm="1">
        <f t="array" aca="1" ref="B5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5" s="40" t="e" cm="1">
        <f t="array" aca="1" ref="C5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5" t="e">
        <f ca="1">SUM(CALCULATION_TABLE[[#This Row],[МСК]:[ДВ]])</f>
        <v>#REF!</v>
      </c>
    </row>
    <row r="5306" spans="1:20" x14ac:dyDescent="0.25">
      <c r="A5306" t="str">
        <f>IFERROR(SET_RENDER_TABLE[[#This Row],[Артикул]], "")</f>
        <v/>
      </c>
      <c r="B5306" s="40" t="e" cm="1">
        <f t="array" aca="1" ref="B5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6" s="40" t="e" cm="1">
        <f t="array" aca="1" ref="C5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6" t="e">
        <f ca="1">SUM(CALCULATION_TABLE[[#This Row],[МСК]:[ДВ]])</f>
        <v>#REF!</v>
      </c>
    </row>
    <row r="5307" spans="1:20" x14ac:dyDescent="0.25">
      <c r="A5307" t="str">
        <f>IFERROR(SET_RENDER_TABLE[[#This Row],[Артикул]], "")</f>
        <v/>
      </c>
      <c r="B5307" s="40" t="e" cm="1">
        <f t="array" aca="1" ref="B5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7" s="40" t="e" cm="1">
        <f t="array" aca="1" ref="C5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7" t="e">
        <f ca="1">SUM(CALCULATION_TABLE[[#This Row],[МСК]:[ДВ]])</f>
        <v>#REF!</v>
      </c>
    </row>
    <row r="5308" spans="1:20" x14ac:dyDescent="0.25">
      <c r="A5308" t="str">
        <f>IFERROR(SET_RENDER_TABLE[[#This Row],[Артикул]], "")</f>
        <v/>
      </c>
      <c r="B5308" s="40" t="e" cm="1">
        <f t="array" aca="1" ref="B5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8" s="40" t="e" cm="1">
        <f t="array" aca="1" ref="C5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8" t="e">
        <f ca="1">SUM(CALCULATION_TABLE[[#This Row],[МСК]:[ДВ]])</f>
        <v>#REF!</v>
      </c>
    </row>
    <row r="5309" spans="1:20" x14ac:dyDescent="0.25">
      <c r="A5309" t="str">
        <f>IFERROR(SET_RENDER_TABLE[[#This Row],[Артикул]], "")</f>
        <v/>
      </c>
      <c r="B5309" s="40" t="e" cm="1">
        <f t="array" aca="1" ref="B5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09" s="40" t="e" cm="1">
        <f t="array" aca="1" ref="C5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09" t="e">
        <f ca="1">SUM(CALCULATION_TABLE[[#This Row],[МСК]:[ДВ]])</f>
        <v>#REF!</v>
      </c>
    </row>
    <row r="5310" spans="1:20" x14ac:dyDescent="0.25">
      <c r="A5310" t="str">
        <f>IFERROR(SET_RENDER_TABLE[[#This Row],[Артикул]], "")</f>
        <v/>
      </c>
      <c r="B5310" s="40" t="e" cm="1">
        <f t="array" aca="1" ref="B5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0" s="40" t="e" cm="1">
        <f t="array" aca="1" ref="C5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0" t="e">
        <f ca="1">SUM(CALCULATION_TABLE[[#This Row],[МСК]:[ДВ]])</f>
        <v>#REF!</v>
      </c>
    </row>
    <row r="5311" spans="1:20" x14ac:dyDescent="0.25">
      <c r="A5311" t="str">
        <f>IFERROR(SET_RENDER_TABLE[[#This Row],[Артикул]], "")</f>
        <v/>
      </c>
      <c r="B5311" s="40" t="e" cm="1">
        <f t="array" aca="1" ref="B5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1" s="40" t="e" cm="1">
        <f t="array" aca="1" ref="C5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1" t="e">
        <f ca="1">SUM(CALCULATION_TABLE[[#This Row],[МСК]:[ДВ]])</f>
        <v>#REF!</v>
      </c>
    </row>
    <row r="5312" spans="1:20" x14ac:dyDescent="0.25">
      <c r="A5312" t="str">
        <f>IFERROR(SET_RENDER_TABLE[[#This Row],[Артикул]], "")</f>
        <v/>
      </c>
      <c r="B5312" s="40" t="e" cm="1">
        <f t="array" aca="1" ref="B5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2" s="40" t="e" cm="1">
        <f t="array" aca="1" ref="C5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2" t="e">
        <f ca="1">SUM(CALCULATION_TABLE[[#This Row],[МСК]:[ДВ]])</f>
        <v>#REF!</v>
      </c>
    </row>
    <row r="5313" spans="1:20" x14ac:dyDescent="0.25">
      <c r="A5313" t="str">
        <f>IFERROR(SET_RENDER_TABLE[[#This Row],[Артикул]], "")</f>
        <v/>
      </c>
      <c r="B5313" s="40" t="e" cm="1">
        <f t="array" aca="1" ref="B5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3" s="40" t="e" cm="1">
        <f t="array" aca="1" ref="C5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3" t="e">
        <f ca="1">SUM(CALCULATION_TABLE[[#This Row],[МСК]:[ДВ]])</f>
        <v>#REF!</v>
      </c>
    </row>
    <row r="5314" spans="1:20" x14ac:dyDescent="0.25">
      <c r="A5314" t="str">
        <f>IFERROR(SET_RENDER_TABLE[[#This Row],[Артикул]], "")</f>
        <v/>
      </c>
      <c r="B5314" s="40" t="e" cm="1">
        <f t="array" aca="1" ref="B5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4" s="40" t="e" cm="1">
        <f t="array" aca="1" ref="C5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4" t="e">
        <f ca="1">SUM(CALCULATION_TABLE[[#This Row],[МСК]:[ДВ]])</f>
        <v>#REF!</v>
      </c>
    </row>
    <row r="5315" spans="1:20" x14ac:dyDescent="0.25">
      <c r="A5315" t="str">
        <f>IFERROR(SET_RENDER_TABLE[[#This Row],[Артикул]], "")</f>
        <v/>
      </c>
      <c r="B5315" s="40" t="e" cm="1">
        <f t="array" aca="1" ref="B5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5" s="40" t="e" cm="1">
        <f t="array" aca="1" ref="C5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5" t="e">
        <f ca="1">SUM(CALCULATION_TABLE[[#This Row],[МСК]:[ДВ]])</f>
        <v>#REF!</v>
      </c>
    </row>
    <row r="5316" spans="1:20" x14ac:dyDescent="0.25">
      <c r="A5316" t="str">
        <f>IFERROR(SET_RENDER_TABLE[[#This Row],[Артикул]], "")</f>
        <v/>
      </c>
      <c r="B5316" s="40" t="e" cm="1">
        <f t="array" aca="1" ref="B5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6" s="40" t="e" cm="1">
        <f t="array" aca="1" ref="C5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6" t="e">
        <f ca="1">SUM(CALCULATION_TABLE[[#This Row],[МСК]:[ДВ]])</f>
        <v>#REF!</v>
      </c>
    </row>
    <row r="5317" spans="1:20" x14ac:dyDescent="0.25">
      <c r="A5317" t="str">
        <f>IFERROR(SET_RENDER_TABLE[[#This Row],[Артикул]], "")</f>
        <v/>
      </c>
      <c r="B5317" s="40" t="e" cm="1">
        <f t="array" aca="1" ref="B5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7" s="40" t="e" cm="1">
        <f t="array" aca="1" ref="C5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7" t="e">
        <f ca="1">SUM(CALCULATION_TABLE[[#This Row],[МСК]:[ДВ]])</f>
        <v>#REF!</v>
      </c>
    </row>
    <row r="5318" spans="1:20" x14ac:dyDescent="0.25">
      <c r="A5318" t="str">
        <f>IFERROR(SET_RENDER_TABLE[[#This Row],[Артикул]], "")</f>
        <v/>
      </c>
      <c r="B5318" s="40" t="e" cm="1">
        <f t="array" aca="1" ref="B5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8" s="40" t="e" cm="1">
        <f t="array" aca="1" ref="C5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8" t="e">
        <f ca="1">SUM(CALCULATION_TABLE[[#This Row],[МСК]:[ДВ]])</f>
        <v>#REF!</v>
      </c>
    </row>
    <row r="5319" spans="1:20" x14ac:dyDescent="0.25">
      <c r="A5319" t="str">
        <f>IFERROR(SET_RENDER_TABLE[[#This Row],[Артикул]], "")</f>
        <v/>
      </c>
      <c r="B5319" s="40" t="e" cm="1">
        <f t="array" aca="1" ref="B5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19" s="40" t="e" cm="1">
        <f t="array" aca="1" ref="C5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19" t="e">
        <f ca="1">SUM(CALCULATION_TABLE[[#This Row],[МСК]:[ДВ]])</f>
        <v>#REF!</v>
      </c>
    </row>
    <row r="5320" spans="1:20" x14ac:dyDescent="0.25">
      <c r="A5320" t="str">
        <f>IFERROR(SET_RENDER_TABLE[[#This Row],[Артикул]], "")</f>
        <v/>
      </c>
      <c r="B5320" s="40" t="e" cm="1">
        <f t="array" aca="1" ref="B5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0" s="40" t="e" cm="1">
        <f t="array" aca="1" ref="C5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0" t="e">
        <f ca="1">SUM(CALCULATION_TABLE[[#This Row],[МСК]:[ДВ]])</f>
        <v>#REF!</v>
      </c>
    </row>
    <row r="5321" spans="1:20" x14ac:dyDescent="0.25">
      <c r="A5321" t="str">
        <f>IFERROR(SET_RENDER_TABLE[[#This Row],[Артикул]], "")</f>
        <v/>
      </c>
      <c r="B5321" s="40" t="e" cm="1">
        <f t="array" aca="1" ref="B5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1" s="40" t="e" cm="1">
        <f t="array" aca="1" ref="C5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1" t="e">
        <f ca="1">SUM(CALCULATION_TABLE[[#This Row],[МСК]:[ДВ]])</f>
        <v>#REF!</v>
      </c>
    </row>
    <row r="5322" spans="1:20" x14ac:dyDescent="0.25">
      <c r="A5322" t="str">
        <f>IFERROR(SET_RENDER_TABLE[[#This Row],[Артикул]], "")</f>
        <v/>
      </c>
      <c r="B5322" s="40" t="e" cm="1">
        <f t="array" aca="1" ref="B5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2" s="40" t="e" cm="1">
        <f t="array" aca="1" ref="C5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2" t="e">
        <f ca="1">SUM(CALCULATION_TABLE[[#This Row],[МСК]:[ДВ]])</f>
        <v>#REF!</v>
      </c>
    </row>
    <row r="5323" spans="1:20" x14ac:dyDescent="0.25">
      <c r="A5323" t="str">
        <f>IFERROR(SET_RENDER_TABLE[[#This Row],[Артикул]], "")</f>
        <v/>
      </c>
      <c r="B5323" s="40" t="e" cm="1">
        <f t="array" aca="1" ref="B5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3" s="40" t="e" cm="1">
        <f t="array" aca="1" ref="C5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3" t="e">
        <f ca="1">SUM(CALCULATION_TABLE[[#This Row],[МСК]:[ДВ]])</f>
        <v>#REF!</v>
      </c>
    </row>
    <row r="5324" spans="1:20" x14ac:dyDescent="0.25">
      <c r="A5324" t="str">
        <f>IFERROR(SET_RENDER_TABLE[[#This Row],[Артикул]], "")</f>
        <v/>
      </c>
      <c r="B5324" s="40" t="e" cm="1">
        <f t="array" aca="1" ref="B5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4" s="40" t="e" cm="1">
        <f t="array" aca="1" ref="C5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4" t="e">
        <f ca="1">SUM(CALCULATION_TABLE[[#This Row],[МСК]:[ДВ]])</f>
        <v>#REF!</v>
      </c>
    </row>
    <row r="5325" spans="1:20" x14ac:dyDescent="0.25">
      <c r="A5325" t="str">
        <f>IFERROR(SET_RENDER_TABLE[[#This Row],[Артикул]], "")</f>
        <v/>
      </c>
      <c r="B5325" s="40" t="e" cm="1">
        <f t="array" aca="1" ref="B5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5" s="40" t="e" cm="1">
        <f t="array" aca="1" ref="C5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5" t="e">
        <f ca="1">SUM(CALCULATION_TABLE[[#This Row],[МСК]:[ДВ]])</f>
        <v>#REF!</v>
      </c>
    </row>
    <row r="5326" spans="1:20" x14ac:dyDescent="0.25">
      <c r="A5326" t="str">
        <f>IFERROR(SET_RENDER_TABLE[[#This Row],[Артикул]], "")</f>
        <v/>
      </c>
      <c r="B5326" s="40" t="e" cm="1">
        <f t="array" aca="1" ref="B5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6" s="40" t="e" cm="1">
        <f t="array" aca="1" ref="C5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6" t="e">
        <f ca="1">SUM(CALCULATION_TABLE[[#This Row],[МСК]:[ДВ]])</f>
        <v>#REF!</v>
      </c>
    </row>
    <row r="5327" spans="1:20" x14ac:dyDescent="0.25">
      <c r="A5327" t="str">
        <f>IFERROR(SET_RENDER_TABLE[[#This Row],[Артикул]], "")</f>
        <v/>
      </c>
      <c r="B5327" s="40" t="e" cm="1">
        <f t="array" aca="1" ref="B5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7" s="40" t="e" cm="1">
        <f t="array" aca="1" ref="C5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7" t="e">
        <f ca="1">SUM(CALCULATION_TABLE[[#This Row],[МСК]:[ДВ]])</f>
        <v>#REF!</v>
      </c>
    </row>
    <row r="5328" spans="1:20" x14ac:dyDescent="0.25">
      <c r="A5328" t="str">
        <f>IFERROR(SET_RENDER_TABLE[[#This Row],[Артикул]], "")</f>
        <v/>
      </c>
      <c r="B5328" s="40" t="e" cm="1">
        <f t="array" aca="1" ref="B5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8" s="40" t="e" cm="1">
        <f t="array" aca="1" ref="C5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8" t="e">
        <f ca="1">SUM(CALCULATION_TABLE[[#This Row],[МСК]:[ДВ]])</f>
        <v>#REF!</v>
      </c>
    </row>
    <row r="5329" spans="1:20" x14ac:dyDescent="0.25">
      <c r="A5329" t="str">
        <f>IFERROR(SET_RENDER_TABLE[[#This Row],[Артикул]], "")</f>
        <v/>
      </c>
      <c r="B5329" s="40" t="e" cm="1">
        <f t="array" aca="1" ref="B5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29" s="40" t="e" cm="1">
        <f t="array" aca="1" ref="C5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29" t="e">
        <f ca="1">SUM(CALCULATION_TABLE[[#This Row],[МСК]:[ДВ]])</f>
        <v>#REF!</v>
      </c>
    </row>
    <row r="5330" spans="1:20" x14ac:dyDescent="0.25">
      <c r="A5330" t="str">
        <f>IFERROR(SET_RENDER_TABLE[[#This Row],[Артикул]], "")</f>
        <v/>
      </c>
      <c r="B5330" s="40" t="e" cm="1">
        <f t="array" aca="1" ref="B5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0" s="40" t="e" cm="1">
        <f t="array" aca="1" ref="C5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0" t="e">
        <f ca="1">SUM(CALCULATION_TABLE[[#This Row],[МСК]:[ДВ]])</f>
        <v>#REF!</v>
      </c>
    </row>
    <row r="5331" spans="1:20" x14ac:dyDescent="0.25">
      <c r="A5331" t="str">
        <f>IFERROR(SET_RENDER_TABLE[[#This Row],[Артикул]], "")</f>
        <v/>
      </c>
      <c r="B5331" s="40" t="e" cm="1">
        <f t="array" aca="1" ref="B5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1" s="40" t="e" cm="1">
        <f t="array" aca="1" ref="C5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1" t="e">
        <f ca="1">SUM(CALCULATION_TABLE[[#This Row],[МСК]:[ДВ]])</f>
        <v>#REF!</v>
      </c>
    </row>
    <row r="5332" spans="1:20" x14ac:dyDescent="0.25">
      <c r="A5332" t="str">
        <f>IFERROR(SET_RENDER_TABLE[[#This Row],[Артикул]], "")</f>
        <v/>
      </c>
      <c r="B5332" s="40" t="e" cm="1">
        <f t="array" aca="1" ref="B5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2" s="40" t="e" cm="1">
        <f t="array" aca="1" ref="C5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2" t="e">
        <f ca="1">SUM(CALCULATION_TABLE[[#This Row],[МСК]:[ДВ]])</f>
        <v>#REF!</v>
      </c>
    </row>
    <row r="5333" spans="1:20" x14ac:dyDescent="0.25">
      <c r="A5333" t="str">
        <f>IFERROR(SET_RENDER_TABLE[[#This Row],[Артикул]], "")</f>
        <v/>
      </c>
      <c r="B5333" s="40" t="e" cm="1">
        <f t="array" aca="1" ref="B5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3" s="40" t="e" cm="1">
        <f t="array" aca="1" ref="C5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3" t="e">
        <f ca="1">SUM(CALCULATION_TABLE[[#This Row],[МСК]:[ДВ]])</f>
        <v>#REF!</v>
      </c>
    </row>
    <row r="5334" spans="1:20" x14ac:dyDescent="0.25">
      <c r="A5334" t="str">
        <f>IFERROR(SET_RENDER_TABLE[[#This Row],[Артикул]], "")</f>
        <v/>
      </c>
      <c r="B5334" s="40" t="e" cm="1">
        <f t="array" aca="1" ref="B5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4" s="40" t="e" cm="1">
        <f t="array" aca="1" ref="C5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4" t="e">
        <f ca="1">SUM(CALCULATION_TABLE[[#This Row],[МСК]:[ДВ]])</f>
        <v>#REF!</v>
      </c>
    </row>
    <row r="5335" spans="1:20" x14ac:dyDescent="0.25">
      <c r="A5335" t="str">
        <f>IFERROR(SET_RENDER_TABLE[[#This Row],[Артикул]], "")</f>
        <v/>
      </c>
      <c r="B5335" s="40" t="e" cm="1">
        <f t="array" aca="1" ref="B5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5" s="40" t="e" cm="1">
        <f t="array" aca="1" ref="C5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5" t="e">
        <f ca="1">SUM(CALCULATION_TABLE[[#This Row],[МСК]:[ДВ]])</f>
        <v>#REF!</v>
      </c>
    </row>
    <row r="5336" spans="1:20" x14ac:dyDescent="0.25">
      <c r="A5336" t="str">
        <f>IFERROR(SET_RENDER_TABLE[[#This Row],[Артикул]], "")</f>
        <v/>
      </c>
      <c r="B5336" s="40" t="e" cm="1">
        <f t="array" aca="1" ref="B5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6" s="40" t="e" cm="1">
        <f t="array" aca="1" ref="C5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6" t="e">
        <f ca="1">SUM(CALCULATION_TABLE[[#This Row],[МСК]:[ДВ]])</f>
        <v>#REF!</v>
      </c>
    </row>
    <row r="5337" spans="1:20" x14ac:dyDescent="0.25">
      <c r="A5337" t="str">
        <f>IFERROR(SET_RENDER_TABLE[[#This Row],[Артикул]], "")</f>
        <v/>
      </c>
      <c r="B5337" s="40" t="e" cm="1">
        <f t="array" aca="1" ref="B5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7" s="40" t="e" cm="1">
        <f t="array" aca="1" ref="C5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7" t="e">
        <f ca="1">SUM(CALCULATION_TABLE[[#This Row],[МСК]:[ДВ]])</f>
        <v>#REF!</v>
      </c>
    </row>
    <row r="5338" spans="1:20" x14ac:dyDescent="0.25">
      <c r="A5338" t="str">
        <f>IFERROR(SET_RENDER_TABLE[[#This Row],[Артикул]], "")</f>
        <v/>
      </c>
      <c r="B5338" s="40" t="e" cm="1">
        <f t="array" aca="1" ref="B5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8" s="40" t="e" cm="1">
        <f t="array" aca="1" ref="C5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8" t="e">
        <f ca="1">SUM(CALCULATION_TABLE[[#This Row],[МСК]:[ДВ]])</f>
        <v>#REF!</v>
      </c>
    </row>
    <row r="5339" spans="1:20" x14ac:dyDescent="0.25">
      <c r="A5339" t="str">
        <f>IFERROR(SET_RENDER_TABLE[[#This Row],[Артикул]], "")</f>
        <v/>
      </c>
      <c r="B5339" s="40" t="e" cm="1">
        <f t="array" aca="1" ref="B5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39" s="40" t="e" cm="1">
        <f t="array" aca="1" ref="C5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39" t="e">
        <f ca="1">SUM(CALCULATION_TABLE[[#This Row],[МСК]:[ДВ]])</f>
        <v>#REF!</v>
      </c>
    </row>
    <row r="5340" spans="1:20" x14ac:dyDescent="0.25">
      <c r="A5340" t="str">
        <f>IFERROR(SET_RENDER_TABLE[[#This Row],[Артикул]], "")</f>
        <v/>
      </c>
      <c r="B5340" s="40" t="e" cm="1">
        <f t="array" aca="1" ref="B5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0" s="40" t="e" cm="1">
        <f t="array" aca="1" ref="C5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0" t="e">
        <f ca="1">SUM(CALCULATION_TABLE[[#This Row],[МСК]:[ДВ]])</f>
        <v>#REF!</v>
      </c>
    </row>
    <row r="5341" spans="1:20" x14ac:dyDescent="0.25">
      <c r="A5341" t="str">
        <f>IFERROR(SET_RENDER_TABLE[[#This Row],[Артикул]], "")</f>
        <v/>
      </c>
      <c r="B5341" s="40" t="e" cm="1">
        <f t="array" aca="1" ref="B5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1" s="40" t="e" cm="1">
        <f t="array" aca="1" ref="C5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1" t="e">
        <f ca="1">SUM(CALCULATION_TABLE[[#This Row],[МСК]:[ДВ]])</f>
        <v>#REF!</v>
      </c>
    </row>
    <row r="5342" spans="1:20" x14ac:dyDescent="0.25">
      <c r="A5342" t="str">
        <f>IFERROR(SET_RENDER_TABLE[[#This Row],[Артикул]], "")</f>
        <v/>
      </c>
      <c r="B5342" s="40" t="e" cm="1">
        <f t="array" aca="1" ref="B5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2" s="40" t="e" cm="1">
        <f t="array" aca="1" ref="C5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2" t="e">
        <f ca="1">SUM(CALCULATION_TABLE[[#This Row],[МСК]:[ДВ]])</f>
        <v>#REF!</v>
      </c>
    </row>
    <row r="5343" spans="1:20" x14ac:dyDescent="0.25">
      <c r="A5343" t="str">
        <f>IFERROR(SET_RENDER_TABLE[[#This Row],[Артикул]], "")</f>
        <v/>
      </c>
      <c r="B5343" s="40" t="e" cm="1">
        <f t="array" aca="1" ref="B5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3" s="40" t="e" cm="1">
        <f t="array" aca="1" ref="C5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3" t="e">
        <f ca="1">SUM(CALCULATION_TABLE[[#This Row],[МСК]:[ДВ]])</f>
        <v>#REF!</v>
      </c>
    </row>
    <row r="5344" spans="1:20" x14ac:dyDescent="0.25">
      <c r="A5344" t="str">
        <f>IFERROR(SET_RENDER_TABLE[[#This Row],[Артикул]], "")</f>
        <v/>
      </c>
      <c r="B5344" s="40" t="e" cm="1">
        <f t="array" aca="1" ref="B5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4" s="40" t="e" cm="1">
        <f t="array" aca="1" ref="C5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4" t="e">
        <f ca="1">SUM(CALCULATION_TABLE[[#This Row],[МСК]:[ДВ]])</f>
        <v>#REF!</v>
      </c>
    </row>
    <row r="5345" spans="1:20" x14ac:dyDescent="0.25">
      <c r="A5345" t="str">
        <f>IFERROR(SET_RENDER_TABLE[[#This Row],[Артикул]], "")</f>
        <v/>
      </c>
      <c r="B5345" s="40" t="e" cm="1">
        <f t="array" aca="1" ref="B5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5" s="40" t="e" cm="1">
        <f t="array" aca="1" ref="C5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5" t="e">
        <f ca="1">SUM(CALCULATION_TABLE[[#This Row],[МСК]:[ДВ]])</f>
        <v>#REF!</v>
      </c>
    </row>
    <row r="5346" spans="1:20" x14ac:dyDescent="0.25">
      <c r="A5346" t="str">
        <f>IFERROR(SET_RENDER_TABLE[[#This Row],[Артикул]], "")</f>
        <v/>
      </c>
      <c r="B5346" s="40" t="e" cm="1">
        <f t="array" aca="1" ref="B5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6" s="40" t="e" cm="1">
        <f t="array" aca="1" ref="C5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6" t="e">
        <f ca="1">SUM(CALCULATION_TABLE[[#This Row],[МСК]:[ДВ]])</f>
        <v>#REF!</v>
      </c>
    </row>
    <row r="5347" spans="1:20" x14ac:dyDescent="0.25">
      <c r="A5347" t="str">
        <f>IFERROR(SET_RENDER_TABLE[[#This Row],[Артикул]], "")</f>
        <v/>
      </c>
      <c r="B5347" s="40" t="e" cm="1">
        <f t="array" aca="1" ref="B5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7" s="40" t="e" cm="1">
        <f t="array" aca="1" ref="C5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7" t="e">
        <f ca="1">SUM(CALCULATION_TABLE[[#This Row],[МСК]:[ДВ]])</f>
        <v>#REF!</v>
      </c>
    </row>
    <row r="5348" spans="1:20" x14ac:dyDescent="0.25">
      <c r="A5348" t="str">
        <f>IFERROR(SET_RENDER_TABLE[[#This Row],[Артикул]], "")</f>
        <v/>
      </c>
      <c r="B5348" s="40" t="e" cm="1">
        <f t="array" aca="1" ref="B5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8" s="40" t="e" cm="1">
        <f t="array" aca="1" ref="C5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8" t="e">
        <f ca="1">SUM(CALCULATION_TABLE[[#This Row],[МСК]:[ДВ]])</f>
        <v>#REF!</v>
      </c>
    </row>
    <row r="5349" spans="1:20" x14ac:dyDescent="0.25">
      <c r="A5349" t="str">
        <f>IFERROR(SET_RENDER_TABLE[[#This Row],[Артикул]], "")</f>
        <v/>
      </c>
      <c r="B5349" s="40" t="e" cm="1">
        <f t="array" aca="1" ref="B5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49" s="40" t="e" cm="1">
        <f t="array" aca="1" ref="C5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49" t="e">
        <f ca="1">SUM(CALCULATION_TABLE[[#This Row],[МСК]:[ДВ]])</f>
        <v>#REF!</v>
      </c>
    </row>
    <row r="5350" spans="1:20" x14ac:dyDescent="0.25">
      <c r="A5350" t="str">
        <f>IFERROR(SET_RENDER_TABLE[[#This Row],[Артикул]], "")</f>
        <v/>
      </c>
      <c r="B5350" s="40" t="e" cm="1">
        <f t="array" aca="1" ref="B5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0" s="40" t="e" cm="1">
        <f t="array" aca="1" ref="C5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0" t="e">
        <f ca="1">SUM(CALCULATION_TABLE[[#This Row],[МСК]:[ДВ]])</f>
        <v>#REF!</v>
      </c>
    </row>
    <row r="5351" spans="1:20" x14ac:dyDescent="0.25">
      <c r="A5351" t="str">
        <f>IFERROR(SET_RENDER_TABLE[[#This Row],[Артикул]], "")</f>
        <v/>
      </c>
      <c r="B5351" s="40" t="e" cm="1">
        <f t="array" aca="1" ref="B5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1" s="40" t="e" cm="1">
        <f t="array" aca="1" ref="C5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1" t="e">
        <f ca="1">SUM(CALCULATION_TABLE[[#This Row],[МСК]:[ДВ]])</f>
        <v>#REF!</v>
      </c>
    </row>
    <row r="5352" spans="1:20" x14ac:dyDescent="0.25">
      <c r="A5352" t="str">
        <f>IFERROR(SET_RENDER_TABLE[[#This Row],[Артикул]], "")</f>
        <v/>
      </c>
      <c r="B5352" s="40" t="e" cm="1">
        <f t="array" aca="1" ref="B5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2" s="40" t="e" cm="1">
        <f t="array" aca="1" ref="C5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2" t="e">
        <f ca="1">SUM(CALCULATION_TABLE[[#This Row],[МСК]:[ДВ]])</f>
        <v>#REF!</v>
      </c>
    </row>
    <row r="5353" spans="1:20" x14ac:dyDescent="0.25">
      <c r="A5353" t="str">
        <f>IFERROR(SET_RENDER_TABLE[[#This Row],[Артикул]], "")</f>
        <v/>
      </c>
      <c r="B5353" s="40" t="e" cm="1">
        <f t="array" aca="1" ref="B5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3" s="40" t="e" cm="1">
        <f t="array" aca="1" ref="C5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3" t="e">
        <f ca="1">SUM(CALCULATION_TABLE[[#This Row],[МСК]:[ДВ]])</f>
        <v>#REF!</v>
      </c>
    </row>
    <row r="5354" spans="1:20" x14ac:dyDescent="0.25">
      <c r="A5354" t="str">
        <f>IFERROR(SET_RENDER_TABLE[[#This Row],[Артикул]], "")</f>
        <v/>
      </c>
      <c r="B5354" s="40" t="e" cm="1">
        <f t="array" aca="1" ref="B5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4" s="40" t="e" cm="1">
        <f t="array" aca="1" ref="C5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4" t="e">
        <f ca="1">SUM(CALCULATION_TABLE[[#This Row],[МСК]:[ДВ]])</f>
        <v>#REF!</v>
      </c>
    </row>
    <row r="5355" spans="1:20" x14ac:dyDescent="0.25">
      <c r="A5355" t="str">
        <f>IFERROR(SET_RENDER_TABLE[[#This Row],[Артикул]], "")</f>
        <v/>
      </c>
      <c r="B5355" s="40" t="e" cm="1">
        <f t="array" aca="1" ref="B5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5" s="40" t="e" cm="1">
        <f t="array" aca="1" ref="C5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5" t="e">
        <f ca="1">SUM(CALCULATION_TABLE[[#This Row],[МСК]:[ДВ]])</f>
        <v>#REF!</v>
      </c>
    </row>
    <row r="5356" spans="1:20" x14ac:dyDescent="0.25">
      <c r="A5356" t="str">
        <f>IFERROR(SET_RENDER_TABLE[[#This Row],[Артикул]], "")</f>
        <v/>
      </c>
      <c r="B5356" s="40" t="e" cm="1">
        <f t="array" aca="1" ref="B5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6" s="40" t="e" cm="1">
        <f t="array" aca="1" ref="C5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6" t="e">
        <f ca="1">SUM(CALCULATION_TABLE[[#This Row],[МСК]:[ДВ]])</f>
        <v>#REF!</v>
      </c>
    </row>
    <row r="5357" spans="1:20" x14ac:dyDescent="0.25">
      <c r="A5357" t="str">
        <f>IFERROR(SET_RENDER_TABLE[[#This Row],[Артикул]], "")</f>
        <v/>
      </c>
      <c r="B5357" s="40" t="e" cm="1">
        <f t="array" aca="1" ref="B5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7" s="40" t="e" cm="1">
        <f t="array" aca="1" ref="C5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7" t="e">
        <f ca="1">SUM(CALCULATION_TABLE[[#This Row],[МСК]:[ДВ]])</f>
        <v>#REF!</v>
      </c>
    </row>
    <row r="5358" spans="1:20" x14ac:dyDescent="0.25">
      <c r="A5358" t="str">
        <f>IFERROR(SET_RENDER_TABLE[[#This Row],[Артикул]], "")</f>
        <v/>
      </c>
      <c r="B5358" s="40" t="e" cm="1">
        <f t="array" aca="1" ref="B5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8" s="40" t="e" cm="1">
        <f t="array" aca="1" ref="C5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8" t="e">
        <f ca="1">SUM(CALCULATION_TABLE[[#This Row],[МСК]:[ДВ]])</f>
        <v>#REF!</v>
      </c>
    </row>
    <row r="5359" spans="1:20" x14ac:dyDescent="0.25">
      <c r="A5359" t="str">
        <f>IFERROR(SET_RENDER_TABLE[[#This Row],[Артикул]], "")</f>
        <v/>
      </c>
      <c r="B5359" s="40" t="e" cm="1">
        <f t="array" aca="1" ref="B5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59" s="40" t="e" cm="1">
        <f t="array" aca="1" ref="C5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59" t="e">
        <f ca="1">SUM(CALCULATION_TABLE[[#This Row],[МСК]:[ДВ]])</f>
        <v>#REF!</v>
      </c>
    </row>
    <row r="5360" spans="1:20" x14ac:dyDescent="0.25">
      <c r="A5360" t="str">
        <f>IFERROR(SET_RENDER_TABLE[[#This Row],[Артикул]], "")</f>
        <v/>
      </c>
      <c r="B5360" s="40" t="e" cm="1">
        <f t="array" aca="1" ref="B5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0" s="40" t="e" cm="1">
        <f t="array" aca="1" ref="C5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0" t="e">
        <f ca="1">SUM(CALCULATION_TABLE[[#This Row],[МСК]:[ДВ]])</f>
        <v>#REF!</v>
      </c>
    </row>
    <row r="5361" spans="1:20" x14ac:dyDescent="0.25">
      <c r="A5361" t="str">
        <f>IFERROR(SET_RENDER_TABLE[[#This Row],[Артикул]], "")</f>
        <v/>
      </c>
      <c r="B5361" s="40" t="e" cm="1">
        <f t="array" aca="1" ref="B5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1" s="40" t="e" cm="1">
        <f t="array" aca="1" ref="C5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1" t="e">
        <f ca="1">SUM(CALCULATION_TABLE[[#This Row],[МСК]:[ДВ]])</f>
        <v>#REF!</v>
      </c>
    </row>
    <row r="5362" spans="1:20" x14ac:dyDescent="0.25">
      <c r="A5362" t="str">
        <f>IFERROR(SET_RENDER_TABLE[[#This Row],[Артикул]], "")</f>
        <v/>
      </c>
      <c r="B5362" s="40" t="e" cm="1">
        <f t="array" aca="1" ref="B5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2" s="40" t="e" cm="1">
        <f t="array" aca="1" ref="C5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2" t="e">
        <f ca="1">SUM(CALCULATION_TABLE[[#This Row],[МСК]:[ДВ]])</f>
        <v>#REF!</v>
      </c>
    </row>
    <row r="5363" spans="1:20" x14ac:dyDescent="0.25">
      <c r="A5363" t="str">
        <f>IFERROR(SET_RENDER_TABLE[[#This Row],[Артикул]], "")</f>
        <v/>
      </c>
      <c r="B5363" s="40" t="e" cm="1">
        <f t="array" aca="1" ref="B5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3" s="40" t="e" cm="1">
        <f t="array" aca="1" ref="C5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3" t="e">
        <f ca="1">SUM(CALCULATION_TABLE[[#This Row],[МСК]:[ДВ]])</f>
        <v>#REF!</v>
      </c>
    </row>
    <row r="5364" spans="1:20" x14ac:dyDescent="0.25">
      <c r="A5364" t="str">
        <f>IFERROR(SET_RENDER_TABLE[[#This Row],[Артикул]], "")</f>
        <v/>
      </c>
      <c r="B5364" s="40" t="e" cm="1">
        <f t="array" aca="1" ref="B5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4" s="40" t="e" cm="1">
        <f t="array" aca="1" ref="C5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4" t="e">
        <f ca="1">SUM(CALCULATION_TABLE[[#This Row],[МСК]:[ДВ]])</f>
        <v>#REF!</v>
      </c>
    </row>
    <row r="5365" spans="1:20" x14ac:dyDescent="0.25">
      <c r="A5365" t="str">
        <f>IFERROR(SET_RENDER_TABLE[[#This Row],[Артикул]], "")</f>
        <v/>
      </c>
      <c r="B5365" s="40" t="e" cm="1">
        <f t="array" aca="1" ref="B5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5" s="40" t="e" cm="1">
        <f t="array" aca="1" ref="C5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5" t="e">
        <f ca="1">SUM(CALCULATION_TABLE[[#This Row],[МСК]:[ДВ]])</f>
        <v>#REF!</v>
      </c>
    </row>
    <row r="5366" spans="1:20" x14ac:dyDescent="0.25">
      <c r="A5366" t="str">
        <f>IFERROR(SET_RENDER_TABLE[[#This Row],[Артикул]], "")</f>
        <v/>
      </c>
      <c r="B5366" s="40" t="e" cm="1">
        <f t="array" aca="1" ref="B5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6" s="40" t="e" cm="1">
        <f t="array" aca="1" ref="C5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6" t="e">
        <f ca="1">SUM(CALCULATION_TABLE[[#This Row],[МСК]:[ДВ]])</f>
        <v>#REF!</v>
      </c>
    </row>
    <row r="5367" spans="1:20" x14ac:dyDescent="0.25">
      <c r="A5367" t="str">
        <f>IFERROR(SET_RENDER_TABLE[[#This Row],[Артикул]], "")</f>
        <v/>
      </c>
      <c r="B5367" s="40" t="e" cm="1">
        <f t="array" aca="1" ref="B5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7" s="40" t="e" cm="1">
        <f t="array" aca="1" ref="C5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7" t="e">
        <f ca="1">SUM(CALCULATION_TABLE[[#This Row],[МСК]:[ДВ]])</f>
        <v>#REF!</v>
      </c>
    </row>
    <row r="5368" spans="1:20" x14ac:dyDescent="0.25">
      <c r="A5368" t="str">
        <f>IFERROR(SET_RENDER_TABLE[[#This Row],[Артикул]], "")</f>
        <v/>
      </c>
      <c r="B5368" s="40" t="e" cm="1">
        <f t="array" aca="1" ref="B5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8" s="40" t="e" cm="1">
        <f t="array" aca="1" ref="C5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8" t="e">
        <f ca="1">SUM(CALCULATION_TABLE[[#This Row],[МСК]:[ДВ]])</f>
        <v>#REF!</v>
      </c>
    </row>
    <row r="5369" spans="1:20" x14ac:dyDescent="0.25">
      <c r="A5369" t="str">
        <f>IFERROR(SET_RENDER_TABLE[[#This Row],[Артикул]], "")</f>
        <v/>
      </c>
      <c r="B5369" s="40" t="e" cm="1">
        <f t="array" aca="1" ref="B5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69" s="40" t="e" cm="1">
        <f t="array" aca="1" ref="C5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69" t="e">
        <f ca="1">SUM(CALCULATION_TABLE[[#This Row],[МСК]:[ДВ]])</f>
        <v>#REF!</v>
      </c>
    </row>
    <row r="5370" spans="1:20" x14ac:dyDescent="0.25">
      <c r="A5370" t="str">
        <f>IFERROR(SET_RENDER_TABLE[[#This Row],[Артикул]], "")</f>
        <v/>
      </c>
      <c r="B5370" s="40" t="e" cm="1">
        <f t="array" aca="1" ref="B5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0" s="40" t="e" cm="1">
        <f t="array" aca="1" ref="C5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0" t="e">
        <f ca="1">SUM(CALCULATION_TABLE[[#This Row],[МСК]:[ДВ]])</f>
        <v>#REF!</v>
      </c>
    </row>
    <row r="5371" spans="1:20" x14ac:dyDescent="0.25">
      <c r="A5371" t="str">
        <f>IFERROR(SET_RENDER_TABLE[[#This Row],[Артикул]], "")</f>
        <v/>
      </c>
      <c r="B5371" s="40" t="e" cm="1">
        <f t="array" aca="1" ref="B5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1" s="40" t="e" cm="1">
        <f t="array" aca="1" ref="C5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1" t="e">
        <f ca="1">SUM(CALCULATION_TABLE[[#This Row],[МСК]:[ДВ]])</f>
        <v>#REF!</v>
      </c>
    </row>
    <row r="5372" spans="1:20" x14ac:dyDescent="0.25">
      <c r="A5372" t="str">
        <f>IFERROR(SET_RENDER_TABLE[[#This Row],[Артикул]], "")</f>
        <v/>
      </c>
      <c r="B5372" s="40" t="e" cm="1">
        <f t="array" aca="1" ref="B5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2" s="40" t="e" cm="1">
        <f t="array" aca="1" ref="C5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2" t="e">
        <f ca="1">SUM(CALCULATION_TABLE[[#This Row],[МСК]:[ДВ]])</f>
        <v>#REF!</v>
      </c>
    </row>
    <row r="5373" spans="1:20" x14ac:dyDescent="0.25">
      <c r="A5373" t="str">
        <f>IFERROR(SET_RENDER_TABLE[[#This Row],[Артикул]], "")</f>
        <v/>
      </c>
      <c r="B5373" s="40" t="e" cm="1">
        <f t="array" aca="1" ref="B5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3" s="40" t="e" cm="1">
        <f t="array" aca="1" ref="C5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3" t="e">
        <f ca="1">SUM(CALCULATION_TABLE[[#This Row],[МСК]:[ДВ]])</f>
        <v>#REF!</v>
      </c>
    </row>
    <row r="5374" spans="1:20" x14ac:dyDescent="0.25">
      <c r="A5374" t="str">
        <f>IFERROR(SET_RENDER_TABLE[[#This Row],[Артикул]], "")</f>
        <v/>
      </c>
      <c r="B5374" s="40" t="e" cm="1">
        <f t="array" aca="1" ref="B5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4" s="40" t="e" cm="1">
        <f t="array" aca="1" ref="C5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4" t="e">
        <f ca="1">SUM(CALCULATION_TABLE[[#This Row],[МСК]:[ДВ]])</f>
        <v>#REF!</v>
      </c>
    </row>
    <row r="5375" spans="1:20" x14ac:dyDescent="0.25">
      <c r="A5375" t="str">
        <f>IFERROR(SET_RENDER_TABLE[[#This Row],[Артикул]], "")</f>
        <v/>
      </c>
      <c r="B5375" s="40" t="e" cm="1">
        <f t="array" aca="1" ref="B5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5" s="40" t="e" cm="1">
        <f t="array" aca="1" ref="C5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5" t="e">
        <f ca="1">SUM(CALCULATION_TABLE[[#This Row],[МСК]:[ДВ]])</f>
        <v>#REF!</v>
      </c>
    </row>
    <row r="5376" spans="1:20" x14ac:dyDescent="0.25">
      <c r="A5376" t="str">
        <f>IFERROR(SET_RENDER_TABLE[[#This Row],[Артикул]], "")</f>
        <v/>
      </c>
      <c r="B5376" s="40" t="e" cm="1">
        <f t="array" aca="1" ref="B5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6" s="40" t="e" cm="1">
        <f t="array" aca="1" ref="C5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6" t="e">
        <f ca="1">SUM(CALCULATION_TABLE[[#This Row],[МСК]:[ДВ]])</f>
        <v>#REF!</v>
      </c>
    </row>
    <row r="5377" spans="1:20" x14ac:dyDescent="0.25">
      <c r="A5377" t="str">
        <f>IFERROR(SET_RENDER_TABLE[[#This Row],[Артикул]], "")</f>
        <v/>
      </c>
      <c r="B5377" s="40" t="e" cm="1">
        <f t="array" aca="1" ref="B5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7" s="40" t="e" cm="1">
        <f t="array" aca="1" ref="C5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7" t="e">
        <f ca="1">SUM(CALCULATION_TABLE[[#This Row],[МСК]:[ДВ]])</f>
        <v>#REF!</v>
      </c>
    </row>
    <row r="5378" spans="1:20" x14ac:dyDescent="0.25">
      <c r="A5378" t="str">
        <f>IFERROR(SET_RENDER_TABLE[[#This Row],[Артикул]], "")</f>
        <v/>
      </c>
      <c r="B5378" s="40" t="e" cm="1">
        <f t="array" aca="1" ref="B5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8" s="40" t="e" cm="1">
        <f t="array" aca="1" ref="C5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8" t="e">
        <f ca="1">SUM(CALCULATION_TABLE[[#This Row],[МСК]:[ДВ]])</f>
        <v>#REF!</v>
      </c>
    </row>
    <row r="5379" spans="1:20" x14ac:dyDescent="0.25">
      <c r="A5379" t="str">
        <f>IFERROR(SET_RENDER_TABLE[[#This Row],[Артикул]], "")</f>
        <v/>
      </c>
      <c r="B5379" s="40" t="e" cm="1">
        <f t="array" aca="1" ref="B5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79" s="40" t="e" cm="1">
        <f t="array" aca="1" ref="C5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79" t="e">
        <f ca="1">SUM(CALCULATION_TABLE[[#This Row],[МСК]:[ДВ]])</f>
        <v>#REF!</v>
      </c>
    </row>
    <row r="5380" spans="1:20" x14ac:dyDescent="0.25">
      <c r="A5380" t="str">
        <f>IFERROR(SET_RENDER_TABLE[[#This Row],[Артикул]], "")</f>
        <v/>
      </c>
      <c r="B5380" s="40" t="e" cm="1">
        <f t="array" aca="1" ref="B5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0" s="40" t="e" cm="1">
        <f t="array" aca="1" ref="C5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0" t="e">
        <f ca="1">SUM(CALCULATION_TABLE[[#This Row],[МСК]:[ДВ]])</f>
        <v>#REF!</v>
      </c>
    </row>
    <row r="5381" spans="1:20" x14ac:dyDescent="0.25">
      <c r="A5381" t="str">
        <f>IFERROR(SET_RENDER_TABLE[[#This Row],[Артикул]], "")</f>
        <v/>
      </c>
      <c r="B5381" s="40" t="e" cm="1">
        <f t="array" aca="1" ref="B5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1" s="40" t="e" cm="1">
        <f t="array" aca="1" ref="C5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1" t="e">
        <f ca="1">SUM(CALCULATION_TABLE[[#This Row],[МСК]:[ДВ]])</f>
        <v>#REF!</v>
      </c>
    </row>
    <row r="5382" spans="1:20" x14ac:dyDescent="0.25">
      <c r="A5382" t="str">
        <f>IFERROR(SET_RENDER_TABLE[[#This Row],[Артикул]], "")</f>
        <v/>
      </c>
      <c r="B5382" s="40" t="e" cm="1">
        <f t="array" aca="1" ref="B5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2" s="40" t="e" cm="1">
        <f t="array" aca="1" ref="C5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2" t="e">
        <f ca="1">SUM(CALCULATION_TABLE[[#This Row],[МСК]:[ДВ]])</f>
        <v>#REF!</v>
      </c>
    </row>
    <row r="5383" spans="1:20" x14ac:dyDescent="0.25">
      <c r="A5383" t="str">
        <f>IFERROR(SET_RENDER_TABLE[[#This Row],[Артикул]], "")</f>
        <v/>
      </c>
      <c r="B5383" s="40" t="e" cm="1">
        <f t="array" aca="1" ref="B5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3" s="40" t="e" cm="1">
        <f t="array" aca="1" ref="C5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3" t="e">
        <f ca="1">SUM(CALCULATION_TABLE[[#This Row],[МСК]:[ДВ]])</f>
        <v>#REF!</v>
      </c>
    </row>
    <row r="5384" spans="1:20" x14ac:dyDescent="0.25">
      <c r="A5384" t="str">
        <f>IFERROR(SET_RENDER_TABLE[[#This Row],[Артикул]], "")</f>
        <v/>
      </c>
      <c r="B5384" s="40" t="e" cm="1">
        <f t="array" aca="1" ref="B5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4" s="40" t="e" cm="1">
        <f t="array" aca="1" ref="C5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4" t="e">
        <f ca="1">SUM(CALCULATION_TABLE[[#This Row],[МСК]:[ДВ]])</f>
        <v>#REF!</v>
      </c>
    </row>
    <row r="5385" spans="1:20" x14ac:dyDescent="0.25">
      <c r="A5385" t="str">
        <f>IFERROR(SET_RENDER_TABLE[[#This Row],[Артикул]], "")</f>
        <v/>
      </c>
      <c r="B5385" s="40" t="e" cm="1">
        <f t="array" aca="1" ref="B5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5" s="40" t="e" cm="1">
        <f t="array" aca="1" ref="C5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5" t="e">
        <f ca="1">SUM(CALCULATION_TABLE[[#This Row],[МСК]:[ДВ]])</f>
        <v>#REF!</v>
      </c>
    </row>
    <row r="5386" spans="1:20" x14ac:dyDescent="0.25">
      <c r="A5386" t="str">
        <f>IFERROR(SET_RENDER_TABLE[[#This Row],[Артикул]], "")</f>
        <v/>
      </c>
      <c r="B5386" s="40" t="e" cm="1">
        <f t="array" aca="1" ref="B5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6" s="40" t="e" cm="1">
        <f t="array" aca="1" ref="C5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6" t="e">
        <f ca="1">SUM(CALCULATION_TABLE[[#This Row],[МСК]:[ДВ]])</f>
        <v>#REF!</v>
      </c>
    </row>
    <row r="5387" spans="1:20" x14ac:dyDescent="0.25">
      <c r="A5387" t="str">
        <f>IFERROR(SET_RENDER_TABLE[[#This Row],[Артикул]], "")</f>
        <v/>
      </c>
      <c r="B5387" s="40" t="e" cm="1">
        <f t="array" aca="1" ref="B5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7" s="40" t="e" cm="1">
        <f t="array" aca="1" ref="C5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7" t="e">
        <f ca="1">SUM(CALCULATION_TABLE[[#This Row],[МСК]:[ДВ]])</f>
        <v>#REF!</v>
      </c>
    </row>
    <row r="5388" spans="1:20" x14ac:dyDescent="0.25">
      <c r="A5388" t="str">
        <f>IFERROR(SET_RENDER_TABLE[[#This Row],[Артикул]], "")</f>
        <v/>
      </c>
      <c r="B5388" s="40" t="e" cm="1">
        <f t="array" aca="1" ref="B5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8" s="40" t="e" cm="1">
        <f t="array" aca="1" ref="C5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8" t="e">
        <f ca="1">SUM(CALCULATION_TABLE[[#This Row],[МСК]:[ДВ]])</f>
        <v>#REF!</v>
      </c>
    </row>
    <row r="5389" spans="1:20" x14ac:dyDescent="0.25">
      <c r="A5389" t="str">
        <f>IFERROR(SET_RENDER_TABLE[[#This Row],[Артикул]], "")</f>
        <v/>
      </c>
      <c r="B5389" s="40" t="e" cm="1">
        <f t="array" aca="1" ref="B5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89" s="40" t="e" cm="1">
        <f t="array" aca="1" ref="C5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89" t="e">
        <f ca="1">SUM(CALCULATION_TABLE[[#This Row],[МСК]:[ДВ]])</f>
        <v>#REF!</v>
      </c>
    </row>
    <row r="5390" spans="1:20" x14ac:dyDescent="0.25">
      <c r="A5390" t="str">
        <f>IFERROR(SET_RENDER_TABLE[[#This Row],[Артикул]], "")</f>
        <v/>
      </c>
      <c r="B5390" s="40" t="e" cm="1">
        <f t="array" aca="1" ref="B5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0" s="40" t="e" cm="1">
        <f t="array" aca="1" ref="C5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0" t="e">
        <f ca="1">SUM(CALCULATION_TABLE[[#This Row],[МСК]:[ДВ]])</f>
        <v>#REF!</v>
      </c>
    </row>
    <row r="5391" spans="1:20" x14ac:dyDescent="0.25">
      <c r="A5391" t="str">
        <f>IFERROR(SET_RENDER_TABLE[[#This Row],[Артикул]], "")</f>
        <v/>
      </c>
      <c r="B5391" s="40" t="e" cm="1">
        <f t="array" aca="1" ref="B5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1" s="40" t="e" cm="1">
        <f t="array" aca="1" ref="C5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1" t="e">
        <f ca="1">SUM(CALCULATION_TABLE[[#This Row],[МСК]:[ДВ]])</f>
        <v>#REF!</v>
      </c>
    </row>
    <row r="5392" spans="1:20" x14ac:dyDescent="0.25">
      <c r="A5392" t="str">
        <f>IFERROR(SET_RENDER_TABLE[[#This Row],[Артикул]], "")</f>
        <v/>
      </c>
      <c r="B5392" s="40" t="e" cm="1">
        <f t="array" aca="1" ref="B5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2" s="40" t="e" cm="1">
        <f t="array" aca="1" ref="C5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2" t="e">
        <f ca="1">SUM(CALCULATION_TABLE[[#This Row],[МСК]:[ДВ]])</f>
        <v>#REF!</v>
      </c>
    </row>
    <row r="5393" spans="1:20" x14ac:dyDescent="0.25">
      <c r="A5393" t="str">
        <f>IFERROR(SET_RENDER_TABLE[[#This Row],[Артикул]], "")</f>
        <v/>
      </c>
      <c r="B5393" s="40" t="e" cm="1">
        <f t="array" aca="1" ref="B5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3" s="40" t="e" cm="1">
        <f t="array" aca="1" ref="C5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3" t="e">
        <f ca="1">SUM(CALCULATION_TABLE[[#This Row],[МСК]:[ДВ]])</f>
        <v>#REF!</v>
      </c>
    </row>
    <row r="5394" spans="1:20" x14ac:dyDescent="0.25">
      <c r="A5394" t="str">
        <f>IFERROR(SET_RENDER_TABLE[[#This Row],[Артикул]], "")</f>
        <v/>
      </c>
      <c r="B5394" s="40" t="e" cm="1">
        <f t="array" aca="1" ref="B5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4" s="40" t="e" cm="1">
        <f t="array" aca="1" ref="C5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4" t="e">
        <f ca="1">SUM(CALCULATION_TABLE[[#This Row],[МСК]:[ДВ]])</f>
        <v>#REF!</v>
      </c>
    </row>
    <row r="5395" spans="1:20" x14ac:dyDescent="0.25">
      <c r="A5395" t="str">
        <f>IFERROR(SET_RENDER_TABLE[[#This Row],[Артикул]], "")</f>
        <v/>
      </c>
      <c r="B5395" s="40" t="e" cm="1">
        <f t="array" aca="1" ref="B5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5" s="40" t="e" cm="1">
        <f t="array" aca="1" ref="C5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5" t="e">
        <f ca="1">SUM(CALCULATION_TABLE[[#This Row],[МСК]:[ДВ]])</f>
        <v>#REF!</v>
      </c>
    </row>
    <row r="5396" spans="1:20" x14ac:dyDescent="0.25">
      <c r="A5396" t="str">
        <f>IFERROR(SET_RENDER_TABLE[[#This Row],[Артикул]], "")</f>
        <v/>
      </c>
      <c r="B5396" s="40" t="e" cm="1">
        <f t="array" aca="1" ref="B5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6" s="40" t="e" cm="1">
        <f t="array" aca="1" ref="C5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6" t="e">
        <f ca="1">SUM(CALCULATION_TABLE[[#This Row],[МСК]:[ДВ]])</f>
        <v>#REF!</v>
      </c>
    </row>
    <row r="5397" spans="1:20" x14ac:dyDescent="0.25">
      <c r="A5397" t="str">
        <f>IFERROR(SET_RENDER_TABLE[[#This Row],[Артикул]], "")</f>
        <v/>
      </c>
      <c r="B5397" s="40" t="e" cm="1">
        <f t="array" aca="1" ref="B5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7" s="40" t="e" cm="1">
        <f t="array" aca="1" ref="C5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7" t="e">
        <f ca="1">SUM(CALCULATION_TABLE[[#This Row],[МСК]:[ДВ]])</f>
        <v>#REF!</v>
      </c>
    </row>
    <row r="5398" spans="1:20" x14ac:dyDescent="0.25">
      <c r="A5398" t="str">
        <f>IFERROR(SET_RENDER_TABLE[[#This Row],[Артикул]], "")</f>
        <v/>
      </c>
      <c r="B5398" s="40" t="e" cm="1">
        <f t="array" aca="1" ref="B5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8" s="40" t="e" cm="1">
        <f t="array" aca="1" ref="C5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8" t="e">
        <f ca="1">SUM(CALCULATION_TABLE[[#This Row],[МСК]:[ДВ]])</f>
        <v>#REF!</v>
      </c>
    </row>
    <row r="5399" spans="1:20" x14ac:dyDescent="0.25">
      <c r="A5399" t="str">
        <f>IFERROR(SET_RENDER_TABLE[[#This Row],[Артикул]], "")</f>
        <v/>
      </c>
      <c r="B5399" s="40" t="e" cm="1">
        <f t="array" aca="1" ref="B5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399" s="40" t="e" cm="1">
        <f t="array" aca="1" ref="C5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399" t="e">
        <f ca="1">SUM(CALCULATION_TABLE[[#This Row],[МСК]:[ДВ]])</f>
        <v>#REF!</v>
      </c>
    </row>
    <row r="5400" spans="1:20" x14ac:dyDescent="0.25">
      <c r="A5400" t="str">
        <f>IFERROR(SET_RENDER_TABLE[[#This Row],[Артикул]], "")</f>
        <v/>
      </c>
      <c r="B5400" s="40" t="e" cm="1">
        <f t="array" aca="1" ref="B5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0" s="40" t="e" cm="1">
        <f t="array" aca="1" ref="C5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0" t="e">
        <f ca="1">SUM(CALCULATION_TABLE[[#This Row],[МСК]:[ДВ]])</f>
        <v>#REF!</v>
      </c>
    </row>
    <row r="5401" spans="1:20" x14ac:dyDescent="0.25">
      <c r="A5401" t="str">
        <f>IFERROR(SET_RENDER_TABLE[[#This Row],[Артикул]], "")</f>
        <v/>
      </c>
      <c r="B5401" s="40" t="e" cm="1">
        <f t="array" aca="1" ref="B5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1" s="40" t="e" cm="1">
        <f t="array" aca="1" ref="C5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1" t="e">
        <f ca="1">SUM(CALCULATION_TABLE[[#This Row],[МСК]:[ДВ]])</f>
        <v>#REF!</v>
      </c>
    </row>
    <row r="5402" spans="1:20" x14ac:dyDescent="0.25">
      <c r="A5402" t="str">
        <f>IFERROR(SET_RENDER_TABLE[[#This Row],[Артикул]], "")</f>
        <v/>
      </c>
      <c r="B5402" s="40" t="e" cm="1">
        <f t="array" aca="1" ref="B5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2" s="40" t="e" cm="1">
        <f t="array" aca="1" ref="C5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2" t="e">
        <f ca="1">SUM(CALCULATION_TABLE[[#This Row],[МСК]:[ДВ]])</f>
        <v>#REF!</v>
      </c>
    </row>
    <row r="5403" spans="1:20" x14ac:dyDescent="0.25">
      <c r="A5403" t="str">
        <f>IFERROR(SET_RENDER_TABLE[[#This Row],[Артикул]], "")</f>
        <v/>
      </c>
      <c r="B5403" s="40" t="e" cm="1">
        <f t="array" aca="1" ref="B5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3" s="40" t="e" cm="1">
        <f t="array" aca="1" ref="C5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3" t="e">
        <f ca="1">SUM(CALCULATION_TABLE[[#This Row],[МСК]:[ДВ]])</f>
        <v>#REF!</v>
      </c>
    </row>
    <row r="5404" spans="1:20" x14ac:dyDescent="0.25">
      <c r="A5404" t="str">
        <f>IFERROR(SET_RENDER_TABLE[[#This Row],[Артикул]], "")</f>
        <v/>
      </c>
      <c r="B5404" s="40" t="e" cm="1">
        <f t="array" aca="1" ref="B5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4" s="40" t="e" cm="1">
        <f t="array" aca="1" ref="C5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4" t="e">
        <f ca="1">SUM(CALCULATION_TABLE[[#This Row],[МСК]:[ДВ]])</f>
        <v>#REF!</v>
      </c>
    </row>
    <row r="5405" spans="1:20" x14ac:dyDescent="0.25">
      <c r="A5405" t="str">
        <f>IFERROR(SET_RENDER_TABLE[[#This Row],[Артикул]], "")</f>
        <v/>
      </c>
      <c r="B5405" s="40" t="e" cm="1">
        <f t="array" aca="1" ref="B5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5" s="40" t="e" cm="1">
        <f t="array" aca="1" ref="C5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5" t="e">
        <f ca="1">SUM(CALCULATION_TABLE[[#This Row],[МСК]:[ДВ]])</f>
        <v>#REF!</v>
      </c>
    </row>
    <row r="5406" spans="1:20" x14ac:dyDescent="0.25">
      <c r="A5406" t="str">
        <f>IFERROR(SET_RENDER_TABLE[[#This Row],[Артикул]], "")</f>
        <v/>
      </c>
      <c r="B5406" s="40" t="e" cm="1">
        <f t="array" aca="1" ref="B5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6" s="40" t="e" cm="1">
        <f t="array" aca="1" ref="C5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6" t="e">
        <f ca="1">SUM(CALCULATION_TABLE[[#This Row],[МСК]:[ДВ]])</f>
        <v>#REF!</v>
      </c>
    </row>
    <row r="5407" spans="1:20" x14ac:dyDescent="0.25">
      <c r="A5407" t="str">
        <f>IFERROR(SET_RENDER_TABLE[[#This Row],[Артикул]], "")</f>
        <v/>
      </c>
      <c r="B5407" s="40" t="e" cm="1">
        <f t="array" aca="1" ref="B5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7" s="40" t="e" cm="1">
        <f t="array" aca="1" ref="C5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7" t="e">
        <f ca="1">SUM(CALCULATION_TABLE[[#This Row],[МСК]:[ДВ]])</f>
        <v>#REF!</v>
      </c>
    </row>
    <row r="5408" spans="1:20" x14ac:dyDescent="0.25">
      <c r="A5408" t="str">
        <f>IFERROR(SET_RENDER_TABLE[[#This Row],[Артикул]], "")</f>
        <v/>
      </c>
      <c r="B5408" s="40" t="e" cm="1">
        <f t="array" aca="1" ref="B5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8" s="40" t="e" cm="1">
        <f t="array" aca="1" ref="C5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8" t="e">
        <f ca="1">SUM(CALCULATION_TABLE[[#This Row],[МСК]:[ДВ]])</f>
        <v>#REF!</v>
      </c>
    </row>
    <row r="5409" spans="1:20" x14ac:dyDescent="0.25">
      <c r="A5409" t="str">
        <f>IFERROR(SET_RENDER_TABLE[[#This Row],[Артикул]], "")</f>
        <v/>
      </c>
      <c r="B5409" s="40" t="e" cm="1">
        <f t="array" aca="1" ref="B5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09" s="40" t="e" cm="1">
        <f t="array" aca="1" ref="C5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09" t="e">
        <f ca="1">SUM(CALCULATION_TABLE[[#This Row],[МСК]:[ДВ]])</f>
        <v>#REF!</v>
      </c>
    </row>
    <row r="5410" spans="1:20" x14ac:dyDescent="0.25">
      <c r="A5410" t="str">
        <f>IFERROR(SET_RENDER_TABLE[[#This Row],[Артикул]], "")</f>
        <v/>
      </c>
      <c r="B5410" s="40" t="e" cm="1">
        <f t="array" aca="1" ref="B5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0" s="40" t="e" cm="1">
        <f t="array" aca="1" ref="C5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0" t="e">
        <f ca="1">SUM(CALCULATION_TABLE[[#This Row],[МСК]:[ДВ]])</f>
        <v>#REF!</v>
      </c>
    </row>
    <row r="5411" spans="1:20" x14ac:dyDescent="0.25">
      <c r="A5411" t="str">
        <f>IFERROR(SET_RENDER_TABLE[[#This Row],[Артикул]], "")</f>
        <v/>
      </c>
      <c r="B5411" s="40" t="e" cm="1">
        <f t="array" aca="1" ref="B5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1" s="40" t="e" cm="1">
        <f t="array" aca="1" ref="C5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1" t="e">
        <f ca="1">SUM(CALCULATION_TABLE[[#This Row],[МСК]:[ДВ]])</f>
        <v>#REF!</v>
      </c>
    </row>
    <row r="5412" spans="1:20" x14ac:dyDescent="0.25">
      <c r="A5412" t="str">
        <f>IFERROR(SET_RENDER_TABLE[[#This Row],[Артикул]], "")</f>
        <v/>
      </c>
      <c r="B5412" s="40" t="e" cm="1">
        <f t="array" aca="1" ref="B5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2" s="40" t="e" cm="1">
        <f t="array" aca="1" ref="C5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2" t="e">
        <f ca="1">SUM(CALCULATION_TABLE[[#This Row],[МСК]:[ДВ]])</f>
        <v>#REF!</v>
      </c>
    </row>
    <row r="5413" spans="1:20" x14ac:dyDescent="0.25">
      <c r="A5413" t="str">
        <f>IFERROR(SET_RENDER_TABLE[[#This Row],[Артикул]], "")</f>
        <v/>
      </c>
      <c r="B5413" s="40" t="e" cm="1">
        <f t="array" aca="1" ref="B5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3" s="40" t="e" cm="1">
        <f t="array" aca="1" ref="C5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3" t="e">
        <f ca="1">SUM(CALCULATION_TABLE[[#This Row],[МСК]:[ДВ]])</f>
        <v>#REF!</v>
      </c>
    </row>
    <row r="5414" spans="1:20" x14ac:dyDescent="0.25">
      <c r="A5414" t="str">
        <f>IFERROR(SET_RENDER_TABLE[[#This Row],[Артикул]], "")</f>
        <v/>
      </c>
      <c r="B5414" s="40" t="e" cm="1">
        <f t="array" aca="1" ref="B5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4" s="40" t="e" cm="1">
        <f t="array" aca="1" ref="C5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4" t="e">
        <f ca="1">SUM(CALCULATION_TABLE[[#This Row],[МСК]:[ДВ]])</f>
        <v>#REF!</v>
      </c>
    </row>
    <row r="5415" spans="1:20" x14ac:dyDescent="0.25">
      <c r="A5415" t="str">
        <f>IFERROR(SET_RENDER_TABLE[[#This Row],[Артикул]], "")</f>
        <v/>
      </c>
      <c r="B5415" s="40" t="e" cm="1">
        <f t="array" aca="1" ref="B5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5" s="40" t="e" cm="1">
        <f t="array" aca="1" ref="C5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5" t="e">
        <f ca="1">SUM(CALCULATION_TABLE[[#This Row],[МСК]:[ДВ]])</f>
        <v>#REF!</v>
      </c>
    </row>
    <row r="5416" spans="1:20" x14ac:dyDescent="0.25">
      <c r="A5416" t="str">
        <f>IFERROR(SET_RENDER_TABLE[[#This Row],[Артикул]], "")</f>
        <v/>
      </c>
      <c r="B5416" s="40" t="e" cm="1">
        <f t="array" aca="1" ref="B5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6" s="40" t="e" cm="1">
        <f t="array" aca="1" ref="C5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6" t="e">
        <f ca="1">SUM(CALCULATION_TABLE[[#This Row],[МСК]:[ДВ]])</f>
        <v>#REF!</v>
      </c>
    </row>
    <row r="5417" spans="1:20" x14ac:dyDescent="0.25">
      <c r="A5417" t="str">
        <f>IFERROR(SET_RENDER_TABLE[[#This Row],[Артикул]], "")</f>
        <v/>
      </c>
      <c r="B5417" s="40" t="e" cm="1">
        <f t="array" aca="1" ref="B5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7" s="40" t="e" cm="1">
        <f t="array" aca="1" ref="C5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7" t="e">
        <f ca="1">SUM(CALCULATION_TABLE[[#This Row],[МСК]:[ДВ]])</f>
        <v>#REF!</v>
      </c>
    </row>
    <row r="5418" spans="1:20" x14ac:dyDescent="0.25">
      <c r="A5418" t="str">
        <f>IFERROR(SET_RENDER_TABLE[[#This Row],[Артикул]], "")</f>
        <v/>
      </c>
      <c r="B5418" s="40" t="e" cm="1">
        <f t="array" aca="1" ref="B5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8" s="40" t="e" cm="1">
        <f t="array" aca="1" ref="C5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8" t="e">
        <f ca="1">SUM(CALCULATION_TABLE[[#This Row],[МСК]:[ДВ]])</f>
        <v>#REF!</v>
      </c>
    </row>
    <row r="5419" spans="1:20" x14ac:dyDescent="0.25">
      <c r="A5419" t="str">
        <f>IFERROR(SET_RENDER_TABLE[[#This Row],[Артикул]], "")</f>
        <v/>
      </c>
      <c r="B5419" s="40" t="e" cm="1">
        <f t="array" aca="1" ref="B5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19" s="40" t="e" cm="1">
        <f t="array" aca="1" ref="C5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19" t="e">
        <f ca="1">SUM(CALCULATION_TABLE[[#This Row],[МСК]:[ДВ]])</f>
        <v>#REF!</v>
      </c>
    </row>
    <row r="5420" spans="1:20" x14ac:dyDescent="0.25">
      <c r="A5420" t="str">
        <f>IFERROR(SET_RENDER_TABLE[[#This Row],[Артикул]], "")</f>
        <v/>
      </c>
      <c r="B5420" s="40" t="e" cm="1">
        <f t="array" aca="1" ref="B5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0" s="40" t="e" cm="1">
        <f t="array" aca="1" ref="C5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0" t="e">
        <f ca="1">SUM(CALCULATION_TABLE[[#This Row],[МСК]:[ДВ]])</f>
        <v>#REF!</v>
      </c>
    </row>
    <row r="5421" spans="1:20" x14ac:dyDescent="0.25">
      <c r="A5421" t="str">
        <f>IFERROR(SET_RENDER_TABLE[[#This Row],[Артикул]], "")</f>
        <v/>
      </c>
      <c r="B5421" s="40" t="e" cm="1">
        <f t="array" aca="1" ref="B5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1" s="40" t="e" cm="1">
        <f t="array" aca="1" ref="C5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1" t="e">
        <f ca="1">SUM(CALCULATION_TABLE[[#This Row],[МСК]:[ДВ]])</f>
        <v>#REF!</v>
      </c>
    </row>
    <row r="5422" spans="1:20" x14ac:dyDescent="0.25">
      <c r="A5422" t="str">
        <f>IFERROR(SET_RENDER_TABLE[[#This Row],[Артикул]], "")</f>
        <v/>
      </c>
      <c r="B5422" s="40" t="e" cm="1">
        <f t="array" aca="1" ref="B5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2" s="40" t="e" cm="1">
        <f t="array" aca="1" ref="C5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2" t="e">
        <f ca="1">SUM(CALCULATION_TABLE[[#This Row],[МСК]:[ДВ]])</f>
        <v>#REF!</v>
      </c>
    </row>
    <row r="5423" spans="1:20" x14ac:dyDescent="0.25">
      <c r="A5423" t="str">
        <f>IFERROR(SET_RENDER_TABLE[[#This Row],[Артикул]], "")</f>
        <v/>
      </c>
      <c r="B5423" s="40" t="e" cm="1">
        <f t="array" aca="1" ref="B5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3" s="40" t="e" cm="1">
        <f t="array" aca="1" ref="C5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3" t="e">
        <f ca="1">SUM(CALCULATION_TABLE[[#This Row],[МСК]:[ДВ]])</f>
        <v>#REF!</v>
      </c>
    </row>
    <row r="5424" spans="1:20" x14ac:dyDescent="0.25">
      <c r="A5424" t="str">
        <f>IFERROR(SET_RENDER_TABLE[[#This Row],[Артикул]], "")</f>
        <v/>
      </c>
      <c r="B5424" s="40" t="e" cm="1">
        <f t="array" aca="1" ref="B5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4" s="40" t="e" cm="1">
        <f t="array" aca="1" ref="C5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4" t="e">
        <f ca="1">SUM(CALCULATION_TABLE[[#This Row],[МСК]:[ДВ]])</f>
        <v>#REF!</v>
      </c>
    </row>
    <row r="5425" spans="1:20" x14ac:dyDescent="0.25">
      <c r="A5425" t="str">
        <f>IFERROR(SET_RENDER_TABLE[[#This Row],[Артикул]], "")</f>
        <v/>
      </c>
      <c r="B5425" s="40" t="e" cm="1">
        <f t="array" aca="1" ref="B5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5" s="40" t="e" cm="1">
        <f t="array" aca="1" ref="C5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5" t="e">
        <f ca="1">SUM(CALCULATION_TABLE[[#This Row],[МСК]:[ДВ]])</f>
        <v>#REF!</v>
      </c>
    </row>
    <row r="5426" spans="1:20" x14ac:dyDescent="0.25">
      <c r="A5426" t="str">
        <f>IFERROR(SET_RENDER_TABLE[[#This Row],[Артикул]], "")</f>
        <v/>
      </c>
      <c r="B5426" s="40" t="e" cm="1">
        <f t="array" aca="1" ref="B5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6" s="40" t="e" cm="1">
        <f t="array" aca="1" ref="C5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6" t="e">
        <f ca="1">SUM(CALCULATION_TABLE[[#This Row],[МСК]:[ДВ]])</f>
        <v>#REF!</v>
      </c>
    </row>
    <row r="5427" spans="1:20" x14ac:dyDescent="0.25">
      <c r="A5427" t="str">
        <f>IFERROR(SET_RENDER_TABLE[[#This Row],[Артикул]], "")</f>
        <v/>
      </c>
      <c r="B5427" s="40" t="e" cm="1">
        <f t="array" aca="1" ref="B5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7" s="40" t="e" cm="1">
        <f t="array" aca="1" ref="C5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7" t="e">
        <f ca="1">SUM(CALCULATION_TABLE[[#This Row],[МСК]:[ДВ]])</f>
        <v>#REF!</v>
      </c>
    </row>
    <row r="5428" spans="1:20" x14ac:dyDescent="0.25">
      <c r="A5428" t="str">
        <f>IFERROR(SET_RENDER_TABLE[[#This Row],[Артикул]], "")</f>
        <v/>
      </c>
      <c r="B5428" s="40" t="e" cm="1">
        <f t="array" aca="1" ref="B5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8" s="40" t="e" cm="1">
        <f t="array" aca="1" ref="C5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8" t="e">
        <f ca="1">SUM(CALCULATION_TABLE[[#This Row],[МСК]:[ДВ]])</f>
        <v>#REF!</v>
      </c>
    </row>
    <row r="5429" spans="1:20" x14ac:dyDescent="0.25">
      <c r="A5429" t="str">
        <f>IFERROR(SET_RENDER_TABLE[[#This Row],[Артикул]], "")</f>
        <v/>
      </c>
      <c r="B5429" s="40" t="e" cm="1">
        <f t="array" aca="1" ref="B5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29" s="40" t="e" cm="1">
        <f t="array" aca="1" ref="C5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29" t="e">
        <f ca="1">SUM(CALCULATION_TABLE[[#This Row],[МСК]:[ДВ]])</f>
        <v>#REF!</v>
      </c>
    </row>
    <row r="5430" spans="1:20" x14ac:dyDescent="0.25">
      <c r="A5430" t="str">
        <f>IFERROR(SET_RENDER_TABLE[[#This Row],[Артикул]], "")</f>
        <v/>
      </c>
      <c r="B5430" s="40" t="e" cm="1">
        <f t="array" aca="1" ref="B5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0" s="40" t="e" cm="1">
        <f t="array" aca="1" ref="C5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0" t="e">
        <f ca="1">SUM(CALCULATION_TABLE[[#This Row],[МСК]:[ДВ]])</f>
        <v>#REF!</v>
      </c>
    </row>
    <row r="5431" spans="1:20" x14ac:dyDescent="0.25">
      <c r="A5431" t="str">
        <f>IFERROR(SET_RENDER_TABLE[[#This Row],[Артикул]], "")</f>
        <v/>
      </c>
      <c r="B5431" s="40" t="e" cm="1">
        <f t="array" aca="1" ref="B5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1" s="40" t="e" cm="1">
        <f t="array" aca="1" ref="C5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1" t="e">
        <f ca="1">SUM(CALCULATION_TABLE[[#This Row],[МСК]:[ДВ]])</f>
        <v>#REF!</v>
      </c>
    </row>
    <row r="5432" spans="1:20" x14ac:dyDescent="0.25">
      <c r="A5432" t="str">
        <f>IFERROR(SET_RENDER_TABLE[[#This Row],[Артикул]], "")</f>
        <v/>
      </c>
      <c r="B5432" s="40" t="e" cm="1">
        <f t="array" aca="1" ref="B5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2" s="40" t="e" cm="1">
        <f t="array" aca="1" ref="C5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2" t="e">
        <f ca="1">SUM(CALCULATION_TABLE[[#This Row],[МСК]:[ДВ]])</f>
        <v>#REF!</v>
      </c>
    </row>
    <row r="5433" spans="1:20" x14ac:dyDescent="0.25">
      <c r="A5433" t="str">
        <f>IFERROR(SET_RENDER_TABLE[[#This Row],[Артикул]], "")</f>
        <v/>
      </c>
      <c r="B5433" s="40" t="e" cm="1">
        <f t="array" aca="1" ref="B5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3" s="40" t="e" cm="1">
        <f t="array" aca="1" ref="C5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3" t="e">
        <f ca="1">SUM(CALCULATION_TABLE[[#This Row],[МСК]:[ДВ]])</f>
        <v>#REF!</v>
      </c>
    </row>
    <row r="5434" spans="1:20" x14ac:dyDescent="0.25">
      <c r="A5434" t="str">
        <f>IFERROR(SET_RENDER_TABLE[[#This Row],[Артикул]], "")</f>
        <v/>
      </c>
      <c r="B5434" s="40" t="e" cm="1">
        <f t="array" aca="1" ref="B5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4" s="40" t="e" cm="1">
        <f t="array" aca="1" ref="C5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4" t="e">
        <f ca="1">SUM(CALCULATION_TABLE[[#This Row],[МСК]:[ДВ]])</f>
        <v>#REF!</v>
      </c>
    </row>
    <row r="5435" spans="1:20" x14ac:dyDescent="0.25">
      <c r="A5435" t="str">
        <f>IFERROR(SET_RENDER_TABLE[[#This Row],[Артикул]], "")</f>
        <v/>
      </c>
      <c r="B5435" s="40" t="e" cm="1">
        <f t="array" aca="1" ref="B5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5" s="40" t="e" cm="1">
        <f t="array" aca="1" ref="C5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5" t="e">
        <f ca="1">SUM(CALCULATION_TABLE[[#This Row],[МСК]:[ДВ]])</f>
        <v>#REF!</v>
      </c>
    </row>
    <row r="5436" spans="1:20" x14ac:dyDescent="0.25">
      <c r="A5436" t="str">
        <f>IFERROR(SET_RENDER_TABLE[[#This Row],[Артикул]], "")</f>
        <v/>
      </c>
      <c r="B5436" s="40" t="e" cm="1">
        <f t="array" aca="1" ref="B5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6" s="40" t="e" cm="1">
        <f t="array" aca="1" ref="C5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6" t="e">
        <f ca="1">SUM(CALCULATION_TABLE[[#This Row],[МСК]:[ДВ]])</f>
        <v>#REF!</v>
      </c>
    </row>
    <row r="5437" spans="1:20" x14ac:dyDescent="0.25">
      <c r="A5437" t="str">
        <f>IFERROR(SET_RENDER_TABLE[[#This Row],[Артикул]], "")</f>
        <v/>
      </c>
      <c r="B5437" s="40" t="e" cm="1">
        <f t="array" aca="1" ref="B5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7" s="40" t="e" cm="1">
        <f t="array" aca="1" ref="C5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7" t="e">
        <f ca="1">SUM(CALCULATION_TABLE[[#This Row],[МСК]:[ДВ]])</f>
        <v>#REF!</v>
      </c>
    </row>
    <row r="5438" spans="1:20" x14ac:dyDescent="0.25">
      <c r="A5438" t="str">
        <f>IFERROR(SET_RENDER_TABLE[[#This Row],[Артикул]], "")</f>
        <v/>
      </c>
      <c r="B5438" s="40" t="e" cm="1">
        <f t="array" aca="1" ref="B5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8" s="40" t="e" cm="1">
        <f t="array" aca="1" ref="C5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8" t="e">
        <f ca="1">SUM(CALCULATION_TABLE[[#This Row],[МСК]:[ДВ]])</f>
        <v>#REF!</v>
      </c>
    </row>
    <row r="5439" spans="1:20" x14ac:dyDescent="0.25">
      <c r="A5439" t="str">
        <f>IFERROR(SET_RENDER_TABLE[[#This Row],[Артикул]], "")</f>
        <v/>
      </c>
      <c r="B5439" s="40" t="e" cm="1">
        <f t="array" aca="1" ref="B5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39" s="40" t="e" cm="1">
        <f t="array" aca="1" ref="C5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39" t="e">
        <f ca="1">SUM(CALCULATION_TABLE[[#This Row],[МСК]:[ДВ]])</f>
        <v>#REF!</v>
      </c>
    </row>
    <row r="5440" spans="1:20" x14ac:dyDescent="0.25">
      <c r="A5440" t="str">
        <f>IFERROR(SET_RENDER_TABLE[[#This Row],[Артикул]], "")</f>
        <v/>
      </c>
      <c r="B5440" s="40" t="e" cm="1">
        <f t="array" aca="1" ref="B5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0" s="40" t="e" cm="1">
        <f t="array" aca="1" ref="C5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0" t="e">
        <f ca="1">SUM(CALCULATION_TABLE[[#This Row],[МСК]:[ДВ]])</f>
        <v>#REF!</v>
      </c>
    </row>
    <row r="5441" spans="1:20" x14ac:dyDescent="0.25">
      <c r="A5441" t="str">
        <f>IFERROR(SET_RENDER_TABLE[[#This Row],[Артикул]], "")</f>
        <v/>
      </c>
      <c r="B5441" s="40" t="e" cm="1">
        <f t="array" aca="1" ref="B5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1" s="40" t="e" cm="1">
        <f t="array" aca="1" ref="C5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1" t="e">
        <f ca="1">SUM(CALCULATION_TABLE[[#This Row],[МСК]:[ДВ]])</f>
        <v>#REF!</v>
      </c>
    </row>
    <row r="5442" spans="1:20" x14ac:dyDescent="0.25">
      <c r="A5442" t="str">
        <f>IFERROR(SET_RENDER_TABLE[[#This Row],[Артикул]], "")</f>
        <v/>
      </c>
      <c r="B5442" s="40" t="e" cm="1">
        <f t="array" aca="1" ref="B5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2" s="40" t="e" cm="1">
        <f t="array" aca="1" ref="C5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2" t="e">
        <f ca="1">SUM(CALCULATION_TABLE[[#This Row],[МСК]:[ДВ]])</f>
        <v>#REF!</v>
      </c>
    </row>
    <row r="5443" spans="1:20" x14ac:dyDescent="0.25">
      <c r="A5443" t="str">
        <f>IFERROR(SET_RENDER_TABLE[[#This Row],[Артикул]], "")</f>
        <v/>
      </c>
      <c r="B5443" s="40" t="e" cm="1">
        <f t="array" aca="1" ref="B5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3" s="40" t="e" cm="1">
        <f t="array" aca="1" ref="C5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3" t="e">
        <f ca="1">SUM(CALCULATION_TABLE[[#This Row],[МСК]:[ДВ]])</f>
        <v>#REF!</v>
      </c>
    </row>
    <row r="5444" spans="1:20" x14ac:dyDescent="0.25">
      <c r="A5444" t="str">
        <f>IFERROR(SET_RENDER_TABLE[[#This Row],[Артикул]], "")</f>
        <v/>
      </c>
      <c r="B5444" s="40" t="e" cm="1">
        <f t="array" aca="1" ref="B5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4" s="40" t="e" cm="1">
        <f t="array" aca="1" ref="C5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4" t="e">
        <f ca="1">SUM(CALCULATION_TABLE[[#This Row],[МСК]:[ДВ]])</f>
        <v>#REF!</v>
      </c>
    </row>
    <row r="5445" spans="1:20" x14ac:dyDescent="0.25">
      <c r="A5445" t="str">
        <f>IFERROR(SET_RENDER_TABLE[[#This Row],[Артикул]], "")</f>
        <v/>
      </c>
      <c r="B5445" s="40" t="e" cm="1">
        <f t="array" aca="1" ref="B5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5" s="40" t="e" cm="1">
        <f t="array" aca="1" ref="C5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5" t="e">
        <f ca="1">SUM(CALCULATION_TABLE[[#This Row],[МСК]:[ДВ]])</f>
        <v>#REF!</v>
      </c>
    </row>
    <row r="5446" spans="1:20" x14ac:dyDescent="0.25">
      <c r="A5446" t="str">
        <f>IFERROR(SET_RENDER_TABLE[[#This Row],[Артикул]], "")</f>
        <v/>
      </c>
      <c r="B5446" s="40" t="e" cm="1">
        <f t="array" aca="1" ref="B5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6" s="40" t="e" cm="1">
        <f t="array" aca="1" ref="C5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6" t="e">
        <f ca="1">SUM(CALCULATION_TABLE[[#This Row],[МСК]:[ДВ]])</f>
        <v>#REF!</v>
      </c>
    </row>
    <row r="5447" spans="1:20" x14ac:dyDescent="0.25">
      <c r="A5447" t="str">
        <f>IFERROR(SET_RENDER_TABLE[[#This Row],[Артикул]], "")</f>
        <v/>
      </c>
      <c r="B5447" s="40" t="e" cm="1">
        <f t="array" aca="1" ref="B5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7" s="40" t="e" cm="1">
        <f t="array" aca="1" ref="C5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7" t="e">
        <f ca="1">SUM(CALCULATION_TABLE[[#This Row],[МСК]:[ДВ]])</f>
        <v>#REF!</v>
      </c>
    </row>
    <row r="5448" spans="1:20" x14ac:dyDescent="0.25">
      <c r="A5448" t="str">
        <f>IFERROR(SET_RENDER_TABLE[[#This Row],[Артикул]], "")</f>
        <v/>
      </c>
      <c r="B5448" s="40" t="e" cm="1">
        <f t="array" aca="1" ref="B5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8" s="40" t="e" cm="1">
        <f t="array" aca="1" ref="C5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8" t="e">
        <f ca="1">SUM(CALCULATION_TABLE[[#This Row],[МСК]:[ДВ]])</f>
        <v>#REF!</v>
      </c>
    </row>
    <row r="5449" spans="1:20" x14ac:dyDescent="0.25">
      <c r="A5449" t="str">
        <f>IFERROR(SET_RENDER_TABLE[[#This Row],[Артикул]], "")</f>
        <v/>
      </c>
      <c r="B5449" s="40" t="e" cm="1">
        <f t="array" aca="1" ref="B5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49" s="40" t="e" cm="1">
        <f t="array" aca="1" ref="C5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49" t="e">
        <f ca="1">SUM(CALCULATION_TABLE[[#This Row],[МСК]:[ДВ]])</f>
        <v>#REF!</v>
      </c>
    </row>
    <row r="5450" spans="1:20" x14ac:dyDescent="0.25">
      <c r="A5450" t="str">
        <f>IFERROR(SET_RENDER_TABLE[[#This Row],[Артикул]], "")</f>
        <v/>
      </c>
      <c r="B5450" s="40" t="e" cm="1">
        <f t="array" aca="1" ref="B5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0" s="40" t="e" cm="1">
        <f t="array" aca="1" ref="C5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0" t="e">
        <f ca="1">SUM(CALCULATION_TABLE[[#This Row],[МСК]:[ДВ]])</f>
        <v>#REF!</v>
      </c>
    </row>
    <row r="5451" spans="1:20" x14ac:dyDescent="0.25">
      <c r="A5451" t="str">
        <f>IFERROR(SET_RENDER_TABLE[[#This Row],[Артикул]], "")</f>
        <v/>
      </c>
      <c r="B5451" s="40" t="e" cm="1">
        <f t="array" aca="1" ref="B5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1" s="40" t="e" cm="1">
        <f t="array" aca="1" ref="C5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1" t="e">
        <f ca="1">SUM(CALCULATION_TABLE[[#This Row],[МСК]:[ДВ]])</f>
        <v>#REF!</v>
      </c>
    </row>
    <row r="5452" spans="1:20" x14ac:dyDescent="0.25">
      <c r="A5452" t="str">
        <f>IFERROR(SET_RENDER_TABLE[[#This Row],[Артикул]], "")</f>
        <v/>
      </c>
      <c r="B5452" s="40" t="e" cm="1">
        <f t="array" aca="1" ref="B5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2" s="40" t="e" cm="1">
        <f t="array" aca="1" ref="C5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2" t="e">
        <f ca="1">SUM(CALCULATION_TABLE[[#This Row],[МСК]:[ДВ]])</f>
        <v>#REF!</v>
      </c>
    </row>
    <row r="5453" spans="1:20" x14ac:dyDescent="0.25">
      <c r="A5453" t="str">
        <f>IFERROR(SET_RENDER_TABLE[[#This Row],[Артикул]], "")</f>
        <v/>
      </c>
      <c r="B5453" s="40" t="e" cm="1">
        <f t="array" aca="1" ref="B5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3" s="40" t="e" cm="1">
        <f t="array" aca="1" ref="C5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3" t="e">
        <f ca="1">SUM(CALCULATION_TABLE[[#This Row],[МСК]:[ДВ]])</f>
        <v>#REF!</v>
      </c>
    </row>
    <row r="5454" spans="1:20" x14ac:dyDescent="0.25">
      <c r="A5454" t="str">
        <f>IFERROR(SET_RENDER_TABLE[[#This Row],[Артикул]], "")</f>
        <v/>
      </c>
      <c r="B5454" s="40" t="e" cm="1">
        <f t="array" aca="1" ref="B5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4" s="40" t="e" cm="1">
        <f t="array" aca="1" ref="C5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4" t="e">
        <f ca="1">SUM(CALCULATION_TABLE[[#This Row],[МСК]:[ДВ]])</f>
        <v>#REF!</v>
      </c>
    </row>
    <row r="5455" spans="1:20" x14ac:dyDescent="0.25">
      <c r="A5455" t="str">
        <f>IFERROR(SET_RENDER_TABLE[[#This Row],[Артикул]], "")</f>
        <v/>
      </c>
      <c r="B5455" s="40" t="e" cm="1">
        <f t="array" aca="1" ref="B5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5" s="40" t="e" cm="1">
        <f t="array" aca="1" ref="C5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5" t="e">
        <f ca="1">SUM(CALCULATION_TABLE[[#This Row],[МСК]:[ДВ]])</f>
        <v>#REF!</v>
      </c>
    </row>
    <row r="5456" spans="1:20" x14ac:dyDescent="0.25">
      <c r="A5456" t="str">
        <f>IFERROR(SET_RENDER_TABLE[[#This Row],[Артикул]], "")</f>
        <v/>
      </c>
      <c r="B5456" s="40" t="e" cm="1">
        <f t="array" aca="1" ref="B5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6" s="40" t="e" cm="1">
        <f t="array" aca="1" ref="C5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6" t="e">
        <f ca="1">SUM(CALCULATION_TABLE[[#This Row],[МСК]:[ДВ]])</f>
        <v>#REF!</v>
      </c>
    </row>
    <row r="5457" spans="1:20" x14ac:dyDescent="0.25">
      <c r="A5457" t="str">
        <f>IFERROR(SET_RENDER_TABLE[[#This Row],[Артикул]], "")</f>
        <v/>
      </c>
      <c r="B5457" s="40" t="e" cm="1">
        <f t="array" aca="1" ref="B5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7" s="40" t="e" cm="1">
        <f t="array" aca="1" ref="C5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7" t="e">
        <f ca="1">SUM(CALCULATION_TABLE[[#This Row],[МСК]:[ДВ]])</f>
        <v>#REF!</v>
      </c>
    </row>
    <row r="5458" spans="1:20" x14ac:dyDescent="0.25">
      <c r="A5458" t="str">
        <f>IFERROR(SET_RENDER_TABLE[[#This Row],[Артикул]], "")</f>
        <v/>
      </c>
      <c r="B5458" s="40" t="e" cm="1">
        <f t="array" aca="1" ref="B5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8" s="40" t="e" cm="1">
        <f t="array" aca="1" ref="C5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8" t="e">
        <f ca="1">SUM(CALCULATION_TABLE[[#This Row],[МСК]:[ДВ]])</f>
        <v>#REF!</v>
      </c>
    </row>
    <row r="5459" spans="1:20" x14ac:dyDescent="0.25">
      <c r="A5459" t="str">
        <f>IFERROR(SET_RENDER_TABLE[[#This Row],[Артикул]], "")</f>
        <v/>
      </c>
      <c r="B5459" s="40" t="e" cm="1">
        <f t="array" aca="1" ref="B5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59" s="40" t="e" cm="1">
        <f t="array" aca="1" ref="C5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59" t="e">
        <f ca="1">SUM(CALCULATION_TABLE[[#This Row],[МСК]:[ДВ]])</f>
        <v>#REF!</v>
      </c>
    </row>
    <row r="5460" spans="1:20" x14ac:dyDescent="0.25">
      <c r="A5460" t="str">
        <f>IFERROR(SET_RENDER_TABLE[[#This Row],[Артикул]], "")</f>
        <v/>
      </c>
      <c r="B5460" s="40" t="e" cm="1">
        <f t="array" aca="1" ref="B5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0" s="40" t="e" cm="1">
        <f t="array" aca="1" ref="C5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0" t="e">
        <f ca="1">SUM(CALCULATION_TABLE[[#This Row],[МСК]:[ДВ]])</f>
        <v>#REF!</v>
      </c>
    </row>
    <row r="5461" spans="1:20" x14ac:dyDescent="0.25">
      <c r="A5461" t="str">
        <f>IFERROR(SET_RENDER_TABLE[[#This Row],[Артикул]], "")</f>
        <v/>
      </c>
      <c r="B5461" s="40" t="e" cm="1">
        <f t="array" aca="1" ref="B5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1" s="40" t="e" cm="1">
        <f t="array" aca="1" ref="C5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1" t="e">
        <f ca="1">SUM(CALCULATION_TABLE[[#This Row],[МСК]:[ДВ]])</f>
        <v>#REF!</v>
      </c>
    </row>
    <row r="5462" spans="1:20" x14ac:dyDescent="0.25">
      <c r="A5462" t="str">
        <f>IFERROR(SET_RENDER_TABLE[[#This Row],[Артикул]], "")</f>
        <v/>
      </c>
      <c r="B5462" s="40" t="e" cm="1">
        <f t="array" aca="1" ref="B5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2" s="40" t="e" cm="1">
        <f t="array" aca="1" ref="C5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2" t="e">
        <f ca="1">SUM(CALCULATION_TABLE[[#This Row],[МСК]:[ДВ]])</f>
        <v>#REF!</v>
      </c>
    </row>
    <row r="5463" spans="1:20" x14ac:dyDescent="0.25">
      <c r="A5463" t="str">
        <f>IFERROR(SET_RENDER_TABLE[[#This Row],[Артикул]], "")</f>
        <v/>
      </c>
      <c r="B5463" s="40" t="e" cm="1">
        <f t="array" aca="1" ref="B5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3" s="40" t="e" cm="1">
        <f t="array" aca="1" ref="C5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3" t="e">
        <f ca="1">SUM(CALCULATION_TABLE[[#This Row],[МСК]:[ДВ]])</f>
        <v>#REF!</v>
      </c>
    </row>
    <row r="5464" spans="1:20" x14ac:dyDescent="0.25">
      <c r="A5464" t="str">
        <f>IFERROR(SET_RENDER_TABLE[[#This Row],[Артикул]], "")</f>
        <v/>
      </c>
      <c r="B5464" s="40" t="e" cm="1">
        <f t="array" aca="1" ref="B5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4" s="40" t="e" cm="1">
        <f t="array" aca="1" ref="C5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4" t="e">
        <f ca="1">SUM(CALCULATION_TABLE[[#This Row],[МСК]:[ДВ]])</f>
        <v>#REF!</v>
      </c>
    </row>
    <row r="5465" spans="1:20" x14ac:dyDescent="0.25">
      <c r="A5465" t="str">
        <f>IFERROR(SET_RENDER_TABLE[[#This Row],[Артикул]], "")</f>
        <v/>
      </c>
      <c r="B5465" s="40" t="e" cm="1">
        <f t="array" aca="1" ref="B5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5" s="40" t="e" cm="1">
        <f t="array" aca="1" ref="C5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5" t="e">
        <f ca="1">SUM(CALCULATION_TABLE[[#This Row],[МСК]:[ДВ]])</f>
        <v>#REF!</v>
      </c>
    </row>
    <row r="5466" spans="1:20" x14ac:dyDescent="0.25">
      <c r="A5466" t="str">
        <f>IFERROR(SET_RENDER_TABLE[[#This Row],[Артикул]], "")</f>
        <v/>
      </c>
      <c r="B5466" s="40" t="e" cm="1">
        <f t="array" aca="1" ref="B5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6" s="40" t="e" cm="1">
        <f t="array" aca="1" ref="C5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6" t="e">
        <f ca="1">SUM(CALCULATION_TABLE[[#This Row],[МСК]:[ДВ]])</f>
        <v>#REF!</v>
      </c>
    </row>
    <row r="5467" spans="1:20" x14ac:dyDescent="0.25">
      <c r="A5467" t="str">
        <f>IFERROR(SET_RENDER_TABLE[[#This Row],[Артикул]], "")</f>
        <v/>
      </c>
      <c r="B5467" s="40" t="e" cm="1">
        <f t="array" aca="1" ref="B5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7" s="40" t="e" cm="1">
        <f t="array" aca="1" ref="C5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7" t="e">
        <f ca="1">SUM(CALCULATION_TABLE[[#This Row],[МСК]:[ДВ]])</f>
        <v>#REF!</v>
      </c>
    </row>
    <row r="5468" spans="1:20" x14ac:dyDescent="0.25">
      <c r="A5468" t="str">
        <f>IFERROR(SET_RENDER_TABLE[[#This Row],[Артикул]], "")</f>
        <v/>
      </c>
      <c r="B5468" s="40" t="e" cm="1">
        <f t="array" aca="1" ref="B5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8" s="40" t="e" cm="1">
        <f t="array" aca="1" ref="C5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8" t="e">
        <f ca="1">SUM(CALCULATION_TABLE[[#This Row],[МСК]:[ДВ]])</f>
        <v>#REF!</v>
      </c>
    </row>
    <row r="5469" spans="1:20" x14ac:dyDescent="0.25">
      <c r="A5469" t="str">
        <f>IFERROR(SET_RENDER_TABLE[[#This Row],[Артикул]], "")</f>
        <v/>
      </c>
      <c r="B5469" s="40" t="e" cm="1">
        <f t="array" aca="1" ref="B5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69" s="40" t="e" cm="1">
        <f t="array" aca="1" ref="C5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69" t="e">
        <f ca="1">SUM(CALCULATION_TABLE[[#This Row],[МСК]:[ДВ]])</f>
        <v>#REF!</v>
      </c>
    </row>
    <row r="5470" spans="1:20" x14ac:dyDescent="0.25">
      <c r="A5470" t="str">
        <f>IFERROR(SET_RENDER_TABLE[[#This Row],[Артикул]], "")</f>
        <v/>
      </c>
      <c r="B5470" s="40" t="e" cm="1">
        <f t="array" aca="1" ref="B5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0" s="40" t="e" cm="1">
        <f t="array" aca="1" ref="C5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0" t="e">
        <f ca="1">SUM(CALCULATION_TABLE[[#This Row],[МСК]:[ДВ]])</f>
        <v>#REF!</v>
      </c>
    </row>
    <row r="5471" spans="1:20" x14ac:dyDescent="0.25">
      <c r="A5471" t="str">
        <f>IFERROR(SET_RENDER_TABLE[[#This Row],[Артикул]], "")</f>
        <v/>
      </c>
      <c r="B5471" s="40" t="e" cm="1">
        <f t="array" aca="1" ref="B5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1" s="40" t="e" cm="1">
        <f t="array" aca="1" ref="C5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1" t="e">
        <f ca="1">SUM(CALCULATION_TABLE[[#This Row],[МСК]:[ДВ]])</f>
        <v>#REF!</v>
      </c>
    </row>
    <row r="5472" spans="1:20" x14ac:dyDescent="0.25">
      <c r="A5472" t="str">
        <f>IFERROR(SET_RENDER_TABLE[[#This Row],[Артикул]], "")</f>
        <v/>
      </c>
      <c r="B5472" s="40" t="e" cm="1">
        <f t="array" aca="1" ref="B5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2" s="40" t="e" cm="1">
        <f t="array" aca="1" ref="C5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2" t="e">
        <f ca="1">SUM(CALCULATION_TABLE[[#This Row],[МСК]:[ДВ]])</f>
        <v>#REF!</v>
      </c>
    </row>
    <row r="5473" spans="1:20" x14ac:dyDescent="0.25">
      <c r="A5473" t="str">
        <f>IFERROR(SET_RENDER_TABLE[[#This Row],[Артикул]], "")</f>
        <v/>
      </c>
      <c r="B5473" s="40" t="e" cm="1">
        <f t="array" aca="1" ref="B5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3" s="40" t="e" cm="1">
        <f t="array" aca="1" ref="C5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3" t="e">
        <f ca="1">SUM(CALCULATION_TABLE[[#This Row],[МСК]:[ДВ]])</f>
        <v>#REF!</v>
      </c>
    </row>
    <row r="5474" spans="1:20" x14ac:dyDescent="0.25">
      <c r="A5474" t="str">
        <f>IFERROR(SET_RENDER_TABLE[[#This Row],[Артикул]], "")</f>
        <v/>
      </c>
      <c r="B5474" s="40" t="e" cm="1">
        <f t="array" aca="1" ref="B5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4" s="40" t="e" cm="1">
        <f t="array" aca="1" ref="C5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4" t="e">
        <f ca="1">SUM(CALCULATION_TABLE[[#This Row],[МСК]:[ДВ]])</f>
        <v>#REF!</v>
      </c>
    </row>
    <row r="5475" spans="1:20" x14ac:dyDescent="0.25">
      <c r="A5475" t="str">
        <f>IFERROR(SET_RENDER_TABLE[[#This Row],[Артикул]], "")</f>
        <v/>
      </c>
      <c r="B5475" s="40" t="e" cm="1">
        <f t="array" aca="1" ref="B5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5" s="40" t="e" cm="1">
        <f t="array" aca="1" ref="C5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5" t="e">
        <f ca="1">SUM(CALCULATION_TABLE[[#This Row],[МСК]:[ДВ]])</f>
        <v>#REF!</v>
      </c>
    </row>
    <row r="5476" spans="1:20" x14ac:dyDescent="0.25">
      <c r="A5476" t="str">
        <f>IFERROR(SET_RENDER_TABLE[[#This Row],[Артикул]], "")</f>
        <v/>
      </c>
      <c r="B5476" s="40" t="e" cm="1">
        <f t="array" aca="1" ref="B5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6" s="40" t="e" cm="1">
        <f t="array" aca="1" ref="C5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6" t="e">
        <f ca="1">SUM(CALCULATION_TABLE[[#This Row],[МСК]:[ДВ]])</f>
        <v>#REF!</v>
      </c>
    </row>
    <row r="5477" spans="1:20" x14ac:dyDescent="0.25">
      <c r="A5477" t="str">
        <f>IFERROR(SET_RENDER_TABLE[[#This Row],[Артикул]], "")</f>
        <v/>
      </c>
      <c r="B5477" s="40" t="e" cm="1">
        <f t="array" aca="1" ref="B5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7" s="40" t="e" cm="1">
        <f t="array" aca="1" ref="C5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7" t="e">
        <f ca="1">SUM(CALCULATION_TABLE[[#This Row],[МСК]:[ДВ]])</f>
        <v>#REF!</v>
      </c>
    </row>
    <row r="5478" spans="1:20" x14ac:dyDescent="0.25">
      <c r="A5478" t="str">
        <f>IFERROR(SET_RENDER_TABLE[[#This Row],[Артикул]], "")</f>
        <v/>
      </c>
      <c r="B5478" s="40" t="e" cm="1">
        <f t="array" aca="1" ref="B5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8" s="40" t="e" cm="1">
        <f t="array" aca="1" ref="C5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8" t="e">
        <f ca="1">SUM(CALCULATION_TABLE[[#This Row],[МСК]:[ДВ]])</f>
        <v>#REF!</v>
      </c>
    </row>
    <row r="5479" spans="1:20" x14ac:dyDescent="0.25">
      <c r="A5479" t="str">
        <f>IFERROR(SET_RENDER_TABLE[[#This Row],[Артикул]], "")</f>
        <v/>
      </c>
      <c r="B5479" s="40" t="e" cm="1">
        <f t="array" aca="1" ref="B5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79" s="40" t="e" cm="1">
        <f t="array" aca="1" ref="C5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79" t="e">
        <f ca="1">SUM(CALCULATION_TABLE[[#This Row],[МСК]:[ДВ]])</f>
        <v>#REF!</v>
      </c>
    </row>
    <row r="5480" spans="1:20" x14ac:dyDescent="0.25">
      <c r="A5480" t="str">
        <f>IFERROR(SET_RENDER_TABLE[[#This Row],[Артикул]], "")</f>
        <v/>
      </c>
      <c r="B5480" s="40" t="e" cm="1">
        <f t="array" aca="1" ref="B5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0" s="40" t="e" cm="1">
        <f t="array" aca="1" ref="C5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0" t="e">
        <f ca="1">SUM(CALCULATION_TABLE[[#This Row],[МСК]:[ДВ]])</f>
        <v>#REF!</v>
      </c>
    </row>
    <row r="5481" spans="1:20" x14ac:dyDescent="0.25">
      <c r="A5481" t="str">
        <f>IFERROR(SET_RENDER_TABLE[[#This Row],[Артикул]], "")</f>
        <v/>
      </c>
      <c r="B5481" s="40" t="e" cm="1">
        <f t="array" aca="1" ref="B5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1" s="40" t="e" cm="1">
        <f t="array" aca="1" ref="C5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1" t="e">
        <f ca="1">SUM(CALCULATION_TABLE[[#This Row],[МСК]:[ДВ]])</f>
        <v>#REF!</v>
      </c>
    </row>
    <row r="5482" spans="1:20" x14ac:dyDescent="0.25">
      <c r="A5482" t="str">
        <f>IFERROR(SET_RENDER_TABLE[[#This Row],[Артикул]], "")</f>
        <v/>
      </c>
      <c r="B5482" s="40" t="e" cm="1">
        <f t="array" aca="1" ref="B5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2" s="40" t="e" cm="1">
        <f t="array" aca="1" ref="C5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2" t="e">
        <f ca="1">SUM(CALCULATION_TABLE[[#This Row],[МСК]:[ДВ]])</f>
        <v>#REF!</v>
      </c>
    </row>
    <row r="5483" spans="1:20" x14ac:dyDescent="0.25">
      <c r="A5483" t="str">
        <f>IFERROR(SET_RENDER_TABLE[[#This Row],[Артикул]], "")</f>
        <v/>
      </c>
      <c r="B5483" s="40" t="e" cm="1">
        <f t="array" aca="1" ref="B5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3" s="40" t="e" cm="1">
        <f t="array" aca="1" ref="C5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3" t="e">
        <f ca="1">SUM(CALCULATION_TABLE[[#This Row],[МСК]:[ДВ]])</f>
        <v>#REF!</v>
      </c>
    </row>
    <row r="5484" spans="1:20" x14ac:dyDescent="0.25">
      <c r="A5484" t="str">
        <f>IFERROR(SET_RENDER_TABLE[[#This Row],[Артикул]], "")</f>
        <v/>
      </c>
      <c r="B5484" s="40" t="e" cm="1">
        <f t="array" aca="1" ref="B5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4" s="40" t="e" cm="1">
        <f t="array" aca="1" ref="C5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4" t="e">
        <f ca="1">SUM(CALCULATION_TABLE[[#This Row],[МСК]:[ДВ]])</f>
        <v>#REF!</v>
      </c>
    </row>
    <row r="5485" spans="1:20" x14ac:dyDescent="0.25">
      <c r="A5485" t="str">
        <f>IFERROR(SET_RENDER_TABLE[[#This Row],[Артикул]], "")</f>
        <v/>
      </c>
      <c r="B5485" s="40" t="e" cm="1">
        <f t="array" aca="1" ref="B5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5" s="40" t="e" cm="1">
        <f t="array" aca="1" ref="C5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5" t="e">
        <f ca="1">SUM(CALCULATION_TABLE[[#This Row],[МСК]:[ДВ]])</f>
        <v>#REF!</v>
      </c>
    </row>
    <row r="5486" spans="1:20" x14ac:dyDescent="0.25">
      <c r="A5486" t="str">
        <f>IFERROR(SET_RENDER_TABLE[[#This Row],[Артикул]], "")</f>
        <v/>
      </c>
      <c r="B5486" s="40" t="e" cm="1">
        <f t="array" aca="1" ref="B5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6" s="40" t="e" cm="1">
        <f t="array" aca="1" ref="C5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6" t="e">
        <f ca="1">SUM(CALCULATION_TABLE[[#This Row],[МСК]:[ДВ]])</f>
        <v>#REF!</v>
      </c>
    </row>
    <row r="5487" spans="1:20" x14ac:dyDescent="0.25">
      <c r="A5487" t="str">
        <f>IFERROR(SET_RENDER_TABLE[[#This Row],[Артикул]], "")</f>
        <v/>
      </c>
      <c r="B5487" s="40" t="e" cm="1">
        <f t="array" aca="1" ref="B5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7" s="40" t="e" cm="1">
        <f t="array" aca="1" ref="C5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7" t="e">
        <f ca="1">SUM(CALCULATION_TABLE[[#This Row],[МСК]:[ДВ]])</f>
        <v>#REF!</v>
      </c>
    </row>
    <row r="5488" spans="1:20" x14ac:dyDescent="0.25">
      <c r="A5488" t="str">
        <f>IFERROR(SET_RENDER_TABLE[[#This Row],[Артикул]], "")</f>
        <v/>
      </c>
      <c r="B5488" s="40" t="e" cm="1">
        <f t="array" aca="1" ref="B5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8" s="40" t="e" cm="1">
        <f t="array" aca="1" ref="C5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8" t="e">
        <f ca="1">SUM(CALCULATION_TABLE[[#This Row],[МСК]:[ДВ]])</f>
        <v>#REF!</v>
      </c>
    </row>
    <row r="5489" spans="1:20" x14ac:dyDescent="0.25">
      <c r="A5489" t="str">
        <f>IFERROR(SET_RENDER_TABLE[[#This Row],[Артикул]], "")</f>
        <v/>
      </c>
      <c r="B5489" s="40" t="e" cm="1">
        <f t="array" aca="1" ref="B5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89" s="40" t="e" cm="1">
        <f t="array" aca="1" ref="C5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89" t="e">
        <f ca="1">SUM(CALCULATION_TABLE[[#This Row],[МСК]:[ДВ]])</f>
        <v>#REF!</v>
      </c>
    </row>
    <row r="5490" spans="1:20" x14ac:dyDescent="0.25">
      <c r="A5490" t="str">
        <f>IFERROR(SET_RENDER_TABLE[[#This Row],[Артикул]], "")</f>
        <v/>
      </c>
      <c r="B5490" s="40" t="e" cm="1">
        <f t="array" aca="1" ref="B5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0" s="40" t="e" cm="1">
        <f t="array" aca="1" ref="C5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0" t="e">
        <f ca="1">SUM(CALCULATION_TABLE[[#This Row],[МСК]:[ДВ]])</f>
        <v>#REF!</v>
      </c>
    </row>
    <row r="5491" spans="1:20" x14ac:dyDescent="0.25">
      <c r="A5491" t="str">
        <f>IFERROR(SET_RENDER_TABLE[[#This Row],[Артикул]], "")</f>
        <v/>
      </c>
      <c r="B5491" s="40" t="e" cm="1">
        <f t="array" aca="1" ref="B5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1" s="40" t="e" cm="1">
        <f t="array" aca="1" ref="C5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1" t="e">
        <f ca="1">SUM(CALCULATION_TABLE[[#This Row],[МСК]:[ДВ]])</f>
        <v>#REF!</v>
      </c>
    </row>
    <row r="5492" spans="1:20" x14ac:dyDescent="0.25">
      <c r="A5492" t="str">
        <f>IFERROR(SET_RENDER_TABLE[[#This Row],[Артикул]], "")</f>
        <v/>
      </c>
      <c r="B5492" s="40" t="e" cm="1">
        <f t="array" aca="1" ref="B5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2" s="40" t="e" cm="1">
        <f t="array" aca="1" ref="C5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2" t="e">
        <f ca="1">SUM(CALCULATION_TABLE[[#This Row],[МСК]:[ДВ]])</f>
        <v>#REF!</v>
      </c>
    </row>
    <row r="5493" spans="1:20" x14ac:dyDescent="0.25">
      <c r="A5493" t="str">
        <f>IFERROR(SET_RENDER_TABLE[[#This Row],[Артикул]], "")</f>
        <v/>
      </c>
      <c r="B5493" s="40" t="e" cm="1">
        <f t="array" aca="1" ref="B5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3" s="40" t="e" cm="1">
        <f t="array" aca="1" ref="C5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3" t="e">
        <f ca="1">SUM(CALCULATION_TABLE[[#This Row],[МСК]:[ДВ]])</f>
        <v>#REF!</v>
      </c>
    </row>
    <row r="5494" spans="1:20" x14ac:dyDescent="0.25">
      <c r="A5494" t="str">
        <f>IFERROR(SET_RENDER_TABLE[[#This Row],[Артикул]], "")</f>
        <v/>
      </c>
      <c r="B5494" s="40" t="e" cm="1">
        <f t="array" aca="1" ref="B5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4" s="40" t="e" cm="1">
        <f t="array" aca="1" ref="C5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4" t="e">
        <f ca="1">SUM(CALCULATION_TABLE[[#This Row],[МСК]:[ДВ]])</f>
        <v>#REF!</v>
      </c>
    </row>
    <row r="5495" spans="1:20" x14ac:dyDescent="0.25">
      <c r="A5495" t="str">
        <f>IFERROR(SET_RENDER_TABLE[[#This Row],[Артикул]], "")</f>
        <v/>
      </c>
      <c r="B5495" s="40" t="e" cm="1">
        <f t="array" aca="1" ref="B5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5" s="40" t="e" cm="1">
        <f t="array" aca="1" ref="C5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5" t="e">
        <f ca="1">SUM(CALCULATION_TABLE[[#This Row],[МСК]:[ДВ]])</f>
        <v>#REF!</v>
      </c>
    </row>
    <row r="5496" spans="1:20" x14ac:dyDescent="0.25">
      <c r="A5496" t="str">
        <f>IFERROR(SET_RENDER_TABLE[[#This Row],[Артикул]], "")</f>
        <v/>
      </c>
      <c r="B5496" s="40" t="e" cm="1">
        <f t="array" aca="1" ref="B5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6" s="40" t="e" cm="1">
        <f t="array" aca="1" ref="C5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6" t="e">
        <f ca="1">SUM(CALCULATION_TABLE[[#This Row],[МСК]:[ДВ]])</f>
        <v>#REF!</v>
      </c>
    </row>
    <row r="5497" spans="1:20" x14ac:dyDescent="0.25">
      <c r="A5497" t="str">
        <f>IFERROR(SET_RENDER_TABLE[[#This Row],[Артикул]], "")</f>
        <v/>
      </c>
      <c r="B5497" s="40" t="e" cm="1">
        <f t="array" aca="1" ref="B5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7" s="40" t="e" cm="1">
        <f t="array" aca="1" ref="C5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7" t="e">
        <f ca="1">SUM(CALCULATION_TABLE[[#This Row],[МСК]:[ДВ]])</f>
        <v>#REF!</v>
      </c>
    </row>
    <row r="5498" spans="1:20" x14ac:dyDescent="0.25">
      <c r="A5498" t="str">
        <f>IFERROR(SET_RENDER_TABLE[[#This Row],[Артикул]], "")</f>
        <v/>
      </c>
      <c r="B5498" s="40" t="e" cm="1">
        <f t="array" aca="1" ref="B5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8" s="40" t="e" cm="1">
        <f t="array" aca="1" ref="C5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8" t="e">
        <f ca="1">SUM(CALCULATION_TABLE[[#This Row],[МСК]:[ДВ]])</f>
        <v>#REF!</v>
      </c>
    </row>
    <row r="5499" spans="1:20" x14ac:dyDescent="0.25">
      <c r="A5499" t="str">
        <f>IFERROR(SET_RENDER_TABLE[[#This Row],[Артикул]], "")</f>
        <v/>
      </c>
      <c r="B5499" s="40" t="e" cm="1">
        <f t="array" aca="1" ref="B5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499" s="40" t="e" cm="1">
        <f t="array" aca="1" ref="C5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499" t="e">
        <f ca="1">SUM(CALCULATION_TABLE[[#This Row],[МСК]:[ДВ]])</f>
        <v>#REF!</v>
      </c>
    </row>
    <row r="5500" spans="1:20" x14ac:dyDescent="0.25">
      <c r="A5500" t="str">
        <f>IFERROR(SET_RENDER_TABLE[[#This Row],[Артикул]], "")</f>
        <v/>
      </c>
      <c r="B5500" s="40" t="e" cm="1">
        <f t="array" aca="1" ref="B5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0" s="40" t="e" cm="1">
        <f t="array" aca="1" ref="C5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0" t="e">
        <f ca="1">SUM(CALCULATION_TABLE[[#This Row],[МСК]:[ДВ]])</f>
        <v>#REF!</v>
      </c>
    </row>
    <row r="5501" spans="1:20" x14ac:dyDescent="0.25">
      <c r="A5501" t="str">
        <f>IFERROR(SET_RENDER_TABLE[[#This Row],[Артикул]], "")</f>
        <v/>
      </c>
      <c r="B5501" s="40" t="e" cm="1">
        <f t="array" aca="1" ref="B5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1" s="40" t="e" cm="1">
        <f t="array" aca="1" ref="C5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1" t="e">
        <f ca="1">SUM(CALCULATION_TABLE[[#This Row],[МСК]:[ДВ]])</f>
        <v>#REF!</v>
      </c>
    </row>
    <row r="5502" spans="1:20" x14ac:dyDescent="0.25">
      <c r="A5502" t="str">
        <f>IFERROR(SET_RENDER_TABLE[[#This Row],[Артикул]], "")</f>
        <v/>
      </c>
      <c r="B5502" s="40" t="e" cm="1">
        <f t="array" aca="1" ref="B5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2" s="40" t="e" cm="1">
        <f t="array" aca="1" ref="C5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2" t="e">
        <f ca="1">SUM(CALCULATION_TABLE[[#This Row],[МСК]:[ДВ]])</f>
        <v>#REF!</v>
      </c>
    </row>
    <row r="5503" spans="1:20" x14ac:dyDescent="0.25">
      <c r="A5503" t="str">
        <f>IFERROR(SET_RENDER_TABLE[[#This Row],[Артикул]], "")</f>
        <v/>
      </c>
      <c r="B5503" s="40" t="e" cm="1">
        <f t="array" aca="1" ref="B5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3" s="40" t="e" cm="1">
        <f t="array" aca="1" ref="C5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3" t="e">
        <f ca="1">SUM(CALCULATION_TABLE[[#This Row],[МСК]:[ДВ]])</f>
        <v>#REF!</v>
      </c>
    </row>
    <row r="5504" spans="1:20" x14ac:dyDescent="0.25">
      <c r="A5504" t="str">
        <f>IFERROR(SET_RENDER_TABLE[[#This Row],[Артикул]], "")</f>
        <v/>
      </c>
      <c r="B5504" s="40" t="e" cm="1">
        <f t="array" aca="1" ref="B5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4" s="40" t="e" cm="1">
        <f t="array" aca="1" ref="C5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4" t="e">
        <f ca="1">SUM(CALCULATION_TABLE[[#This Row],[МСК]:[ДВ]])</f>
        <v>#REF!</v>
      </c>
    </row>
    <row r="5505" spans="1:20" x14ac:dyDescent="0.25">
      <c r="A5505" t="str">
        <f>IFERROR(SET_RENDER_TABLE[[#This Row],[Артикул]], "")</f>
        <v/>
      </c>
      <c r="B5505" s="40" t="e" cm="1">
        <f t="array" aca="1" ref="B5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5" s="40" t="e" cm="1">
        <f t="array" aca="1" ref="C5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5" t="e">
        <f ca="1">SUM(CALCULATION_TABLE[[#This Row],[МСК]:[ДВ]])</f>
        <v>#REF!</v>
      </c>
    </row>
    <row r="5506" spans="1:20" x14ac:dyDescent="0.25">
      <c r="A5506" t="str">
        <f>IFERROR(SET_RENDER_TABLE[[#This Row],[Артикул]], "")</f>
        <v/>
      </c>
      <c r="B5506" s="40" t="e" cm="1">
        <f t="array" aca="1" ref="B5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6" s="40" t="e" cm="1">
        <f t="array" aca="1" ref="C5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6" t="e">
        <f ca="1">SUM(CALCULATION_TABLE[[#This Row],[МСК]:[ДВ]])</f>
        <v>#REF!</v>
      </c>
    </row>
    <row r="5507" spans="1:20" x14ac:dyDescent="0.25">
      <c r="A5507" t="str">
        <f>IFERROR(SET_RENDER_TABLE[[#This Row],[Артикул]], "")</f>
        <v/>
      </c>
      <c r="B5507" s="40" t="e" cm="1">
        <f t="array" aca="1" ref="B5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7" s="40" t="e" cm="1">
        <f t="array" aca="1" ref="C5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7" t="e">
        <f ca="1">SUM(CALCULATION_TABLE[[#This Row],[МСК]:[ДВ]])</f>
        <v>#REF!</v>
      </c>
    </row>
    <row r="5508" spans="1:20" x14ac:dyDescent="0.25">
      <c r="A5508" t="str">
        <f>IFERROR(SET_RENDER_TABLE[[#This Row],[Артикул]], "")</f>
        <v/>
      </c>
      <c r="B5508" s="40" t="e" cm="1">
        <f t="array" aca="1" ref="B5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8" s="40" t="e" cm="1">
        <f t="array" aca="1" ref="C5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8" t="e">
        <f ca="1">SUM(CALCULATION_TABLE[[#This Row],[МСК]:[ДВ]])</f>
        <v>#REF!</v>
      </c>
    </row>
    <row r="5509" spans="1:20" x14ac:dyDescent="0.25">
      <c r="A5509" t="str">
        <f>IFERROR(SET_RENDER_TABLE[[#This Row],[Артикул]], "")</f>
        <v/>
      </c>
      <c r="B5509" s="40" t="e" cm="1">
        <f t="array" aca="1" ref="B5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09" s="40" t="e" cm="1">
        <f t="array" aca="1" ref="C5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09" t="e">
        <f ca="1">SUM(CALCULATION_TABLE[[#This Row],[МСК]:[ДВ]])</f>
        <v>#REF!</v>
      </c>
    </row>
    <row r="5510" spans="1:20" x14ac:dyDescent="0.25">
      <c r="A5510" t="str">
        <f>IFERROR(SET_RENDER_TABLE[[#This Row],[Артикул]], "")</f>
        <v/>
      </c>
      <c r="B5510" s="40" t="e" cm="1">
        <f t="array" aca="1" ref="B5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0" s="40" t="e" cm="1">
        <f t="array" aca="1" ref="C5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0" t="e">
        <f ca="1">SUM(CALCULATION_TABLE[[#This Row],[МСК]:[ДВ]])</f>
        <v>#REF!</v>
      </c>
    </row>
    <row r="5511" spans="1:20" x14ac:dyDescent="0.25">
      <c r="A5511" t="str">
        <f>IFERROR(SET_RENDER_TABLE[[#This Row],[Артикул]], "")</f>
        <v/>
      </c>
      <c r="B5511" s="40" t="e" cm="1">
        <f t="array" aca="1" ref="B5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1" s="40" t="e" cm="1">
        <f t="array" aca="1" ref="C5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1" t="e">
        <f ca="1">SUM(CALCULATION_TABLE[[#This Row],[МСК]:[ДВ]])</f>
        <v>#REF!</v>
      </c>
    </row>
    <row r="5512" spans="1:20" x14ac:dyDescent="0.25">
      <c r="A5512" t="str">
        <f>IFERROR(SET_RENDER_TABLE[[#This Row],[Артикул]], "")</f>
        <v/>
      </c>
      <c r="B5512" s="40" t="e" cm="1">
        <f t="array" aca="1" ref="B5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2" s="40" t="e" cm="1">
        <f t="array" aca="1" ref="C5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2" t="e">
        <f ca="1">SUM(CALCULATION_TABLE[[#This Row],[МСК]:[ДВ]])</f>
        <v>#REF!</v>
      </c>
    </row>
    <row r="5513" spans="1:20" x14ac:dyDescent="0.25">
      <c r="A5513" t="str">
        <f>IFERROR(SET_RENDER_TABLE[[#This Row],[Артикул]], "")</f>
        <v/>
      </c>
      <c r="B5513" s="40" t="e" cm="1">
        <f t="array" aca="1" ref="B5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3" s="40" t="e" cm="1">
        <f t="array" aca="1" ref="C5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3" t="e">
        <f ca="1">SUM(CALCULATION_TABLE[[#This Row],[МСК]:[ДВ]])</f>
        <v>#REF!</v>
      </c>
    </row>
    <row r="5514" spans="1:20" x14ac:dyDescent="0.25">
      <c r="A5514" t="str">
        <f>IFERROR(SET_RENDER_TABLE[[#This Row],[Артикул]], "")</f>
        <v/>
      </c>
      <c r="B5514" s="40" t="e" cm="1">
        <f t="array" aca="1" ref="B5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4" s="40" t="e" cm="1">
        <f t="array" aca="1" ref="C5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4" t="e">
        <f ca="1">SUM(CALCULATION_TABLE[[#This Row],[МСК]:[ДВ]])</f>
        <v>#REF!</v>
      </c>
    </row>
    <row r="5515" spans="1:20" x14ac:dyDescent="0.25">
      <c r="A5515" t="str">
        <f>IFERROR(SET_RENDER_TABLE[[#This Row],[Артикул]], "")</f>
        <v/>
      </c>
      <c r="B5515" s="40" t="e" cm="1">
        <f t="array" aca="1" ref="B5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5" s="40" t="e" cm="1">
        <f t="array" aca="1" ref="C5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5" t="e">
        <f ca="1">SUM(CALCULATION_TABLE[[#This Row],[МСК]:[ДВ]])</f>
        <v>#REF!</v>
      </c>
    </row>
    <row r="5516" spans="1:20" x14ac:dyDescent="0.25">
      <c r="A5516" t="str">
        <f>IFERROR(SET_RENDER_TABLE[[#This Row],[Артикул]], "")</f>
        <v/>
      </c>
      <c r="B5516" s="40" t="e" cm="1">
        <f t="array" aca="1" ref="B5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6" s="40" t="e" cm="1">
        <f t="array" aca="1" ref="C5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6" t="e">
        <f ca="1">SUM(CALCULATION_TABLE[[#This Row],[МСК]:[ДВ]])</f>
        <v>#REF!</v>
      </c>
    </row>
    <row r="5517" spans="1:20" x14ac:dyDescent="0.25">
      <c r="A5517" t="str">
        <f>IFERROR(SET_RENDER_TABLE[[#This Row],[Артикул]], "")</f>
        <v/>
      </c>
      <c r="B5517" s="40" t="e" cm="1">
        <f t="array" aca="1" ref="B5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7" s="40" t="e" cm="1">
        <f t="array" aca="1" ref="C5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7" t="e">
        <f ca="1">SUM(CALCULATION_TABLE[[#This Row],[МСК]:[ДВ]])</f>
        <v>#REF!</v>
      </c>
    </row>
    <row r="5518" spans="1:20" x14ac:dyDescent="0.25">
      <c r="A5518" t="str">
        <f>IFERROR(SET_RENDER_TABLE[[#This Row],[Артикул]], "")</f>
        <v/>
      </c>
      <c r="B5518" s="40" t="e" cm="1">
        <f t="array" aca="1" ref="B5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8" s="40" t="e" cm="1">
        <f t="array" aca="1" ref="C5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8" t="e">
        <f ca="1">SUM(CALCULATION_TABLE[[#This Row],[МСК]:[ДВ]])</f>
        <v>#REF!</v>
      </c>
    </row>
    <row r="5519" spans="1:20" x14ac:dyDescent="0.25">
      <c r="A5519" t="str">
        <f>IFERROR(SET_RENDER_TABLE[[#This Row],[Артикул]], "")</f>
        <v/>
      </c>
      <c r="B5519" s="40" t="e" cm="1">
        <f t="array" aca="1" ref="B5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19" s="40" t="e" cm="1">
        <f t="array" aca="1" ref="C5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19" t="e">
        <f ca="1">SUM(CALCULATION_TABLE[[#This Row],[МСК]:[ДВ]])</f>
        <v>#REF!</v>
      </c>
    </row>
    <row r="5520" spans="1:20" x14ac:dyDescent="0.25">
      <c r="A5520" t="str">
        <f>IFERROR(SET_RENDER_TABLE[[#This Row],[Артикул]], "")</f>
        <v/>
      </c>
      <c r="B5520" s="40" t="e" cm="1">
        <f t="array" aca="1" ref="B5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0" s="40" t="e" cm="1">
        <f t="array" aca="1" ref="C5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0" t="e">
        <f ca="1">SUM(CALCULATION_TABLE[[#This Row],[МСК]:[ДВ]])</f>
        <v>#REF!</v>
      </c>
    </row>
    <row r="5521" spans="1:20" x14ac:dyDescent="0.25">
      <c r="A5521" t="str">
        <f>IFERROR(SET_RENDER_TABLE[[#This Row],[Артикул]], "")</f>
        <v/>
      </c>
      <c r="B5521" s="40" t="e" cm="1">
        <f t="array" aca="1" ref="B5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1" s="40" t="e" cm="1">
        <f t="array" aca="1" ref="C5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1" t="e">
        <f ca="1">SUM(CALCULATION_TABLE[[#This Row],[МСК]:[ДВ]])</f>
        <v>#REF!</v>
      </c>
    </row>
    <row r="5522" spans="1:20" x14ac:dyDescent="0.25">
      <c r="A5522" t="str">
        <f>IFERROR(SET_RENDER_TABLE[[#This Row],[Артикул]], "")</f>
        <v/>
      </c>
      <c r="B5522" s="40" t="e" cm="1">
        <f t="array" aca="1" ref="B5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2" s="40" t="e" cm="1">
        <f t="array" aca="1" ref="C5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2" t="e">
        <f ca="1">SUM(CALCULATION_TABLE[[#This Row],[МСК]:[ДВ]])</f>
        <v>#REF!</v>
      </c>
    </row>
    <row r="5523" spans="1:20" x14ac:dyDescent="0.25">
      <c r="A5523" t="str">
        <f>IFERROR(SET_RENDER_TABLE[[#This Row],[Артикул]], "")</f>
        <v/>
      </c>
      <c r="B5523" s="40" t="e" cm="1">
        <f t="array" aca="1" ref="B5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3" s="40" t="e" cm="1">
        <f t="array" aca="1" ref="C5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3" t="e">
        <f ca="1">SUM(CALCULATION_TABLE[[#This Row],[МСК]:[ДВ]])</f>
        <v>#REF!</v>
      </c>
    </row>
    <row r="5524" spans="1:20" x14ac:dyDescent="0.25">
      <c r="A5524" t="str">
        <f>IFERROR(SET_RENDER_TABLE[[#This Row],[Артикул]], "")</f>
        <v/>
      </c>
      <c r="B5524" s="40" t="e" cm="1">
        <f t="array" aca="1" ref="B5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4" s="40" t="e" cm="1">
        <f t="array" aca="1" ref="C5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4" t="e">
        <f ca="1">SUM(CALCULATION_TABLE[[#This Row],[МСК]:[ДВ]])</f>
        <v>#REF!</v>
      </c>
    </row>
    <row r="5525" spans="1:20" x14ac:dyDescent="0.25">
      <c r="A5525" t="str">
        <f>IFERROR(SET_RENDER_TABLE[[#This Row],[Артикул]], "")</f>
        <v/>
      </c>
      <c r="B5525" s="40" t="e" cm="1">
        <f t="array" aca="1" ref="B5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5" s="40" t="e" cm="1">
        <f t="array" aca="1" ref="C5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5" t="e">
        <f ca="1">SUM(CALCULATION_TABLE[[#This Row],[МСК]:[ДВ]])</f>
        <v>#REF!</v>
      </c>
    </row>
    <row r="5526" spans="1:20" x14ac:dyDescent="0.25">
      <c r="A5526" t="str">
        <f>IFERROR(SET_RENDER_TABLE[[#This Row],[Артикул]], "")</f>
        <v/>
      </c>
      <c r="B5526" s="40" t="e" cm="1">
        <f t="array" aca="1" ref="B5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6" s="40" t="e" cm="1">
        <f t="array" aca="1" ref="C5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6" t="e">
        <f ca="1">SUM(CALCULATION_TABLE[[#This Row],[МСК]:[ДВ]])</f>
        <v>#REF!</v>
      </c>
    </row>
    <row r="5527" spans="1:20" x14ac:dyDescent="0.25">
      <c r="A5527" t="str">
        <f>IFERROR(SET_RENDER_TABLE[[#This Row],[Артикул]], "")</f>
        <v/>
      </c>
      <c r="B5527" s="40" t="e" cm="1">
        <f t="array" aca="1" ref="B5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7" s="40" t="e" cm="1">
        <f t="array" aca="1" ref="C5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7" t="e">
        <f ca="1">SUM(CALCULATION_TABLE[[#This Row],[МСК]:[ДВ]])</f>
        <v>#REF!</v>
      </c>
    </row>
    <row r="5528" spans="1:20" x14ac:dyDescent="0.25">
      <c r="A5528" t="str">
        <f>IFERROR(SET_RENDER_TABLE[[#This Row],[Артикул]], "")</f>
        <v/>
      </c>
      <c r="B5528" s="40" t="e" cm="1">
        <f t="array" aca="1" ref="B5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8" s="40" t="e" cm="1">
        <f t="array" aca="1" ref="C5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8" t="e">
        <f ca="1">SUM(CALCULATION_TABLE[[#This Row],[МСК]:[ДВ]])</f>
        <v>#REF!</v>
      </c>
    </row>
    <row r="5529" spans="1:20" x14ac:dyDescent="0.25">
      <c r="A5529" t="str">
        <f>IFERROR(SET_RENDER_TABLE[[#This Row],[Артикул]], "")</f>
        <v/>
      </c>
      <c r="B5529" s="40" t="e" cm="1">
        <f t="array" aca="1" ref="B5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29" s="40" t="e" cm="1">
        <f t="array" aca="1" ref="C5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29" t="e">
        <f ca="1">SUM(CALCULATION_TABLE[[#This Row],[МСК]:[ДВ]])</f>
        <v>#REF!</v>
      </c>
    </row>
    <row r="5530" spans="1:20" x14ac:dyDescent="0.25">
      <c r="A5530" t="str">
        <f>IFERROR(SET_RENDER_TABLE[[#This Row],[Артикул]], "")</f>
        <v/>
      </c>
      <c r="B5530" s="40" t="e" cm="1">
        <f t="array" aca="1" ref="B5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0" s="40" t="e" cm="1">
        <f t="array" aca="1" ref="C5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0" t="e">
        <f ca="1">SUM(CALCULATION_TABLE[[#This Row],[МСК]:[ДВ]])</f>
        <v>#REF!</v>
      </c>
    </row>
    <row r="5531" spans="1:20" x14ac:dyDescent="0.25">
      <c r="A5531" t="str">
        <f>IFERROR(SET_RENDER_TABLE[[#This Row],[Артикул]], "")</f>
        <v/>
      </c>
      <c r="B5531" s="40" t="e" cm="1">
        <f t="array" aca="1" ref="B5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1" s="40" t="e" cm="1">
        <f t="array" aca="1" ref="C5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1" t="e">
        <f ca="1">SUM(CALCULATION_TABLE[[#This Row],[МСК]:[ДВ]])</f>
        <v>#REF!</v>
      </c>
    </row>
    <row r="5532" spans="1:20" x14ac:dyDescent="0.25">
      <c r="A5532" t="str">
        <f>IFERROR(SET_RENDER_TABLE[[#This Row],[Артикул]], "")</f>
        <v/>
      </c>
      <c r="B5532" s="40" t="e" cm="1">
        <f t="array" aca="1" ref="B5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2" s="40" t="e" cm="1">
        <f t="array" aca="1" ref="C5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2" t="e">
        <f ca="1">SUM(CALCULATION_TABLE[[#This Row],[МСК]:[ДВ]])</f>
        <v>#REF!</v>
      </c>
    </row>
    <row r="5533" spans="1:20" x14ac:dyDescent="0.25">
      <c r="A5533" t="str">
        <f>IFERROR(SET_RENDER_TABLE[[#This Row],[Артикул]], "")</f>
        <v/>
      </c>
      <c r="B5533" s="40" t="e" cm="1">
        <f t="array" aca="1" ref="B5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3" s="40" t="e" cm="1">
        <f t="array" aca="1" ref="C5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3" t="e">
        <f ca="1">SUM(CALCULATION_TABLE[[#This Row],[МСК]:[ДВ]])</f>
        <v>#REF!</v>
      </c>
    </row>
    <row r="5534" spans="1:20" x14ac:dyDescent="0.25">
      <c r="A5534" t="str">
        <f>IFERROR(SET_RENDER_TABLE[[#This Row],[Артикул]], "")</f>
        <v/>
      </c>
      <c r="B5534" s="40" t="e" cm="1">
        <f t="array" aca="1" ref="B5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4" s="40" t="e" cm="1">
        <f t="array" aca="1" ref="C5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4" t="e">
        <f ca="1">SUM(CALCULATION_TABLE[[#This Row],[МСК]:[ДВ]])</f>
        <v>#REF!</v>
      </c>
    </row>
    <row r="5535" spans="1:20" x14ac:dyDescent="0.25">
      <c r="A5535" t="str">
        <f>IFERROR(SET_RENDER_TABLE[[#This Row],[Артикул]], "")</f>
        <v/>
      </c>
      <c r="B5535" s="40" t="e" cm="1">
        <f t="array" aca="1" ref="B5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5" s="40" t="e" cm="1">
        <f t="array" aca="1" ref="C5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5" t="e">
        <f ca="1">SUM(CALCULATION_TABLE[[#This Row],[МСК]:[ДВ]])</f>
        <v>#REF!</v>
      </c>
    </row>
    <row r="5536" spans="1:20" x14ac:dyDescent="0.25">
      <c r="A5536" t="str">
        <f>IFERROR(SET_RENDER_TABLE[[#This Row],[Артикул]], "")</f>
        <v/>
      </c>
      <c r="B5536" s="40" t="e" cm="1">
        <f t="array" aca="1" ref="B5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6" s="40" t="e" cm="1">
        <f t="array" aca="1" ref="C5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6" t="e">
        <f ca="1">SUM(CALCULATION_TABLE[[#This Row],[МСК]:[ДВ]])</f>
        <v>#REF!</v>
      </c>
    </row>
    <row r="5537" spans="1:20" x14ac:dyDescent="0.25">
      <c r="A5537" t="str">
        <f>IFERROR(SET_RENDER_TABLE[[#This Row],[Артикул]], "")</f>
        <v/>
      </c>
      <c r="B5537" s="40" t="e" cm="1">
        <f t="array" aca="1" ref="B5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7" s="40" t="e" cm="1">
        <f t="array" aca="1" ref="C5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7" t="e">
        <f ca="1">SUM(CALCULATION_TABLE[[#This Row],[МСК]:[ДВ]])</f>
        <v>#REF!</v>
      </c>
    </row>
    <row r="5538" spans="1:20" x14ac:dyDescent="0.25">
      <c r="A5538" t="str">
        <f>IFERROR(SET_RENDER_TABLE[[#This Row],[Артикул]], "")</f>
        <v/>
      </c>
      <c r="B5538" s="40" t="e" cm="1">
        <f t="array" aca="1" ref="B5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8" s="40" t="e" cm="1">
        <f t="array" aca="1" ref="C5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8" t="e">
        <f ca="1">SUM(CALCULATION_TABLE[[#This Row],[МСК]:[ДВ]])</f>
        <v>#REF!</v>
      </c>
    </row>
    <row r="5539" spans="1:20" x14ac:dyDescent="0.25">
      <c r="A5539" t="str">
        <f>IFERROR(SET_RENDER_TABLE[[#This Row],[Артикул]], "")</f>
        <v/>
      </c>
      <c r="B5539" s="40" t="e" cm="1">
        <f t="array" aca="1" ref="B5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39" s="40" t="e" cm="1">
        <f t="array" aca="1" ref="C5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39" t="e">
        <f ca="1">SUM(CALCULATION_TABLE[[#This Row],[МСК]:[ДВ]])</f>
        <v>#REF!</v>
      </c>
    </row>
    <row r="5540" spans="1:20" x14ac:dyDescent="0.25">
      <c r="A5540" t="str">
        <f>IFERROR(SET_RENDER_TABLE[[#This Row],[Артикул]], "")</f>
        <v/>
      </c>
      <c r="B5540" s="40" t="e" cm="1">
        <f t="array" aca="1" ref="B5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0" s="40" t="e" cm="1">
        <f t="array" aca="1" ref="C5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0" t="e">
        <f ca="1">SUM(CALCULATION_TABLE[[#This Row],[МСК]:[ДВ]])</f>
        <v>#REF!</v>
      </c>
    </row>
    <row r="5541" spans="1:20" x14ac:dyDescent="0.25">
      <c r="A5541" t="str">
        <f>IFERROR(SET_RENDER_TABLE[[#This Row],[Артикул]], "")</f>
        <v/>
      </c>
      <c r="B5541" s="40" t="e" cm="1">
        <f t="array" aca="1" ref="B5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1" s="40" t="e" cm="1">
        <f t="array" aca="1" ref="C5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1" t="e">
        <f ca="1">SUM(CALCULATION_TABLE[[#This Row],[МСК]:[ДВ]])</f>
        <v>#REF!</v>
      </c>
    </row>
    <row r="5542" spans="1:20" x14ac:dyDescent="0.25">
      <c r="A5542" t="str">
        <f>IFERROR(SET_RENDER_TABLE[[#This Row],[Артикул]], "")</f>
        <v/>
      </c>
      <c r="B5542" s="40" t="e" cm="1">
        <f t="array" aca="1" ref="B5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2" s="40" t="e" cm="1">
        <f t="array" aca="1" ref="C5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2" t="e">
        <f ca="1">SUM(CALCULATION_TABLE[[#This Row],[МСК]:[ДВ]])</f>
        <v>#REF!</v>
      </c>
    </row>
    <row r="5543" spans="1:20" x14ac:dyDescent="0.25">
      <c r="A5543" t="str">
        <f>IFERROR(SET_RENDER_TABLE[[#This Row],[Артикул]], "")</f>
        <v/>
      </c>
      <c r="B5543" s="40" t="e" cm="1">
        <f t="array" aca="1" ref="B5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3" s="40" t="e" cm="1">
        <f t="array" aca="1" ref="C5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3" t="e">
        <f ca="1">SUM(CALCULATION_TABLE[[#This Row],[МСК]:[ДВ]])</f>
        <v>#REF!</v>
      </c>
    </row>
    <row r="5544" spans="1:20" x14ac:dyDescent="0.25">
      <c r="A5544" t="str">
        <f>IFERROR(SET_RENDER_TABLE[[#This Row],[Артикул]], "")</f>
        <v/>
      </c>
      <c r="B5544" s="40" t="e" cm="1">
        <f t="array" aca="1" ref="B5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4" s="40" t="e" cm="1">
        <f t="array" aca="1" ref="C5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4" t="e">
        <f ca="1">SUM(CALCULATION_TABLE[[#This Row],[МСК]:[ДВ]])</f>
        <v>#REF!</v>
      </c>
    </row>
    <row r="5545" spans="1:20" x14ac:dyDescent="0.25">
      <c r="A5545" t="str">
        <f>IFERROR(SET_RENDER_TABLE[[#This Row],[Артикул]], "")</f>
        <v/>
      </c>
      <c r="B5545" s="40" t="e" cm="1">
        <f t="array" aca="1" ref="B5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5" s="40" t="e" cm="1">
        <f t="array" aca="1" ref="C5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5" t="e">
        <f ca="1">SUM(CALCULATION_TABLE[[#This Row],[МСК]:[ДВ]])</f>
        <v>#REF!</v>
      </c>
    </row>
    <row r="5546" spans="1:20" x14ac:dyDescent="0.25">
      <c r="A5546" t="str">
        <f>IFERROR(SET_RENDER_TABLE[[#This Row],[Артикул]], "")</f>
        <v/>
      </c>
      <c r="B5546" s="40" t="e" cm="1">
        <f t="array" aca="1" ref="B5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6" s="40" t="e" cm="1">
        <f t="array" aca="1" ref="C5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6" t="e">
        <f ca="1">SUM(CALCULATION_TABLE[[#This Row],[МСК]:[ДВ]])</f>
        <v>#REF!</v>
      </c>
    </row>
    <row r="5547" spans="1:20" x14ac:dyDescent="0.25">
      <c r="A5547" t="str">
        <f>IFERROR(SET_RENDER_TABLE[[#This Row],[Артикул]], "")</f>
        <v/>
      </c>
      <c r="B5547" s="40" t="e" cm="1">
        <f t="array" aca="1" ref="B5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7" s="40" t="e" cm="1">
        <f t="array" aca="1" ref="C5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7" t="e">
        <f ca="1">SUM(CALCULATION_TABLE[[#This Row],[МСК]:[ДВ]])</f>
        <v>#REF!</v>
      </c>
    </row>
    <row r="5548" spans="1:20" x14ac:dyDescent="0.25">
      <c r="A5548" t="str">
        <f>IFERROR(SET_RENDER_TABLE[[#This Row],[Артикул]], "")</f>
        <v/>
      </c>
      <c r="B5548" s="40" t="e" cm="1">
        <f t="array" aca="1" ref="B5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8" s="40" t="e" cm="1">
        <f t="array" aca="1" ref="C5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8" t="e">
        <f ca="1">SUM(CALCULATION_TABLE[[#This Row],[МСК]:[ДВ]])</f>
        <v>#REF!</v>
      </c>
    </row>
    <row r="5549" spans="1:20" x14ac:dyDescent="0.25">
      <c r="A5549" t="str">
        <f>IFERROR(SET_RENDER_TABLE[[#This Row],[Артикул]], "")</f>
        <v/>
      </c>
      <c r="B5549" s="40" t="e" cm="1">
        <f t="array" aca="1" ref="B5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49" s="40" t="e" cm="1">
        <f t="array" aca="1" ref="C5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49" t="e">
        <f ca="1">SUM(CALCULATION_TABLE[[#This Row],[МСК]:[ДВ]])</f>
        <v>#REF!</v>
      </c>
    </row>
    <row r="5550" spans="1:20" x14ac:dyDescent="0.25">
      <c r="A5550" t="str">
        <f>IFERROR(SET_RENDER_TABLE[[#This Row],[Артикул]], "")</f>
        <v/>
      </c>
      <c r="B5550" s="40" t="e" cm="1">
        <f t="array" aca="1" ref="B5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0" s="40" t="e" cm="1">
        <f t="array" aca="1" ref="C5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0" t="e">
        <f ca="1">SUM(CALCULATION_TABLE[[#This Row],[МСК]:[ДВ]])</f>
        <v>#REF!</v>
      </c>
    </row>
    <row r="5551" spans="1:20" x14ac:dyDescent="0.25">
      <c r="A5551" t="str">
        <f>IFERROR(SET_RENDER_TABLE[[#This Row],[Артикул]], "")</f>
        <v/>
      </c>
      <c r="B5551" s="40" t="e" cm="1">
        <f t="array" aca="1" ref="B5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1" s="40" t="e" cm="1">
        <f t="array" aca="1" ref="C5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1" t="e">
        <f ca="1">SUM(CALCULATION_TABLE[[#This Row],[МСК]:[ДВ]])</f>
        <v>#REF!</v>
      </c>
    </row>
    <row r="5552" spans="1:20" x14ac:dyDescent="0.25">
      <c r="A5552" t="str">
        <f>IFERROR(SET_RENDER_TABLE[[#This Row],[Артикул]], "")</f>
        <v/>
      </c>
      <c r="B5552" s="40" t="e" cm="1">
        <f t="array" aca="1" ref="B5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2" s="40" t="e" cm="1">
        <f t="array" aca="1" ref="C5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2" t="e">
        <f ca="1">SUM(CALCULATION_TABLE[[#This Row],[МСК]:[ДВ]])</f>
        <v>#REF!</v>
      </c>
    </row>
    <row r="5553" spans="1:20" x14ac:dyDescent="0.25">
      <c r="A5553" t="str">
        <f>IFERROR(SET_RENDER_TABLE[[#This Row],[Артикул]], "")</f>
        <v/>
      </c>
      <c r="B5553" s="40" t="e" cm="1">
        <f t="array" aca="1" ref="B5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3" s="40" t="e" cm="1">
        <f t="array" aca="1" ref="C5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3" t="e">
        <f ca="1">SUM(CALCULATION_TABLE[[#This Row],[МСК]:[ДВ]])</f>
        <v>#REF!</v>
      </c>
    </row>
    <row r="5554" spans="1:20" x14ac:dyDescent="0.25">
      <c r="A5554" t="str">
        <f>IFERROR(SET_RENDER_TABLE[[#This Row],[Артикул]], "")</f>
        <v/>
      </c>
      <c r="B5554" s="40" t="e" cm="1">
        <f t="array" aca="1" ref="B5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4" s="40" t="e" cm="1">
        <f t="array" aca="1" ref="C5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4" t="e">
        <f ca="1">SUM(CALCULATION_TABLE[[#This Row],[МСК]:[ДВ]])</f>
        <v>#REF!</v>
      </c>
    </row>
    <row r="5555" spans="1:20" x14ac:dyDescent="0.25">
      <c r="A5555" t="str">
        <f>IFERROR(SET_RENDER_TABLE[[#This Row],[Артикул]], "")</f>
        <v/>
      </c>
      <c r="B5555" s="40" t="e" cm="1">
        <f t="array" aca="1" ref="B5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5" s="40" t="e" cm="1">
        <f t="array" aca="1" ref="C5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5" t="e">
        <f ca="1">SUM(CALCULATION_TABLE[[#This Row],[МСК]:[ДВ]])</f>
        <v>#REF!</v>
      </c>
    </row>
    <row r="5556" spans="1:20" x14ac:dyDescent="0.25">
      <c r="A5556" t="str">
        <f>IFERROR(SET_RENDER_TABLE[[#This Row],[Артикул]], "")</f>
        <v/>
      </c>
      <c r="B5556" s="40" t="e" cm="1">
        <f t="array" aca="1" ref="B5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6" s="40" t="e" cm="1">
        <f t="array" aca="1" ref="C5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6" t="e">
        <f ca="1">SUM(CALCULATION_TABLE[[#This Row],[МСК]:[ДВ]])</f>
        <v>#REF!</v>
      </c>
    </row>
    <row r="5557" spans="1:20" x14ac:dyDescent="0.25">
      <c r="A5557" t="str">
        <f>IFERROR(SET_RENDER_TABLE[[#This Row],[Артикул]], "")</f>
        <v/>
      </c>
      <c r="B5557" s="40" t="e" cm="1">
        <f t="array" aca="1" ref="B5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7" s="40" t="e" cm="1">
        <f t="array" aca="1" ref="C5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7" t="e">
        <f ca="1">SUM(CALCULATION_TABLE[[#This Row],[МСК]:[ДВ]])</f>
        <v>#REF!</v>
      </c>
    </row>
    <row r="5558" spans="1:20" x14ac:dyDescent="0.25">
      <c r="A5558" t="str">
        <f>IFERROR(SET_RENDER_TABLE[[#This Row],[Артикул]], "")</f>
        <v/>
      </c>
      <c r="B5558" s="40" t="e" cm="1">
        <f t="array" aca="1" ref="B5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8" s="40" t="e" cm="1">
        <f t="array" aca="1" ref="C5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8" t="e">
        <f ca="1">SUM(CALCULATION_TABLE[[#This Row],[МСК]:[ДВ]])</f>
        <v>#REF!</v>
      </c>
    </row>
    <row r="5559" spans="1:20" x14ac:dyDescent="0.25">
      <c r="A5559" t="str">
        <f>IFERROR(SET_RENDER_TABLE[[#This Row],[Артикул]], "")</f>
        <v/>
      </c>
      <c r="B5559" s="40" t="e" cm="1">
        <f t="array" aca="1" ref="B5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59" s="40" t="e" cm="1">
        <f t="array" aca="1" ref="C5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59" t="e">
        <f ca="1">SUM(CALCULATION_TABLE[[#This Row],[МСК]:[ДВ]])</f>
        <v>#REF!</v>
      </c>
    </row>
    <row r="5560" spans="1:20" x14ac:dyDescent="0.25">
      <c r="A5560" t="str">
        <f>IFERROR(SET_RENDER_TABLE[[#This Row],[Артикул]], "")</f>
        <v/>
      </c>
      <c r="B5560" s="40" t="e" cm="1">
        <f t="array" aca="1" ref="B5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0" s="40" t="e" cm="1">
        <f t="array" aca="1" ref="C5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0" t="e">
        <f ca="1">SUM(CALCULATION_TABLE[[#This Row],[МСК]:[ДВ]])</f>
        <v>#REF!</v>
      </c>
    </row>
    <row r="5561" spans="1:20" x14ac:dyDescent="0.25">
      <c r="A5561" t="str">
        <f>IFERROR(SET_RENDER_TABLE[[#This Row],[Артикул]], "")</f>
        <v/>
      </c>
      <c r="B5561" s="40" t="e" cm="1">
        <f t="array" aca="1" ref="B5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1" s="40" t="e" cm="1">
        <f t="array" aca="1" ref="C5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1" t="e">
        <f ca="1">SUM(CALCULATION_TABLE[[#This Row],[МСК]:[ДВ]])</f>
        <v>#REF!</v>
      </c>
    </row>
    <row r="5562" spans="1:20" x14ac:dyDescent="0.25">
      <c r="A5562" t="str">
        <f>IFERROR(SET_RENDER_TABLE[[#This Row],[Артикул]], "")</f>
        <v/>
      </c>
      <c r="B5562" s="40" t="e" cm="1">
        <f t="array" aca="1" ref="B5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2" s="40" t="e" cm="1">
        <f t="array" aca="1" ref="C5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2" t="e">
        <f ca="1">SUM(CALCULATION_TABLE[[#This Row],[МСК]:[ДВ]])</f>
        <v>#REF!</v>
      </c>
    </row>
    <row r="5563" spans="1:20" x14ac:dyDescent="0.25">
      <c r="A5563" t="str">
        <f>IFERROR(SET_RENDER_TABLE[[#This Row],[Артикул]], "")</f>
        <v/>
      </c>
      <c r="B5563" s="40" t="e" cm="1">
        <f t="array" aca="1" ref="B5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3" s="40" t="e" cm="1">
        <f t="array" aca="1" ref="C5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3" t="e">
        <f ca="1">SUM(CALCULATION_TABLE[[#This Row],[МСК]:[ДВ]])</f>
        <v>#REF!</v>
      </c>
    </row>
    <row r="5564" spans="1:20" x14ac:dyDescent="0.25">
      <c r="A5564" t="str">
        <f>IFERROR(SET_RENDER_TABLE[[#This Row],[Артикул]], "")</f>
        <v/>
      </c>
      <c r="B5564" s="40" t="e" cm="1">
        <f t="array" aca="1" ref="B5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4" s="40" t="e" cm="1">
        <f t="array" aca="1" ref="C5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4" t="e">
        <f ca="1">SUM(CALCULATION_TABLE[[#This Row],[МСК]:[ДВ]])</f>
        <v>#REF!</v>
      </c>
    </row>
    <row r="5565" spans="1:20" x14ac:dyDescent="0.25">
      <c r="A5565" t="str">
        <f>IFERROR(SET_RENDER_TABLE[[#This Row],[Артикул]], "")</f>
        <v/>
      </c>
      <c r="B5565" s="40" t="e" cm="1">
        <f t="array" aca="1" ref="B5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5" s="40" t="e" cm="1">
        <f t="array" aca="1" ref="C5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5" t="e">
        <f ca="1">SUM(CALCULATION_TABLE[[#This Row],[МСК]:[ДВ]])</f>
        <v>#REF!</v>
      </c>
    </row>
    <row r="5566" spans="1:20" x14ac:dyDescent="0.25">
      <c r="A5566" t="str">
        <f>IFERROR(SET_RENDER_TABLE[[#This Row],[Артикул]], "")</f>
        <v/>
      </c>
      <c r="B5566" s="40" t="e" cm="1">
        <f t="array" aca="1" ref="B5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6" s="40" t="e" cm="1">
        <f t="array" aca="1" ref="C5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6" t="e">
        <f ca="1">SUM(CALCULATION_TABLE[[#This Row],[МСК]:[ДВ]])</f>
        <v>#REF!</v>
      </c>
    </row>
    <row r="5567" spans="1:20" x14ac:dyDescent="0.25">
      <c r="A5567" t="str">
        <f>IFERROR(SET_RENDER_TABLE[[#This Row],[Артикул]], "")</f>
        <v/>
      </c>
      <c r="B5567" s="40" t="e" cm="1">
        <f t="array" aca="1" ref="B5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7" s="40" t="e" cm="1">
        <f t="array" aca="1" ref="C5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7" t="e">
        <f ca="1">SUM(CALCULATION_TABLE[[#This Row],[МСК]:[ДВ]])</f>
        <v>#REF!</v>
      </c>
    </row>
    <row r="5568" spans="1:20" x14ac:dyDescent="0.25">
      <c r="A5568" t="str">
        <f>IFERROR(SET_RENDER_TABLE[[#This Row],[Артикул]], "")</f>
        <v/>
      </c>
      <c r="B5568" s="40" t="e" cm="1">
        <f t="array" aca="1" ref="B5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8" s="40" t="e" cm="1">
        <f t="array" aca="1" ref="C5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8" t="e">
        <f ca="1">SUM(CALCULATION_TABLE[[#This Row],[МСК]:[ДВ]])</f>
        <v>#REF!</v>
      </c>
    </row>
    <row r="5569" spans="1:20" x14ac:dyDescent="0.25">
      <c r="A5569" t="str">
        <f>IFERROR(SET_RENDER_TABLE[[#This Row],[Артикул]], "")</f>
        <v/>
      </c>
      <c r="B5569" s="40" t="e" cm="1">
        <f t="array" aca="1" ref="B5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69" s="40" t="e" cm="1">
        <f t="array" aca="1" ref="C5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69" t="e">
        <f ca="1">SUM(CALCULATION_TABLE[[#This Row],[МСК]:[ДВ]])</f>
        <v>#REF!</v>
      </c>
    </row>
    <row r="5570" spans="1:20" x14ac:dyDescent="0.25">
      <c r="A5570" t="str">
        <f>IFERROR(SET_RENDER_TABLE[[#This Row],[Артикул]], "")</f>
        <v/>
      </c>
      <c r="B5570" s="40" t="e" cm="1">
        <f t="array" aca="1" ref="B5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0" s="40" t="e" cm="1">
        <f t="array" aca="1" ref="C5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0" t="e">
        <f ca="1">SUM(CALCULATION_TABLE[[#This Row],[МСК]:[ДВ]])</f>
        <v>#REF!</v>
      </c>
    </row>
    <row r="5571" spans="1:20" x14ac:dyDescent="0.25">
      <c r="A5571" t="str">
        <f>IFERROR(SET_RENDER_TABLE[[#This Row],[Артикул]], "")</f>
        <v/>
      </c>
      <c r="B5571" s="40" t="e" cm="1">
        <f t="array" aca="1" ref="B5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1" s="40" t="e" cm="1">
        <f t="array" aca="1" ref="C5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1" t="e">
        <f ca="1">SUM(CALCULATION_TABLE[[#This Row],[МСК]:[ДВ]])</f>
        <v>#REF!</v>
      </c>
    </row>
    <row r="5572" spans="1:20" x14ac:dyDescent="0.25">
      <c r="A5572" t="str">
        <f>IFERROR(SET_RENDER_TABLE[[#This Row],[Артикул]], "")</f>
        <v/>
      </c>
      <c r="B5572" s="40" t="e" cm="1">
        <f t="array" aca="1" ref="B5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2" s="40" t="e" cm="1">
        <f t="array" aca="1" ref="C5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2" t="e">
        <f ca="1">SUM(CALCULATION_TABLE[[#This Row],[МСК]:[ДВ]])</f>
        <v>#REF!</v>
      </c>
    </row>
    <row r="5573" spans="1:20" x14ac:dyDescent="0.25">
      <c r="A5573" t="str">
        <f>IFERROR(SET_RENDER_TABLE[[#This Row],[Артикул]], "")</f>
        <v/>
      </c>
      <c r="B5573" s="40" t="e" cm="1">
        <f t="array" aca="1" ref="B5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3" s="40" t="e" cm="1">
        <f t="array" aca="1" ref="C5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3" t="e">
        <f ca="1">SUM(CALCULATION_TABLE[[#This Row],[МСК]:[ДВ]])</f>
        <v>#REF!</v>
      </c>
    </row>
    <row r="5574" spans="1:20" x14ac:dyDescent="0.25">
      <c r="A5574" t="str">
        <f>IFERROR(SET_RENDER_TABLE[[#This Row],[Артикул]], "")</f>
        <v/>
      </c>
      <c r="B5574" s="40" t="e" cm="1">
        <f t="array" aca="1" ref="B5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4" s="40" t="e" cm="1">
        <f t="array" aca="1" ref="C5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4" t="e">
        <f ca="1">SUM(CALCULATION_TABLE[[#This Row],[МСК]:[ДВ]])</f>
        <v>#REF!</v>
      </c>
    </row>
    <row r="5575" spans="1:20" x14ac:dyDescent="0.25">
      <c r="A5575" t="str">
        <f>IFERROR(SET_RENDER_TABLE[[#This Row],[Артикул]], "")</f>
        <v/>
      </c>
      <c r="B5575" s="40" t="e" cm="1">
        <f t="array" aca="1" ref="B5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5" s="40" t="e" cm="1">
        <f t="array" aca="1" ref="C5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5" t="e">
        <f ca="1">SUM(CALCULATION_TABLE[[#This Row],[МСК]:[ДВ]])</f>
        <v>#REF!</v>
      </c>
    </row>
    <row r="5576" spans="1:20" x14ac:dyDescent="0.25">
      <c r="A5576" t="str">
        <f>IFERROR(SET_RENDER_TABLE[[#This Row],[Артикул]], "")</f>
        <v/>
      </c>
      <c r="B5576" s="40" t="e" cm="1">
        <f t="array" aca="1" ref="B5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6" s="40" t="e" cm="1">
        <f t="array" aca="1" ref="C5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6" t="e">
        <f ca="1">SUM(CALCULATION_TABLE[[#This Row],[МСК]:[ДВ]])</f>
        <v>#REF!</v>
      </c>
    </row>
    <row r="5577" spans="1:20" x14ac:dyDescent="0.25">
      <c r="A5577" t="str">
        <f>IFERROR(SET_RENDER_TABLE[[#This Row],[Артикул]], "")</f>
        <v/>
      </c>
      <c r="B5577" s="40" t="e" cm="1">
        <f t="array" aca="1" ref="B5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7" s="40" t="e" cm="1">
        <f t="array" aca="1" ref="C5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7" t="e">
        <f ca="1">SUM(CALCULATION_TABLE[[#This Row],[МСК]:[ДВ]])</f>
        <v>#REF!</v>
      </c>
    </row>
    <row r="5578" spans="1:20" x14ac:dyDescent="0.25">
      <c r="A5578" t="str">
        <f>IFERROR(SET_RENDER_TABLE[[#This Row],[Артикул]], "")</f>
        <v/>
      </c>
      <c r="B5578" s="40" t="e" cm="1">
        <f t="array" aca="1" ref="B5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8" s="40" t="e" cm="1">
        <f t="array" aca="1" ref="C5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8" t="e">
        <f ca="1">SUM(CALCULATION_TABLE[[#This Row],[МСК]:[ДВ]])</f>
        <v>#REF!</v>
      </c>
    </row>
    <row r="5579" spans="1:20" x14ac:dyDescent="0.25">
      <c r="A5579" t="str">
        <f>IFERROR(SET_RENDER_TABLE[[#This Row],[Артикул]], "")</f>
        <v/>
      </c>
      <c r="B5579" s="40" t="e" cm="1">
        <f t="array" aca="1" ref="B5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79" s="40" t="e" cm="1">
        <f t="array" aca="1" ref="C5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79" t="e">
        <f ca="1">SUM(CALCULATION_TABLE[[#This Row],[МСК]:[ДВ]])</f>
        <v>#REF!</v>
      </c>
    </row>
    <row r="5580" spans="1:20" x14ac:dyDescent="0.25">
      <c r="A5580" t="str">
        <f>IFERROR(SET_RENDER_TABLE[[#This Row],[Артикул]], "")</f>
        <v/>
      </c>
      <c r="B5580" s="40" t="e" cm="1">
        <f t="array" aca="1" ref="B5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0" s="40" t="e" cm="1">
        <f t="array" aca="1" ref="C5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0" t="e">
        <f ca="1">SUM(CALCULATION_TABLE[[#This Row],[МСК]:[ДВ]])</f>
        <v>#REF!</v>
      </c>
    </row>
    <row r="5581" spans="1:20" x14ac:dyDescent="0.25">
      <c r="A5581" t="str">
        <f>IFERROR(SET_RENDER_TABLE[[#This Row],[Артикул]], "")</f>
        <v/>
      </c>
      <c r="B5581" s="40" t="e" cm="1">
        <f t="array" aca="1" ref="B5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1" s="40" t="e" cm="1">
        <f t="array" aca="1" ref="C5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1" t="e">
        <f ca="1">SUM(CALCULATION_TABLE[[#This Row],[МСК]:[ДВ]])</f>
        <v>#REF!</v>
      </c>
    </row>
    <row r="5582" spans="1:20" x14ac:dyDescent="0.25">
      <c r="A5582" t="str">
        <f>IFERROR(SET_RENDER_TABLE[[#This Row],[Артикул]], "")</f>
        <v/>
      </c>
      <c r="B5582" s="40" t="e" cm="1">
        <f t="array" aca="1" ref="B5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2" s="40" t="e" cm="1">
        <f t="array" aca="1" ref="C5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2" t="e">
        <f ca="1">SUM(CALCULATION_TABLE[[#This Row],[МСК]:[ДВ]])</f>
        <v>#REF!</v>
      </c>
    </row>
    <row r="5583" spans="1:20" x14ac:dyDescent="0.25">
      <c r="A5583" t="str">
        <f>IFERROR(SET_RENDER_TABLE[[#This Row],[Артикул]], "")</f>
        <v/>
      </c>
      <c r="B5583" s="40" t="e" cm="1">
        <f t="array" aca="1" ref="B5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3" s="40" t="e" cm="1">
        <f t="array" aca="1" ref="C5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3" t="e">
        <f ca="1">SUM(CALCULATION_TABLE[[#This Row],[МСК]:[ДВ]])</f>
        <v>#REF!</v>
      </c>
    </row>
    <row r="5584" spans="1:20" x14ac:dyDescent="0.25">
      <c r="A5584" t="str">
        <f>IFERROR(SET_RENDER_TABLE[[#This Row],[Артикул]], "")</f>
        <v/>
      </c>
      <c r="B5584" s="40" t="e" cm="1">
        <f t="array" aca="1" ref="B5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4" s="40" t="e" cm="1">
        <f t="array" aca="1" ref="C5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4" t="e">
        <f ca="1">SUM(CALCULATION_TABLE[[#This Row],[МСК]:[ДВ]])</f>
        <v>#REF!</v>
      </c>
    </row>
    <row r="5585" spans="1:20" x14ac:dyDescent="0.25">
      <c r="A5585" t="str">
        <f>IFERROR(SET_RENDER_TABLE[[#This Row],[Артикул]], "")</f>
        <v/>
      </c>
      <c r="B5585" s="40" t="e" cm="1">
        <f t="array" aca="1" ref="B5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5" s="40" t="e" cm="1">
        <f t="array" aca="1" ref="C5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5" t="e">
        <f ca="1">SUM(CALCULATION_TABLE[[#This Row],[МСК]:[ДВ]])</f>
        <v>#REF!</v>
      </c>
    </row>
    <row r="5586" spans="1:20" x14ac:dyDescent="0.25">
      <c r="A5586" t="str">
        <f>IFERROR(SET_RENDER_TABLE[[#This Row],[Артикул]], "")</f>
        <v/>
      </c>
      <c r="B5586" s="40" t="e" cm="1">
        <f t="array" aca="1" ref="B5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6" s="40" t="e" cm="1">
        <f t="array" aca="1" ref="C5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6" t="e">
        <f ca="1">SUM(CALCULATION_TABLE[[#This Row],[МСК]:[ДВ]])</f>
        <v>#REF!</v>
      </c>
    </row>
    <row r="5587" spans="1:20" x14ac:dyDescent="0.25">
      <c r="A5587" t="str">
        <f>IFERROR(SET_RENDER_TABLE[[#This Row],[Артикул]], "")</f>
        <v/>
      </c>
      <c r="B5587" s="40" t="e" cm="1">
        <f t="array" aca="1" ref="B5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7" s="40" t="e" cm="1">
        <f t="array" aca="1" ref="C5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7" t="e">
        <f ca="1">SUM(CALCULATION_TABLE[[#This Row],[МСК]:[ДВ]])</f>
        <v>#REF!</v>
      </c>
    </row>
    <row r="5588" spans="1:20" x14ac:dyDescent="0.25">
      <c r="A5588" t="str">
        <f>IFERROR(SET_RENDER_TABLE[[#This Row],[Артикул]], "")</f>
        <v/>
      </c>
      <c r="B5588" s="40" t="e" cm="1">
        <f t="array" aca="1" ref="B5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8" s="40" t="e" cm="1">
        <f t="array" aca="1" ref="C5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8" t="e">
        <f ca="1">SUM(CALCULATION_TABLE[[#This Row],[МСК]:[ДВ]])</f>
        <v>#REF!</v>
      </c>
    </row>
    <row r="5589" spans="1:20" x14ac:dyDescent="0.25">
      <c r="A5589" t="str">
        <f>IFERROR(SET_RENDER_TABLE[[#This Row],[Артикул]], "")</f>
        <v/>
      </c>
      <c r="B5589" s="40" t="e" cm="1">
        <f t="array" aca="1" ref="B5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89" s="40" t="e" cm="1">
        <f t="array" aca="1" ref="C5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89" t="e">
        <f ca="1">SUM(CALCULATION_TABLE[[#This Row],[МСК]:[ДВ]])</f>
        <v>#REF!</v>
      </c>
    </row>
    <row r="5590" spans="1:20" x14ac:dyDescent="0.25">
      <c r="A5590" t="str">
        <f>IFERROR(SET_RENDER_TABLE[[#This Row],[Артикул]], "")</f>
        <v/>
      </c>
      <c r="B5590" s="40" t="e" cm="1">
        <f t="array" aca="1" ref="B5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0" s="40" t="e" cm="1">
        <f t="array" aca="1" ref="C5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0" t="e">
        <f ca="1">SUM(CALCULATION_TABLE[[#This Row],[МСК]:[ДВ]])</f>
        <v>#REF!</v>
      </c>
    </row>
    <row r="5591" spans="1:20" x14ac:dyDescent="0.25">
      <c r="A5591" t="str">
        <f>IFERROR(SET_RENDER_TABLE[[#This Row],[Артикул]], "")</f>
        <v/>
      </c>
      <c r="B5591" s="40" t="e" cm="1">
        <f t="array" aca="1" ref="B5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1" s="40" t="e" cm="1">
        <f t="array" aca="1" ref="C5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1" t="e">
        <f ca="1">SUM(CALCULATION_TABLE[[#This Row],[МСК]:[ДВ]])</f>
        <v>#REF!</v>
      </c>
    </row>
    <row r="5592" spans="1:20" x14ac:dyDescent="0.25">
      <c r="A5592" t="str">
        <f>IFERROR(SET_RENDER_TABLE[[#This Row],[Артикул]], "")</f>
        <v/>
      </c>
      <c r="B5592" s="40" t="e" cm="1">
        <f t="array" aca="1" ref="B5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2" s="40" t="e" cm="1">
        <f t="array" aca="1" ref="C5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2" t="e">
        <f ca="1">SUM(CALCULATION_TABLE[[#This Row],[МСК]:[ДВ]])</f>
        <v>#REF!</v>
      </c>
    </row>
    <row r="5593" spans="1:20" x14ac:dyDescent="0.25">
      <c r="A5593" t="str">
        <f>IFERROR(SET_RENDER_TABLE[[#This Row],[Артикул]], "")</f>
        <v/>
      </c>
      <c r="B5593" s="40" t="e" cm="1">
        <f t="array" aca="1" ref="B5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3" s="40" t="e" cm="1">
        <f t="array" aca="1" ref="C5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3" t="e">
        <f ca="1">SUM(CALCULATION_TABLE[[#This Row],[МСК]:[ДВ]])</f>
        <v>#REF!</v>
      </c>
    </row>
    <row r="5594" spans="1:20" x14ac:dyDescent="0.25">
      <c r="A5594" t="str">
        <f>IFERROR(SET_RENDER_TABLE[[#This Row],[Артикул]], "")</f>
        <v/>
      </c>
      <c r="B5594" s="40" t="e" cm="1">
        <f t="array" aca="1" ref="B5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4" s="40" t="e" cm="1">
        <f t="array" aca="1" ref="C5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4" t="e">
        <f ca="1">SUM(CALCULATION_TABLE[[#This Row],[МСК]:[ДВ]])</f>
        <v>#REF!</v>
      </c>
    </row>
    <row r="5595" spans="1:20" x14ac:dyDescent="0.25">
      <c r="A5595" t="str">
        <f>IFERROR(SET_RENDER_TABLE[[#This Row],[Артикул]], "")</f>
        <v/>
      </c>
      <c r="B5595" s="40" t="e" cm="1">
        <f t="array" aca="1" ref="B5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5" s="40" t="e" cm="1">
        <f t="array" aca="1" ref="C5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5" t="e">
        <f ca="1">SUM(CALCULATION_TABLE[[#This Row],[МСК]:[ДВ]])</f>
        <v>#REF!</v>
      </c>
    </row>
    <row r="5596" spans="1:20" x14ac:dyDescent="0.25">
      <c r="A5596" t="str">
        <f>IFERROR(SET_RENDER_TABLE[[#This Row],[Артикул]], "")</f>
        <v/>
      </c>
      <c r="B5596" s="40" t="e" cm="1">
        <f t="array" aca="1" ref="B5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6" s="40" t="e" cm="1">
        <f t="array" aca="1" ref="C5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6" t="e">
        <f ca="1">SUM(CALCULATION_TABLE[[#This Row],[МСК]:[ДВ]])</f>
        <v>#REF!</v>
      </c>
    </row>
    <row r="5597" spans="1:20" x14ac:dyDescent="0.25">
      <c r="A5597" t="str">
        <f>IFERROR(SET_RENDER_TABLE[[#This Row],[Артикул]], "")</f>
        <v/>
      </c>
      <c r="B5597" s="40" t="e" cm="1">
        <f t="array" aca="1" ref="B5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7" s="40" t="e" cm="1">
        <f t="array" aca="1" ref="C5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7" t="e">
        <f ca="1">SUM(CALCULATION_TABLE[[#This Row],[МСК]:[ДВ]])</f>
        <v>#REF!</v>
      </c>
    </row>
    <row r="5598" spans="1:20" x14ac:dyDescent="0.25">
      <c r="A5598" t="str">
        <f>IFERROR(SET_RENDER_TABLE[[#This Row],[Артикул]], "")</f>
        <v/>
      </c>
      <c r="B5598" s="40" t="e" cm="1">
        <f t="array" aca="1" ref="B5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8" s="40" t="e" cm="1">
        <f t="array" aca="1" ref="C5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8" t="e">
        <f ca="1">SUM(CALCULATION_TABLE[[#This Row],[МСК]:[ДВ]])</f>
        <v>#REF!</v>
      </c>
    </row>
    <row r="5599" spans="1:20" x14ac:dyDescent="0.25">
      <c r="A5599" t="str">
        <f>IFERROR(SET_RENDER_TABLE[[#This Row],[Артикул]], "")</f>
        <v/>
      </c>
      <c r="B5599" s="40" t="e" cm="1">
        <f t="array" aca="1" ref="B5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599" s="40" t="e" cm="1">
        <f t="array" aca="1" ref="C5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599" t="e">
        <f ca="1">SUM(CALCULATION_TABLE[[#This Row],[МСК]:[ДВ]])</f>
        <v>#REF!</v>
      </c>
    </row>
    <row r="5600" spans="1:20" x14ac:dyDescent="0.25">
      <c r="A5600" t="str">
        <f>IFERROR(SET_RENDER_TABLE[[#This Row],[Артикул]], "")</f>
        <v/>
      </c>
      <c r="B5600" s="40" t="e" cm="1">
        <f t="array" aca="1" ref="B5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0" s="40" t="e" cm="1">
        <f t="array" aca="1" ref="C5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0" t="e">
        <f ca="1">SUM(CALCULATION_TABLE[[#This Row],[МСК]:[ДВ]])</f>
        <v>#REF!</v>
      </c>
    </row>
    <row r="5601" spans="1:20" x14ac:dyDescent="0.25">
      <c r="A5601" t="str">
        <f>IFERROR(SET_RENDER_TABLE[[#This Row],[Артикул]], "")</f>
        <v/>
      </c>
      <c r="B5601" s="40" t="e" cm="1">
        <f t="array" aca="1" ref="B5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1" s="40" t="e" cm="1">
        <f t="array" aca="1" ref="C5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1" t="e">
        <f ca="1">SUM(CALCULATION_TABLE[[#This Row],[МСК]:[ДВ]])</f>
        <v>#REF!</v>
      </c>
    </row>
    <row r="5602" spans="1:20" x14ac:dyDescent="0.25">
      <c r="A5602" t="str">
        <f>IFERROR(SET_RENDER_TABLE[[#This Row],[Артикул]], "")</f>
        <v/>
      </c>
      <c r="B5602" s="40" t="e" cm="1">
        <f t="array" aca="1" ref="B5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2" s="40" t="e" cm="1">
        <f t="array" aca="1" ref="C5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2" t="e">
        <f ca="1">SUM(CALCULATION_TABLE[[#This Row],[МСК]:[ДВ]])</f>
        <v>#REF!</v>
      </c>
    </row>
    <row r="5603" spans="1:20" x14ac:dyDescent="0.25">
      <c r="A5603" t="str">
        <f>IFERROR(SET_RENDER_TABLE[[#This Row],[Артикул]], "")</f>
        <v/>
      </c>
      <c r="B5603" s="40" t="e" cm="1">
        <f t="array" aca="1" ref="B5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3" s="40" t="e" cm="1">
        <f t="array" aca="1" ref="C5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3" t="e">
        <f ca="1">SUM(CALCULATION_TABLE[[#This Row],[МСК]:[ДВ]])</f>
        <v>#REF!</v>
      </c>
    </row>
    <row r="5604" spans="1:20" x14ac:dyDescent="0.25">
      <c r="A5604" t="str">
        <f>IFERROR(SET_RENDER_TABLE[[#This Row],[Артикул]], "")</f>
        <v/>
      </c>
      <c r="B5604" s="40" t="e" cm="1">
        <f t="array" aca="1" ref="B5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4" s="40" t="e" cm="1">
        <f t="array" aca="1" ref="C5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4" t="e">
        <f ca="1">SUM(CALCULATION_TABLE[[#This Row],[МСК]:[ДВ]])</f>
        <v>#REF!</v>
      </c>
    </row>
    <row r="5605" spans="1:20" x14ac:dyDescent="0.25">
      <c r="A5605" t="str">
        <f>IFERROR(SET_RENDER_TABLE[[#This Row],[Артикул]], "")</f>
        <v/>
      </c>
      <c r="B5605" s="40" t="e" cm="1">
        <f t="array" aca="1" ref="B5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5" s="40" t="e" cm="1">
        <f t="array" aca="1" ref="C5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5" t="e">
        <f ca="1">SUM(CALCULATION_TABLE[[#This Row],[МСК]:[ДВ]])</f>
        <v>#REF!</v>
      </c>
    </row>
    <row r="5606" spans="1:20" x14ac:dyDescent="0.25">
      <c r="A5606" t="str">
        <f>IFERROR(SET_RENDER_TABLE[[#This Row],[Артикул]], "")</f>
        <v/>
      </c>
      <c r="B5606" s="40" t="e" cm="1">
        <f t="array" aca="1" ref="B5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6" s="40" t="e" cm="1">
        <f t="array" aca="1" ref="C5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6" t="e">
        <f ca="1">SUM(CALCULATION_TABLE[[#This Row],[МСК]:[ДВ]])</f>
        <v>#REF!</v>
      </c>
    </row>
    <row r="5607" spans="1:20" x14ac:dyDescent="0.25">
      <c r="A5607" t="str">
        <f>IFERROR(SET_RENDER_TABLE[[#This Row],[Артикул]], "")</f>
        <v/>
      </c>
      <c r="B5607" s="40" t="e" cm="1">
        <f t="array" aca="1" ref="B5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7" s="40" t="e" cm="1">
        <f t="array" aca="1" ref="C5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7" t="e">
        <f ca="1">SUM(CALCULATION_TABLE[[#This Row],[МСК]:[ДВ]])</f>
        <v>#REF!</v>
      </c>
    </row>
    <row r="5608" spans="1:20" x14ac:dyDescent="0.25">
      <c r="A5608" t="str">
        <f>IFERROR(SET_RENDER_TABLE[[#This Row],[Артикул]], "")</f>
        <v/>
      </c>
      <c r="B5608" s="40" t="e" cm="1">
        <f t="array" aca="1" ref="B5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8" s="40" t="e" cm="1">
        <f t="array" aca="1" ref="C5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8" t="e">
        <f ca="1">SUM(CALCULATION_TABLE[[#This Row],[МСК]:[ДВ]])</f>
        <v>#REF!</v>
      </c>
    </row>
    <row r="5609" spans="1:20" x14ac:dyDescent="0.25">
      <c r="A5609" t="str">
        <f>IFERROR(SET_RENDER_TABLE[[#This Row],[Артикул]], "")</f>
        <v/>
      </c>
      <c r="B5609" s="40" t="e" cm="1">
        <f t="array" aca="1" ref="B5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09" s="40" t="e" cm="1">
        <f t="array" aca="1" ref="C5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09" t="e">
        <f ca="1">SUM(CALCULATION_TABLE[[#This Row],[МСК]:[ДВ]])</f>
        <v>#REF!</v>
      </c>
    </row>
    <row r="5610" spans="1:20" x14ac:dyDescent="0.25">
      <c r="A5610" t="str">
        <f>IFERROR(SET_RENDER_TABLE[[#This Row],[Артикул]], "")</f>
        <v/>
      </c>
      <c r="B5610" s="40" t="e" cm="1">
        <f t="array" aca="1" ref="B5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0" s="40" t="e" cm="1">
        <f t="array" aca="1" ref="C5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0" t="e">
        <f ca="1">SUM(CALCULATION_TABLE[[#This Row],[МСК]:[ДВ]])</f>
        <v>#REF!</v>
      </c>
    </row>
    <row r="5611" spans="1:20" x14ac:dyDescent="0.25">
      <c r="A5611" t="str">
        <f>IFERROR(SET_RENDER_TABLE[[#This Row],[Артикул]], "")</f>
        <v/>
      </c>
      <c r="B5611" s="40" t="e" cm="1">
        <f t="array" aca="1" ref="B5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1" s="40" t="e" cm="1">
        <f t="array" aca="1" ref="C5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1" t="e">
        <f ca="1">SUM(CALCULATION_TABLE[[#This Row],[МСК]:[ДВ]])</f>
        <v>#REF!</v>
      </c>
    </row>
    <row r="5612" spans="1:20" x14ac:dyDescent="0.25">
      <c r="A5612" t="str">
        <f>IFERROR(SET_RENDER_TABLE[[#This Row],[Артикул]], "")</f>
        <v/>
      </c>
      <c r="B5612" s="40" t="e" cm="1">
        <f t="array" aca="1" ref="B5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2" s="40" t="e" cm="1">
        <f t="array" aca="1" ref="C5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2" t="e">
        <f ca="1">SUM(CALCULATION_TABLE[[#This Row],[МСК]:[ДВ]])</f>
        <v>#REF!</v>
      </c>
    </row>
    <row r="5613" spans="1:20" x14ac:dyDescent="0.25">
      <c r="A5613" t="str">
        <f>IFERROR(SET_RENDER_TABLE[[#This Row],[Артикул]], "")</f>
        <v/>
      </c>
      <c r="B5613" s="40" t="e" cm="1">
        <f t="array" aca="1" ref="B5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3" s="40" t="e" cm="1">
        <f t="array" aca="1" ref="C5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3" t="e">
        <f ca="1">SUM(CALCULATION_TABLE[[#This Row],[МСК]:[ДВ]])</f>
        <v>#REF!</v>
      </c>
    </row>
    <row r="5614" spans="1:20" x14ac:dyDescent="0.25">
      <c r="A5614" t="str">
        <f>IFERROR(SET_RENDER_TABLE[[#This Row],[Артикул]], "")</f>
        <v/>
      </c>
      <c r="B5614" s="40" t="e" cm="1">
        <f t="array" aca="1" ref="B5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4" s="40" t="e" cm="1">
        <f t="array" aca="1" ref="C5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4" t="e">
        <f ca="1">SUM(CALCULATION_TABLE[[#This Row],[МСК]:[ДВ]])</f>
        <v>#REF!</v>
      </c>
    </row>
    <row r="5615" spans="1:20" x14ac:dyDescent="0.25">
      <c r="A5615" t="str">
        <f>IFERROR(SET_RENDER_TABLE[[#This Row],[Артикул]], "")</f>
        <v/>
      </c>
      <c r="B5615" s="40" t="e" cm="1">
        <f t="array" aca="1" ref="B5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5" s="40" t="e" cm="1">
        <f t="array" aca="1" ref="C5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5" t="e">
        <f ca="1">SUM(CALCULATION_TABLE[[#This Row],[МСК]:[ДВ]])</f>
        <v>#REF!</v>
      </c>
    </row>
    <row r="5616" spans="1:20" x14ac:dyDescent="0.25">
      <c r="A5616" t="str">
        <f>IFERROR(SET_RENDER_TABLE[[#This Row],[Артикул]], "")</f>
        <v/>
      </c>
      <c r="B5616" s="40" t="e" cm="1">
        <f t="array" aca="1" ref="B5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6" s="40" t="e" cm="1">
        <f t="array" aca="1" ref="C5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6" t="e">
        <f ca="1">SUM(CALCULATION_TABLE[[#This Row],[МСК]:[ДВ]])</f>
        <v>#REF!</v>
      </c>
    </row>
    <row r="5617" spans="1:20" x14ac:dyDescent="0.25">
      <c r="A5617" t="str">
        <f>IFERROR(SET_RENDER_TABLE[[#This Row],[Артикул]], "")</f>
        <v/>
      </c>
      <c r="B5617" s="40" t="e" cm="1">
        <f t="array" aca="1" ref="B5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7" s="40" t="e" cm="1">
        <f t="array" aca="1" ref="C5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7" t="e">
        <f ca="1">SUM(CALCULATION_TABLE[[#This Row],[МСК]:[ДВ]])</f>
        <v>#REF!</v>
      </c>
    </row>
    <row r="5618" spans="1:20" x14ac:dyDescent="0.25">
      <c r="A5618" t="str">
        <f>IFERROR(SET_RENDER_TABLE[[#This Row],[Артикул]], "")</f>
        <v/>
      </c>
      <c r="B5618" s="40" t="e" cm="1">
        <f t="array" aca="1" ref="B5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8" s="40" t="e" cm="1">
        <f t="array" aca="1" ref="C5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8" t="e">
        <f ca="1">SUM(CALCULATION_TABLE[[#This Row],[МСК]:[ДВ]])</f>
        <v>#REF!</v>
      </c>
    </row>
    <row r="5619" spans="1:20" x14ac:dyDescent="0.25">
      <c r="A5619" t="str">
        <f>IFERROR(SET_RENDER_TABLE[[#This Row],[Артикул]], "")</f>
        <v/>
      </c>
      <c r="B5619" s="40" t="e" cm="1">
        <f t="array" aca="1" ref="B5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19" s="40" t="e" cm="1">
        <f t="array" aca="1" ref="C5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19" t="e">
        <f ca="1">SUM(CALCULATION_TABLE[[#This Row],[МСК]:[ДВ]])</f>
        <v>#REF!</v>
      </c>
    </row>
    <row r="5620" spans="1:20" x14ac:dyDescent="0.25">
      <c r="A5620" t="str">
        <f>IFERROR(SET_RENDER_TABLE[[#This Row],[Артикул]], "")</f>
        <v/>
      </c>
      <c r="B5620" s="40" t="e" cm="1">
        <f t="array" aca="1" ref="B5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0" s="40" t="e" cm="1">
        <f t="array" aca="1" ref="C5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0" t="e">
        <f ca="1">SUM(CALCULATION_TABLE[[#This Row],[МСК]:[ДВ]])</f>
        <v>#REF!</v>
      </c>
    </row>
    <row r="5621" spans="1:20" x14ac:dyDescent="0.25">
      <c r="A5621" t="str">
        <f>IFERROR(SET_RENDER_TABLE[[#This Row],[Артикул]], "")</f>
        <v/>
      </c>
      <c r="B5621" s="40" t="e" cm="1">
        <f t="array" aca="1" ref="B5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1" s="40" t="e" cm="1">
        <f t="array" aca="1" ref="C5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1" t="e">
        <f ca="1">SUM(CALCULATION_TABLE[[#This Row],[МСК]:[ДВ]])</f>
        <v>#REF!</v>
      </c>
    </row>
    <row r="5622" spans="1:20" x14ac:dyDescent="0.25">
      <c r="A5622" t="str">
        <f>IFERROR(SET_RENDER_TABLE[[#This Row],[Артикул]], "")</f>
        <v/>
      </c>
      <c r="B5622" s="40" t="e" cm="1">
        <f t="array" aca="1" ref="B5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2" s="40" t="e" cm="1">
        <f t="array" aca="1" ref="C5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2" t="e">
        <f ca="1">SUM(CALCULATION_TABLE[[#This Row],[МСК]:[ДВ]])</f>
        <v>#REF!</v>
      </c>
    </row>
    <row r="5623" spans="1:20" x14ac:dyDescent="0.25">
      <c r="A5623" t="str">
        <f>IFERROR(SET_RENDER_TABLE[[#This Row],[Артикул]], "")</f>
        <v/>
      </c>
      <c r="B5623" s="40" t="e" cm="1">
        <f t="array" aca="1" ref="B5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3" s="40" t="e" cm="1">
        <f t="array" aca="1" ref="C5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3" t="e">
        <f ca="1">SUM(CALCULATION_TABLE[[#This Row],[МСК]:[ДВ]])</f>
        <v>#REF!</v>
      </c>
    </row>
    <row r="5624" spans="1:20" x14ac:dyDescent="0.25">
      <c r="A5624" t="str">
        <f>IFERROR(SET_RENDER_TABLE[[#This Row],[Артикул]], "")</f>
        <v/>
      </c>
      <c r="B5624" s="40" t="e" cm="1">
        <f t="array" aca="1" ref="B5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4" s="40" t="e" cm="1">
        <f t="array" aca="1" ref="C5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4" t="e">
        <f ca="1">SUM(CALCULATION_TABLE[[#This Row],[МСК]:[ДВ]])</f>
        <v>#REF!</v>
      </c>
    </row>
    <row r="5625" spans="1:20" x14ac:dyDescent="0.25">
      <c r="A5625" t="str">
        <f>IFERROR(SET_RENDER_TABLE[[#This Row],[Артикул]], "")</f>
        <v/>
      </c>
      <c r="B5625" s="40" t="e" cm="1">
        <f t="array" aca="1" ref="B5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5" s="40" t="e" cm="1">
        <f t="array" aca="1" ref="C5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5" t="e">
        <f ca="1">SUM(CALCULATION_TABLE[[#This Row],[МСК]:[ДВ]])</f>
        <v>#REF!</v>
      </c>
    </row>
    <row r="5626" spans="1:20" x14ac:dyDescent="0.25">
      <c r="A5626" t="str">
        <f>IFERROR(SET_RENDER_TABLE[[#This Row],[Артикул]], "")</f>
        <v/>
      </c>
      <c r="B5626" s="40" t="e" cm="1">
        <f t="array" aca="1" ref="B5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6" s="40" t="e" cm="1">
        <f t="array" aca="1" ref="C5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6" t="e">
        <f ca="1">SUM(CALCULATION_TABLE[[#This Row],[МСК]:[ДВ]])</f>
        <v>#REF!</v>
      </c>
    </row>
    <row r="5627" spans="1:20" x14ac:dyDescent="0.25">
      <c r="A5627" t="str">
        <f>IFERROR(SET_RENDER_TABLE[[#This Row],[Артикул]], "")</f>
        <v/>
      </c>
      <c r="B5627" s="40" t="e" cm="1">
        <f t="array" aca="1" ref="B5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7" s="40" t="e" cm="1">
        <f t="array" aca="1" ref="C5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7" t="e">
        <f ca="1">SUM(CALCULATION_TABLE[[#This Row],[МСК]:[ДВ]])</f>
        <v>#REF!</v>
      </c>
    </row>
    <row r="5628" spans="1:20" x14ac:dyDescent="0.25">
      <c r="A5628" t="str">
        <f>IFERROR(SET_RENDER_TABLE[[#This Row],[Артикул]], "")</f>
        <v/>
      </c>
      <c r="B5628" s="40" t="e" cm="1">
        <f t="array" aca="1" ref="B5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8" s="40" t="e" cm="1">
        <f t="array" aca="1" ref="C5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8" t="e">
        <f ca="1">SUM(CALCULATION_TABLE[[#This Row],[МСК]:[ДВ]])</f>
        <v>#REF!</v>
      </c>
    </row>
    <row r="5629" spans="1:20" x14ac:dyDescent="0.25">
      <c r="A5629" t="str">
        <f>IFERROR(SET_RENDER_TABLE[[#This Row],[Артикул]], "")</f>
        <v/>
      </c>
      <c r="B5629" s="40" t="e" cm="1">
        <f t="array" aca="1" ref="B5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29" s="40" t="e" cm="1">
        <f t="array" aca="1" ref="C5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29" t="e">
        <f ca="1">SUM(CALCULATION_TABLE[[#This Row],[МСК]:[ДВ]])</f>
        <v>#REF!</v>
      </c>
    </row>
    <row r="5630" spans="1:20" x14ac:dyDescent="0.25">
      <c r="A5630" t="str">
        <f>IFERROR(SET_RENDER_TABLE[[#This Row],[Артикул]], "")</f>
        <v/>
      </c>
      <c r="B5630" s="40" t="e" cm="1">
        <f t="array" aca="1" ref="B5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0" s="40" t="e" cm="1">
        <f t="array" aca="1" ref="C5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0" t="e">
        <f ca="1">SUM(CALCULATION_TABLE[[#This Row],[МСК]:[ДВ]])</f>
        <v>#REF!</v>
      </c>
    </row>
    <row r="5631" spans="1:20" x14ac:dyDescent="0.25">
      <c r="A5631" t="str">
        <f>IFERROR(SET_RENDER_TABLE[[#This Row],[Артикул]], "")</f>
        <v/>
      </c>
      <c r="B5631" s="40" t="e" cm="1">
        <f t="array" aca="1" ref="B5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1" s="40" t="e" cm="1">
        <f t="array" aca="1" ref="C5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1" t="e">
        <f ca="1">SUM(CALCULATION_TABLE[[#This Row],[МСК]:[ДВ]])</f>
        <v>#REF!</v>
      </c>
    </row>
    <row r="5632" spans="1:20" x14ac:dyDescent="0.25">
      <c r="A5632" t="str">
        <f>IFERROR(SET_RENDER_TABLE[[#This Row],[Артикул]], "")</f>
        <v/>
      </c>
      <c r="B5632" s="40" t="e" cm="1">
        <f t="array" aca="1" ref="B5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2" s="40" t="e" cm="1">
        <f t="array" aca="1" ref="C5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2" t="e">
        <f ca="1">SUM(CALCULATION_TABLE[[#This Row],[МСК]:[ДВ]])</f>
        <v>#REF!</v>
      </c>
    </row>
    <row r="5633" spans="1:20" x14ac:dyDescent="0.25">
      <c r="A5633" t="str">
        <f>IFERROR(SET_RENDER_TABLE[[#This Row],[Артикул]], "")</f>
        <v/>
      </c>
      <c r="B5633" s="40" t="e" cm="1">
        <f t="array" aca="1" ref="B5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3" s="40" t="e" cm="1">
        <f t="array" aca="1" ref="C5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3" t="e">
        <f ca="1">SUM(CALCULATION_TABLE[[#This Row],[МСК]:[ДВ]])</f>
        <v>#REF!</v>
      </c>
    </row>
    <row r="5634" spans="1:20" x14ac:dyDescent="0.25">
      <c r="A5634" t="str">
        <f>IFERROR(SET_RENDER_TABLE[[#This Row],[Артикул]], "")</f>
        <v/>
      </c>
      <c r="B5634" s="40" t="e" cm="1">
        <f t="array" aca="1" ref="B5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4" s="40" t="e" cm="1">
        <f t="array" aca="1" ref="C5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4" t="e">
        <f ca="1">SUM(CALCULATION_TABLE[[#This Row],[МСК]:[ДВ]])</f>
        <v>#REF!</v>
      </c>
    </row>
    <row r="5635" spans="1:20" x14ac:dyDescent="0.25">
      <c r="A5635" t="str">
        <f>IFERROR(SET_RENDER_TABLE[[#This Row],[Артикул]], "")</f>
        <v/>
      </c>
      <c r="B5635" s="40" t="e" cm="1">
        <f t="array" aca="1" ref="B5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5" s="40" t="e" cm="1">
        <f t="array" aca="1" ref="C5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5" t="e">
        <f ca="1">SUM(CALCULATION_TABLE[[#This Row],[МСК]:[ДВ]])</f>
        <v>#REF!</v>
      </c>
    </row>
    <row r="5636" spans="1:20" x14ac:dyDescent="0.25">
      <c r="A5636" t="str">
        <f>IFERROR(SET_RENDER_TABLE[[#This Row],[Артикул]], "")</f>
        <v/>
      </c>
      <c r="B5636" s="40" t="e" cm="1">
        <f t="array" aca="1" ref="B5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6" s="40" t="e" cm="1">
        <f t="array" aca="1" ref="C5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6" t="e">
        <f ca="1">SUM(CALCULATION_TABLE[[#This Row],[МСК]:[ДВ]])</f>
        <v>#REF!</v>
      </c>
    </row>
    <row r="5637" spans="1:20" x14ac:dyDescent="0.25">
      <c r="A5637" t="str">
        <f>IFERROR(SET_RENDER_TABLE[[#This Row],[Артикул]], "")</f>
        <v/>
      </c>
      <c r="B5637" s="40" t="e" cm="1">
        <f t="array" aca="1" ref="B5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7" s="40" t="e" cm="1">
        <f t="array" aca="1" ref="C5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7" t="e">
        <f ca="1">SUM(CALCULATION_TABLE[[#This Row],[МСК]:[ДВ]])</f>
        <v>#REF!</v>
      </c>
    </row>
    <row r="5638" spans="1:20" x14ac:dyDescent="0.25">
      <c r="A5638" t="str">
        <f>IFERROR(SET_RENDER_TABLE[[#This Row],[Артикул]], "")</f>
        <v/>
      </c>
      <c r="B5638" s="40" t="e" cm="1">
        <f t="array" aca="1" ref="B5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8" s="40" t="e" cm="1">
        <f t="array" aca="1" ref="C5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8" t="e">
        <f ca="1">SUM(CALCULATION_TABLE[[#This Row],[МСК]:[ДВ]])</f>
        <v>#REF!</v>
      </c>
    </row>
    <row r="5639" spans="1:20" x14ac:dyDescent="0.25">
      <c r="A5639" t="str">
        <f>IFERROR(SET_RENDER_TABLE[[#This Row],[Артикул]], "")</f>
        <v/>
      </c>
      <c r="B5639" s="40" t="e" cm="1">
        <f t="array" aca="1" ref="B5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39" s="40" t="e" cm="1">
        <f t="array" aca="1" ref="C5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39" t="e">
        <f ca="1">SUM(CALCULATION_TABLE[[#This Row],[МСК]:[ДВ]])</f>
        <v>#REF!</v>
      </c>
    </row>
    <row r="5640" spans="1:20" x14ac:dyDescent="0.25">
      <c r="A5640" t="str">
        <f>IFERROR(SET_RENDER_TABLE[[#This Row],[Артикул]], "")</f>
        <v/>
      </c>
      <c r="B5640" s="40" t="e" cm="1">
        <f t="array" aca="1" ref="B5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0" s="40" t="e" cm="1">
        <f t="array" aca="1" ref="C5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0" t="e">
        <f ca="1">SUM(CALCULATION_TABLE[[#This Row],[МСК]:[ДВ]])</f>
        <v>#REF!</v>
      </c>
    </row>
    <row r="5641" spans="1:20" x14ac:dyDescent="0.25">
      <c r="A5641" t="str">
        <f>IFERROR(SET_RENDER_TABLE[[#This Row],[Артикул]], "")</f>
        <v/>
      </c>
      <c r="B5641" s="40" t="e" cm="1">
        <f t="array" aca="1" ref="B5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1" s="40" t="e" cm="1">
        <f t="array" aca="1" ref="C5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1" t="e">
        <f ca="1">SUM(CALCULATION_TABLE[[#This Row],[МСК]:[ДВ]])</f>
        <v>#REF!</v>
      </c>
    </row>
    <row r="5642" spans="1:20" x14ac:dyDescent="0.25">
      <c r="A5642" t="str">
        <f>IFERROR(SET_RENDER_TABLE[[#This Row],[Артикул]], "")</f>
        <v/>
      </c>
      <c r="B5642" s="40" t="e" cm="1">
        <f t="array" aca="1" ref="B5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2" s="40" t="e" cm="1">
        <f t="array" aca="1" ref="C5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2" t="e">
        <f ca="1">SUM(CALCULATION_TABLE[[#This Row],[МСК]:[ДВ]])</f>
        <v>#REF!</v>
      </c>
    </row>
    <row r="5643" spans="1:20" x14ac:dyDescent="0.25">
      <c r="A5643" t="str">
        <f>IFERROR(SET_RENDER_TABLE[[#This Row],[Артикул]], "")</f>
        <v/>
      </c>
      <c r="B5643" s="40" t="e" cm="1">
        <f t="array" aca="1" ref="B5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3" s="40" t="e" cm="1">
        <f t="array" aca="1" ref="C5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3" t="e">
        <f ca="1">SUM(CALCULATION_TABLE[[#This Row],[МСК]:[ДВ]])</f>
        <v>#REF!</v>
      </c>
    </row>
    <row r="5644" spans="1:20" x14ac:dyDescent="0.25">
      <c r="A5644" t="str">
        <f>IFERROR(SET_RENDER_TABLE[[#This Row],[Артикул]], "")</f>
        <v/>
      </c>
      <c r="B5644" s="40" t="e" cm="1">
        <f t="array" aca="1" ref="B5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4" s="40" t="e" cm="1">
        <f t="array" aca="1" ref="C5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4" t="e">
        <f ca="1">SUM(CALCULATION_TABLE[[#This Row],[МСК]:[ДВ]])</f>
        <v>#REF!</v>
      </c>
    </row>
    <row r="5645" spans="1:20" x14ac:dyDescent="0.25">
      <c r="A5645" t="str">
        <f>IFERROR(SET_RENDER_TABLE[[#This Row],[Артикул]], "")</f>
        <v/>
      </c>
      <c r="B5645" s="40" t="e" cm="1">
        <f t="array" aca="1" ref="B5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5" s="40" t="e" cm="1">
        <f t="array" aca="1" ref="C5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5" t="e">
        <f ca="1">SUM(CALCULATION_TABLE[[#This Row],[МСК]:[ДВ]])</f>
        <v>#REF!</v>
      </c>
    </row>
    <row r="5646" spans="1:20" x14ac:dyDescent="0.25">
      <c r="A5646" t="str">
        <f>IFERROR(SET_RENDER_TABLE[[#This Row],[Артикул]], "")</f>
        <v/>
      </c>
      <c r="B5646" s="40" t="e" cm="1">
        <f t="array" aca="1" ref="B5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6" s="40" t="e" cm="1">
        <f t="array" aca="1" ref="C5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6" t="e">
        <f ca="1">SUM(CALCULATION_TABLE[[#This Row],[МСК]:[ДВ]])</f>
        <v>#REF!</v>
      </c>
    </row>
    <row r="5647" spans="1:20" x14ac:dyDescent="0.25">
      <c r="A5647" t="str">
        <f>IFERROR(SET_RENDER_TABLE[[#This Row],[Артикул]], "")</f>
        <v/>
      </c>
      <c r="B5647" s="40" t="e" cm="1">
        <f t="array" aca="1" ref="B5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7" s="40" t="e" cm="1">
        <f t="array" aca="1" ref="C5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7" t="e">
        <f ca="1">SUM(CALCULATION_TABLE[[#This Row],[МСК]:[ДВ]])</f>
        <v>#REF!</v>
      </c>
    </row>
    <row r="5648" spans="1:20" x14ac:dyDescent="0.25">
      <c r="A5648" t="str">
        <f>IFERROR(SET_RENDER_TABLE[[#This Row],[Артикул]], "")</f>
        <v/>
      </c>
      <c r="B5648" s="40" t="e" cm="1">
        <f t="array" aca="1" ref="B5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8" s="40" t="e" cm="1">
        <f t="array" aca="1" ref="C5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8" t="e">
        <f ca="1">SUM(CALCULATION_TABLE[[#This Row],[МСК]:[ДВ]])</f>
        <v>#REF!</v>
      </c>
    </row>
    <row r="5649" spans="1:20" x14ac:dyDescent="0.25">
      <c r="A5649" t="str">
        <f>IFERROR(SET_RENDER_TABLE[[#This Row],[Артикул]], "")</f>
        <v/>
      </c>
      <c r="B5649" s="40" t="e" cm="1">
        <f t="array" aca="1" ref="B5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49" s="40" t="e" cm="1">
        <f t="array" aca="1" ref="C5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49" t="e">
        <f ca="1">SUM(CALCULATION_TABLE[[#This Row],[МСК]:[ДВ]])</f>
        <v>#REF!</v>
      </c>
    </row>
    <row r="5650" spans="1:20" x14ac:dyDescent="0.25">
      <c r="A5650" t="str">
        <f>IFERROR(SET_RENDER_TABLE[[#This Row],[Артикул]], "")</f>
        <v/>
      </c>
      <c r="B5650" s="40" t="e" cm="1">
        <f t="array" aca="1" ref="B5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0" s="40" t="e" cm="1">
        <f t="array" aca="1" ref="C5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0" t="e">
        <f ca="1">SUM(CALCULATION_TABLE[[#This Row],[МСК]:[ДВ]])</f>
        <v>#REF!</v>
      </c>
    </row>
    <row r="5651" spans="1:20" x14ac:dyDescent="0.25">
      <c r="A5651" t="str">
        <f>IFERROR(SET_RENDER_TABLE[[#This Row],[Артикул]], "")</f>
        <v/>
      </c>
      <c r="B5651" s="40" t="e" cm="1">
        <f t="array" aca="1" ref="B5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1" s="40" t="e" cm="1">
        <f t="array" aca="1" ref="C5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1" t="e">
        <f ca="1">SUM(CALCULATION_TABLE[[#This Row],[МСК]:[ДВ]])</f>
        <v>#REF!</v>
      </c>
    </row>
    <row r="5652" spans="1:20" x14ac:dyDescent="0.25">
      <c r="A5652" t="str">
        <f>IFERROR(SET_RENDER_TABLE[[#This Row],[Артикул]], "")</f>
        <v/>
      </c>
      <c r="B5652" s="40" t="e" cm="1">
        <f t="array" aca="1" ref="B5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2" s="40" t="e" cm="1">
        <f t="array" aca="1" ref="C5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2" t="e">
        <f ca="1">SUM(CALCULATION_TABLE[[#This Row],[МСК]:[ДВ]])</f>
        <v>#REF!</v>
      </c>
    </row>
    <row r="5653" spans="1:20" x14ac:dyDescent="0.25">
      <c r="A5653" t="str">
        <f>IFERROR(SET_RENDER_TABLE[[#This Row],[Артикул]], "")</f>
        <v/>
      </c>
      <c r="B5653" s="40" t="e" cm="1">
        <f t="array" aca="1" ref="B5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3" s="40" t="e" cm="1">
        <f t="array" aca="1" ref="C5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3" t="e">
        <f ca="1">SUM(CALCULATION_TABLE[[#This Row],[МСК]:[ДВ]])</f>
        <v>#REF!</v>
      </c>
    </row>
    <row r="5654" spans="1:20" x14ac:dyDescent="0.25">
      <c r="A5654" t="str">
        <f>IFERROR(SET_RENDER_TABLE[[#This Row],[Артикул]], "")</f>
        <v/>
      </c>
      <c r="B5654" s="40" t="e" cm="1">
        <f t="array" aca="1" ref="B5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4" s="40" t="e" cm="1">
        <f t="array" aca="1" ref="C5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4" t="e">
        <f ca="1">SUM(CALCULATION_TABLE[[#This Row],[МСК]:[ДВ]])</f>
        <v>#REF!</v>
      </c>
    </row>
    <row r="5655" spans="1:20" x14ac:dyDescent="0.25">
      <c r="A5655" t="str">
        <f>IFERROR(SET_RENDER_TABLE[[#This Row],[Артикул]], "")</f>
        <v/>
      </c>
      <c r="B5655" s="40" t="e" cm="1">
        <f t="array" aca="1" ref="B5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5" s="40" t="e" cm="1">
        <f t="array" aca="1" ref="C5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5" t="e">
        <f ca="1">SUM(CALCULATION_TABLE[[#This Row],[МСК]:[ДВ]])</f>
        <v>#REF!</v>
      </c>
    </row>
    <row r="5656" spans="1:20" x14ac:dyDescent="0.25">
      <c r="A5656" t="str">
        <f>IFERROR(SET_RENDER_TABLE[[#This Row],[Артикул]], "")</f>
        <v/>
      </c>
      <c r="B5656" s="40" t="e" cm="1">
        <f t="array" aca="1" ref="B5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6" s="40" t="e" cm="1">
        <f t="array" aca="1" ref="C5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6" t="e">
        <f ca="1">SUM(CALCULATION_TABLE[[#This Row],[МСК]:[ДВ]])</f>
        <v>#REF!</v>
      </c>
    </row>
    <row r="5657" spans="1:20" x14ac:dyDescent="0.25">
      <c r="A5657" t="str">
        <f>IFERROR(SET_RENDER_TABLE[[#This Row],[Артикул]], "")</f>
        <v/>
      </c>
      <c r="B5657" s="40" t="e" cm="1">
        <f t="array" aca="1" ref="B5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7" s="40" t="e" cm="1">
        <f t="array" aca="1" ref="C5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7" t="e">
        <f ca="1">SUM(CALCULATION_TABLE[[#This Row],[МСК]:[ДВ]])</f>
        <v>#REF!</v>
      </c>
    </row>
    <row r="5658" spans="1:20" x14ac:dyDescent="0.25">
      <c r="A5658" t="str">
        <f>IFERROR(SET_RENDER_TABLE[[#This Row],[Артикул]], "")</f>
        <v/>
      </c>
      <c r="B5658" s="40" t="e" cm="1">
        <f t="array" aca="1" ref="B5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8" s="40" t="e" cm="1">
        <f t="array" aca="1" ref="C5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8" t="e">
        <f ca="1">SUM(CALCULATION_TABLE[[#This Row],[МСК]:[ДВ]])</f>
        <v>#REF!</v>
      </c>
    </row>
    <row r="5659" spans="1:20" x14ac:dyDescent="0.25">
      <c r="A5659" t="str">
        <f>IFERROR(SET_RENDER_TABLE[[#This Row],[Артикул]], "")</f>
        <v/>
      </c>
      <c r="B5659" s="40" t="e" cm="1">
        <f t="array" aca="1" ref="B5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59" s="40" t="e" cm="1">
        <f t="array" aca="1" ref="C5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59" t="e">
        <f ca="1">SUM(CALCULATION_TABLE[[#This Row],[МСК]:[ДВ]])</f>
        <v>#REF!</v>
      </c>
    </row>
    <row r="5660" spans="1:20" x14ac:dyDescent="0.25">
      <c r="A5660" t="str">
        <f>IFERROR(SET_RENDER_TABLE[[#This Row],[Артикул]], "")</f>
        <v/>
      </c>
      <c r="B5660" s="40" t="e" cm="1">
        <f t="array" aca="1" ref="B5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0" s="40" t="e" cm="1">
        <f t="array" aca="1" ref="C5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0" t="e">
        <f ca="1">SUM(CALCULATION_TABLE[[#This Row],[МСК]:[ДВ]])</f>
        <v>#REF!</v>
      </c>
    </row>
    <row r="5661" spans="1:20" x14ac:dyDescent="0.25">
      <c r="A5661" t="str">
        <f>IFERROR(SET_RENDER_TABLE[[#This Row],[Артикул]], "")</f>
        <v/>
      </c>
      <c r="B5661" s="40" t="e" cm="1">
        <f t="array" aca="1" ref="B5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1" s="40" t="e" cm="1">
        <f t="array" aca="1" ref="C5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1" t="e">
        <f ca="1">SUM(CALCULATION_TABLE[[#This Row],[МСК]:[ДВ]])</f>
        <v>#REF!</v>
      </c>
    </row>
    <row r="5662" spans="1:20" x14ac:dyDescent="0.25">
      <c r="A5662" t="str">
        <f>IFERROR(SET_RENDER_TABLE[[#This Row],[Артикул]], "")</f>
        <v/>
      </c>
      <c r="B5662" s="40" t="e" cm="1">
        <f t="array" aca="1" ref="B5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2" s="40" t="e" cm="1">
        <f t="array" aca="1" ref="C5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2" t="e">
        <f ca="1">SUM(CALCULATION_TABLE[[#This Row],[МСК]:[ДВ]])</f>
        <v>#REF!</v>
      </c>
    </row>
    <row r="5663" spans="1:20" x14ac:dyDescent="0.25">
      <c r="A5663" t="str">
        <f>IFERROR(SET_RENDER_TABLE[[#This Row],[Артикул]], "")</f>
        <v/>
      </c>
      <c r="B5663" s="40" t="e" cm="1">
        <f t="array" aca="1" ref="B5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3" s="40" t="e" cm="1">
        <f t="array" aca="1" ref="C5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3" t="e">
        <f ca="1">SUM(CALCULATION_TABLE[[#This Row],[МСК]:[ДВ]])</f>
        <v>#REF!</v>
      </c>
    </row>
    <row r="5664" spans="1:20" x14ac:dyDescent="0.25">
      <c r="A5664" t="str">
        <f>IFERROR(SET_RENDER_TABLE[[#This Row],[Артикул]], "")</f>
        <v/>
      </c>
      <c r="B5664" s="40" t="e" cm="1">
        <f t="array" aca="1" ref="B5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4" s="40" t="e" cm="1">
        <f t="array" aca="1" ref="C5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4" t="e">
        <f ca="1">SUM(CALCULATION_TABLE[[#This Row],[МСК]:[ДВ]])</f>
        <v>#REF!</v>
      </c>
    </row>
    <row r="5665" spans="1:20" x14ac:dyDescent="0.25">
      <c r="A5665" t="str">
        <f>IFERROR(SET_RENDER_TABLE[[#This Row],[Артикул]], "")</f>
        <v/>
      </c>
      <c r="B5665" s="40" t="e" cm="1">
        <f t="array" aca="1" ref="B5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5" s="40" t="e" cm="1">
        <f t="array" aca="1" ref="C5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5" t="e">
        <f ca="1">SUM(CALCULATION_TABLE[[#This Row],[МСК]:[ДВ]])</f>
        <v>#REF!</v>
      </c>
    </row>
    <row r="5666" spans="1:20" x14ac:dyDescent="0.25">
      <c r="A5666" t="str">
        <f>IFERROR(SET_RENDER_TABLE[[#This Row],[Артикул]], "")</f>
        <v/>
      </c>
      <c r="B5666" s="40" t="e" cm="1">
        <f t="array" aca="1" ref="B5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6" s="40" t="e" cm="1">
        <f t="array" aca="1" ref="C5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6" t="e">
        <f ca="1">SUM(CALCULATION_TABLE[[#This Row],[МСК]:[ДВ]])</f>
        <v>#REF!</v>
      </c>
    </row>
    <row r="5667" spans="1:20" x14ac:dyDescent="0.25">
      <c r="A5667" t="str">
        <f>IFERROR(SET_RENDER_TABLE[[#This Row],[Артикул]], "")</f>
        <v/>
      </c>
      <c r="B5667" s="40" t="e" cm="1">
        <f t="array" aca="1" ref="B5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7" s="40" t="e" cm="1">
        <f t="array" aca="1" ref="C5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7" t="e">
        <f ca="1">SUM(CALCULATION_TABLE[[#This Row],[МСК]:[ДВ]])</f>
        <v>#REF!</v>
      </c>
    </row>
    <row r="5668" spans="1:20" x14ac:dyDescent="0.25">
      <c r="A5668" t="str">
        <f>IFERROR(SET_RENDER_TABLE[[#This Row],[Артикул]], "")</f>
        <v/>
      </c>
      <c r="B5668" s="40" t="e" cm="1">
        <f t="array" aca="1" ref="B5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8" s="40" t="e" cm="1">
        <f t="array" aca="1" ref="C5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8" t="e">
        <f ca="1">SUM(CALCULATION_TABLE[[#This Row],[МСК]:[ДВ]])</f>
        <v>#REF!</v>
      </c>
    </row>
    <row r="5669" spans="1:20" x14ac:dyDescent="0.25">
      <c r="A5669" t="str">
        <f>IFERROR(SET_RENDER_TABLE[[#This Row],[Артикул]], "")</f>
        <v/>
      </c>
      <c r="B5669" s="40" t="e" cm="1">
        <f t="array" aca="1" ref="B5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69" s="40" t="e" cm="1">
        <f t="array" aca="1" ref="C5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69" t="e">
        <f ca="1">SUM(CALCULATION_TABLE[[#This Row],[МСК]:[ДВ]])</f>
        <v>#REF!</v>
      </c>
    </row>
    <row r="5670" spans="1:20" x14ac:dyDescent="0.25">
      <c r="A5670" t="str">
        <f>IFERROR(SET_RENDER_TABLE[[#This Row],[Артикул]], "")</f>
        <v/>
      </c>
      <c r="B5670" s="40" t="e" cm="1">
        <f t="array" aca="1" ref="B5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0" s="40" t="e" cm="1">
        <f t="array" aca="1" ref="C5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0" t="e">
        <f ca="1">SUM(CALCULATION_TABLE[[#This Row],[МСК]:[ДВ]])</f>
        <v>#REF!</v>
      </c>
    </row>
    <row r="5671" spans="1:20" x14ac:dyDescent="0.25">
      <c r="A5671" t="str">
        <f>IFERROR(SET_RENDER_TABLE[[#This Row],[Артикул]], "")</f>
        <v/>
      </c>
      <c r="B5671" s="40" t="e" cm="1">
        <f t="array" aca="1" ref="B5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1" s="40" t="e" cm="1">
        <f t="array" aca="1" ref="C5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1" t="e">
        <f ca="1">SUM(CALCULATION_TABLE[[#This Row],[МСК]:[ДВ]])</f>
        <v>#REF!</v>
      </c>
    </row>
    <row r="5672" spans="1:20" x14ac:dyDescent="0.25">
      <c r="A5672" t="str">
        <f>IFERROR(SET_RENDER_TABLE[[#This Row],[Артикул]], "")</f>
        <v/>
      </c>
      <c r="B5672" s="40" t="e" cm="1">
        <f t="array" aca="1" ref="B5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2" s="40" t="e" cm="1">
        <f t="array" aca="1" ref="C5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2" t="e">
        <f ca="1">SUM(CALCULATION_TABLE[[#This Row],[МСК]:[ДВ]])</f>
        <v>#REF!</v>
      </c>
    </row>
    <row r="5673" spans="1:20" x14ac:dyDescent="0.25">
      <c r="A5673" t="str">
        <f>IFERROR(SET_RENDER_TABLE[[#This Row],[Артикул]], "")</f>
        <v/>
      </c>
      <c r="B5673" s="40" t="e" cm="1">
        <f t="array" aca="1" ref="B5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3" s="40" t="e" cm="1">
        <f t="array" aca="1" ref="C5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3" t="e">
        <f ca="1">SUM(CALCULATION_TABLE[[#This Row],[МСК]:[ДВ]])</f>
        <v>#REF!</v>
      </c>
    </row>
    <row r="5674" spans="1:20" x14ac:dyDescent="0.25">
      <c r="A5674" t="str">
        <f>IFERROR(SET_RENDER_TABLE[[#This Row],[Артикул]], "")</f>
        <v/>
      </c>
      <c r="B5674" s="40" t="e" cm="1">
        <f t="array" aca="1" ref="B5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4" s="40" t="e" cm="1">
        <f t="array" aca="1" ref="C5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4" t="e">
        <f ca="1">SUM(CALCULATION_TABLE[[#This Row],[МСК]:[ДВ]])</f>
        <v>#REF!</v>
      </c>
    </row>
    <row r="5675" spans="1:20" x14ac:dyDescent="0.25">
      <c r="A5675" t="str">
        <f>IFERROR(SET_RENDER_TABLE[[#This Row],[Артикул]], "")</f>
        <v/>
      </c>
      <c r="B5675" s="40" t="e" cm="1">
        <f t="array" aca="1" ref="B5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5" s="40" t="e" cm="1">
        <f t="array" aca="1" ref="C5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5" t="e">
        <f ca="1">SUM(CALCULATION_TABLE[[#This Row],[МСК]:[ДВ]])</f>
        <v>#REF!</v>
      </c>
    </row>
    <row r="5676" spans="1:20" x14ac:dyDescent="0.25">
      <c r="A5676" t="str">
        <f>IFERROR(SET_RENDER_TABLE[[#This Row],[Артикул]], "")</f>
        <v/>
      </c>
      <c r="B5676" s="40" t="e" cm="1">
        <f t="array" aca="1" ref="B5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6" s="40" t="e" cm="1">
        <f t="array" aca="1" ref="C5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6" t="e">
        <f ca="1">SUM(CALCULATION_TABLE[[#This Row],[МСК]:[ДВ]])</f>
        <v>#REF!</v>
      </c>
    </row>
    <row r="5677" spans="1:20" x14ac:dyDescent="0.25">
      <c r="A5677" t="str">
        <f>IFERROR(SET_RENDER_TABLE[[#This Row],[Артикул]], "")</f>
        <v/>
      </c>
      <c r="B5677" s="40" t="e" cm="1">
        <f t="array" aca="1" ref="B5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7" s="40" t="e" cm="1">
        <f t="array" aca="1" ref="C5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7" t="e">
        <f ca="1">SUM(CALCULATION_TABLE[[#This Row],[МСК]:[ДВ]])</f>
        <v>#REF!</v>
      </c>
    </row>
    <row r="5678" spans="1:20" x14ac:dyDescent="0.25">
      <c r="A5678" t="str">
        <f>IFERROR(SET_RENDER_TABLE[[#This Row],[Артикул]], "")</f>
        <v/>
      </c>
      <c r="B5678" s="40" t="e" cm="1">
        <f t="array" aca="1" ref="B5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8" s="40" t="e" cm="1">
        <f t="array" aca="1" ref="C5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8" t="e">
        <f ca="1">SUM(CALCULATION_TABLE[[#This Row],[МСК]:[ДВ]])</f>
        <v>#REF!</v>
      </c>
    </row>
    <row r="5679" spans="1:20" x14ac:dyDescent="0.25">
      <c r="A5679" t="str">
        <f>IFERROR(SET_RENDER_TABLE[[#This Row],[Артикул]], "")</f>
        <v/>
      </c>
      <c r="B5679" s="40" t="e" cm="1">
        <f t="array" aca="1" ref="B5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79" s="40" t="e" cm="1">
        <f t="array" aca="1" ref="C5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79" t="e">
        <f ca="1">SUM(CALCULATION_TABLE[[#This Row],[МСК]:[ДВ]])</f>
        <v>#REF!</v>
      </c>
    </row>
    <row r="5680" spans="1:20" x14ac:dyDescent="0.25">
      <c r="A5680" t="str">
        <f>IFERROR(SET_RENDER_TABLE[[#This Row],[Артикул]], "")</f>
        <v/>
      </c>
      <c r="B5680" s="40" t="e" cm="1">
        <f t="array" aca="1" ref="B5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0" s="40" t="e" cm="1">
        <f t="array" aca="1" ref="C5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0" t="e">
        <f ca="1">SUM(CALCULATION_TABLE[[#This Row],[МСК]:[ДВ]])</f>
        <v>#REF!</v>
      </c>
    </row>
    <row r="5681" spans="1:20" x14ac:dyDescent="0.25">
      <c r="A5681" t="str">
        <f>IFERROR(SET_RENDER_TABLE[[#This Row],[Артикул]], "")</f>
        <v/>
      </c>
      <c r="B5681" s="40" t="e" cm="1">
        <f t="array" aca="1" ref="B5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1" s="40" t="e" cm="1">
        <f t="array" aca="1" ref="C5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1" t="e">
        <f ca="1">SUM(CALCULATION_TABLE[[#This Row],[МСК]:[ДВ]])</f>
        <v>#REF!</v>
      </c>
    </row>
    <row r="5682" spans="1:20" x14ac:dyDescent="0.25">
      <c r="A5682" t="str">
        <f>IFERROR(SET_RENDER_TABLE[[#This Row],[Артикул]], "")</f>
        <v/>
      </c>
      <c r="B5682" s="40" t="e" cm="1">
        <f t="array" aca="1" ref="B5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2" s="40" t="e" cm="1">
        <f t="array" aca="1" ref="C5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2" t="e">
        <f ca="1">SUM(CALCULATION_TABLE[[#This Row],[МСК]:[ДВ]])</f>
        <v>#REF!</v>
      </c>
    </row>
    <row r="5683" spans="1:20" x14ac:dyDescent="0.25">
      <c r="A5683" t="str">
        <f>IFERROR(SET_RENDER_TABLE[[#This Row],[Артикул]], "")</f>
        <v/>
      </c>
      <c r="B5683" s="40" t="e" cm="1">
        <f t="array" aca="1" ref="B5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3" s="40" t="e" cm="1">
        <f t="array" aca="1" ref="C5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3" t="e">
        <f ca="1">SUM(CALCULATION_TABLE[[#This Row],[МСК]:[ДВ]])</f>
        <v>#REF!</v>
      </c>
    </row>
    <row r="5684" spans="1:20" x14ac:dyDescent="0.25">
      <c r="A5684" t="str">
        <f>IFERROR(SET_RENDER_TABLE[[#This Row],[Артикул]], "")</f>
        <v/>
      </c>
      <c r="B5684" s="40" t="e" cm="1">
        <f t="array" aca="1" ref="B5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4" s="40" t="e" cm="1">
        <f t="array" aca="1" ref="C5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4" t="e">
        <f ca="1">SUM(CALCULATION_TABLE[[#This Row],[МСК]:[ДВ]])</f>
        <v>#REF!</v>
      </c>
    </row>
    <row r="5685" spans="1:20" x14ac:dyDescent="0.25">
      <c r="A5685" t="str">
        <f>IFERROR(SET_RENDER_TABLE[[#This Row],[Артикул]], "")</f>
        <v/>
      </c>
      <c r="B5685" s="40" t="e" cm="1">
        <f t="array" aca="1" ref="B5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5" s="40" t="e" cm="1">
        <f t="array" aca="1" ref="C5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5" t="e">
        <f ca="1">SUM(CALCULATION_TABLE[[#This Row],[МСК]:[ДВ]])</f>
        <v>#REF!</v>
      </c>
    </row>
    <row r="5686" spans="1:20" x14ac:dyDescent="0.25">
      <c r="A5686" t="str">
        <f>IFERROR(SET_RENDER_TABLE[[#This Row],[Артикул]], "")</f>
        <v/>
      </c>
      <c r="B5686" s="40" t="e" cm="1">
        <f t="array" aca="1" ref="B5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6" s="40" t="e" cm="1">
        <f t="array" aca="1" ref="C5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6" t="e">
        <f ca="1">SUM(CALCULATION_TABLE[[#This Row],[МСК]:[ДВ]])</f>
        <v>#REF!</v>
      </c>
    </row>
    <row r="5687" spans="1:20" x14ac:dyDescent="0.25">
      <c r="A5687" t="str">
        <f>IFERROR(SET_RENDER_TABLE[[#This Row],[Артикул]], "")</f>
        <v/>
      </c>
      <c r="B5687" s="40" t="e" cm="1">
        <f t="array" aca="1" ref="B5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7" s="40" t="e" cm="1">
        <f t="array" aca="1" ref="C5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7" t="e">
        <f ca="1">SUM(CALCULATION_TABLE[[#This Row],[МСК]:[ДВ]])</f>
        <v>#REF!</v>
      </c>
    </row>
    <row r="5688" spans="1:20" x14ac:dyDescent="0.25">
      <c r="A5688" t="str">
        <f>IFERROR(SET_RENDER_TABLE[[#This Row],[Артикул]], "")</f>
        <v/>
      </c>
      <c r="B5688" s="40" t="e" cm="1">
        <f t="array" aca="1" ref="B5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8" s="40" t="e" cm="1">
        <f t="array" aca="1" ref="C5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8" t="e">
        <f ca="1">SUM(CALCULATION_TABLE[[#This Row],[МСК]:[ДВ]])</f>
        <v>#REF!</v>
      </c>
    </row>
    <row r="5689" spans="1:20" x14ac:dyDescent="0.25">
      <c r="A5689" t="str">
        <f>IFERROR(SET_RENDER_TABLE[[#This Row],[Артикул]], "")</f>
        <v/>
      </c>
      <c r="B5689" s="40" t="e" cm="1">
        <f t="array" aca="1" ref="B5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89" s="40" t="e" cm="1">
        <f t="array" aca="1" ref="C5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89" t="e">
        <f ca="1">SUM(CALCULATION_TABLE[[#This Row],[МСК]:[ДВ]])</f>
        <v>#REF!</v>
      </c>
    </row>
    <row r="5690" spans="1:20" x14ac:dyDescent="0.25">
      <c r="A5690" t="str">
        <f>IFERROR(SET_RENDER_TABLE[[#This Row],[Артикул]], "")</f>
        <v/>
      </c>
      <c r="B5690" s="40" t="e" cm="1">
        <f t="array" aca="1" ref="B5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0" s="40" t="e" cm="1">
        <f t="array" aca="1" ref="C5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0" t="e">
        <f ca="1">SUM(CALCULATION_TABLE[[#This Row],[МСК]:[ДВ]])</f>
        <v>#REF!</v>
      </c>
    </row>
    <row r="5691" spans="1:20" x14ac:dyDescent="0.25">
      <c r="A5691" t="str">
        <f>IFERROR(SET_RENDER_TABLE[[#This Row],[Артикул]], "")</f>
        <v/>
      </c>
      <c r="B5691" s="40" t="e" cm="1">
        <f t="array" aca="1" ref="B5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1" s="40" t="e" cm="1">
        <f t="array" aca="1" ref="C5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1" t="e">
        <f ca="1">SUM(CALCULATION_TABLE[[#This Row],[МСК]:[ДВ]])</f>
        <v>#REF!</v>
      </c>
    </row>
    <row r="5692" spans="1:20" x14ac:dyDescent="0.25">
      <c r="A5692" t="str">
        <f>IFERROR(SET_RENDER_TABLE[[#This Row],[Артикул]], "")</f>
        <v/>
      </c>
      <c r="B5692" s="40" t="e" cm="1">
        <f t="array" aca="1" ref="B5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2" s="40" t="e" cm="1">
        <f t="array" aca="1" ref="C5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2" t="e">
        <f ca="1">SUM(CALCULATION_TABLE[[#This Row],[МСК]:[ДВ]])</f>
        <v>#REF!</v>
      </c>
    </row>
    <row r="5693" spans="1:20" x14ac:dyDescent="0.25">
      <c r="A5693" t="str">
        <f>IFERROR(SET_RENDER_TABLE[[#This Row],[Артикул]], "")</f>
        <v/>
      </c>
      <c r="B5693" s="40" t="e" cm="1">
        <f t="array" aca="1" ref="B5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3" s="40" t="e" cm="1">
        <f t="array" aca="1" ref="C5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3" t="e">
        <f ca="1">SUM(CALCULATION_TABLE[[#This Row],[МСК]:[ДВ]])</f>
        <v>#REF!</v>
      </c>
    </row>
    <row r="5694" spans="1:20" x14ac:dyDescent="0.25">
      <c r="A5694" t="str">
        <f>IFERROR(SET_RENDER_TABLE[[#This Row],[Артикул]], "")</f>
        <v/>
      </c>
      <c r="B5694" s="40" t="e" cm="1">
        <f t="array" aca="1" ref="B5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4" s="40" t="e" cm="1">
        <f t="array" aca="1" ref="C5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4" t="e">
        <f ca="1">SUM(CALCULATION_TABLE[[#This Row],[МСК]:[ДВ]])</f>
        <v>#REF!</v>
      </c>
    </row>
    <row r="5695" spans="1:20" x14ac:dyDescent="0.25">
      <c r="A5695" t="str">
        <f>IFERROR(SET_RENDER_TABLE[[#This Row],[Артикул]], "")</f>
        <v/>
      </c>
      <c r="B5695" s="40" t="e" cm="1">
        <f t="array" aca="1" ref="B5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5" s="40" t="e" cm="1">
        <f t="array" aca="1" ref="C5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5" t="e">
        <f ca="1">SUM(CALCULATION_TABLE[[#This Row],[МСК]:[ДВ]])</f>
        <v>#REF!</v>
      </c>
    </row>
    <row r="5696" spans="1:20" x14ac:dyDescent="0.25">
      <c r="A5696" t="str">
        <f>IFERROR(SET_RENDER_TABLE[[#This Row],[Артикул]], "")</f>
        <v/>
      </c>
      <c r="B5696" s="40" t="e" cm="1">
        <f t="array" aca="1" ref="B5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6" s="40" t="e" cm="1">
        <f t="array" aca="1" ref="C5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6" t="e">
        <f ca="1">SUM(CALCULATION_TABLE[[#This Row],[МСК]:[ДВ]])</f>
        <v>#REF!</v>
      </c>
    </row>
    <row r="5697" spans="1:20" x14ac:dyDescent="0.25">
      <c r="A5697" t="str">
        <f>IFERROR(SET_RENDER_TABLE[[#This Row],[Артикул]], "")</f>
        <v/>
      </c>
      <c r="B5697" s="40" t="e" cm="1">
        <f t="array" aca="1" ref="B5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7" s="40" t="e" cm="1">
        <f t="array" aca="1" ref="C5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7" t="e">
        <f ca="1">SUM(CALCULATION_TABLE[[#This Row],[МСК]:[ДВ]])</f>
        <v>#REF!</v>
      </c>
    </row>
    <row r="5698" spans="1:20" x14ac:dyDescent="0.25">
      <c r="A5698" t="str">
        <f>IFERROR(SET_RENDER_TABLE[[#This Row],[Артикул]], "")</f>
        <v/>
      </c>
      <c r="B5698" s="40" t="e" cm="1">
        <f t="array" aca="1" ref="B5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8" s="40" t="e" cm="1">
        <f t="array" aca="1" ref="C5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8" t="e">
        <f ca="1">SUM(CALCULATION_TABLE[[#This Row],[МСК]:[ДВ]])</f>
        <v>#REF!</v>
      </c>
    </row>
    <row r="5699" spans="1:20" x14ac:dyDescent="0.25">
      <c r="A5699" t="str">
        <f>IFERROR(SET_RENDER_TABLE[[#This Row],[Артикул]], "")</f>
        <v/>
      </c>
      <c r="B5699" s="40" t="e" cm="1">
        <f t="array" aca="1" ref="B5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699" s="40" t="e" cm="1">
        <f t="array" aca="1" ref="C5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699" t="e">
        <f ca="1">SUM(CALCULATION_TABLE[[#This Row],[МСК]:[ДВ]])</f>
        <v>#REF!</v>
      </c>
    </row>
    <row r="5700" spans="1:20" x14ac:dyDescent="0.25">
      <c r="A5700" t="str">
        <f>IFERROR(SET_RENDER_TABLE[[#This Row],[Артикул]], "")</f>
        <v/>
      </c>
      <c r="B5700" s="40" t="e" cm="1">
        <f t="array" aca="1" ref="B5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0" s="40" t="e" cm="1">
        <f t="array" aca="1" ref="C5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0" t="e">
        <f ca="1">SUM(CALCULATION_TABLE[[#This Row],[МСК]:[ДВ]])</f>
        <v>#REF!</v>
      </c>
    </row>
    <row r="5701" spans="1:20" x14ac:dyDescent="0.25">
      <c r="A5701" t="str">
        <f>IFERROR(SET_RENDER_TABLE[[#This Row],[Артикул]], "")</f>
        <v/>
      </c>
      <c r="B5701" s="40" t="e" cm="1">
        <f t="array" aca="1" ref="B5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1" s="40" t="e" cm="1">
        <f t="array" aca="1" ref="C5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1" t="e">
        <f ca="1">SUM(CALCULATION_TABLE[[#This Row],[МСК]:[ДВ]])</f>
        <v>#REF!</v>
      </c>
    </row>
    <row r="5702" spans="1:20" x14ac:dyDescent="0.25">
      <c r="A5702" t="str">
        <f>IFERROR(SET_RENDER_TABLE[[#This Row],[Артикул]], "")</f>
        <v/>
      </c>
      <c r="B5702" s="40" t="e" cm="1">
        <f t="array" aca="1" ref="B5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2" s="40" t="e" cm="1">
        <f t="array" aca="1" ref="C5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2" t="e">
        <f ca="1">SUM(CALCULATION_TABLE[[#This Row],[МСК]:[ДВ]])</f>
        <v>#REF!</v>
      </c>
    </row>
    <row r="5703" spans="1:20" x14ac:dyDescent="0.25">
      <c r="A5703" t="str">
        <f>IFERROR(SET_RENDER_TABLE[[#This Row],[Артикул]], "")</f>
        <v/>
      </c>
      <c r="B5703" s="40" t="e" cm="1">
        <f t="array" aca="1" ref="B5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3" s="40" t="e" cm="1">
        <f t="array" aca="1" ref="C5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3" t="e">
        <f ca="1">SUM(CALCULATION_TABLE[[#This Row],[МСК]:[ДВ]])</f>
        <v>#REF!</v>
      </c>
    </row>
    <row r="5704" spans="1:20" x14ac:dyDescent="0.25">
      <c r="A5704" t="str">
        <f>IFERROR(SET_RENDER_TABLE[[#This Row],[Артикул]], "")</f>
        <v/>
      </c>
      <c r="B5704" s="40" t="e" cm="1">
        <f t="array" aca="1" ref="B5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4" s="40" t="e" cm="1">
        <f t="array" aca="1" ref="C5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4" t="e">
        <f ca="1">SUM(CALCULATION_TABLE[[#This Row],[МСК]:[ДВ]])</f>
        <v>#REF!</v>
      </c>
    </row>
    <row r="5705" spans="1:20" x14ac:dyDescent="0.25">
      <c r="A5705" t="str">
        <f>IFERROR(SET_RENDER_TABLE[[#This Row],[Артикул]], "")</f>
        <v/>
      </c>
      <c r="B5705" s="40" t="e" cm="1">
        <f t="array" aca="1" ref="B5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5" s="40" t="e" cm="1">
        <f t="array" aca="1" ref="C5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5" t="e">
        <f ca="1">SUM(CALCULATION_TABLE[[#This Row],[МСК]:[ДВ]])</f>
        <v>#REF!</v>
      </c>
    </row>
    <row r="5706" spans="1:20" x14ac:dyDescent="0.25">
      <c r="A5706" t="str">
        <f>IFERROR(SET_RENDER_TABLE[[#This Row],[Артикул]], "")</f>
        <v/>
      </c>
      <c r="B5706" s="40" t="e" cm="1">
        <f t="array" aca="1" ref="B5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6" s="40" t="e" cm="1">
        <f t="array" aca="1" ref="C5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6" t="e">
        <f ca="1">SUM(CALCULATION_TABLE[[#This Row],[МСК]:[ДВ]])</f>
        <v>#REF!</v>
      </c>
    </row>
    <row r="5707" spans="1:20" x14ac:dyDescent="0.25">
      <c r="A5707" t="str">
        <f>IFERROR(SET_RENDER_TABLE[[#This Row],[Артикул]], "")</f>
        <v/>
      </c>
      <c r="B5707" s="40" t="e" cm="1">
        <f t="array" aca="1" ref="B5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7" s="40" t="e" cm="1">
        <f t="array" aca="1" ref="C5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7" t="e">
        <f ca="1">SUM(CALCULATION_TABLE[[#This Row],[МСК]:[ДВ]])</f>
        <v>#REF!</v>
      </c>
    </row>
    <row r="5708" spans="1:20" x14ac:dyDescent="0.25">
      <c r="A5708" t="str">
        <f>IFERROR(SET_RENDER_TABLE[[#This Row],[Артикул]], "")</f>
        <v/>
      </c>
      <c r="B5708" s="40" t="e" cm="1">
        <f t="array" aca="1" ref="B5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8" s="40" t="e" cm="1">
        <f t="array" aca="1" ref="C5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8" t="e">
        <f ca="1">SUM(CALCULATION_TABLE[[#This Row],[МСК]:[ДВ]])</f>
        <v>#REF!</v>
      </c>
    </row>
    <row r="5709" spans="1:20" x14ac:dyDescent="0.25">
      <c r="A5709" t="str">
        <f>IFERROR(SET_RENDER_TABLE[[#This Row],[Артикул]], "")</f>
        <v/>
      </c>
      <c r="B5709" s="40" t="e" cm="1">
        <f t="array" aca="1" ref="B5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09" s="40" t="e" cm="1">
        <f t="array" aca="1" ref="C5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09" t="e">
        <f ca="1">SUM(CALCULATION_TABLE[[#This Row],[МСК]:[ДВ]])</f>
        <v>#REF!</v>
      </c>
    </row>
    <row r="5710" spans="1:20" x14ac:dyDescent="0.25">
      <c r="A5710" t="str">
        <f>IFERROR(SET_RENDER_TABLE[[#This Row],[Артикул]], "")</f>
        <v/>
      </c>
      <c r="B5710" s="40" t="e" cm="1">
        <f t="array" aca="1" ref="B5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0" s="40" t="e" cm="1">
        <f t="array" aca="1" ref="C5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0" t="e">
        <f ca="1">SUM(CALCULATION_TABLE[[#This Row],[МСК]:[ДВ]])</f>
        <v>#REF!</v>
      </c>
    </row>
    <row r="5711" spans="1:20" x14ac:dyDescent="0.25">
      <c r="A5711" t="str">
        <f>IFERROR(SET_RENDER_TABLE[[#This Row],[Артикул]], "")</f>
        <v/>
      </c>
      <c r="B5711" s="40" t="e" cm="1">
        <f t="array" aca="1" ref="B5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1" s="40" t="e" cm="1">
        <f t="array" aca="1" ref="C5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1" t="e">
        <f ca="1">SUM(CALCULATION_TABLE[[#This Row],[МСК]:[ДВ]])</f>
        <v>#REF!</v>
      </c>
    </row>
    <row r="5712" spans="1:20" x14ac:dyDescent="0.25">
      <c r="A5712" t="str">
        <f>IFERROR(SET_RENDER_TABLE[[#This Row],[Артикул]], "")</f>
        <v/>
      </c>
      <c r="B5712" s="40" t="e" cm="1">
        <f t="array" aca="1" ref="B5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2" s="40" t="e" cm="1">
        <f t="array" aca="1" ref="C5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2" t="e">
        <f ca="1">SUM(CALCULATION_TABLE[[#This Row],[МСК]:[ДВ]])</f>
        <v>#REF!</v>
      </c>
    </row>
    <row r="5713" spans="1:20" x14ac:dyDescent="0.25">
      <c r="A5713" t="str">
        <f>IFERROR(SET_RENDER_TABLE[[#This Row],[Артикул]], "")</f>
        <v/>
      </c>
      <c r="B5713" s="40" t="e" cm="1">
        <f t="array" aca="1" ref="B5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3" s="40" t="e" cm="1">
        <f t="array" aca="1" ref="C5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3" t="e">
        <f ca="1">SUM(CALCULATION_TABLE[[#This Row],[МСК]:[ДВ]])</f>
        <v>#REF!</v>
      </c>
    </row>
    <row r="5714" spans="1:20" x14ac:dyDescent="0.25">
      <c r="A5714" t="str">
        <f>IFERROR(SET_RENDER_TABLE[[#This Row],[Артикул]], "")</f>
        <v/>
      </c>
      <c r="B5714" s="40" t="e" cm="1">
        <f t="array" aca="1" ref="B5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4" s="40" t="e" cm="1">
        <f t="array" aca="1" ref="C5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4" t="e">
        <f ca="1">SUM(CALCULATION_TABLE[[#This Row],[МСК]:[ДВ]])</f>
        <v>#REF!</v>
      </c>
    </row>
    <row r="5715" spans="1:20" x14ac:dyDescent="0.25">
      <c r="A5715" t="str">
        <f>IFERROR(SET_RENDER_TABLE[[#This Row],[Артикул]], "")</f>
        <v/>
      </c>
      <c r="B5715" s="40" t="e" cm="1">
        <f t="array" aca="1" ref="B5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5" s="40" t="e" cm="1">
        <f t="array" aca="1" ref="C5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5" t="e">
        <f ca="1">SUM(CALCULATION_TABLE[[#This Row],[МСК]:[ДВ]])</f>
        <v>#REF!</v>
      </c>
    </row>
    <row r="5716" spans="1:20" x14ac:dyDescent="0.25">
      <c r="A5716" t="str">
        <f>IFERROR(SET_RENDER_TABLE[[#This Row],[Артикул]], "")</f>
        <v/>
      </c>
      <c r="B5716" s="40" t="e" cm="1">
        <f t="array" aca="1" ref="B5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6" s="40" t="e" cm="1">
        <f t="array" aca="1" ref="C5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6" t="e">
        <f ca="1">SUM(CALCULATION_TABLE[[#This Row],[МСК]:[ДВ]])</f>
        <v>#REF!</v>
      </c>
    </row>
    <row r="5717" spans="1:20" x14ac:dyDescent="0.25">
      <c r="A5717" t="str">
        <f>IFERROR(SET_RENDER_TABLE[[#This Row],[Артикул]], "")</f>
        <v/>
      </c>
      <c r="B5717" s="40" t="e" cm="1">
        <f t="array" aca="1" ref="B5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7" s="40" t="e" cm="1">
        <f t="array" aca="1" ref="C5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7" t="e">
        <f ca="1">SUM(CALCULATION_TABLE[[#This Row],[МСК]:[ДВ]])</f>
        <v>#REF!</v>
      </c>
    </row>
    <row r="5718" spans="1:20" x14ac:dyDescent="0.25">
      <c r="A5718" t="str">
        <f>IFERROR(SET_RENDER_TABLE[[#This Row],[Артикул]], "")</f>
        <v/>
      </c>
      <c r="B5718" s="40" t="e" cm="1">
        <f t="array" aca="1" ref="B5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8" s="40" t="e" cm="1">
        <f t="array" aca="1" ref="C5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8" t="e">
        <f ca="1">SUM(CALCULATION_TABLE[[#This Row],[МСК]:[ДВ]])</f>
        <v>#REF!</v>
      </c>
    </row>
    <row r="5719" spans="1:20" x14ac:dyDescent="0.25">
      <c r="A5719" t="str">
        <f>IFERROR(SET_RENDER_TABLE[[#This Row],[Артикул]], "")</f>
        <v/>
      </c>
      <c r="B5719" s="40" t="e" cm="1">
        <f t="array" aca="1" ref="B5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19" s="40" t="e" cm="1">
        <f t="array" aca="1" ref="C5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19" t="e">
        <f ca="1">SUM(CALCULATION_TABLE[[#This Row],[МСК]:[ДВ]])</f>
        <v>#REF!</v>
      </c>
    </row>
    <row r="5720" spans="1:20" x14ac:dyDescent="0.25">
      <c r="A5720" t="str">
        <f>IFERROR(SET_RENDER_TABLE[[#This Row],[Артикул]], "")</f>
        <v/>
      </c>
      <c r="B5720" s="40" t="e" cm="1">
        <f t="array" aca="1" ref="B5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0" s="40" t="e" cm="1">
        <f t="array" aca="1" ref="C5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0" t="e">
        <f ca="1">SUM(CALCULATION_TABLE[[#This Row],[МСК]:[ДВ]])</f>
        <v>#REF!</v>
      </c>
    </row>
    <row r="5721" spans="1:20" x14ac:dyDescent="0.25">
      <c r="A5721" t="str">
        <f>IFERROR(SET_RENDER_TABLE[[#This Row],[Артикул]], "")</f>
        <v/>
      </c>
      <c r="B5721" s="40" t="e" cm="1">
        <f t="array" aca="1" ref="B5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1" s="40" t="e" cm="1">
        <f t="array" aca="1" ref="C5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1" t="e">
        <f ca="1">SUM(CALCULATION_TABLE[[#This Row],[МСК]:[ДВ]])</f>
        <v>#REF!</v>
      </c>
    </row>
    <row r="5722" spans="1:20" x14ac:dyDescent="0.25">
      <c r="A5722" t="str">
        <f>IFERROR(SET_RENDER_TABLE[[#This Row],[Артикул]], "")</f>
        <v/>
      </c>
      <c r="B5722" s="40" t="e" cm="1">
        <f t="array" aca="1" ref="B5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2" s="40" t="e" cm="1">
        <f t="array" aca="1" ref="C5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2" t="e">
        <f ca="1">SUM(CALCULATION_TABLE[[#This Row],[МСК]:[ДВ]])</f>
        <v>#REF!</v>
      </c>
    </row>
    <row r="5723" spans="1:20" x14ac:dyDescent="0.25">
      <c r="A5723" t="str">
        <f>IFERROR(SET_RENDER_TABLE[[#This Row],[Артикул]], "")</f>
        <v/>
      </c>
      <c r="B5723" s="40" t="e" cm="1">
        <f t="array" aca="1" ref="B5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3" s="40" t="e" cm="1">
        <f t="array" aca="1" ref="C5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3" t="e">
        <f ca="1">SUM(CALCULATION_TABLE[[#This Row],[МСК]:[ДВ]])</f>
        <v>#REF!</v>
      </c>
    </row>
    <row r="5724" spans="1:20" x14ac:dyDescent="0.25">
      <c r="A5724" t="str">
        <f>IFERROR(SET_RENDER_TABLE[[#This Row],[Артикул]], "")</f>
        <v/>
      </c>
      <c r="B5724" s="40" t="e" cm="1">
        <f t="array" aca="1" ref="B5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4" s="40" t="e" cm="1">
        <f t="array" aca="1" ref="C5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4" t="e">
        <f ca="1">SUM(CALCULATION_TABLE[[#This Row],[МСК]:[ДВ]])</f>
        <v>#REF!</v>
      </c>
    </row>
    <row r="5725" spans="1:20" x14ac:dyDescent="0.25">
      <c r="A5725" t="str">
        <f>IFERROR(SET_RENDER_TABLE[[#This Row],[Артикул]], "")</f>
        <v/>
      </c>
      <c r="B5725" s="40" t="e" cm="1">
        <f t="array" aca="1" ref="B5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5" s="40" t="e" cm="1">
        <f t="array" aca="1" ref="C5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5" t="e">
        <f ca="1">SUM(CALCULATION_TABLE[[#This Row],[МСК]:[ДВ]])</f>
        <v>#REF!</v>
      </c>
    </row>
    <row r="5726" spans="1:20" x14ac:dyDescent="0.25">
      <c r="A5726" t="str">
        <f>IFERROR(SET_RENDER_TABLE[[#This Row],[Артикул]], "")</f>
        <v/>
      </c>
      <c r="B5726" s="40" t="e" cm="1">
        <f t="array" aca="1" ref="B5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6" s="40" t="e" cm="1">
        <f t="array" aca="1" ref="C5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6" t="e">
        <f ca="1">SUM(CALCULATION_TABLE[[#This Row],[МСК]:[ДВ]])</f>
        <v>#REF!</v>
      </c>
    </row>
    <row r="5727" spans="1:20" x14ac:dyDescent="0.25">
      <c r="A5727" t="str">
        <f>IFERROR(SET_RENDER_TABLE[[#This Row],[Артикул]], "")</f>
        <v/>
      </c>
      <c r="B5727" s="40" t="e" cm="1">
        <f t="array" aca="1" ref="B5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7" s="40" t="e" cm="1">
        <f t="array" aca="1" ref="C5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7" t="e">
        <f ca="1">SUM(CALCULATION_TABLE[[#This Row],[МСК]:[ДВ]])</f>
        <v>#REF!</v>
      </c>
    </row>
    <row r="5728" spans="1:20" x14ac:dyDescent="0.25">
      <c r="A5728" t="str">
        <f>IFERROR(SET_RENDER_TABLE[[#This Row],[Артикул]], "")</f>
        <v/>
      </c>
      <c r="B5728" s="40" t="e" cm="1">
        <f t="array" aca="1" ref="B5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8" s="40" t="e" cm="1">
        <f t="array" aca="1" ref="C5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8" t="e">
        <f ca="1">SUM(CALCULATION_TABLE[[#This Row],[МСК]:[ДВ]])</f>
        <v>#REF!</v>
      </c>
    </row>
    <row r="5729" spans="1:20" x14ac:dyDescent="0.25">
      <c r="A5729" t="str">
        <f>IFERROR(SET_RENDER_TABLE[[#This Row],[Артикул]], "")</f>
        <v/>
      </c>
      <c r="B5729" s="40" t="e" cm="1">
        <f t="array" aca="1" ref="B5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29" s="40" t="e" cm="1">
        <f t="array" aca="1" ref="C5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29" t="e">
        <f ca="1">SUM(CALCULATION_TABLE[[#This Row],[МСК]:[ДВ]])</f>
        <v>#REF!</v>
      </c>
    </row>
    <row r="5730" spans="1:20" x14ac:dyDescent="0.25">
      <c r="A5730" t="str">
        <f>IFERROR(SET_RENDER_TABLE[[#This Row],[Артикул]], "")</f>
        <v/>
      </c>
      <c r="B5730" s="40" t="e" cm="1">
        <f t="array" aca="1" ref="B5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0" s="40" t="e" cm="1">
        <f t="array" aca="1" ref="C5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0" t="e">
        <f ca="1">SUM(CALCULATION_TABLE[[#This Row],[МСК]:[ДВ]])</f>
        <v>#REF!</v>
      </c>
    </row>
    <row r="5731" spans="1:20" x14ac:dyDescent="0.25">
      <c r="A5731" t="str">
        <f>IFERROR(SET_RENDER_TABLE[[#This Row],[Артикул]], "")</f>
        <v/>
      </c>
      <c r="B5731" s="40" t="e" cm="1">
        <f t="array" aca="1" ref="B5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1" s="40" t="e" cm="1">
        <f t="array" aca="1" ref="C5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1" t="e">
        <f ca="1">SUM(CALCULATION_TABLE[[#This Row],[МСК]:[ДВ]])</f>
        <v>#REF!</v>
      </c>
    </row>
    <row r="5732" spans="1:20" x14ac:dyDescent="0.25">
      <c r="A5732" t="str">
        <f>IFERROR(SET_RENDER_TABLE[[#This Row],[Артикул]], "")</f>
        <v/>
      </c>
      <c r="B5732" s="40" t="e" cm="1">
        <f t="array" aca="1" ref="B5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2" s="40" t="e" cm="1">
        <f t="array" aca="1" ref="C5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2" t="e">
        <f ca="1">SUM(CALCULATION_TABLE[[#This Row],[МСК]:[ДВ]])</f>
        <v>#REF!</v>
      </c>
    </row>
    <row r="5733" spans="1:20" x14ac:dyDescent="0.25">
      <c r="A5733" t="str">
        <f>IFERROR(SET_RENDER_TABLE[[#This Row],[Артикул]], "")</f>
        <v/>
      </c>
      <c r="B5733" s="40" t="e" cm="1">
        <f t="array" aca="1" ref="B5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3" s="40" t="e" cm="1">
        <f t="array" aca="1" ref="C5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3" t="e">
        <f ca="1">SUM(CALCULATION_TABLE[[#This Row],[МСК]:[ДВ]])</f>
        <v>#REF!</v>
      </c>
    </row>
    <row r="5734" spans="1:20" x14ac:dyDescent="0.25">
      <c r="A5734" t="str">
        <f>IFERROR(SET_RENDER_TABLE[[#This Row],[Артикул]], "")</f>
        <v/>
      </c>
      <c r="B5734" s="40" t="e" cm="1">
        <f t="array" aca="1" ref="B5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4" s="40" t="e" cm="1">
        <f t="array" aca="1" ref="C5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4" t="e">
        <f ca="1">SUM(CALCULATION_TABLE[[#This Row],[МСК]:[ДВ]])</f>
        <v>#REF!</v>
      </c>
    </row>
    <row r="5735" spans="1:20" x14ac:dyDescent="0.25">
      <c r="A5735" t="str">
        <f>IFERROR(SET_RENDER_TABLE[[#This Row],[Артикул]], "")</f>
        <v/>
      </c>
      <c r="B5735" s="40" t="e" cm="1">
        <f t="array" aca="1" ref="B5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5" s="40" t="e" cm="1">
        <f t="array" aca="1" ref="C5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5" t="e">
        <f ca="1">SUM(CALCULATION_TABLE[[#This Row],[МСК]:[ДВ]])</f>
        <v>#REF!</v>
      </c>
    </row>
    <row r="5736" spans="1:20" x14ac:dyDescent="0.25">
      <c r="A5736" t="str">
        <f>IFERROR(SET_RENDER_TABLE[[#This Row],[Артикул]], "")</f>
        <v/>
      </c>
      <c r="B5736" s="40" t="e" cm="1">
        <f t="array" aca="1" ref="B5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6" s="40" t="e" cm="1">
        <f t="array" aca="1" ref="C5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6" t="e">
        <f ca="1">SUM(CALCULATION_TABLE[[#This Row],[МСК]:[ДВ]])</f>
        <v>#REF!</v>
      </c>
    </row>
    <row r="5737" spans="1:20" x14ac:dyDescent="0.25">
      <c r="A5737" t="str">
        <f>IFERROR(SET_RENDER_TABLE[[#This Row],[Артикул]], "")</f>
        <v/>
      </c>
      <c r="B5737" s="40" t="e" cm="1">
        <f t="array" aca="1" ref="B5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7" s="40" t="e" cm="1">
        <f t="array" aca="1" ref="C5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7" t="e">
        <f ca="1">SUM(CALCULATION_TABLE[[#This Row],[МСК]:[ДВ]])</f>
        <v>#REF!</v>
      </c>
    </row>
    <row r="5738" spans="1:20" x14ac:dyDescent="0.25">
      <c r="A5738" t="str">
        <f>IFERROR(SET_RENDER_TABLE[[#This Row],[Артикул]], "")</f>
        <v/>
      </c>
      <c r="B5738" s="40" t="e" cm="1">
        <f t="array" aca="1" ref="B5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8" s="40" t="e" cm="1">
        <f t="array" aca="1" ref="C5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8" t="e">
        <f ca="1">SUM(CALCULATION_TABLE[[#This Row],[МСК]:[ДВ]])</f>
        <v>#REF!</v>
      </c>
    </row>
    <row r="5739" spans="1:20" x14ac:dyDescent="0.25">
      <c r="A5739" t="str">
        <f>IFERROR(SET_RENDER_TABLE[[#This Row],[Артикул]], "")</f>
        <v/>
      </c>
      <c r="B5739" s="40" t="e" cm="1">
        <f t="array" aca="1" ref="B5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39" s="40" t="e" cm="1">
        <f t="array" aca="1" ref="C5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39" t="e">
        <f ca="1">SUM(CALCULATION_TABLE[[#This Row],[МСК]:[ДВ]])</f>
        <v>#REF!</v>
      </c>
    </row>
    <row r="5740" spans="1:20" x14ac:dyDescent="0.25">
      <c r="A5740" t="str">
        <f>IFERROR(SET_RENDER_TABLE[[#This Row],[Артикул]], "")</f>
        <v/>
      </c>
      <c r="B5740" s="40" t="e" cm="1">
        <f t="array" aca="1" ref="B5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0" s="40" t="e" cm="1">
        <f t="array" aca="1" ref="C5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0" t="e">
        <f ca="1">SUM(CALCULATION_TABLE[[#This Row],[МСК]:[ДВ]])</f>
        <v>#REF!</v>
      </c>
    </row>
    <row r="5741" spans="1:20" x14ac:dyDescent="0.25">
      <c r="A5741" t="str">
        <f>IFERROR(SET_RENDER_TABLE[[#This Row],[Артикул]], "")</f>
        <v/>
      </c>
      <c r="B5741" s="40" t="e" cm="1">
        <f t="array" aca="1" ref="B5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1" s="40" t="e" cm="1">
        <f t="array" aca="1" ref="C5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1" t="e">
        <f ca="1">SUM(CALCULATION_TABLE[[#This Row],[МСК]:[ДВ]])</f>
        <v>#REF!</v>
      </c>
    </row>
    <row r="5742" spans="1:20" x14ac:dyDescent="0.25">
      <c r="A5742" t="str">
        <f>IFERROR(SET_RENDER_TABLE[[#This Row],[Артикул]], "")</f>
        <v/>
      </c>
      <c r="B5742" s="40" t="e" cm="1">
        <f t="array" aca="1" ref="B5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2" s="40" t="e" cm="1">
        <f t="array" aca="1" ref="C5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2" t="e">
        <f ca="1">SUM(CALCULATION_TABLE[[#This Row],[МСК]:[ДВ]])</f>
        <v>#REF!</v>
      </c>
    </row>
    <row r="5743" spans="1:20" x14ac:dyDescent="0.25">
      <c r="A5743" t="str">
        <f>IFERROR(SET_RENDER_TABLE[[#This Row],[Артикул]], "")</f>
        <v/>
      </c>
      <c r="B5743" s="40" t="e" cm="1">
        <f t="array" aca="1" ref="B5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3" s="40" t="e" cm="1">
        <f t="array" aca="1" ref="C5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3" t="e">
        <f ca="1">SUM(CALCULATION_TABLE[[#This Row],[МСК]:[ДВ]])</f>
        <v>#REF!</v>
      </c>
    </row>
    <row r="5744" spans="1:20" x14ac:dyDescent="0.25">
      <c r="A5744" t="str">
        <f>IFERROR(SET_RENDER_TABLE[[#This Row],[Артикул]], "")</f>
        <v/>
      </c>
      <c r="B5744" s="40" t="e" cm="1">
        <f t="array" aca="1" ref="B5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4" s="40" t="e" cm="1">
        <f t="array" aca="1" ref="C5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4" t="e">
        <f ca="1">SUM(CALCULATION_TABLE[[#This Row],[МСК]:[ДВ]])</f>
        <v>#REF!</v>
      </c>
    </row>
    <row r="5745" spans="1:20" x14ac:dyDescent="0.25">
      <c r="A5745" t="str">
        <f>IFERROR(SET_RENDER_TABLE[[#This Row],[Артикул]], "")</f>
        <v/>
      </c>
      <c r="B5745" s="40" t="e" cm="1">
        <f t="array" aca="1" ref="B5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5" s="40" t="e" cm="1">
        <f t="array" aca="1" ref="C5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5" t="e">
        <f ca="1">SUM(CALCULATION_TABLE[[#This Row],[МСК]:[ДВ]])</f>
        <v>#REF!</v>
      </c>
    </row>
    <row r="5746" spans="1:20" x14ac:dyDescent="0.25">
      <c r="A5746" t="str">
        <f>IFERROR(SET_RENDER_TABLE[[#This Row],[Артикул]], "")</f>
        <v/>
      </c>
      <c r="B5746" s="40" t="e" cm="1">
        <f t="array" aca="1" ref="B5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6" s="40" t="e" cm="1">
        <f t="array" aca="1" ref="C5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6" t="e">
        <f ca="1">SUM(CALCULATION_TABLE[[#This Row],[МСК]:[ДВ]])</f>
        <v>#REF!</v>
      </c>
    </row>
    <row r="5747" spans="1:20" x14ac:dyDescent="0.25">
      <c r="A5747" t="str">
        <f>IFERROR(SET_RENDER_TABLE[[#This Row],[Артикул]], "")</f>
        <v/>
      </c>
      <c r="B5747" s="40" t="e" cm="1">
        <f t="array" aca="1" ref="B5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7" s="40" t="e" cm="1">
        <f t="array" aca="1" ref="C5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7" t="e">
        <f ca="1">SUM(CALCULATION_TABLE[[#This Row],[МСК]:[ДВ]])</f>
        <v>#REF!</v>
      </c>
    </row>
    <row r="5748" spans="1:20" x14ac:dyDescent="0.25">
      <c r="A5748" t="str">
        <f>IFERROR(SET_RENDER_TABLE[[#This Row],[Артикул]], "")</f>
        <v/>
      </c>
      <c r="B5748" s="40" t="e" cm="1">
        <f t="array" aca="1" ref="B5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8" s="40" t="e" cm="1">
        <f t="array" aca="1" ref="C5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8" t="e">
        <f ca="1">SUM(CALCULATION_TABLE[[#This Row],[МСК]:[ДВ]])</f>
        <v>#REF!</v>
      </c>
    </row>
    <row r="5749" spans="1:20" x14ac:dyDescent="0.25">
      <c r="A5749" t="str">
        <f>IFERROR(SET_RENDER_TABLE[[#This Row],[Артикул]], "")</f>
        <v/>
      </c>
      <c r="B5749" s="40" t="e" cm="1">
        <f t="array" aca="1" ref="B5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49" s="40" t="e" cm="1">
        <f t="array" aca="1" ref="C5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49" t="e">
        <f ca="1">SUM(CALCULATION_TABLE[[#This Row],[МСК]:[ДВ]])</f>
        <v>#REF!</v>
      </c>
    </row>
    <row r="5750" spans="1:20" x14ac:dyDescent="0.25">
      <c r="A5750" t="str">
        <f>IFERROR(SET_RENDER_TABLE[[#This Row],[Артикул]], "")</f>
        <v/>
      </c>
      <c r="B5750" s="40" t="e" cm="1">
        <f t="array" aca="1" ref="B5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0" s="40" t="e" cm="1">
        <f t="array" aca="1" ref="C5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0" t="e">
        <f ca="1">SUM(CALCULATION_TABLE[[#This Row],[МСК]:[ДВ]])</f>
        <v>#REF!</v>
      </c>
    </row>
    <row r="5751" spans="1:20" x14ac:dyDescent="0.25">
      <c r="A5751" t="str">
        <f>IFERROR(SET_RENDER_TABLE[[#This Row],[Артикул]], "")</f>
        <v/>
      </c>
      <c r="B5751" s="40" t="e" cm="1">
        <f t="array" aca="1" ref="B5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1" s="40" t="e" cm="1">
        <f t="array" aca="1" ref="C5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1" t="e">
        <f ca="1">SUM(CALCULATION_TABLE[[#This Row],[МСК]:[ДВ]])</f>
        <v>#REF!</v>
      </c>
    </row>
    <row r="5752" spans="1:20" x14ac:dyDescent="0.25">
      <c r="A5752" t="str">
        <f>IFERROR(SET_RENDER_TABLE[[#This Row],[Артикул]], "")</f>
        <v/>
      </c>
      <c r="B5752" s="40" t="e" cm="1">
        <f t="array" aca="1" ref="B5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2" s="40" t="e" cm="1">
        <f t="array" aca="1" ref="C5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2" t="e">
        <f ca="1">SUM(CALCULATION_TABLE[[#This Row],[МСК]:[ДВ]])</f>
        <v>#REF!</v>
      </c>
    </row>
    <row r="5753" spans="1:20" x14ac:dyDescent="0.25">
      <c r="A5753" t="str">
        <f>IFERROR(SET_RENDER_TABLE[[#This Row],[Артикул]], "")</f>
        <v/>
      </c>
      <c r="B5753" s="40" t="e" cm="1">
        <f t="array" aca="1" ref="B5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3" s="40" t="e" cm="1">
        <f t="array" aca="1" ref="C5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3" t="e">
        <f ca="1">SUM(CALCULATION_TABLE[[#This Row],[МСК]:[ДВ]])</f>
        <v>#REF!</v>
      </c>
    </row>
    <row r="5754" spans="1:20" x14ac:dyDescent="0.25">
      <c r="A5754" t="str">
        <f>IFERROR(SET_RENDER_TABLE[[#This Row],[Артикул]], "")</f>
        <v/>
      </c>
      <c r="B5754" s="40" t="e" cm="1">
        <f t="array" aca="1" ref="B5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4" s="40" t="e" cm="1">
        <f t="array" aca="1" ref="C5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4" t="e">
        <f ca="1">SUM(CALCULATION_TABLE[[#This Row],[МСК]:[ДВ]])</f>
        <v>#REF!</v>
      </c>
    </row>
    <row r="5755" spans="1:20" x14ac:dyDescent="0.25">
      <c r="A5755" t="str">
        <f>IFERROR(SET_RENDER_TABLE[[#This Row],[Артикул]], "")</f>
        <v/>
      </c>
      <c r="B5755" s="40" t="e" cm="1">
        <f t="array" aca="1" ref="B5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5" s="40" t="e" cm="1">
        <f t="array" aca="1" ref="C5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5" t="e">
        <f ca="1">SUM(CALCULATION_TABLE[[#This Row],[МСК]:[ДВ]])</f>
        <v>#REF!</v>
      </c>
    </row>
    <row r="5756" spans="1:20" x14ac:dyDescent="0.25">
      <c r="A5756" t="str">
        <f>IFERROR(SET_RENDER_TABLE[[#This Row],[Артикул]], "")</f>
        <v/>
      </c>
      <c r="B5756" s="40" t="e" cm="1">
        <f t="array" aca="1" ref="B5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6" s="40" t="e" cm="1">
        <f t="array" aca="1" ref="C5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6" t="e">
        <f ca="1">SUM(CALCULATION_TABLE[[#This Row],[МСК]:[ДВ]])</f>
        <v>#REF!</v>
      </c>
    </row>
    <row r="5757" spans="1:20" x14ac:dyDescent="0.25">
      <c r="A5757" t="str">
        <f>IFERROR(SET_RENDER_TABLE[[#This Row],[Артикул]], "")</f>
        <v/>
      </c>
      <c r="B5757" s="40" t="e" cm="1">
        <f t="array" aca="1" ref="B5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7" s="40" t="e" cm="1">
        <f t="array" aca="1" ref="C5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7" t="e">
        <f ca="1">SUM(CALCULATION_TABLE[[#This Row],[МСК]:[ДВ]])</f>
        <v>#REF!</v>
      </c>
    </row>
    <row r="5758" spans="1:20" x14ac:dyDescent="0.25">
      <c r="A5758" t="str">
        <f>IFERROR(SET_RENDER_TABLE[[#This Row],[Артикул]], "")</f>
        <v/>
      </c>
      <c r="B5758" s="40" t="e" cm="1">
        <f t="array" aca="1" ref="B5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8" s="40" t="e" cm="1">
        <f t="array" aca="1" ref="C5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8" t="e">
        <f ca="1">SUM(CALCULATION_TABLE[[#This Row],[МСК]:[ДВ]])</f>
        <v>#REF!</v>
      </c>
    </row>
    <row r="5759" spans="1:20" x14ac:dyDescent="0.25">
      <c r="A5759" t="str">
        <f>IFERROR(SET_RENDER_TABLE[[#This Row],[Артикул]], "")</f>
        <v/>
      </c>
      <c r="B5759" s="40" t="e" cm="1">
        <f t="array" aca="1" ref="B5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59" s="40" t="e" cm="1">
        <f t="array" aca="1" ref="C5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59" t="e">
        <f ca="1">SUM(CALCULATION_TABLE[[#This Row],[МСК]:[ДВ]])</f>
        <v>#REF!</v>
      </c>
    </row>
    <row r="5760" spans="1:20" x14ac:dyDescent="0.25">
      <c r="A5760" t="str">
        <f>IFERROR(SET_RENDER_TABLE[[#This Row],[Артикул]], "")</f>
        <v/>
      </c>
      <c r="B5760" s="40" t="e" cm="1">
        <f t="array" aca="1" ref="B5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0" s="40" t="e" cm="1">
        <f t="array" aca="1" ref="C5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0" t="e">
        <f ca="1">SUM(CALCULATION_TABLE[[#This Row],[МСК]:[ДВ]])</f>
        <v>#REF!</v>
      </c>
    </row>
    <row r="5761" spans="1:20" x14ac:dyDescent="0.25">
      <c r="A5761" t="str">
        <f>IFERROR(SET_RENDER_TABLE[[#This Row],[Артикул]], "")</f>
        <v/>
      </c>
      <c r="B5761" s="40" t="e" cm="1">
        <f t="array" aca="1" ref="B5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1" s="40" t="e" cm="1">
        <f t="array" aca="1" ref="C5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1" t="e">
        <f ca="1">SUM(CALCULATION_TABLE[[#This Row],[МСК]:[ДВ]])</f>
        <v>#REF!</v>
      </c>
    </row>
    <row r="5762" spans="1:20" x14ac:dyDescent="0.25">
      <c r="A5762" t="str">
        <f>IFERROR(SET_RENDER_TABLE[[#This Row],[Артикул]], "")</f>
        <v/>
      </c>
      <c r="B5762" s="40" t="e" cm="1">
        <f t="array" aca="1" ref="B5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2" s="40" t="e" cm="1">
        <f t="array" aca="1" ref="C5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2" t="e">
        <f ca="1">SUM(CALCULATION_TABLE[[#This Row],[МСК]:[ДВ]])</f>
        <v>#REF!</v>
      </c>
    </row>
    <row r="5763" spans="1:20" x14ac:dyDescent="0.25">
      <c r="A5763" t="str">
        <f>IFERROR(SET_RENDER_TABLE[[#This Row],[Артикул]], "")</f>
        <v/>
      </c>
      <c r="B5763" s="40" t="e" cm="1">
        <f t="array" aca="1" ref="B5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3" s="40" t="e" cm="1">
        <f t="array" aca="1" ref="C5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3" t="e">
        <f ca="1">SUM(CALCULATION_TABLE[[#This Row],[МСК]:[ДВ]])</f>
        <v>#REF!</v>
      </c>
    </row>
    <row r="5764" spans="1:20" x14ac:dyDescent="0.25">
      <c r="A5764" t="str">
        <f>IFERROR(SET_RENDER_TABLE[[#This Row],[Артикул]], "")</f>
        <v/>
      </c>
      <c r="B5764" s="40" t="e" cm="1">
        <f t="array" aca="1" ref="B5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4" s="40" t="e" cm="1">
        <f t="array" aca="1" ref="C5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4" t="e">
        <f ca="1">SUM(CALCULATION_TABLE[[#This Row],[МСК]:[ДВ]])</f>
        <v>#REF!</v>
      </c>
    </row>
    <row r="5765" spans="1:20" x14ac:dyDescent="0.25">
      <c r="A5765" t="str">
        <f>IFERROR(SET_RENDER_TABLE[[#This Row],[Артикул]], "")</f>
        <v/>
      </c>
      <c r="B5765" s="40" t="e" cm="1">
        <f t="array" aca="1" ref="B5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5" s="40" t="e" cm="1">
        <f t="array" aca="1" ref="C5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5" t="e">
        <f ca="1">SUM(CALCULATION_TABLE[[#This Row],[МСК]:[ДВ]])</f>
        <v>#REF!</v>
      </c>
    </row>
    <row r="5766" spans="1:20" x14ac:dyDescent="0.25">
      <c r="A5766" t="str">
        <f>IFERROR(SET_RENDER_TABLE[[#This Row],[Артикул]], "")</f>
        <v/>
      </c>
      <c r="B5766" s="40" t="e" cm="1">
        <f t="array" aca="1" ref="B5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6" s="40" t="e" cm="1">
        <f t="array" aca="1" ref="C5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6" t="e">
        <f ca="1">SUM(CALCULATION_TABLE[[#This Row],[МСК]:[ДВ]])</f>
        <v>#REF!</v>
      </c>
    </row>
    <row r="5767" spans="1:20" x14ac:dyDescent="0.25">
      <c r="A5767" t="str">
        <f>IFERROR(SET_RENDER_TABLE[[#This Row],[Артикул]], "")</f>
        <v/>
      </c>
      <c r="B5767" s="40" t="e" cm="1">
        <f t="array" aca="1" ref="B5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7" s="40" t="e" cm="1">
        <f t="array" aca="1" ref="C5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7" t="e">
        <f ca="1">SUM(CALCULATION_TABLE[[#This Row],[МСК]:[ДВ]])</f>
        <v>#REF!</v>
      </c>
    </row>
    <row r="5768" spans="1:20" x14ac:dyDescent="0.25">
      <c r="A5768" t="str">
        <f>IFERROR(SET_RENDER_TABLE[[#This Row],[Артикул]], "")</f>
        <v/>
      </c>
      <c r="B5768" s="40" t="e" cm="1">
        <f t="array" aca="1" ref="B5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8" s="40" t="e" cm="1">
        <f t="array" aca="1" ref="C5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8" t="e">
        <f ca="1">SUM(CALCULATION_TABLE[[#This Row],[МСК]:[ДВ]])</f>
        <v>#REF!</v>
      </c>
    </row>
    <row r="5769" spans="1:20" x14ac:dyDescent="0.25">
      <c r="A5769" t="str">
        <f>IFERROR(SET_RENDER_TABLE[[#This Row],[Артикул]], "")</f>
        <v/>
      </c>
      <c r="B5769" s="40" t="e" cm="1">
        <f t="array" aca="1" ref="B5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69" s="40" t="e" cm="1">
        <f t="array" aca="1" ref="C5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69" t="e">
        <f ca="1">SUM(CALCULATION_TABLE[[#This Row],[МСК]:[ДВ]])</f>
        <v>#REF!</v>
      </c>
    </row>
    <row r="5770" spans="1:20" x14ac:dyDescent="0.25">
      <c r="A5770" t="str">
        <f>IFERROR(SET_RENDER_TABLE[[#This Row],[Артикул]], "")</f>
        <v/>
      </c>
      <c r="B5770" s="40" t="e" cm="1">
        <f t="array" aca="1" ref="B5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0" s="40" t="e" cm="1">
        <f t="array" aca="1" ref="C5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0" t="e">
        <f ca="1">SUM(CALCULATION_TABLE[[#This Row],[МСК]:[ДВ]])</f>
        <v>#REF!</v>
      </c>
    </row>
    <row r="5771" spans="1:20" x14ac:dyDescent="0.25">
      <c r="A5771" t="str">
        <f>IFERROR(SET_RENDER_TABLE[[#This Row],[Артикул]], "")</f>
        <v/>
      </c>
      <c r="B5771" s="40" t="e" cm="1">
        <f t="array" aca="1" ref="B5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1" s="40" t="e" cm="1">
        <f t="array" aca="1" ref="C5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1" t="e">
        <f ca="1">SUM(CALCULATION_TABLE[[#This Row],[МСК]:[ДВ]])</f>
        <v>#REF!</v>
      </c>
    </row>
    <row r="5772" spans="1:20" x14ac:dyDescent="0.25">
      <c r="A5772" t="str">
        <f>IFERROR(SET_RENDER_TABLE[[#This Row],[Артикул]], "")</f>
        <v/>
      </c>
      <c r="B5772" s="40" t="e" cm="1">
        <f t="array" aca="1" ref="B5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2" s="40" t="e" cm="1">
        <f t="array" aca="1" ref="C5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2" t="e">
        <f ca="1">SUM(CALCULATION_TABLE[[#This Row],[МСК]:[ДВ]])</f>
        <v>#REF!</v>
      </c>
    </row>
    <row r="5773" spans="1:20" x14ac:dyDescent="0.25">
      <c r="A5773" t="str">
        <f>IFERROR(SET_RENDER_TABLE[[#This Row],[Артикул]], "")</f>
        <v/>
      </c>
      <c r="B5773" s="40" t="e" cm="1">
        <f t="array" aca="1" ref="B5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3" s="40" t="e" cm="1">
        <f t="array" aca="1" ref="C5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3" t="e">
        <f ca="1">SUM(CALCULATION_TABLE[[#This Row],[МСК]:[ДВ]])</f>
        <v>#REF!</v>
      </c>
    </row>
    <row r="5774" spans="1:20" x14ac:dyDescent="0.25">
      <c r="A5774" t="str">
        <f>IFERROR(SET_RENDER_TABLE[[#This Row],[Артикул]], "")</f>
        <v/>
      </c>
      <c r="B5774" s="40" t="e" cm="1">
        <f t="array" aca="1" ref="B5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4" s="40" t="e" cm="1">
        <f t="array" aca="1" ref="C5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4" t="e">
        <f ca="1">SUM(CALCULATION_TABLE[[#This Row],[МСК]:[ДВ]])</f>
        <v>#REF!</v>
      </c>
    </row>
    <row r="5775" spans="1:20" x14ac:dyDescent="0.25">
      <c r="A5775" t="str">
        <f>IFERROR(SET_RENDER_TABLE[[#This Row],[Артикул]], "")</f>
        <v/>
      </c>
      <c r="B5775" s="40" t="e" cm="1">
        <f t="array" aca="1" ref="B5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5" s="40" t="e" cm="1">
        <f t="array" aca="1" ref="C5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5" t="e">
        <f ca="1">SUM(CALCULATION_TABLE[[#This Row],[МСК]:[ДВ]])</f>
        <v>#REF!</v>
      </c>
    </row>
    <row r="5776" spans="1:20" x14ac:dyDescent="0.25">
      <c r="A5776" t="str">
        <f>IFERROR(SET_RENDER_TABLE[[#This Row],[Артикул]], "")</f>
        <v/>
      </c>
      <c r="B5776" s="40" t="e" cm="1">
        <f t="array" aca="1" ref="B5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6" s="40" t="e" cm="1">
        <f t="array" aca="1" ref="C5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6" t="e">
        <f ca="1">SUM(CALCULATION_TABLE[[#This Row],[МСК]:[ДВ]])</f>
        <v>#REF!</v>
      </c>
    </row>
    <row r="5777" spans="1:20" x14ac:dyDescent="0.25">
      <c r="A5777" t="str">
        <f>IFERROR(SET_RENDER_TABLE[[#This Row],[Артикул]], "")</f>
        <v/>
      </c>
      <c r="B5777" s="40" t="e" cm="1">
        <f t="array" aca="1" ref="B5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7" s="40" t="e" cm="1">
        <f t="array" aca="1" ref="C5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7" t="e">
        <f ca="1">SUM(CALCULATION_TABLE[[#This Row],[МСК]:[ДВ]])</f>
        <v>#REF!</v>
      </c>
    </row>
    <row r="5778" spans="1:20" x14ac:dyDescent="0.25">
      <c r="A5778" t="str">
        <f>IFERROR(SET_RENDER_TABLE[[#This Row],[Артикул]], "")</f>
        <v/>
      </c>
      <c r="B5778" s="40" t="e" cm="1">
        <f t="array" aca="1" ref="B5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8" s="40" t="e" cm="1">
        <f t="array" aca="1" ref="C5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8" t="e">
        <f ca="1">SUM(CALCULATION_TABLE[[#This Row],[МСК]:[ДВ]])</f>
        <v>#REF!</v>
      </c>
    </row>
    <row r="5779" spans="1:20" x14ac:dyDescent="0.25">
      <c r="A5779" t="str">
        <f>IFERROR(SET_RENDER_TABLE[[#This Row],[Артикул]], "")</f>
        <v/>
      </c>
      <c r="B5779" s="40" t="e" cm="1">
        <f t="array" aca="1" ref="B5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79" s="40" t="e" cm="1">
        <f t="array" aca="1" ref="C5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79" t="e">
        <f ca="1">SUM(CALCULATION_TABLE[[#This Row],[МСК]:[ДВ]])</f>
        <v>#REF!</v>
      </c>
    </row>
    <row r="5780" spans="1:20" x14ac:dyDescent="0.25">
      <c r="A5780" t="str">
        <f>IFERROR(SET_RENDER_TABLE[[#This Row],[Артикул]], "")</f>
        <v/>
      </c>
      <c r="B5780" s="40" t="e" cm="1">
        <f t="array" aca="1" ref="B5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0" s="40" t="e" cm="1">
        <f t="array" aca="1" ref="C5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0" t="e">
        <f ca="1">SUM(CALCULATION_TABLE[[#This Row],[МСК]:[ДВ]])</f>
        <v>#REF!</v>
      </c>
    </row>
    <row r="5781" spans="1:20" x14ac:dyDescent="0.25">
      <c r="A5781" t="str">
        <f>IFERROR(SET_RENDER_TABLE[[#This Row],[Артикул]], "")</f>
        <v/>
      </c>
      <c r="B5781" s="40" t="e" cm="1">
        <f t="array" aca="1" ref="B5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1" s="40" t="e" cm="1">
        <f t="array" aca="1" ref="C5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1" t="e">
        <f ca="1">SUM(CALCULATION_TABLE[[#This Row],[МСК]:[ДВ]])</f>
        <v>#REF!</v>
      </c>
    </row>
    <row r="5782" spans="1:20" x14ac:dyDescent="0.25">
      <c r="A5782" t="str">
        <f>IFERROR(SET_RENDER_TABLE[[#This Row],[Артикул]], "")</f>
        <v/>
      </c>
      <c r="B5782" s="40" t="e" cm="1">
        <f t="array" aca="1" ref="B5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2" s="40" t="e" cm="1">
        <f t="array" aca="1" ref="C5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2" t="e">
        <f ca="1">SUM(CALCULATION_TABLE[[#This Row],[МСК]:[ДВ]])</f>
        <v>#REF!</v>
      </c>
    </row>
    <row r="5783" spans="1:20" x14ac:dyDescent="0.25">
      <c r="A5783" t="str">
        <f>IFERROR(SET_RENDER_TABLE[[#This Row],[Артикул]], "")</f>
        <v/>
      </c>
      <c r="B5783" s="40" t="e" cm="1">
        <f t="array" aca="1" ref="B5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3" s="40" t="e" cm="1">
        <f t="array" aca="1" ref="C5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3" t="e">
        <f ca="1">SUM(CALCULATION_TABLE[[#This Row],[МСК]:[ДВ]])</f>
        <v>#REF!</v>
      </c>
    </row>
    <row r="5784" spans="1:20" x14ac:dyDescent="0.25">
      <c r="A5784" t="str">
        <f>IFERROR(SET_RENDER_TABLE[[#This Row],[Артикул]], "")</f>
        <v/>
      </c>
      <c r="B5784" s="40" t="e" cm="1">
        <f t="array" aca="1" ref="B5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4" s="40" t="e" cm="1">
        <f t="array" aca="1" ref="C5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4" t="e">
        <f ca="1">SUM(CALCULATION_TABLE[[#This Row],[МСК]:[ДВ]])</f>
        <v>#REF!</v>
      </c>
    </row>
    <row r="5785" spans="1:20" x14ac:dyDescent="0.25">
      <c r="A5785" t="str">
        <f>IFERROR(SET_RENDER_TABLE[[#This Row],[Артикул]], "")</f>
        <v/>
      </c>
      <c r="B5785" s="40" t="e" cm="1">
        <f t="array" aca="1" ref="B5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5" s="40" t="e" cm="1">
        <f t="array" aca="1" ref="C5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5" t="e">
        <f ca="1">SUM(CALCULATION_TABLE[[#This Row],[МСК]:[ДВ]])</f>
        <v>#REF!</v>
      </c>
    </row>
    <row r="5786" spans="1:20" x14ac:dyDescent="0.25">
      <c r="A5786" t="str">
        <f>IFERROR(SET_RENDER_TABLE[[#This Row],[Артикул]], "")</f>
        <v/>
      </c>
      <c r="B5786" s="40" t="e" cm="1">
        <f t="array" aca="1" ref="B5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6" s="40" t="e" cm="1">
        <f t="array" aca="1" ref="C5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6" t="e">
        <f ca="1">SUM(CALCULATION_TABLE[[#This Row],[МСК]:[ДВ]])</f>
        <v>#REF!</v>
      </c>
    </row>
    <row r="5787" spans="1:20" x14ac:dyDescent="0.25">
      <c r="A5787" t="str">
        <f>IFERROR(SET_RENDER_TABLE[[#This Row],[Артикул]], "")</f>
        <v/>
      </c>
      <c r="B5787" s="40" t="e" cm="1">
        <f t="array" aca="1" ref="B5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7" s="40" t="e" cm="1">
        <f t="array" aca="1" ref="C5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7" t="e">
        <f ca="1">SUM(CALCULATION_TABLE[[#This Row],[МСК]:[ДВ]])</f>
        <v>#REF!</v>
      </c>
    </row>
    <row r="5788" spans="1:20" x14ac:dyDescent="0.25">
      <c r="A5788" t="str">
        <f>IFERROR(SET_RENDER_TABLE[[#This Row],[Артикул]], "")</f>
        <v/>
      </c>
      <c r="B5788" s="40" t="e" cm="1">
        <f t="array" aca="1" ref="B5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8" s="40" t="e" cm="1">
        <f t="array" aca="1" ref="C5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8" t="e">
        <f ca="1">SUM(CALCULATION_TABLE[[#This Row],[МСК]:[ДВ]])</f>
        <v>#REF!</v>
      </c>
    </row>
    <row r="5789" spans="1:20" x14ac:dyDescent="0.25">
      <c r="A5789" t="str">
        <f>IFERROR(SET_RENDER_TABLE[[#This Row],[Артикул]], "")</f>
        <v/>
      </c>
      <c r="B5789" s="40" t="e" cm="1">
        <f t="array" aca="1" ref="B5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89" s="40" t="e" cm="1">
        <f t="array" aca="1" ref="C5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89" t="e">
        <f ca="1">SUM(CALCULATION_TABLE[[#This Row],[МСК]:[ДВ]])</f>
        <v>#REF!</v>
      </c>
    </row>
    <row r="5790" spans="1:20" x14ac:dyDescent="0.25">
      <c r="A5790" t="str">
        <f>IFERROR(SET_RENDER_TABLE[[#This Row],[Артикул]], "")</f>
        <v/>
      </c>
      <c r="B5790" s="40" t="e" cm="1">
        <f t="array" aca="1" ref="B5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0" s="40" t="e" cm="1">
        <f t="array" aca="1" ref="C5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0" t="e">
        <f ca="1">SUM(CALCULATION_TABLE[[#This Row],[МСК]:[ДВ]])</f>
        <v>#REF!</v>
      </c>
    </row>
    <row r="5791" spans="1:20" x14ac:dyDescent="0.25">
      <c r="A5791" t="str">
        <f>IFERROR(SET_RENDER_TABLE[[#This Row],[Артикул]], "")</f>
        <v/>
      </c>
      <c r="B5791" s="40" t="e" cm="1">
        <f t="array" aca="1" ref="B5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1" s="40" t="e" cm="1">
        <f t="array" aca="1" ref="C5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1" t="e">
        <f ca="1">SUM(CALCULATION_TABLE[[#This Row],[МСК]:[ДВ]])</f>
        <v>#REF!</v>
      </c>
    </row>
    <row r="5792" spans="1:20" x14ac:dyDescent="0.25">
      <c r="A5792" t="str">
        <f>IFERROR(SET_RENDER_TABLE[[#This Row],[Артикул]], "")</f>
        <v/>
      </c>
      <c r="B5792" s="40" t="e" cm="1">
        <f t="array" aca="1" ref="B5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2" s="40" t="e" cm="1">
        <f t="array" aca="1" ref="C5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2" t="e">
        <f ca="1">SUM(CALCULATION_TABLE[[#This Row],[МСК]:[ДВ]])</f>
        <v>#REF!</v>
      </c>
    </row>
    <row r="5793" spans="1:20" x14ac:dyDescent="0.25">
      <c r="A5793" t="str">
        <f>IFERROR(SET_RENDER_TABLE[[#This Row],[Артикул]], "")</f>
        <v/>
      </c>
      <c r="B5793" s="40" t="e" cm="1">
        <f t="array" aca="1" ref="B5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3" s="40" t="e" cm="1">
        <f t="array" aca="1" ref="C5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3" t="e">
        <f ca="1">SUM(CALCULATION_TABLE[[#This Row],[МСК]:[ДВ]])</f>
        <v>#REF!</v>
      </c>
    </row>
    <row r="5794" spans="1:20" x14ac:dyDescent="0.25">
      <c r="A5794" t="str">
        <f>IFERROR(SET_RENDER_TABLE[[#This Row],[Артикул]], "")</f>
        <v/>
      </c>
      <c r="B5794" s="40" t="e" cm="1">
        <f t="array" aca="1" ref="B5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4" s="40" t="e" cm="1">
        <f t="array" aca="1" ref="C5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4" t="e">
        <f ca="1">SUM(CALCULATION_TABLE[[#This Row],[МСК]:[ДВ]])</f>
        <v>#REF!</v>
      </c>
    </row>
    <row r="5795" spans="1:20" x14ac:dyDescent="0.25">
      <c r="A5795" t="str">
        <f>IFERROR(SET_RENDER_TABLE[[#This Row],[Артикул]], "")</f>
        <v/>
      </c>
      <c r="B5795" s="40" t="e" cm="1">
        <f t="array" aca="1" ref="B5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5" s="40" t="e" cm="1">
        <f t="array" aca="1" ref="C5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5" t="e">
        <f ca="1">SUM(CALCULATION_TABLE[[#This Row],[МСК]:[ДВ]])</f>
        <v>#REF!</v>
      </c>
    </row>
    <row r="5796" spans="1:20" x14ac:dyDescent="0.25">
      <c r="A5796" t="str">
        <f>IFERROR(SET_RENDER_TABLE[[#This Row],[Артикул]], "")</f>
        <v/>
      </c>
      <c r="B5796" s="40" t="e" cm="1">
        <f t="array" aca="1" ref="B5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6" s="40" t="e" cm="1">
        <f t="array" aca="1" ref="C5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6" t="e">
        <f ca="1">SUM(CALCULATION_TABLE[[#This Row],[МСК]:[ДВ]])</f>
        <v>#REF!</v>
      </c>
    </row>
    <row r="5797" spans="1:20" x14ac:dyDescent="0.25">
      <c r="A5797" t="str">
        <f>IFERROR(SET_RENDER_TABLE[[#This Row],[Артикул]], "")</f>
        <v/>
      </c>
      <c r="B5797" s="40" t="e" cm="1">
        <f t="array" aca="1" ref="B5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7" s="40" t="e" cm="1">
        <f t="array" aca="1" ref="C5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7" t="e">
        <f ca="1">SUM(CALCULATION_TABLE[[#This Row],[МСК]:[ДВ]])</f>
        <v>#REF!</v>
      </c>
    </row>
    <row r="5798" spans="1:20" x14ac:dyDescent="0.25">
      <c r="A5798" t="str">
        <f>IFERROR(SET_RENDER_TABLE[[#This Row],[Артикул]], "")</f>
        <v/>
      </c>
      <c r="B5798" s="40" t="e" cm="1">
        <f t="array" aca="1" ref="B5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8" s="40" t="e" cm="1">
        <f t="array" aca="1" ref="C5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8" t="e">
        <f ca="1">SUM(CALCULATION_TABLE[[#This Row],[МСК]:[ДВ]])</f>
        <v>#REF!</v>
      </c>
    </row>
    <row r="5799" spans="1:20" x14ac:dyDescent="0.25">
      <c r="A5799" t="str">
        <f>IFERROR(SET_RENDER_TABLE[[#This Row],[Артикул]], "")</f>
        <v/>
      </c>
      <c r="B5799" s="40" t="e" cm="1">
        <f t="array" aca="1" ref="B5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799" s="40" t="e" cm="1">
        <f t="array" aca="1" ref="C5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799" t="e">
        <f ca="1">SUM(CALCULATION_TABLE[[#This Row],[МСК]:[ДВ]])</f>
        <v>#REF!</v>
      </c>
    </row>
    <row r="5800" spans="1:20" x14ac:dyDescent="0.25">
      <c r="A5800" t="str">
        <f>IFERROR(SET_RENDER_TABLE[[#This Row],[Артикул]], "")</f>
        <v/>
      </c>
      <c r="B5800" s="40" t="e" cm="1">
        <f t="array" aca="1" ref="B5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0" s="40" t="e" cm="1">
        <f t="array" aca="1" ref="C5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0" t="e">
        <f ca="1">SUM(CALCULATION_TABLE[[#This Row],[МСК]:[ДВ]])</f>
        <v>#REF!</v>
      </c>
    </row>
    <row r="5801" spans="1:20" x14ac:dyDescent="0.25">
      <c r="A5801" t="str">
        <f>IFERROR(SET_RENDER_TABLE[[#This Row],[Артикул]], "")</f>
        <v/>
      </c>
      <c r="B5801" s="40" t="e" cm="1">
        <f t="array" aca="1" ref="B5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1" s="40" t="e" cm="1">
        <f t="array" aca="1" ref="C5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1" t="e">
        <f ca="1">SUM(CALCULATION_TABLE[[#This Row],[МСК]:[ДВ]])</f>
        <v>#REF!</v>
      </c>
    </row>
    <row r="5802" spans="1:20" x14ac:dyDescent="0.25">
      <c r="A5802" t="str">
        <f>IFERROR(SET_RENDER_TABLE[[#This Row],[Артикул]], "")</f>
        <v/>
      </c>
      <c r="B5802" s="40" t="e" cm="1">
        <f t="array" aca="1" ref="B5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2" s="40" t="e" cm="1">
        <f t="array" aca="1" ref="C5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2" t="e">
        <f ca="1">SUM(CALCULATION_TABLE[[#This Row],[МСК]:[ДВ]])</f>
        <v>#REF!</v>
      </c>
    </row>
    <row r="5803" spans="1:20" x14ac:dyDescent="0.25">
      <c r="A5803" t="str">
        <f>IFERROR(SET_RENDER_TABLE[[#This Row],[Артикул]], "")</f>
        <v/>
      </c>
      <c r="B5803" s="40" t="e" cm="1">
        <f t="array" aca="1" ref="B5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3" s="40" t="e" cm="1">
        <f t="array" aca="1" ref="C5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3" t="e">
        <f ca="1">SUM(CALCULATION_TABLE[[#This Row],[МСК]:[ДВ]])</f>
        <v>#REF!</v>
      </c>
    </row>
    <row r="5804" spans="1:20" x14ac:dyDescent="0.25">
      <c r="A5804" t="str">
        <f>IFERROR(SET_RENDER_TABLE[[#This Row],[Артикул]], "")</f>
        <v/>
      </c>
      <c r="B5804" s="40" t="e" cm="1">
        <f t="array" aca="1" ref="B5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4" s="40" t="e" cm="1">
        <f t="array" aca="1" ref="C5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4" t="e">
        <f ca="1">SUM(CALCULATION_TABLE[[#This Row],[МСК]:[ДВ]])</f>
        <v>#REF!</v>
      </c>
    </row>
    <row r="5805" spans="1:20" x14ac:dyDescent="0.25">
      <c r="A5805" t="str">
        <f>IFERROR(SET_RENDER_TABLE[[#This Row],[Артикул]], "")</f>
        <v/>
      </c>
      <c r="B5805" s="40" t="e" cm="1">
        <f t="array" aca="1" ref="B5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5" s="40" t="e" cm="1">
        <f t="array" aca="1" ref="C5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5" t="e">
        <f ca="1">SUM(CALCULATION_TABLE[[#This Row],[МСК]:[ДВ]])</f>
        <v>#REF!</v>
      </c>
    </row>
    <row r="5806" spans="1:20" x14ac:dyDescent="0.25">
      <c r="A5806" t="str">
        <f>IFERROR(SET_RENDER_TABLE[[#This Row],[Артикул]], "")</f>
        <v/>
      </c>
      <c r="B5806" s="40" t="e" cm="1">
        <f t="array" aca="1" ref="B5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6" s="40" t="e" cm="1">
        <f t="array" aca="1" ref="C5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6" t="e">
        <f ca="1">SUM(CALCULATION_TABLE[[#This Row],[МСК]:[ДВ]])</f>
        <v>#REF!</v>
      </c>
    </row>
    <row r="5807" spans="1:20" x14ac:dyDescent="0.25">
      <c r="A5807" t="str">
        <f>IFERROR(SET_RENDER_TABLE[[#This Row],[Артикул]], "")</f>
        <v/>
      </c>
      <c r="B5807" s="40" t="e" cm="1">
        <f t="array" aca="1" ref="B5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7" s="40" t="e" cm="1">
        <f t="array" aca="1" ref="C5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7" t="e">
        <f ca="1">SUM(CALCULATION_TABLE[[#This Row],[МСК]:[ДВ]])</f>
        <v>#REF!</v>
      </c>
    </row>
    <row r="5808" spans="1:20" x14ac:dyDescent="0.25">
      <c r="A5808" t="str">
        <f>IFERROR(SET_RENDER_TABLE[[#This Row],[Артикул]], "")</f>
        <v/>
      </c>
      <c r="B5808" s="40" t="e" cm="1">
        <f t="array" aca="1" ref="B5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8" s="40" t="e" cm="1">
        <f t="array" aca="1" ref="C5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8" t="e">
        <f ca="1">SUM(CALCULATION_TABLE[[#This Row],[МСК]:[ДВ]])</f>
        <v>#REF!</v>
      </c>
    </row>
    <row r="5809" spans="1:20" x14ac:dyDescent="0.25">
      <c r="A5809" t="str">
        <f>IFERROR(SET_RENDER_TABLE[[#This Row],[Артикул]], "")</f>
        <v/>
      </c>
      <c r="B5809" s="40" t="e" cm="1">
        <f t="array" aca="1" ref="B5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09" s="40" t="e" cm="1">
        <f t="array" aca="1" ref="C5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09" t="e">
        <f ca="1">SUM(CALCULATION_TABLE[[#This Row],[МСК]:[ДВ]])</f>
        <v>#REF!</v>
      </c>
    </row>
    <row r="5810" spans="1:20" x14ac:dyDescent="0.25">
      <c r="A5810" t="str">
        <f>IFERROR(SET_RENDER_TABLE[[#This Row],[Артикул]], "")</f>
        <v/>
      </c>
      <c r="B5810" s="40" t="e" cm="1">
        <f t="array" aca="1" ref="B5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0" s="40" t="e" cm="1">
        <f t="array" aca="1" ref="C5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0" t="e">
        <f ca="1">SUM(CALCULATION_TABLE[[#This Row],[МСК]:[ДВ]])</f>
        <v>#REF!</v>
      </c>
    </row>
    <row r="5811" spans="1:20" x14ac:dyDescent="0.25">
      <c r="A5811" t="str">
        <f>IFERROR(SET_RENDER_TABLE[[#This Row],[Артикул]], "")</f>
        <v/>
      </c>
      <c r="B5811" s="40" t="e" cm="1">
        <f t="array" aca="1" ref="B5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1" s="40" t="e" cm="1">
        <f t="array" aca="1" ref="C5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1" t="e">
        <f ca="1">SUM(CALCULATION_TABLE[[#This Row],[МСК]:[ДВ]])</f>
        <v>#REF!</v>
      </c>
    </row>
    <row r="5812" spans="1:20" x14ac:dyDescent="0.25">
      <c r="A5812" t="str">
        <f>IFERROR(SET_RENDER_TABLE[[#This Row],[Артикул]], "")</f>
        <v/>
      </c>
      <c r="B5812" s="40" t="e" cm="1">
        <f t="array" aca="1" ref="B5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2" s="40" t="e" cm="1">
        <f t="array" aca="1" ref="C5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2" t="e">
        <f ca="1">SUM(CALCULATION_TABLE[[#This Row],[МСК]:[ДВ]])</f>
        <v>#REF!</v>
      </c>
    </row>
    <row r="5813" spans="1:20" x14ac:dyDescent="0.25">
      <c r="A5813" t="str">
        <f>IFERROR(SET_RENDER_TABLE[[#This Row],[Артикул]], "")</f>
        <v/>
      </c>
      <c r="B5813" s="40" t="e" cm="1">
        <f t="array" aca="1" ref="B5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3" s="40" t="e" cm="1">
        <f t="array" aca="1" ref="C5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3" t="e">
        <f ca="1">SUM(CALCULATION_TABLE[[#This Row],[МСК]:[ДВ]])</f>
        <v>#REF!</v>
      </c>
    </row>
    <row r="5814" spans="1:20" x14ac:dyDescent="0.25">
      <c r="A5814" t="str">
        <f>IFERROR(SET_RENDER_TABLE[[#This Row],[Артикул]], "")</f>
        <v/>
      </c>
      <c r="B5814" s="40" t="e" cm="1">
        <f t="array" aca="1" ref="B5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4" s="40" t="e" cm="1">
        <f t="array" aca="1" ref="C5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4" t="e">
        <f ca="1">SUM(CALCULATION_TABLE[[#This Row],[МСК]:[ДВ]])</f>
        <v>#REF!</v>
      </c>
    </row>
    <row r="5815" spans="1:20" x14ac:dyDescent="0.25">
      <c r="A5815" t="str">
        <f>IFERROR(SET_RENDER_TABLE[[#This Row],[Артикул]], "")</f>
        <v/>
      </c>
      <c r="B5815" s="40" t="e" cm="1">
        <f t="array" aca="1" ref="B5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5" s="40" t="e" cm="1">
        <f t="array" aca="1" ref="C5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5" t="e">
        <f ca="1">SUM(CALCULATION_TABLE[[#This Row],[МСК]:[ДВ]])</f>
        <v>#REF!</v>
      </c>
    </row>
    <row r="5816" spans="1:20" x14ac:dyDescent="0.25">
      <c r="A5816" t="str">
        <f>IFERROR(SET_RENDER_TABLE[[#This Row],[Артикул]], "")</f>
        <v/>
      </c>
      <c r="B5816" s="40" t="e" cm="1">
        <f t="array" aca="1" ref="B5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6" s="40" t="e" cm="1">
        <f t="array" aca="1" ref="C5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6" t="e">
        <f ca="1">SUM(CALCULATION_TABLE[[#This Row],[МСК]:[ДВ]])</f>
        <v>#REF!</v>
      </c>
    </row>
    <row r="5817" spans="1:20" x14ac:dyDescent="0.25">
      <c r="A5817" t="str">
        <f>IFERROR(SET_RENDER_TABLE[[#This Row],[Артикул]], "")</f>
        <v/>
      </c>
      <c r="B5817" s="40" t="e" cm="1">
        <f t="array" aca="1" ref="B5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7" s="40" t="e" cm="1">
        <f t="array" aca="1" ref="C5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7" t="e">
        <f ca="1">SUM(CALCULATION_TABLE[[#This Row],[МСК]:[ДВ]])</f>
        <v>#REF!</v>
      </c>
    </row>
    <row r="5818" spans="1:20" x14ac:dyDescent="0.25">
      <c r="A5818" t="str">
        <f>IFERROR(SET_RENDER_TABLE[[#This Row],[Артикул]], "")</f>
        <v/>
      </c>
      <c r="B5818" s="40" t="e" cm="1">
        <f t="array" aca="1" ref="B5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8" s="40" t="e" cm="1">
        <f t="array" aca="1" ref="C5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8" t="e">
        <f ca="1">SUM(CALCULATION_TABLE[[#This Row],[МСК]:[ДВ]])</f>
        <v>#REF!</v>
      </c>
    </row>
    <row r="5819" spans="1:20" x14ac:dyDescent="0.25">
      <c r="A5819" t="str">
        <f>IFERROR(SET_RENDER_TABLE[[#This Row],[Артикул]], "")</f>
        <v/>
      </c>
      <c r="B5819" s="40" t="e" cm="1">
        <f t="array" aca="1" ref="B5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19" s="40" t="e" cm="1">
        <f t="array" aca="1" ref="C5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19" t="e">
        <f ca="1">SUM(CALCULATION_TABLE[[#This Row],[МСК]:[ДВ]])</f>
        <v>#REF!</v>
      </c>
    </row>
    <row r="5820" spans="1:20" x14ac:dyDescent="0.25">
      <c r="A5820" t="str">
        <f>IFERROR(SET_RENDER_TABLE[[#This Row],[Артикул]], "")</f>
        <v/>
      </c>
      <c r="B5820" s="40" t="e" cm="1">
        <f t="array" aca="1" ref="B5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0" s="40" t="e" cm="1">
        <f t="array" aca="1" ref="C5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0" t="e">
        <f ca="1">SUM(CALCULATION_TABLE[[#This Row],[МСК]:[ДВ]])</f>
        <v>#REF!</v>
      </c>
    </row>
    <row r="5821" spans="1:20" x14ac:dyDescent="0.25">
      <c r="A5821" t="str">
        <f>IFERROR(SET_RENDER_TABLE[[#This Row],[Артикул]], "")</f>
        <v/>
      </c>
      <c r="B5821" s="40" t="e" cm="1">
        <f t="array" aca="1" ref="B5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1" s="40" t="e" cm="1">
        <f t="array" aca="1" ref="C5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1" t="e">
        <f ca="1">SUM(CALCULATION_TABLE[[#This Row],[МСК]:[ДВ]])</f>
        <v>#REF!</v>
      </c>
    </row>
    <row r="5822" spans="1:20" x14ac:dyDescent="0.25">
      <c r="A5822" t="str">
        <f>IFERROR(SET_RENDER_TABLE[[#This Row],[Артикул]], "")</f>
        <v/>
      </c>
      <c r="B5822" s="40" t="e" cm="1">
        <f t="array" aca="1" ref="B5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2" s="40" t="e" cm="1">
        <f t="array" aca="1" ref="C5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2" t="e">
        <f ca="1">SUM(CALCULATION_TABLE[[#This Row],[МСК]:[ДВ]])</f>
        <v>#REF!</v>
      </c>
    </row>
    <row r="5823" spans="1:20" x14ac:dyDescent="0.25">
      <c r="A5823" t="str">
        <f>IFERROR(SET_RENDER_TABLE[[#This Row],[Артикул]], "")</f>
        <v/>
      </c>
      <c r="B5823" s="40" t="e" cm="1">
        <f t="array" aca="1" ref="B5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3" s="40" t="e" cm="1">
        <f t="array" aca="1" ref="C5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3" t="e">
        <f ca="1">SUM(CALCULATION_TABLE[[#This Row],[МСК]:[ДВ]])</f>
        <v>#REF!</v>
      </c>
    </row>
    <row r="5824" spans="1:20" x14ac:dyDescent="0.25">
      <c r="A5824" t="str">
        <f>IFERROR(SET_RENDER_TABLE[[#This Row],[Артикул]], "")</f>
        <v/>
      </c>
      <c r="B5824" s="40" t="e" cm="1">
        <f t="array" aca="1" ref="B5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4" s="40" t="e" cm="1">
        <f t="array" aca="1" ref="C5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4" t="e">
        <f ca="1">SUM(CALCULATION_TABLE[[#This Row],[МСК]:[ДВ]])</f>
        <v>#REF!</v>
      </c>
    </row>
    <row r="5825" spans="1:20" x14ac:dyDescent="0.25">
      <c r="A5825" t="str">
        <f>IFERROR(SET_RENDER_TABLE[[#This Row],[Артикул]], "")</f>
        <v/>
      </c>
      <c r="B5825" s="40" t="e" cm="1">
        <f t="array" aca="1" ref="B5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5" s="40" t="e" cm="1">
        <f t="array" aca="1" ref="C5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5" t="e">
        <f ca="1">SUM(CALCULATION_TABLE[[#This Row],[МСК]:[ДВ]])</f>
        <v>#REF!</v>
      </c>
    </row>
    <row r="5826" spans="1:20" x14ac:dyDescent="0.25">
      <c r="A5826" t="str">
        <f>IFERROR(SET_RENDER_TABLE[[#This Row],[Артикул]], "")</f>
        <v/>
      </c>
      <c r="B5826" s="40" t="e" cm="1">
        <f t="array" aca="1" ref="B5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6" s="40" t="e" cm="1">
        <f t="array" aca="1" ref="C5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6" t="e">
        <f ca="1">SUM(CALCULATION_TABLE[[#This Row],[МСК]:[ДВ]])</f>
        <v>#REF!</v>
      </c>
    </row>
    <row r="5827" spans="1:20" x14ac:dyDescent="0.25">
      <c r="A5827" t="str">
        <f>IFERROR(SET_RENDER_TABLE[[#This Row],[Артикул]], "")</f>
        <v/>
      </c>
      <c r="B5827" s="40" t="e" cm="1">
        <f t="array" aca="1" ref="B5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7" s="40" t="e" cm="1">
        <f t="array" aca="1" ref="C5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7" t="e">
        <f ca="1">SUM(CALCULATION_TABLE[[#This Row],[МСК]:[ДВ]])</f>
        <v>#REF!</v>
      </c>
    </row>
    <row r="5828" spans="1:20" x14ac:dyDescent="0.25">
      <c r="A5828" t="str">
        <f>IFERROR(SET_RENDER_TABLE[[#This Row],[Артикул]], "")</f>
        <v/>
      </c>
      <c r="B5828" s="40" t="e" cm="1">
        <f t="array" aca="1" ref="B5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8" s="40" t="e" cm="1">
        <f t="array" aca="1" ref="C5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8" t="e">
        <f ca="1">SUM(CALCULATION_TABLE[[#This Row],[МСК]:[ДВ]])</f>
        <v>#REF!</v>
      </c>
    </row>
    <row r="5829" spans="1:20" x14ac:dyDescent="0.25">
      <c r="A5829" t="str">
        <f>IFERROR(SET_RENDER_TABLE[[#This Row],[Артикул]], "")</f>
        <v/>
      </c>
      <c r="B5829" s="40" t="e" cm="1">
        <f t="array" aca="1" ref="B5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29" s="40" t="e" cm="1">
        <f t="array" aca="1" ref="C5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29" t="e">
        <f ca="1">SUM(CALCULATION_TABLE[[#This Row],[МСК]:[ДВ]])</f>
        <v>#REF!</v>
      </c>
    </row>
    <row r="5830" spans="1:20" x14ac:dyDescent="0.25">
      <c r="A5830" t="str">
        <f>IFERROR(SET_RENDER_TABLE[[#This Row],[Артикул]], "")</f>
        <v/>
      </c>
      <c r="B5830" s="40" t="e" cm="1">
        <f t="array" aca="1" ref="B5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0" s="40" t="e" cm="1">
        <f t="array" aca="1" ref="C5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0" t="e">
        <f ca="1">SUM(CALCULATION_TABLE[[#This Row],[МСК]:[ДВ]])</f>
        <v>#REF!</v>
      </c>
    </row>
    <row r="5831" spans="1:20" x14ac:dyDescent="0.25">
      <c r="A5831" t="str">
        <f>IFERROR(SET_RENDER_TABLE[[#This Row],[Артикул]], "")</f>
        <v/>
      </c>
      <c r="B5831" s="40" t="e" cm="1">
        <f t="array" aca="1" ref="B5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1" s="40" t="e" cm="1">
        <f t="array" aca="1" ref="C5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1" t="e">
        <f ca="1">SUM(CALCULATION_TABLE[[#This Row],[МСК]:[ДВ]])</f>
        <v>#REF!</v>
      </c>
    </row>
    <row r="5832" spans="1:20" x14ac:dyDescent="0.25">
      <c r="A5832" t="str">
        <f>IFERROR(SET_RENDER_TABLE[[#This Row],[Артикул]], "")</f>
        <v/>
      </c>
      <c r="B5832" s="40" t="e" cm="1">
        <f t="array" aca="1" ref="B5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2" s="40" t="e" cm="1">
        <f t="array" aca="1" ref="C5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2" t="e">
        <f ca="1">SUM(CALCULATION_TABLE[[#This Row],[МСК]:[ДВ]])</f>
        <v>#REF!</v>
      </c>
    </row>
    <row r="5833" spans="1:20" x14ac:dyDescent="0.25">
      <c r="A5833" t="str">
        <f>IFERROR(SET_RENDER_TABLE[[#This Row],[Артикул]], "")</f>
        <v/>
      </c>
      <c r="B5833" s="40" t="e" cm="1">
        <f t="array" aca="1" ref="B5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3" s="40" t="e" cm="1">
        <f t="array" aca="1" ref="C5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3" t="e">
        <f ca="1">SUM(CALCULATION_TABLE[[#This Row],[МСК]:[ДВ]])</f>
        <v>#REF!</v>
      </c>
    </row>
    <row r="5834" spans="1:20" x14ac:dyDescent="0.25">
      <c r="A5834" t="str">
        <f>IFERROR(SET_RENDER_TABLE[[#This Row],[Артикул]], "")</f>
        <v/>
      </c>
      <c r="B5834" s="40" t="e" cm="1">
        <f t="array" aca="1" ref="B5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4" s="40" t="e" cm="1">
        <f t="array" aca="1" ref="C5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4" t="e">
        <f ca="1">SUM(CALCULATION_TABLE[[#This Row],[МСК]:[ДВ]])</f>
        <v>#REF!</v>
      </c>
    </row>
    <row r="5835" spans="1:20" x14ac:dyDescent="0.25">
      <c r="A5835" t="str">
        <f>IFERROR(SET_RENDER_TABLE[[#This Row],[Артикул]], "")</f>
        <v/>
      </c>
      <c r="B5835" s="40" t="e" cm="1">
        <f t="array" aca="1" ref="B5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5" s="40" t="e" cm="1">
        <f t="array" aca="1" ref="C5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5" t="e">
        <f ca="1">SUM(CALCULATION_TABLE[[#This Row],[МСК]:[ДВ]])</f>
        <v>#REF!</v>
      </c>
    </row>
    <row r="5836" spans="1:20" x14ac:dyDescent="0.25">
      <c r="A5836" t="str">
        <f>IFERROR(SET_RENDER_TABLE[[#This Row],[Артикул]], "")</f>
        <v/>
      </c>
      <c r="B5836" s="40" t="e" cm="1">
        <f t="array" aca="1" ref="B5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6" s="40" t="e" cm="1">
        <f t="array" aca="1" ref="C5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6" t="e">
        <f ca="1">SUM(CALCULATION_TABLE[[#This Row],[МСК]:[ДВ]])</f>
        <v>#REF!</v>
      </c>
    </row>
    <row r="5837" spans="1:20" x14ac:dyDescent="0.25">
      <c r="A5837" t="str">
        <f>IFERROR(SET_RENDER_TABLE[[#This Row],[Артикул]], "")</f>
        <v/>
      </c>
      <c r="B5837" s="40" t="e" cm="1">
        <f t="array" aca="1" ref="B5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7" s="40" t="e" cm="1">
        <f t="array" aca="1" ref="C5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7" t="e">
        <f ca="1">SUM(CALCULATION_TABLE[[#This Row],[МСК]:[ДВ]])</f>
        <v>#REF!</v>
      </c>
    </row>
    <row r="5838" spans="1:20" x14ac:dyDescent="0.25">
      <c r="A5838" t="str">
        <f>IFERROR(SET_RENDER_TABLE[[#This Row],[Артикул]], "")</f>
        <v/>
      </c>
      <c r="B5838" s="40" t="e" cm="1">
        <f t="array" aca="1" ref="B5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8" s="40" t="e" cm="1">
        <f t="array" aca="1" ref="C5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8" t="e">
        <f ca="1">SUM(CALCULATION_TABLE[[#This Row],[МСК]:[ДВ]])</f>
        <v>#REF!</v>
      </c>
    </row>
    <row r="5839" spans="1:20" x14ac:dyDescent="0.25">
      <c r="A5839" t="str">
        <f>IFERROR(SET_RENDER_TABLE[[#This Row],[Артикул]], "")</f>
        <v/>
      </c>
      <c r="B5839" s="40" t="e" cm="1">
        <f t="array" aca="1" ref="B5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39" s="40" t="e" cm="1">
        <f t="array" aca="1" ref="C5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39" t="e">
        <f ca="1">SUM(CALCULATION_TABLE[[#This Row],[МСК]:[ДВ]])</f>
        <v>#REF!</v>
      </c>
    </row>
    <row r="5840" spans="1:20" x14ac:dyDescent="0.25">
      <c r="A5840" t="str">
        <f>IFERROR(SET_RENDER_TABLE[[#This Row],[Артикул]], "")</f>
        <v/>
      </c>
      <c r="B5840" s="40" t="e" cm="1">
        <f t="array" aca="1" ref="B5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0" s="40" t="e" cm="1">
        <f t="array" aca="1" ref="C5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0" t="e">
        <f ca="1">SUM(CALCULATION_TABLE[[#This Row],[МСК]:[ДВ]])</f>
        <v>#REF!</v>
      </c>
    </row>
    <row r="5841" spans="1:20" x14ac:dyDescent="0.25">
      <c r="A5841" t="str">
        <f>IFERROR(SET_RENDER_TABLE[[#This Row],[Артикул]], "")</f>
        <v/>
      </c>
      <c r="B5841" s="40" t="e" cm="1">
        <f t="array" aca="1" ref="B5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1" s="40" t="e" cm="1">
        <f t="array" aca="1" ref="C5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1" t="e">
        <f ca="1">SUM(CALCULATION_TABLE[[#This Row],[МСК]:[ДВ]])</f>
        <v>#REF!</v>
      </c>
    </row>
    <row r="5842" spans="1:20" x14ac:dyDescent="0.25">
      <c r="A5842" t="str">
        <f>IFERROR(SET_RENDER_TABLE[[#This Row],[Артикул]], "")</f>
        <v/>
      </c>
      <c r="B5842" s="40" t="e" cm="1">
        <f t="array" aca="1" ref="B5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2" s="40" t="e" cm="1">
        <f t="array" aca="1" ref="C5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2" t="e">
        <f ca="1">SUM(CALCULATION_TABLE[[#This Row],[МСК]:[ДВ]])</f>
        <v>#REF!</v>
      </c>
    </row>
    <row r="5843" spans="1:20" x14ac:dyDescent="0.25">
      <c r="A5843" t="str">
        <f>IFERROR(SET_RENDER_TABLE[[#This Row],[Артикул]], "")</f>
        <v/>
      </c>
      <c r="B5843" s="40" t="e" cm="1">
        <f t="array" aca="1" ref="B5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3" s="40" t="e" cm="1">
        <f t="array" aca="1" ref="C5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3" t="e">
        <f ca="1">SUM(CALCULATION_TABLE[[#This Row],[МСК]:[ДВ]])</f>
        <v>#REF!</v>
      </c>
    </row>
    <row r="5844" spans="1:20" x14ac:dyDescent="0.25">
      <c r="A5844" t="str">
        <f>IFERROR(SET_RENDER_TABLE[[#This Row],[Артикул]], "")</f>
        <v/>
      </c>
      <c r="B5844" s="40" t="e" cm="1">
        <f t="array" aca="1" ref="B5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4" s="40" t="e" cm="1">
        <f t="array" aca="1" ref="C5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4" t="e">
        <f ca="1">SUM(CALCULATION_TABLE[[#This Row],[МСК]:[ДВ]])</f>
        <v>#REF!</v>
      </c>
    </row>
    <row r="5845" spans="1:20" x14ac:dyDescent="0.25">
      <c r="A5845" t="str">
        <f>IFERROR(SET_RENDER_TABLE[[#This Row],[Артикул]], "")</f>
        <v/>
      </c>
      <c r="B5845" s="40" t="e" cm="1">
        <f t="array" aca="1" ref="B5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5" s="40" t="e" cm="1">
        <f t="array" aca="1" ref="C5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5" t="e">
        <f ca="1">SUM(CALCULATION_TABLE[[#This Row],[МСК]:[ДВ]])</f>
        <v>#REF!</v>
      </c>
    </row>
    <row r="5846" spans="1:20" x14ac:dyDescent="0.25">
      <c r="A5846" t="str">
        <f>IFERROR(SET_RENDER_TABLE[[#This Row],[Артикул]], "")</f>
        <v/>
      </c>
      <c r="B5846" s="40" t="e" cm="1">
        <f t="array" aca="1" ref="B5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6" s="40" t="e" cm="1">
        <f t="array" aca="1" ref="C5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6" t="e">
        <f ca="1">SUM(CALCULATION_TABLE[[#This Row],[МСК]:[ДВ]])</f>
        <v>#REF!</v>
      </c>
    </row>
    <row r="5847" spans="1:20" x14ac:dyDescent="0.25">
      <c r="A5847" t="str">
        <f>IFERROR(SET_RENDER_TABLE[[#This Row],[Артикул]], "")</f>
        <v/>
      </c>
      <c r="B5847" s="40" t="e" cm="1">
        <f t="array" aca="1" ref="B5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7" s="40" t="e" cm="1">
        <f t="array" aca="1" ref="C5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7" t="e">
        <f ca="1">SUM(CALCULATION_TABLE[[#This Row],[МСК]:[ДВ]])</f>
        <v>#REF!</v>
      </c>
    </row>
    <row r="5848" spans="1:20" x14ac:dyDescent="0.25">
      <c r="A5848" t="str">
        <f>IFERROR(SET_RENDER_TABLE[[#This Row],[Артикул]], "")</f>
        <v/>
      </c>
      <c r="B5848" s="40" t="e" cm="1">
        <f t="array" aca="1" ref="B5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8" s="40" t="e" cm="1">
        <f t="array" aca="1" ref="C5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8" t="e">
        <f ca="1">SUM(CALCULATION_TABLE[[#This Row],[МСК]:[ДВ]])</f>
        <v>#REF!</v>
      </c>
    </row>
    <row r="5849" spans="1:20" x14ac:dyDescent="0.25">
      <c r="A5849" t="str">
        <f>IFERROR(SET_RENDER_TABLE[[#This Row],[Артикул]], "")</f>
        <v/>
      </c>
      <c r="B5849" s="40" t="e" cm="1">
        <f t="array" aca="1" ref="B5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49" s="40" t="e" cm="1">
        <f t="array" aca="1" ref="C5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49" t="e">
        <f ca="1">SUM(CALCULATION_TABLE[[#This Row],[МСК]:[ДВ]])</f>
        <v>#REF!</v>
      </c>
    </row>
    <row r="5850" spans="1:20" x14ac:dyDescent="0.25">
      <c r="A5850" t="str">
        <f>IFERROR(SET_RENDER_TABLE[[#This Row],[Артикул]], "")</f>
        <v/>
      </c>
      <c r="B5850" s="40" t="e" cm="1">
        <f t="array" aca="1" ref="B5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0" s="40" t="e" cm="1">
        <f t="array" aca="1" ref="C5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0" t="e">
        <f ca="1">SUM(CALCULATION_TABLE[[#This Row],[МСК]:[ДВ]])</f>
        <v>#REF!</v>
      </c>
    </row>
    <row r="5851" spans="1:20" x14ac:dyDescent="0.25">
      <c r="A5851" t="str">
        <f>IFERROR(SET_RENDER_TABLE[[#This Row],[Артикул]], "")</f>
        <v/>
      </c>
      <c r="B5851" s="40" t="e" cm="1">
        <f t="array" aca="1" ref="B5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1" s="40" t="e" cm="1">
        <f t="array" aca="1" ref="C5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1" t="e">
        <f ca="1">SUM(CALCULATION_TABLE[[#This Row],[МСК]:[ДВ]])</f>
        <v>#REF!</v>
      </c>
    </row>
    <row r="5852" spans="1:20" x14ac:dyDescent="0.25">
      <c r="A5852" t="str">
        <f>IFERROR(SET_RENDER_TABLE[[#This Row],[Артикул]], "")</f>
        <v/>
      </c>
      <c r="B5852" s="40" t="e" cm="1">
        <f t="array" aca="1" ref="B5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2" s="40" t="e" cm="1">
        <f t="array" aca="1" ref="C5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2" t="e">
        <f ca="1">SUM(CALCULATION_TABLE[[#This Row],[МСК]:[ДВ]])</f>
        <v>#REF!</v>
      </c>
    </row>
    <row r="5853" spans="1:20" x14ac:dyDescent="0.25">
      <c r="A5853" t="str">
        <f>IFERROR(SET_RENDER_TABLE[[#This Row],[Артикул]], "")</f>
        <v/>
      </c>
      <c r="B5853" s="40" t="e" cm="1">
        <f t="array" aca="1" ref="B5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3" s="40" t="e" cm="1">
        <f t="array" aca="1" ref="C5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3" t="e">
        <f ca="1">SUM(CALCULATION_TABLE[[#This Row],[МСК]:[ДВ]])</f>
        <v>#REF!</v>
      </c>
    </row>
    <row r="5854" spans="1:20" x14ac:dyDescent="0.25">
      <c r="A5854" t="str">
        <f>IFERROR(SET_RENDER_TABLE[[#This Row],[Артикул]], "")</f>
        <v/>
      </c>
      <c r="B5854" s="40" t="e" cm="1">
        <f t="array" aca="1" ref="B5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4" s="40" t="e" cm="1">
        <f t="array" aca="1" ref="C5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4" t="e">
        <f ca="1">SUM(CALCULATION_TABLE[[#This Row],[МСК]:[ДВ]])</f>
        <v>#REF!</v>
      </c>
    </row>
    <row r="5855" spans="1:20" x14ac:dyDescent="0.25">
      <c r="A5855" t="str">
        <f>IFERROR(SET_RENDER_TABLE[[#This Row],[Артикул]], "")</f>
        <v/>
      </c>
      <c r="B5855" s="40" t="e" cm="1">
        <f t="array" aca="1" ref="B5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5" s="40" t="e" cm="1">
        <f t="array" aca="1" ref="C5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5" t="e">
        <f ca="1">SUM(CALCULATION_TABLE[[#This Row],[МСК]:[ДВ]])</f>
        <v>#REF!</v>
      </c>
    </row>
    <row r="5856" spans="1:20" x14ac:dyDescent="0.25">
      <c r="A5856" t="str">
        <f>IFERROR(SET_RENDER_TABLE[[#This Row],[Артикул]], "")</f>
        <v/>
      </c>
      <c r="B5856" s="40" t="e" cm="1">
        <f t="array" aca="1" ref="B5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6" s="40" t="e" cm="1">
        <f t="array" aca="1" ref="C5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6" t="e">
        <f ca="1">SUM(CALCULATION_TABLE[[#This Row],[МСК]:[ДВ]])</f>
        <v>#REF!</v>
      </c>
    </row>
    <row r="5857" spans="1:20" x14ac:dyDescent="0.25">
      <c r="A5857" t="str">
        <f>IFERROR(SET_RENDER_TABLE[[#This Row],[Артикул]], "")</f>
        <v/>
      </c>
      <c r="B5857" s="40" t="e" cm="1">
        <f t="array" aca="1" ref="B5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7" s="40" t="e" cm="1">
        <f t="array" aca="1" ref="C5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7" t="e">
        <f ca="1">SUM(CALCULATION_TABLE[[#This Row],[МСК]:[ДВ]])</f>
        <v>#REF!</v>
      </c>
    </row>
    <row r="5858" spans="1:20" x14ac:dyDescent="0.25">
      <c r="A5858" t="str">
        <f>IFERROR(SET_RENDER_TABLE[[#This Row],[Артикул]], "")</f>
        <v/>
      </c>
      <c r="B5858" s="40" t="e" cm="1">
        <f t="array" aca="1" ref="B5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8" s="40" t="e" cm="1">
        <f t="array" aca="1" ref="C5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8" t="e">
        <f ca="1">SUM(CALCULATION_TABLE[[#This Row],[МСК]:[ДВ]])</f>
        <v>#REF!</v>
      </c>
    </row>
    <row r="5859" spans="1:20" x14ac:dyDescent="0.25">
      <c r="A5859" t="str">
        <f>IFERROR(SET_RENDER_TABLE[[#This Row],[Артикул]], "")</f>
        <v/>
      </c>
      <c r="B5859" s="40" t="e" cm="1">
        <f t="array" aca="1" ref="B5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59" s="40" t="e" cm="1">
        <f t="array" aca="1" ref="C5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59" t="e">
        <f ca="1">SUM(CALCULATION_TABLE[[#This Row],[МСК]:[ДВ]])</f>
        <v>#REF!</v>
      </c>
    </row>
    <row r="5860" spans="1:20" x14ac:dyDescent="0.25">
      <c r="A5860" t="str">
        <f>IFERROR(SET_RENDER_TABLE[[#This Row],[Артикул]], "")</f>
        <v/>
      </c>
      <c r="B5860" s="40" t="e" cm="1">
        <f t="array" aca="1" ref="B5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0" s="40" t="e" cm="1">
        <f t="array" aca="1" ref="C5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0" t="e">
        <f ca="1">SUM(CALCULATION_TABLE[[#This Row],[МСК]:[ДВ]])</f>
        <v>#REF!</v>
      </c>
    </row>
    <row r="5861" spans="1:20" x14ac:dyDescent="0.25">
      <c r="A5861" t="str">
        <f>IFERROR(SET_RENDER_TABLE[[#This Row],[Артикул]], "")</f>
        <v/>
      </c>
      <c r="B5861" s="40" t="e" cm="1">
        <f t="array" aca="1" ref="B5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1" s="40" t="e" cm="1">
        <f t="array" aca="1" ref="C5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1" t="e">
        <f ca="1">SUM(CALCULATION_TABLE[[#This Row],[МСК]:[ДВ]])</f>
        <v>#REF!</v>
      </c>
    </row>
    <row r="5862" spans="1:20" x14ac:dyDescent="0.25">
      <c r="A5862" t="str">
        <f>IFERROR(SET_RENDER_TABLE[[#This Row],[Артикул]], "")</f>
        <v/>
      </c>
      <c r="B5862" s="40" t="e" cm="1">
        <f t="array" aca="1" ref="B5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2" s="40" t="e" cm="1">
        <f t="array" aca="1" ref="C5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2" t="e">
        <f ca="1">SUM(CALCULATION_TABLE[[#This Row],[МСК]:[ДВ]])</f>
        <v>#REF!</v>
      </c>
    </row>
    <row r="5863" spans="1:20" x14ac:dyDescent="0.25">
      <c r="A5863" t="str">
        <f>IFERROR(SET_RENDER_TABLE[[#This Row],[Артикул]], "")</f>
        <v/>
      </c>
      <c r="B5863" s="40" t="e" cm="1">
        <f t="array" aca="1" ref="B5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3" s="40" t="e" cm="1">
        <f t="array" aca="1" ref="C5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3" t="e">
        <f ca="1">SUM(CALCULATION_TABLE[[#This Row],[МСК]:[ДВ]])</f>
        <v>#REF!</v>
      </c>
    </row>
    <row r="5864" spans="1:20" x14ac:dyDescent="0.25">
      <c r="A5864" t="str">
        <f>IFERROR(SET_RENDER_TABLE[[#This Row],[Артикул]], "")</f>
        <v/>
      </c>
      <c r="B5864" s="40" t="e" cm="1">
        <f t="array" aca="1" ref="B5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4" s="40" t="e" cm="1">
        <f t="array" aca="1" ref="C5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4" t="e">
        <f ca="1">SUM(CALCULATION_TABLE[[#This Row],[МСК]:[ДВ]])</f>
        <v>#REF!</v>
      </c>
    </row>
    <row r="5865" spans="1:20" x14ac:dyDescent="0.25">
      <c r="A5865" t="str">
        <f>IFERROR(SET_RENDER_TABLE[[#This Row],[Артикул]], "")</f>
        <v/>
      </c>
      <c r="B5865" s="40" t="e" cm="1">
        <f t="array" aca="1" ref="B5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5" s="40" t="e" cm="1">
        <f t="array" aca="1" ref="C5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5" t="e">
        <f ca="1">SUM(CALCULATION_TABLE[[#This Row],[МСК]:[ДВ]])</f>
        <v>#REF!</v>
      </c>
    </row>
    <row r="5866" spans="1:20" x14ac:dyDescent="0.25">
      <c r="A5866" t="str">
        <f>IFERROR(SET_RENDER_TABLE[[#This Row],[Артикул]], "")</f>
        <v/>
      </c>
      <c r="B5866" s="40" t="e" cm="1">
        <f t="array" aca="1" ref="B5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6" s="40" t="e" cm="1">
        <f t="array" aca="1" ref="C5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6" t="e">
        <f ca="1">SUM(CALCULATION_TABLE[[#This Row],[МСК]:[ДВ]])</f>
        <v>#REF!</v>
      </c>
    </row>
    <row r="5867" spans="1:20" x14ac:dyDescent="0.25">
      <c r="A5867" t="str">
        <f>IFERROR(SET_RENDER_TABLE[[#This Row],[Артикул]], "")</f>
        <v/>
      </c>
      <c r="B5867" s="40" t="e" cm="1">
        <f t="array" aca="1" ref="B5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7" s="40" t="e" cm="1">
        <f t="array" aca="1" ref="C5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7" t="e">
        <f ca="1">SUM(CALCULATION_TABLE[[#This Row],[МСК]:[ДВ]])</f>
        <v>#REF!</v>
      </c>
    </row>
    <row r="5868" spans="1:20" x14ac:dyDescent="0.25">
      <c r="A5868" t="str">
        <f>IFERROR(SET_RENDER_TABLE[[#This Row],[Артикул]], "")</f>
        <v/>
      </c>
      <c r="B5868" s="40" t="e" cm="1">
        <f t="array" aca="1" ref="B5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8" s="40" t="e" cm="1">
        <f t="array" aca="1" ref="C5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8" t="e">
        <f ca="1">SUM(CALCULATION_TABLE[[#This Row],[МСК]:[ДВ]])</f>
        <v>#REF!</v>
      </c>
    </row>
    <row r="5869" spans="1:20" x14ac:dyDescent="0.25">
      <c r="A5869" t="str">
        <f>IFERROR(SET_RENDER_TABLE[[#This Row],[Артикул]], "")</f>
        <v/>
      </c>
      <c r="B5869" s="40" t="e" cm="1">
        <f t="array" aca="1" ref="B5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69" s="40" t="e" cm="1">
        <f t="array" aca="1" ref="C5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69" t="e">
        <f ca="1">SUM(CALCULATION_TABLE[[#This Row],[МСК]:[ДВ]])</f>
        <v>#REF!</v>
      </c>
    </row>
    <row r="5870" spans="1:20" x14ac:dyDescent="0.25">
      <c r="A5870" t="str">
        <f>IFERROR(SET_RENDER_TABLE[[#This Row],[Артикул]], "")</f>
        <v/>
      </c>
      <c r="B5870" s="40" t="e" cm="1">
        <f t="array" aca="1" ref="B5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0" s="40" t="e" cm="1">
        <f t="array" aca="1" ref="C5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0" t="e">
        <f ca="1">SUM(CALCULATION_TABLE[[#This Row],[МСК]:[ДВ]])</f>
        <v>#REF!</v>
      </c>
    </row>
    <row r="5871" spans="1:20" x14ac:dyDescent="0.25">
      <c r="A5871" t="str">
        <f>IFERROR(SET_RENDER_TABLE[[#This Row],[Артикул]], "")</f>
        <v/>
      </c>
      <c r="B5871" s="40" t="e" cm="1">
        <f t="array" aca="1" ref="B5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1" s="40" t="e" cm="1">
        <f t="array" aca="1" ref="C5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1" t="e">
        <f ca="1">SUM(CALCULATION_TABLE[[#This Row],[МСК]:[ДВ]])</f>
        <v>#REF!</v>
      </c>
    </row>
    <row r="5872" spans="1:20" x14ac:dyDescent="0.25">
      <c r="A5872" t="str">
        <f>IFERROR(SET_RENDER_TABLE[[#This Row],[Артикул]], "")</f>
        <v/>
      </c>
      <c r="B5872" s="40" t="e" cm="1">
        <f t="array" aca="1" ref="B5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2" s="40" t="e" cm="1">
        <f t="array" aca="1" ref="C5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2" t="e">
        <f ca="1">SUM(CALCULATION_TABLE[[#This Row],[МСК]:[ДВ]])</f>
        <v>#REF!</v>
      </c>
    </row>
    <row r="5873" spans="1:20" x14ac:dyDescent="0.25">
      <c r="A5873" t="str">
        <f>IFERROR(SET_RENDER_TABLE[[#This Row],[Артикул]], "")</f>
        <v/>
      </c>
      <c r="B5873" s="40" t="e" cm="1">
        <f t="array" aca="1" ref="B5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3" s="40" t="e" cm="1">
        <f t="array" aca="1" ref="C5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3" t="e">
        <f ca="1">SUM(CALCULATION_TABLE[[#This Row],[МСК]:[ДВ]])</f>
        <v>#REF!</v>
      </c>
    </row>
    <row r="5874" spans="1:20" x14ac:dyDescent="0.25">
      <c r="A5874" t="str">
        <f>IFERROR(SET_RENDER_TABLE[[#This Row],[Артикул]], "")</f>
        <v/>
      </c>
      <c r="B5874" s="40" t="e" cm="1">
        <f t="array" aca="1" ref="B5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4" s="40" t="e" cm="1">
        <f t="array" aca="1" ref="C5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4" t="e">
        <f ca="1">SUM(CALCULATION_TABLE[[#This Row],[МСК]:[ДВ]])</f>
        <v>#REF!</v>
      </c>
    </row>
    <row r="5875" spans="1:20" x14ac:dyDescent="0.25">
      <c r="A5875" t="str">
        <f>IFERROR(SET_RENDER_TABLE[[#This Row],[Артикул]], "")</f>
        <v/>
      </c>
      <c r="B5875" s="40" t="e" cm="1">
        <f t="array" aca="1" ref="B5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5" s="40" t="e" cm="1">
        <f t="array" aca="1" ref="C5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5" t="e">
        <f ca="1">SUM(CALCULATION_TABLE[[#This Row],[МСК]:[ДВ]])</f>
        <v>#REF!</v>
      </c>
    </row>
    <row r="5876" spans="1:20" x14ac:dyDescent="0.25">
      <c r="A5876" t="str">
        <f>IFERROR(SET_RENDER_TABLE[[#This Row],[Артикул]], "")</f>
        <v/>
      </c>
      <c r="B5876" s="40" t="e" cm="1">
        <f t="array" aca="1" ref="B5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6" s="40" t="e" cm="1">
        <f t="array" aca="1" ref="C5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6" t="e">
        <f ca="1">SUM(CALCULATION_TABLE[[#This Row],[МСК]:[ДВ]])</f>
        <v>#REF!</v>
      </c>
    </row>
    <row r="5877" spans="1:20" x14ac:dyDescent="0.25">
      <c r="A5877" t="str">
        <f>IFERROR(SET_RENDER_TABLE[[#This Row],[Артикул]], "")</f>
        <v/>
      </c>
      <c r="B5877" s="40" t="e" cm="1">
        <f t="array" aca="1" ref="B5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7" s="40" t="e" cm="1">
        <f t="array" aca="1" ref="C5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7" t="e">
        <f ca="1">SUM(CALCULATION_TABLE[[#This Row],[МСК]:[ДВ]])</f>
        <v>#REF!</v>
      </c>
    </row>
    <row r="5878" spans="1:20" x14ac:dyDescent="0.25">
      <c r="A5878" t="str">
        <f>IFERROR(SET_RENDER_TABLE[[#This Row],[Артикул]], "")</f>
        <v/>
      </c>
      <c r="B5878" s="40" t="e" cm="1">
        <f t="array" aca="1" ref="B5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8" s="40" t="e" cm="1">
        <f t="array" aca="1" ref="C5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8" t="e">
        <f ca="1">SUM(CALCULATION_TABLE[[#This Row],[МСК]:[ДВ]])</f>
        <v>#REF!</v>
      </c>
    </row>
    <row r="5879" spans="1:20" x14ac:dyDescent="0.25">
      <c r="A5879" t="str">
        <f>IFERROR(SET_RENDER_TABLE[[#This Row],[Артикул]], "")</f>
        <v/>
      </c>
      <c r="B5879" s="40" t="e" cm="1">
        <f t="array" aca="1" ref="B5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79" s="40" t="e" cm="1">
        <f t="array" aca="1" ref="C5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79" t="e">
        <f ca="1">SUM(CALCULATION_TABLE[[#This Row],[МСК]:[ДВ]])</f>
        <v>#REF!</v>
      </c>
    </row>
    <row r="5880" spans="1:20" x14ac:dyDescent="0.25">
      <c r="A5880" t="str">
        <f>IFERROR(SET_RENDER_TABLE[[#This Row],[Артикул]], "")</f>
        <v/>
      </c>
      <c r="B5880" s="40" t="e" cm="1">
        <f t="array" aca="1" ref="B5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0" s="40" t="e" cm="1">
        <f t="array" aca="1" ref="C5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0" t="e">
        <f ca="1">SUM(CALCULATION_TABLE[[#This Row],[МСК]:[ДВ]])</f>
        <v>#REF!</v>
      </c>
    </row>
    <row r="5881" spans="1:20" x14ac:dyDescent="0.25">
      <c r="A5881" t="str">
        <f>IFERROR(SET_RENDER_TABLE[[#This Row],[Артикул]], "")</f>
        <v/>
      </c>
      <c r="B5881" s="40" t="e" cm="1">
        <f t="array" aca="1" ref="B5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1" s="40" t="e" cm="1">
        <f t="array" aca="1" ref="C5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1" t="e">
        <f ca="1">SUM(CALCULATION_TABLE[[#This Row],[МСК]:[ДВ]])</f>
        <v>#REF!</v>
      </c>
    </row>
    <row r="5882" spans="1:20" x14ac:dyDescent="0.25">
      <c r="A5882" t="str">
        <f>IFERROR(SET_RENDER_TABLE[[#This Row],[Артикул]], "")</f>
        <v/>
      </c>
      <c r="B5882" s="40" t="e" cm="1">
        <f t="array" aca="1" ref="B5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2" s="40" t="e" cm="1">
        <f t="array" aca="1" ref="C5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2" t="e">
        <f ca="1">SUM(CALCULATION_TABLE[[#This Row],[МСК]:[ДВ]])</f>
        <v>#REF!</v>
      </c>
    </row>
    <row r="5883" spans="1:20" x14ac:dyDescent="0.25">
      <c r="A5883" t="str">
        <f>IFERROR(SET_RENDER_TABLE[[#This Row],[Артикул]], "")</f>
        <v/>
      </c>
      <c r="B5883" s="40" t="e" cm="1">
        <f t="array" aca="1" ref="B5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3" s="40" t="e" cm="1">
        <f t="array" aca="1" ref="C5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3" t="e">
        <f ca="1">SUM(CALCULATION_TABLE[[#This Row],[МСК]:[ДВ]])</f>
        <v>#REF!</v>
      </c>
    </row>
    <row r="5884" spans="1:20" x14ac:dyDescent="0.25">
      <c r="A5884" t="str">
        <f>IFERROR(SET_RENDER_TABLE[[#This Row],[Артикул]], "")</f>
        <v/>
      </c>
      <c r="B5884" s="40" t="e" cm="1">
        <f t="array" aca="1" ref="B5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4" s="40" t="e" cm="1">
        <f t="array" aca="1" ref="C5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4" t="e">
        <f ca="1">SUM(CALCULATION_TABLE[[#This Row],[МСК]:[ДВ]])</f>
        <v>#REF!</v>
      </c>
    </row>
    <row r="5885" spans="1:20" x14ac:dyDescent="0.25">
      <c r="A5885" t="str">
        <f>IFERROR(SET_RENDER_TABLE[[#This Row],[Артикул]], "")</f>
        <v/>
      </c>
      <c r="B5885" s="40" t="e" cm="1">
        <f t="array" aca="1" ref="B5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5" s="40" t="e" cm="1">
        <f t="array" aca="1" ref="C5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5" t="e">
        <f ca="1">SUM(CALCULATION_TABLE[[#This Row],[МСК]:[ДВ]])</f>
        <v>#REF!</v>
      </c>
    </row>
    <row r="5886" spans="1:20" x14ac:dyDescent="0.25">
      <c r="A5886" t="str">
        <f>IFERROR(SET_RENDER_TABLE[[#This Row],[Артикул]], "")</f>
        <v/>
      </c>
      <c r="B5886" s="40" t="e" cm="1">
        <f t="array" aca="1" ref="B5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6" s="40" t="e" cm="1">
        <f t="array" aca="1" ref="C5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6" t="e">
        <f ca="1">SUM(CALCULATION_TABLE[[#This Row],[МСК]:[ДВ]])</f>
        <v>#REF!</v>
      </c>
    </row>
    <row r="5887" spans="1:20" x14ac:dyDescent="0.25">
      <c r="A5887" t="str">
        <f>IFERROR(SET_RENDER_TABLE[[#This Row],[Артикул]], "")</f>
        <v/>
      </c>
      <c r="B5887" s="40" t="e" cm="1">
        <f t="array" aca="1" ref="B5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7" s="40" t="e" cm="1">
        <f t="array" aca="1" ref="C5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7" t="e">
        <f ca="1">SUM(CALCULATION_TABLE[[#This Row],[МСК]:[ДВ]])</f>
        <v>#REF!</v>
      </c>
    </row>
    <row r="5888" spans="1:20" x14ac:dyDescent="0.25">
      <c r="A5888" t="str">
        <f>IFERROR(SET_RENDER_TABLE[[#This Row],[Артикул]], "")</f>
        <v/>
      </c>
      <c r="B5888" s="40" t="e" cm="1">
        <f t="array" aca="1" ref="B5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8" s="40" t="e" cm="1">
        <f t="array" aca="1" ref="C5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8" t="e">
        <f ca="1">SUM(CALCULATION_TABLE[[#This Row],[МСК]:[ДВ]])</f>
        <v>#REF!</v>
      </c>
    </row>
    <row r="5889" spans="1:20" x14ac:dyDescent="0.25">
      <c r="A5889" t="str">
        <f>IFERROR(SET_RENDER_TABLE[[#This Row],[Артикул]], "")</f>
        <v/>
      </c>
      <c r="B5889" s="40" t="e" cm="1">
        <f t="array" aca="1" ref="B5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89" s="40" t="e" cm="1">
        <f t="array" aca="1" ref="C5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89" t="e">
        <f ca="1">SUM(CALCULATION_TABLE[[#This Row],[МСК]:[ДВ]])</f>
        <v>#REF!</v>
      </c>
    </row>
    <row r="5890" spans="1:20" x14ac:dyDescent="0.25">
      <c r="A5890" t="str">
        <f>IFERROR(SET_RENDER_TABLE[[#This Row],[Артикул]], "")</f>
        <v/>
      </c>
      <c r="B5890" s="40" t="e" cm="1">
        <f t="array" aca="1" ref="B5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0" s="40" t="e" cm="1">
        <f t="array" aca="1" ref="C5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0" t="e">
        <f ca="1">SUM(CALCULATION_TABLE[[#This Row],[МСК]:[ДВ]])</f>
        <v>#REF!</v>
      </c>
    </row>
    <row r="5891" spans="1:20" x14ac:dyDescent="0.25">
      <c r="A5891" t="str">
        <f>IFERROR(SET_RENDER_TABLE[[#This Row],[Артикул]], "")</f>
        <v/>
      </c>
      <c r="B5891" s="40" t="e" cm="1">
        <f t="array" aca="1" ref="B5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1" s="40" t="e" cm="1">
        <f t="array" aca="1" ref="C5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1" t="e">
        <f ca="1">SUM(CALCULATION_TABLE[[#This Row],[МСК]:[ДВ]])</f>
        <v>#REF!</v>
      </c>
    </row>
    <row r="5892" spans="1:20" x14ac:dyDescent="0.25">
      <c r="A5892" t="str">
        <f>IFERROR(SET_RENDER_TABLE[[#This Row],[Артикул]], "")</f>
        <v/>
      </c>
      <c r="B5892" s="40" t="e" cm="1">
        <f t="array" aca="1" ref="B5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2" s="40" t="e" cm="1">
        <f t="array" aca="1" ref="C5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2" t="e">
        <f ca="1">SUM(CALCULATION_TABLE[[#This Row],[МСК]:[ДВ]])</f>
        <v>#REF!</v>
      </c>
    </row>
    <row r="5893" spans="1:20" x14ac:dyDescent="0.25">
      <c r="A5893" t="str">
        <f>IFERROR(SET_RENDER_TABLE[[#This Row],[Артикул]], "")</f>
        <v/>
      </c>
      <c r="B5893" s="40" t="e" cm="1">
        <f t="array" aca="1" ref="B5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3" s="40" t="e" cm="1">
        <f t="array" aca="1" ref="C5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3" t="e">
        <f ca="1">SUM(CALCULATION_TABLE[[#This Row],[МСК]:[ДВ]])</f>
        <v>#REF!</v>
      </c>
    </row>
    <row r="5894" spans="1:20" x14ac:dyDescent="0.25">
      <c r="A5894" t="str">
        <f>IFERROR(SET_RENDER_TABLE[[#This Row],[Артикул]], "")</f>
        <v/>
      </c>
      <c r="B5894" s="40" t="e" cm="1">
        <f t="array" aca="1" ref="B5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4" s="40" t="e" cm="1">
        <f t="array" aca="1" ref="C5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4" t="e">
        <f ca="1">SUM(CALCULATION_TABLE[[#This Row],[МСК]:[ДВ]])</f>
        <v>#REF!</v>
      </c>
    </row>
    <row r="5895" spans="1:20" x14ac:dyDescent="0.25">
      <c r="A5895" t="str">
        <f>IFERROR(SET_RENDER_TABLE[[#This Row],[Артикул]], "")</f>
        <v/>
      </c>
      <c r="B5895" s="40" t="e" cm="1">
        <f t="array" aca="1" ref="B5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5" s="40" t="e" cm="1">
        <f t="array" aca="1" ref="C5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5" t="e">
        <f ca="1">SUM(CALCULATION_TABLE[[#This Row],[МСК]:[ДВ]])</f>
        <v>#REF!</v>
      </c>
    </row>
    <row r="5896" spans="1:20" x14ac:dyDescent="0.25">
      <c r="A5896" t="str">
        <f>IFERROR(SET_RENDER_TABLE[[#This Row],[Артикул]], "")</f>
        <v/>
      </c>
      <c r="B5896" s="40" t="e" cm="1">
        <f t="array" aca="1" ref="B5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6" s="40" t="e" cm="1">
        <f t="array" aca="1" ref="C5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6" t="e">
        <f ca="1">SUM(CALCULATION_TABLE[[#This Row],[МСК]:[ДВ]])</f>
        <v>#REF!</v>
      </c>
    </row>
    <row r="5897" spans="1:20" x14ac:dyDescent="0.25">
      <c r="A5897" t="str">
        <f>IFERROR(SET_RENDER_TABLE[[#This Row],[Артикул]], "")</f>
        <v/>
      </c>
      <c r="B5897" s="40" t="e" cm="1">
        <f t="array" aca="1" ref="B5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7" s="40" t="e" cm="1">
        <f t="array" aca="1" ref="C5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7" t="e">
        <f ca="1">SUM(CALCULATION_TABLE[[#This Row],[МСК]:[ДВ]])</f>
        <v>#REF!</v>
      </c>
    </row>
    <row r="5898" spans="1:20" x14ac:dyDescent="0.25">
      <c r="A5898" t="str">
        <f>IFERROR(SET_RENDER_TABLE[[#This Row],[Артикул]], "")</f>
        <v/>
      </c>
      <c r="B5898" s="40" t="e" cm="1">
        <f t="array" aca="1" ref="B5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8" s="40" t="e" cm="1">
        <f t="array" aca="1" ref="C5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8" t="e">
        <f ca="1">SUM(CALCULATION_TABLE[[#This Row],[МСК]:[ДВ]])</f>
        <v>#REF!</v>
      </c>
    </row>
    <row r="5899" spans="1:20" x14ac:dyDescent="0.25">
      <c r="A5899" t="str">
        <f>IFERROR(SET_RENDER_TABLE[[#This Row],[Артикул]], "")</f>
        <v/>
      </c>
      <c r="B5899" s="40" t="e" cm="1">
        <f t="array" aca="1" ref="B5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899" s="40" t="e" cm="1">
        <f t="array" aca="1" ref="C5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899" t="e">
        <f ca="1">SUM(CALCULATION_TABLE[[#This Row],[МСК]:[ДВ]])</f>
        <v>#REF!</v>
      </c>
    </row>
    <row r="5900" spans="1:20" x14ac:dyDescent="0.25">
      <c r="A5900" t="str">
        <f>IFERROR(SET_RENDER_TABLE[[#This Row],[Артикул]], "")</f>
        <v/>
      </c>
      <c r="B5900" s="40" t="e" cm="1">
        <f t="array" aca="1" ref="B5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0" s="40" t="e" cm="1">
        <f t="array" aca="1" ref="C5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0" t="e">
        <f ca="1">SUM(CALCULATION_TABLE[[#This Row],[МСК]:[ДВ]])</f>
        <v>#REF!</v>
      </c>
    </row>
    <row r="5901" spans="1:20" x14ac:dyDescent="0.25">
      <c r="A5901" t="str">
        <f>IFERROR(SET_RENDER_TABLE[[#This Row],[Артикул]], "")</f>
        <v/>
      </c>
      <c r="B5901" s="40" t="e" cm="1">
        <f t="array" aca="1" ref="B5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1" s="40" t="e" cm="1">
        <f t="array" aca="1" ref="C5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1" t="e">
        <f ca="1">SUM(CALCULATION_TABLE[[#This Row],[МСК]:[ДВ]])</f>
        <v>#REF!</v>
      </c>
    </row>
    <row r="5902" spans="1:20" x14ac:dyDescent="0.25">
      <c r="A5902" t="str">
        <f>IFERROR(SET_RENDER_TABLE[[#This Row],[Артикул]], "")</f>
        <v/>
      </c>
      <c r="B5902" s="40" t="e" cm="1">
        <f t="array" aca="1" ref="B5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2" s="40" t="e" cm="1">
        <f t="array" aca="1" ref="C5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2" t="e">
        <f ca="1">SUM(CALCULATION_TABLE[[#This Row],[МСК]:[ДВ]])</f>
        <v>#REF!</v>
      </c>
    </row>
    <row r="5903" spans="1:20" x14ac:dyDescent="0.25">
      <c r="A5903" t="str">
        <f>IFERROR(SET_RENDER_TABLE[[#This Row],[Артикул]], "")</f>
        <v/>
      </c>
      <c r="B5903" s="40" t="e" cm="1">
        <f t="array" aca="1" ref="B5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3" s="40" t="e" cm="1">
        <f t="array" aca="1" ref="C5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3" t="e">
        <f ca="1">SUM(CALCULATION_TABLE[[#This Row],[МСК]:[ДВ]])</f>
        <v>#REF!</v>
      </c>
    </row>
    <row r="5904" spans="1:20" x14ac:dyDescent="0.25">
      <c r="A5904" t="str">
        <f>IFERROR(SET_RENDER_TABLE[[#This Row],[Артикул]], "")</f>
        <v/>
      </c>
      <c r="B5904" s="40" t="e" cm="1">
        <f t="array" aca="1" ref="B5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4" s="40" t="e" cm="1">
        <f t="array" aca="1" ref="C5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4" t="e">
        <f ca="1">SUM(CALCULATION_TABLE[[#This Row],[МСК]:[ДВ]])</f>
        <v>#REF!</v>
      </c>
    </row>
    <row r="5905" spans="1:20" x14ac:dyDescent="0.25">
      <c r="A5905" t="str">
        <f>IFERROR(SET_RENDER_TABLE[[#This Row],[Артикул]], "")</f>
        <v/>
      </c>
      <c r="B5905" s="40" t="e" cm="1">
        <f t="array" aca="1" ref="B5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5" s="40" t="e" cm="1">
        <f t="array" aca="1" ref="C5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5" t="e">
        <f ca="1">SUM(CALCULATION_TABLE[[#This Row],[МСК]:[ДВ]])</f>
        <v>#REF!</v>
      </c>
    </row>
    <row r="5906" spans="1:20" x14ac:dyDescent="0.25">
      <c r="A5906" t="str">
        <f>IFERROR(SET_RENDER_TABLE[[#This Row],[Артикул]], "")</f>
        <v/>
      </c>
      <c r="B5906" s="40" t="e" cm="1">
        <f t="array" aca="1" ref="B5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6" s="40" t="e" cm="1">
        <f t="array" aca="1" ref="C5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6" t="e">
        <f ca="1">SUM(CALCULATION_TABLE[[#This Row],[МСК]:[ДВ]])</f>
        <v>#REF!</v>
      </c>
    </row>
    <row r="5907" spans="1:20" x14ac:dyDescent="0.25">
      <c r="A5907" t="str">
        <f>IFERROR(SET_RENDER_TABLE[[#This Row],[Артикул]], "")</f>
        <v/>
      </c>
      <c r="B5907" s="40" t="e" cm="1">
        <f t="array" aca="1" ref="B5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7" s="40" t="e" cm="1">
        <f t="array" aca="1" ref="C5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7" t="e">
        <f ca="1">SUM(CALCULATION_TABLE[[#This Row],[МСК]:[ДВ]])</f>
        <v>#REF!</v>
      </c>
    </row>
    <row r="5908" spans="1:20" x14ac:dyDescent="0.25">
      <c r="A5908" t="str">
        <f>IFERROR(SET_RENDER_TABLE[[#This Row],[Артикул]], "")</f>
        <v/>
      </c>
      <c r="B5908" s="40" t="e" cm="1">
        <f t="array" aca="1" ref="B5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8" s="40" t="e" cm="1">
        <f t="array" aca="1" ref="C5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8" t="e">
        <f ca="1">SUM(CALCULATION_TABLE[[#This Row],[МСК]:[ДВ]])</f>
        <v>#REF!</v>
      </c>
    </row>
    <row r="5909" spans="1:20" x14ac:dyDescent="0.25">
      <c r="A5909" t="str">
        <f>IFERROR(SET_RENDER_TABLE[[#This Row],[Артикул]], "")</f>
        <v/>
      </c>
      <c r="B5909" s="40" t="e" cm="1">
        <f t="array" aca="1" ref="B5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09" s="40" t="e" cm="1">
        <f t="array" aca="1" ref="C5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09" t="e">
        <f ca="1">SUM(CALCULATION_TABLE[[#This Row],[МСК]:[ДВ]])</f>
        <v>#REF!</v>
      </c>
    </row>
    <row r="5910" spans="1:20" x14ac:dyDescent="0.25">
      <c r="A5910" t="str">
        <f>IFERROR(SET_RENDER_TABLE[[#This Row],[Артикул]], "")</f>
        <v/>
      </c>
      <c r="B5910" s="40" t="e" cm="1">
        <f t="array" aca="1" ref="B5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0" s="40" t="e" cm="1">
        <f t="array" aca="1" ref="C5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0" t="e">
        <f ca="1">SUM(CALCULATION_TABLE[[#This Row],[МСК]:[ДВ]])</f>
        <v>#REF!</v>
      </c>
    </row>
    <row r="5911" spans="1:20" x14ac:dyDescent="0.25">
      <c r="A5911" t="str">
        <f>IFERROR(SET_RENDER_TABLE[[#This Row],[Артикул]], "")</f>
        <v/>
      </c>
      <c r="B5911" s="40" t="e" cm="1">
        <f t="array" aca="1" ref="B5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1" s="40" t="e" cm="1">
        <f t="array" aca="1" ref="C5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1" t="e">
        <f ca="1">SUM(CALCULATION_TABLE[[#This Row],[МСК]:[ДВ]])</f>
        <v>#REF!</v>
      </c>
    </row>
    <row r="5912" spans="1:20" x14ac:dyDescent="0.25">
      <c r="A5912" t="str">
        <f>IFERROR(SET_RENDER_TABLE[[#This Row],[Артикул]], "")</f>
        <v/>
      </c>
      <c r="B5912" s="40" t="e" cm="1">
        <f t="array" aca="1" ref="B5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2" s="40" t="e" cm="1">
        <f t="array" aca="1" ref="C5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2" t="e">
        <f ca="1">SUM(CALCULATION_TABLE[[#This Row],[МСК]:[ДВ]])</f>
        <v>#REF!</v>
      </c>
    </row>
    <row r="5913" spans="1:20" x14ac:dyDescent="0.25">
      <c r="A5913" t="str">
        <f>IFERROR(SET_RENDER_TABLE[[#This Row],[Артикул]], "")</f>
        <v/>
      </c>
      <c r="B5913" s="40" t="e" cm="1">
        <f t="array" aca="1" ref="B5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3" s="40" t="e" cm="1">
        <f t="array" aca="1" ref="C5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3" t="e">
        <f ca="1">SUM(CALCULATION_TABLE[[#This Row],[МСК]:[ДВ]])</f>
        <v>#REF!</v>
      </c>
    </row>
    <row r="5914" spans="1:20" x14ac:dyDescent="0.25">
      <c r="A5914" t="str">
        <f>IFERROR(SET_RENDER_TABLE[[#This Row],[Артикул]], "")</f>
        <v/>
      </c>
      <c r="B5914" s="40" t="e" cm="1">
        <f t="array" aca="1" ref="B5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4" s="40" t="e" cm="1">
        <f t="array" aca="1" ref="C5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4" t="e">
        <f ca="1">SUM(CALCULATION_TABLE[[#This Row],[МСК]:[ДВ]])</f>
        <v>#REF!</v>
      </c>
    </row>
    <row r="5915" spans="1:20" x14ac:dyDescent="0.25">
      <c r="A5915" t="str">
        <f>IFERROR(SET_RENDER_TABLE[[#This Row],[Артикул]], "")</f>
        <v/>
      </c>
      <c r="B5915" s="40" t="e" cm="1">
        <f t="array" aca="1" ref="B5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5" s="40" t="e" cm="1">
        <f t="array" aca="1" ref="C5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5" t="e">
        <f ca="1">SUM(CALCULATION_TABLE[[#This Row],[МСК]:[ДВ]])</f>
        <v>#REF!</v>
      </c>
    </row>
    <row r="5916" spans="1:20" x14ac:dyDescent="0.25">
      <c r="A5916" t="str">
        <f>IFERROR(SET_RENDER_TABLE[[#This Row],[Артикул]], "")</f>
        <v/>
      </c>
      <c r="B5916" s="40" t="e" cm="1">
        <f t="array" aca="1" ref="B5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6" s="40" t="e" cm="1">
        <f t="array" aca="1" ref="C5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6" t="e">
        <f ca="1">SUM(CALCULATION_TABLE[[#This Row],[МСК]:[ДВ]])</f>
        <v>#REF!</v>
      </c>
    </row>
    <row r="5917" spans="1:20" x14ac:dyDescent="0.25">
      <c r="A5917" t="str">
        <f>IFERROR(SET_RENDER_TABLE[[#This Row],[Артикул]], "")</f>
        <v/>
      </c>
      <c r="B5917" s="40" t="e" cm="1">
        <f t="array" aca="1" ref="B5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7" s="40" t="e" cm="1">
        <f t="array" aca="1" ref="C5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7" t="e">
        <f ca="1">SUM(CALCULATION_TABLE[[#This Row],[МСК]:[ДВ]])</f>
        <v>#REF!</v>
      </c>
    </row>
    <row r="5918" spans="1:20" x14ac:dyDescent="0.25">
      <c r="A5918" t="str">
        <f>IFERROR(SET_RENDER_TABLE[[#This Row],[Артикул]], "")</f>
        <v/>
      </c>
      <c r="B5918" s="40" t="e" cm="1">
        <f t="array" aca="1" ref="B5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8" s="40" t="e" cm="1">
        <f t="array" aca="1" ref="C5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8" t="e">
        <f ca="1">SUM(CALCULATION_TABLE[[#This Row],[МСК]:[ДВ]])</f>
        <v>#REF!</v>
      </c>
    </row>
    <row r="5919" spans="1:20" x14ac:dyDescent="0.25">
      <c r="A5919" t="str">
        <f>IFERROR(SET_RENDER_TABLE[[#This Row],[Артикул]], "")</f>
        <v/>
      </c>
      <c r="B5919" s="40" t="e" cm="1">
        <f t="array" aca="1" ref="B5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19" s="40" t="e" cm="1">
        <f t="array" aca="1" ref="C5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19" t="e">
        <f ca="1">SUM(CALCULATION_TABLE[[#This Row],[МСК]:[ДВ]])</f>
        <v>#REF!</v>
      </c>
    </row>
    <row r="5920" spans="1:20" x14ac:dyDescent="0.25">
      <c r="A5920" t="str">
        <f>IFERROR(SET_RENDER_TABLE[[#This Row],[Артикул]], "")</f>
        <v/>
      </c>
      <c r="B5920" s="40" t="e" cm="1">
        <f t="array" aca="1" ref="B5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0" s="40" t="e" cm="1">
        <f t="array" aca="1" ref="C5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0" t="e">
        <f ca="1">SUM(CALCULATION_TABLE[[#This Row],[МСК]:[ДВ]])</f>
        <v>#REF!</v>
      </c>
    </row>
    <row r="5921" spans="1:20" x14ac:dyDescent="0.25">
      <c r="A5921" t="str">
        <f>IFERROR(SET_RENDER_TABLE[[#This Row],[Артикул]], "")</f>
        <v/>
      </c>
      <c r="B5921" s="40" t="e" cm="1">
        <f t="array" aca="1" ref="B5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1" s="40" t="e" cm="1">
        <f t="array" aca="1" ref="C5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1" t="e">
        <f ca="1">SUM(CALCULATION_TABLE[[#This Row],[МСК]:[ДВ]])</f>
        <v>#REF!</v>
      </c>
    </row>
    <row r="5922" spans="1:20" x14ac:dyDescent="0.25">
      <c r="A5922" t="str">
        <f>IFERROR(SET_RENDER_TABLE[[#This Row],[Артикул]], "")</f>
        <v/>
      </c>
      <c r="B5922" s="40" t="e" cm="1">
        <f t="array" aca="1" ref="B5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2" s="40" t="e" cm="1">
        <f t="array" aca="1" ref="C5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2" t="e">
        <f ca="1">SUM(CALCULATION_TABLE[[#This Row],[МСК]:[ДВ]])</f>
        <v>#REF!</v>
      </c>
    </row>
    <row r="5923" spans="1:20" x14ac:dyDescent="0.25">
      <c r="A5923" t="str">
        <f>IFERROR(SET_RENDER_TABLE[[#This Row],[Артикул]], "")</f>
        <v/>
      </c>
      <c r="B5923" s="40" t="e" cm="1">
        <f t="array" aca="1" ref="B5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3" s="40" t="e" cm="1">
        <f t="array" aca="1" ref="C5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3" t="e">
        <f ca="1">SUM(CALCULATION_TABLE[[#This Row],[МСК]:[ДВ]])</f>
        <v>#REF!</v>
      </c>
    </row>
    <row r="5924" spans="1:20" x14ac:dyDescent="0.25">
      <c r="A5924" t="str">
        <f>IFERROR(SET_RENDER_TABLE[[#This Row],[Артикул]], "")</f>
        <v/>
      </c>
      <c r="B5924" s="40" t="e" cm="1">
        <f t="array" aca="1" ref="B5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4" s="40" t="e" cm="1">
        <f t="array" aca="1" ref="C5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4" t="e">
        <f ca="1">SUM(CALCULATION_TABLE[[#This Row],[МСК]:[ДВ]])</f>
        <v>#REF!</v>
      </c>
    </row>
    <row r="5925" spans="1:20" x14ac:dyDescent="0.25">
      <c r="A5925" t="str">
        <f>IFERROR(SET_RENDER_TABLE[[#This Row],[Артикул]], "")</f>
        <v/>
      </c>
      <c r="B5925" s="40" t="e" cm="1">
        <f t="array" aca="1" ref="B5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5" s="40" t="e" cm="1">
        <f t="array" aca="1" ref="C5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5" t="e">
        <f ca="1">SUM(CALCULATION_TABLE[[#This Row],[МСК]:[ДВ]])</f>
        <v>#REF!</v>
      </c>
    </row>
    <row r="5926" spans="1:20" x14ac:dyDescent="0.25">
      <c r="A5926" t="str">
        <f>IFERROR(SET_RENDER_TABLE[[#This Row],[Артикул]], "")</f>
        <v/>
      </c>
      <c r="B5926" s="40" t="e" cm="1">
        <f t="array" aca="1" ref="B5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6" s="40" t="e" cm="1">
        <f t="array" aca="1" ref="C5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6" t="e">
        <f ca="1">SUM(CALCULATION_TABLE[[#This Row],[МСК]:[ДВ]])</f>
        <v>#REF!</v>
      </c>
    </row>
    <row r="5927" spans="1:20" x14ac:dyDescent="0.25">
      <c r="A5927" t="str">
        <f>IFERROR(SET_RENDER_TABLE[[#This Row],[Артикул]], "")</f>
        <v/>
      </c>
      <c r="B5927" s="40" t="e" cm="1">
        <f t="array" aca="1" ref="B5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7" s="40" t="e" cm="1">
        <f t="array" aca="1" ref="C5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7" t="e">
        <f ca="1">SUM(CALCULATION_TABLE[[#This Row],[МСК]:[ДВ]])</f>
        <v>#REF!</v>
      </c>
    </row>
    <row r="5928" spans="1:20" x14ac:dyDescent="0.25">
      <c r="A5928" t="str">
        <f>IFERROR(SET_RENDER_TABLE[[#This Row],[Артикул]], "")</f>
        <v/>
      </c>
      <c r="B5928" s="40" t="e" cm="1">
        <f t="array" aca="1" ref="B5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8" s="40" t="e" cm="1">
        <f t="array" aca="1" ref="C5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8" t="e">
        <f ca="1">SUM(CALCULATION_TABLE[[#This Row],[МСК]:[ДВ]])</f>
        <v>#REF!</v>
      </c>
    </row>
    <row r="5929" spans="1:20" x14ac:dyDescent="0.25">
      <c r="A5929" t="str">
        <f>IFERROR(SET_RENDER_TABLE[[#This Row],[Артикул]], "")</f>
        <v/>
      </c>
      <c r="B5929" s="40" t="e" cm="1">
        <f t="array" aca="1" ref="B5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29" s="40" t="e" cm="1">
        <f t="array" aca="1" ref="C5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29" t="e">
        <f ca="1">SUM(CALCULATION_TABLE[[#This Row],[МСК]:[ДВ]])</f>
        <v>#REF!</v>
      </c>
    </row>
    <row r="5930" spans="1:20" x14ac:dyDescent="0.25">
      <c r="A5930" t="str">
        <f>IFERROR(SET_RENDER_TABLE[[#This Row],[Артикул]], "")</f>
        <v/>
      </c>
      <c r="B5930" s="40" t="e" cm="1">
        <f t="array" aca="1" ref="B5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0" s="40" t="e" cm="1">
        <f t="array" aca="1" ref="C5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0" t="e">
        <f ca="1">SUM(CALCULATION_TABLE[[#This Row],[МСК]:[ДВ]])</f>
        <v>#REF!</v>
      </c>
    </row>
    <row r="5931" spans="1:20" x14ac:dyDescent="0.25">
      <c r="A5931" t="str">
        <f>IFERROR(SET_RENDER_TABLE[[#This Row],[Артикул]], "")</f>
        <v/>
      </c>
      <c r="B5931" s="40" t="e" cm="1">
        <f t="array" aca="1" ref="B5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1" s="40" t="e" cm="1">
        <f t="array" aca="1" ref="C5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1" t="e">
        <f ca="1">SUM(CALCULATION_TABLE[[#This Row],[МСК]:[ДВ]])</f>
        <v>#REF!</v>
      </c>
    </row>
    <row r="5932" spans="1:20" x14ac:dyDescent="0.25">
      <c r="A5932" t="str">
        <f>IFERROR(SET_RENDER_TABLE[[#This Row],[Артикул]], "")</f>
        <v/>
      </c>
      <c r="B5932" s="40" t="e" cm="1">
        <f t="array" aca="1" ref="B5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2" s="40" t="e" cm="1">
        <f t="array" aca="1" ref="C5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2" t="e">
        <f ca="1">SUM(CALCULATION_TABLE[[#This Row],[МСК]:[ДВ]])</f>
        <v>#REF!</v>
      </c>
    </row>
    <row r="5933" spans="1:20" x14ac:dyDescent="0.25">
      <c r="A5933" t="str">
        <f>IFERROR(SET_RENDER_TABLE[[#This Row],[Артикул]], "")</f>
        <v/>
      </c>
      <c r="B5933" s="40" t="e" cm="1">
        <f t="array" aca="1" ref="B5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3" s="40" t="e" cm="1">
        <f t="array" aca="1" ref="C5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3" t="e">
        <f ca="1">SUM(CALCULATION_TABLE[[#This Row],[МСК]:[ДВ]])</f>
        <v>#REF!</v>
      </c>
    </row>
    <row r="5934" spans="1:20" x14ac:dyDescent="0.25">
      <c r="A5934" t="str">
        <f>IFERROR(SET_RENDER_TABLE[[#This Row],[Артикул]], "")</f>
        <v/>
      </c>
      <c r="B5934" s="40" t="e" cm="1">
        <f t="array" aca="1" ref="B5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4" s="40" t="e" cm="1">
        <f t="array" aca="1" ref="C5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4" t="e">
        <f ca="1">SUM(CALCULATION_TABLE[[#This Row],[МСК]:[ДВ]])</f>
        <v>#REF!</v>
      </c>
    </row>
    <row r="5935" spans="1:20" x14ac:dyDescent="0.25">
      <c r="A5935" t="str">
        <f>IFERROR(SET_RENDER_TABLE[[#This Row],[Артикул]], "")</f>
        <v/>
      </c>
      <c r="B5935" s="40" t="e" cm="1">
        <f t="array" aca="1" ref="B5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5" s="40" t="e" cm="1">
        <f t="array" aca="1" ref="C5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5" t="e">
        <f ca="1">SUM(CALCULATION_TABLE[[#This Row],[МСК]:[ДВ]])</f>
        <v>#REF!</v>
      </c>
    </row>
    <row r="5936" spans="1:20" x14ac:dyDescent="0.25">
      <c r="A5936" t="str">
        <f>IFERROR(SET_RENDER_TABLE[[#This Row],[Артикул]], "")</f>
        <v/>
      </c>
      <c r="B5936" s="40" t="e" cm="1">
        <f t="array" aca="1" ref="B5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6" s="40" t="e" cm="1">
        <f t="array" aca="1" ref="C5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6" t="e">
        <f ca="1">SUM(CALCULATION_TABLE[[#This Row],[МСК]:[ДВ]])</f>
        <v>#REF!</v>
      </c>
    </row>
    <row r="5937" spans="1:20" x14ac:dyDescent="0.25">
      <c r="A5937" t="str">
        <f>IFERROR(SET_RENDER_TABLE[[#This Row],[Артикул]], "")</f>
        <v/>
      </c>
      <c r="B5937" s="40" t="e" cm="1">
        <f t="array" aca="1" ref="B5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7" s="40" t="e" cm="1">
        <f t="array" aca="1" ref="C5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7" t="e">
        <f ca="1">SUM(CALCULATION_TABLE[[#This Row],[МСК]:[ДВ]])</f>
        <v>#REF!</v>
      </c>
    </row>
    <row r="5938" spans="1:20" x14ac:dyDescent="0.25">
      <c r="A5938" t="str">
        <f>IFERROR(SET_RENDER_TABLE[[#This Row],[Артикул]], "")</f>
        <v/>
      </c>
      <c r="B5938" s="40" t="e" cm="1">
        <f t="array" aca="1" ref="B5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8" s="40" t="e" cm="1">
        <f t="array" aca="1" ref="C5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8" t="e">
        <f ca="1">SUM(CALCULATION_TABLE[[#This Row],[МСК]:[ДВ]])</f>
        <v>#REF!</v>
      </c>
    </row>
    <row r="5939" spans="1:20" x14ac:dyDescent="0.25">
      <c r="A5939" t="str">
        <f>IFERROR(SET_RENDER_TABLE[[#This Row],[Артикул]], "")</f>
        <v/>
      </c>
      <c r="B5939" s="40" t="e" cm="1">
        <f t="array" aca="1" ref="B5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39" s="40" t="e" cm="1">
        <f t="array" aca="1" ref="C5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39" t="e">
        <f ca="1">SUM(CALCULATION_TABLE[[#This Row],[МСК]:[ДВ]])</f>
        <v>#REF!</v>
      </c>
    </row>
    <row r="5940" spans="1:20" x14ac:dyDescent="0.25">
      <c r="A5940" t="str">
        <f>IFERROR(SET_RENDER_TABLE[[#This Row],[Артикул]], "")</f>
        <v/>
      </c>
      <c r="B5940" s="40" t="e" cm="1">
        <f t="array" aca="1" ref="B5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0" s="40" t="e" cm="1">
        <f t="array" aca="1" ref="C5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0" t="e">
        <f ca="1">SUM(CALCULATION_TABLE[[#This Row],[МСК]:[ДВ]])</f>
        <v>#REF!</v>
      </c>
    </row>
    <row r="5941" spans="1:20" x14ac:dyDescent="0.25">
      <c r="A5941" t="str">
        <f>IFERROR(SET_RENDER_TABLE[[#This Row],[Артикул]], "")</f>
        <v/>
      </c>
      <c r="B5941" s="40" t="e" cm="1">
        <f t="array" aca="1" ref="B5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1" s="40" t="e" cm="1">
        <f t="array" aca="1" ref="C5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1" t="e">
        <f ca="1">SUM(CALCULATION_TABLE[[#This Row],[МСК]:[ДВ]])</f>
        <v>#REF!</v>
      </c>
    </row>
    <row r="5942" spans="1:20" x14ac:dyDescent="0.25">
      <c r="A5942" t="str">
        <f>IFERROR(SET_RENDER_TABLE[[#This Row],[Артикул]], "")</f>
        <v/>
      </c>
      <c r="B5942" s="40" t="e" cm="1">
        <f t="array" aca="1" ref="B5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2" s="40" t="e" cm="1">
        <f t="array" aca="1" ref="C5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2" t="e">
        <f ca="1">SUM(CALCULATION_TABLE[[#This Row],[МСК]:[ДВ]])</f>
        <v>#REF!</v>
      </c>
    </row>
    <row r="5943" spans="1:20" x14ac:dyDescent="0.25">
      <c r="A5943" t="str">
        <f>IFERROR(SET_RENDER_TABLE[[#This Row],[Артикул]], "")</f>
        <v/>
      </c>
      <c r="B5943" s="40" t="e" cm="1">
        <f t="array" aca="1" ref="B5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3" s="40" t="e" cm="1">
        <f t="array" aca="1" ref="C5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3" t="e">
        <f ca="1">SUM(CALCULATION_TABLE[[#This Row],[МСК]:[ДВ]])</f>
        <v>#REF!</v>
      </c>
    </row>
    <row r="5944" spans="1:20" x14ac:dyDescent="0.25">
      <c r="A5944" t="str">
        <f>IFERROR(SET_RENDER_TABLE[[#This Row],[Артикул]], "")</f>
        <v/>
      </c>
      <c r="B5944" s="40" t="e" cm="1">
        <f t="array" aca="1" ref="B5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4" s="40" t="e" cm="1">
        <f t="array" aca="1" ref="C5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4" t="e">
        <f ca="1">SUM(CALCULATION_TABLE[[#This Row],[МСК]:[ДВ]])</f>
        <v>#REF!</v>
      </c>
    </row>
    <row r="5945" spans="1:20" x14ac:dyDescent="0.25">
      <c r="A5945" t="str">
        <f>IFERROR(SET_RENDER_TABLE[[#This Row],[Артикул]], "")</f>
        <v/>
      </c>
      <c r="B5945" s="40" t="e" cm="1">
        <f t="array" aca="1" ref="B5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5" s="40" t="e" cm="1">
        <f t="array" aca="1" ref="C5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5" t="e">
        <f ca="1">SUM(CALCULATION_TABLE[[#This Row],[МСК]:[ДВ]])</f>
        <v>#REF!</v>
      </c>
    </row>
    <row r="5946" spans="1:20" x14ac:dyDescent="0.25">
      <c r="A5946" t="str">
        <f>IFERROR(SET_RENDER_TABLE[[#This Row],[Артикул]], "")</f>
        <v/>
      </c>
      <c r="B5946" s="40" t="e" cm="1">
        <f t="array" aca="1" ref="B5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6" s="40" t="e" cm="1">
        <f t="array" aca="1" ref="C5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6" t="e">
        <f ca="1">SUM(CALCULATION_TABLE[[#This Row],[МСК]:[ДВ]])</f>
        <v>#REF!</v>
      </c>
    </row>
    <row r="5947" spans="1:20" x14ac:dyDescent="0.25">
      <c r="A5947" t="str">
        <f>IFERROR(SET_RENDER_TABLE[[#This Row],[Артикул]], "")</f>
        <v/>
      </c>
      <c r="B5947" s="40" t="e" cm="1">
        <f t="array" aca="1" ref="B5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7" s="40" t="e" cm="1">
        <f t="array" aca="1" ref="C5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7" t="e">
        <f ca="1">SUM(CALCULATION_TABLE[[#This Row],[МСК]:[ДВ]])</f>
        <v>#REF!</v>
      </c>
    </row>
    <row r="5948" spans="1:20" x14ac:dyDescent="0.25">
      <c r="A5948" t="str">
        <f>IFERROR(SET_RENDER_TABLE[[#This Row],[Артикул]], "")</f>
        <v/>
      </c>
      <c r="B5948" s="40" t="e" cm="1">
        <f t="array" aca="1" ref="B5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8" s="40" t="e" cm="1">
        <f t="array" aca="1" ref="C5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8" t="e">
        <f ca="1">SUM(CALCULATION_TABLE[[#This Row],[МСК]:[ДВ]])</f>
        <v>#REF!</v>
      </c>
    </row>
    <row r="5949" spans="1:20" x14ac:dyDescent="0.25">
      <c r="A5949" t="str">
        <f>IFERROR(SET_RENDER_TABLE[[#This Row],[Артикул]], "")</f>
        <v/>
      </c>
      <c r="B5949" s="40" t="e" cm="1">
        <f t="array" aca="1" ref="B5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49" s="40" t="e" cm="1">
        <f t="array" aca="1" ref="C5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49" t="e">
        <f ca="1">SUM(CALCULATION_TABLE[[#This Row],[МСК]:[ДВ]])</f>
        <v>#REF!</v>
      </c>
    </row>
    <row r="5950" spans="1:20" x14ac:dyDescent="0.25">
      <c r="A5950" t="str">
        <f>IFERROR(SET_RENDER_TABLE[[#This Row],[Артикул]], "")</f>
        <v/>
      </c>
      <c r="B5950" s="40" t="e" cm="1">
        <f t="array" aca="1" ref="B5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0" s="40" t="e" cm="1">
        <f t="array" aca="1" ref="C5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0" t="e">
        <f ca="1">SUM(CALCULATION_TABLE[[#This Row],[МСК]:[ДВ]])</f>
        <v>#REF!</v>
      </c>
    </row>
    <row r="5951" spans="1:20" x14ac:dyDescent="0.25">
      <c r="A5951" t="str">
        <f>IFERROR(SET_RENDER_TABLE[[#This Row],[Артикул]], "")</f>
        <v/>
      </c>
      <c r="B5951" s="40" t="e" cm="1">
        <f t="array" aca="1" ref="B5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1" s="40" t="e" cm="1">
        <f t="array" aca="1" ref="C5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1" t="e">
        <f ca="1">SUM(CALCULATION_TABLE[[#This Row],[МСК]:[ДВ]])</f>
        <v>#REF!</v>
      </c>
    </row>
    <row r="5952" spans="1:20" x14ac:dyDescent="0.25">
      <c r="A5952" t="str">
        <f>IFERROR(SET_RENDER_TABLE[[#This Row],[Артикул]], "")</f>
        <v/>
      </c>
      <c r="B5952" s="40" t="e" cm="1">
        <f t="array" aca="1" ref="B5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2" s="40" t="e" cm="1">
        <f t="array" aca="1" ref="C5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2" t="e">
        <f ca="1">SUM(CALCULATION_TABLE[[#This Row],[МСК]:[ДВ]])</f>
        <v>#REF!</v>
      </c>
    </row>
    <row r="5953" spans="1:20" x14ac:dyDescent="0.25">
      <c r="A5953" t="str">
        <f>IFERROR(SET_RENDER_TABLE[[#This Row],[Артикул]], "")</f>
        <v/>
      </c>
      <c r="B5953" s="40" t="e" cm="1">
        <f t="array" aca="1" ref="B5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3" s="40" t="e" cm="1">
        <f t="array" aca="1" ref="C5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3" t="e">
        <f ca="1">SUM(CALCULATION_TABLE[[#This Row],[МСК]:[ДВ]])</f>
        <v>#REF!</v>
      </c>
    </row>
    <row r="5954" spans="1:20" x14ac:dyDescent="0.25">
      <c r="A5954" t="str">
        <f>IFERROR(SET_RENDER_TABLE[[#This Row],[Артикул]], "")</f>
        <v/>
      </c>
      <c r="B5954" s="40" t="e" cm="1">
        <f t="array" aca="1" ref="B5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4" s="40" t="e" cm="1">
        <f t="array" aca="1" ref="C5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4" t="e">
        <f ca="1">SUM(CALCULATION_TABLE[[#This Row],[МСК]:[ДВ]])</f>
        <v>#REF!</v>
      </c>
    </row>
    <row r="5955" spans="1:20" x14ac:dyDescent="0.25">
      <c r="A5955" t="str">
        <f>IFERROR(SET_RENDER_TABLE[[#This Row],[Артикул]], "")</f>
        <v/>
      </c>
      <c r="B5955" s="40" t="e" cm="1">
        <f t="array" aca="1" ref="B5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5" s="40" t="e" cm="1">
        <f t="array" aca="1" ref="C5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5" t="e">
        <f ca="1">SUM(CALCULATION_TABLE[[#This Row],[МСК]:[ДВ]])</f>
        <v>#REF!</v>
      </c>
    </row>
    <row r="5956" spans="1:20" x14ac:dyDescent="0.25">
      <c r="A5956" t="str">
        <f>IFERROR(SET_RENDER_TABLE[[#This Row],[Артикул]], "")</f>
        <v/>
      </c>
      <c r="B5956" s="40" t="e" cm="1">
        <f t="array" aca="1" ref="B5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6" s="40" t="e" cm="1">
        <f t="array" aca="1" ref="C5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6" t="e">
        <f ca="1">SUM(CALCULATION_TABLE[[#This Row],[МСК]:[ДВ]])</f>
        <v>#REF!</v>
      </c>
    </row>
    <row r="5957" spans="1:20" x14ac:dyDescent="0.25">
      <c r="A5957" t="str">
        <f>IFERROR(SET_RENDER_TABLE[[#This Row],[Артикул]], "")</f>
        <v/>
      </c>
      <c r="B5957" s="40" t="e" cm="1">
        <f t="array" aca="1" ref="B5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7" s="40" t="e" cm="1">
        <f t="array" aca="1" ref="C5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7" t="e">
        <f ca="1">SUM(CALCULATION_TABLE[[#This Row],[МСК]:[ДВ]])</f>
        <v>#REF!</v>
      </c>
    </row>
    <row r="5958" spans="1:20" x14ac:dyDescent="0.25">
      <c r="A5958" t="str">
        <f>IFERROR(SET_RENDER_TABLE[[#This Row],[Артикул]], "")</f>
        <v/>
      </c>
      <c r="B5958" s="40" t="e" cm="1">
        <f t="array" aca="1" ref="B5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8" s="40" t="e" cm="1">
        <f t="array" aca="1" ref="C5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8" t="e">
        <f ca="1">SUM(CALCULATION_TABLE[[#This Row],[МСК]:[ДВ]])</f>
        <v>#REF!</v>
      </c>
    </row>
    <row r="5959" spans="1:20" x14ac:dyDescent="0.25">
      <c r="A5959" t="str">
        <f>IFERROR(SET_RENDER_TABLE[[#This Row],[Артикул]], "")</f>
        <v/>
      </c>
      <c r="B5959" s="40" t="e" cm="1">
        <f t="array" aca="1" ref="B5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59" s="40" t="e" cm="1">
        <f t="array" aca="1" ref="C5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59" t="e">
        <f ca="1">SUM(CALCULATION_TABLE[[#This Row],[МСК]:[ДВ]])</f>
        <v>#REF!</v>
      </c>
    </row>
    <row r="5960" spans="1:20" x14ac:dyDescent="0.25">
      <c r="A5960" t="str">
        <f>IFERROR(SET_RENDER_TABLE[[#This Row],[Артикул]], "")</f>
        <v/>
      </c>
      <c r="B5960" s="40" t="e" cm="1">
        <f t="array" aca="1" ref="B5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0" s="40" t="e" cm="1">
        <f t="array" aca="1" ref="C5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0" t="e">
        <f ca="1">SUM(CALCULATION_TABLE[[#This Row],[МСК]:[ДВ]])</f>
        <v>#REF!</v>
      </c>
    </row>
    <row r="5961" spans="1:20" x14ac:dyDescent="0.25">
      <c r="A5961" t="str">
        <f>IFERROR(SET_RENDER_TABLE[[#This Row],[Артикул]], "")</f>
        <v/>
      </c>
      <c r="B5961" s="40" t="e" cm="1">
        <f t="array" aca="1" ref="B5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1" s="40" t="e" cm="1">
        <f t="array" aca="1" ref="C5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1" t="e">
        <f ca="1">SUM(CALCULATION_TABLE[[#This Row],[МСК]:[ДВ]])</f>
        <v>#REF!</v>
      </c>
    </row>
    <row r="5962" spans="1:20" x14ac:dyDescent="0.25">
      <c r="A5962" t="str">
        <f>IFERROR(SET_RENDER_TABLE[[#This Row],[Артикул]], "")</f>
        <v/>
      </c>
      <c r="B5962" s="40" t="e" cm="1">
        <f t="array" aca="1" ref="B5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2" s="40" t="e" cm="1">
        <f t="array" aca="1" ref="C5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2" t="e">
        <f ca="1">SUM(CALCULATION_TABLE[[#This Row],[МСК]:[ДВ]])</f>
        <v>#REF!</v>
      </c>
    </row>
    <row r="5963" spans="1:20" x14ac:dyDescent="0.25">
      <c r="A5963" t="str">
        <f>IFERROR(SET_RENDER_TABLE[[#This Row],[Артикул]], "")</f>
        <v/>
      </c>
      <c r="B5963" s="40" t="e" cm="1">
        <f t="array" aca="1" ref="B5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3" s="40" t="e" cm="1">
        <f t="array" aca="1" ref="C5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3" t="e">
        <f ca="1">SUM(CALCULATION_TABLE[[#This Row],[МСК]:[ДВ]])</f>
        <v>#REF!</v>
      </c>
    </row>
    <row r="5964" spans="1:20" x14ac:dyDescent="0.25">
      <c r="A5964" t="str">
        <f>IFERROR(SET_RENDER_TABLE[[#This Row],[Артикул]], "")</f>
        <v/>
      </c>
      <c r="B5964" s="40" t="e" cm="1">
        <f t="array" aca="1" ref="B5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4" s="40" t="e" cm="1">
        <f t="array" aca="1" ref="C5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4" t="e">
        <f ca="1">SUM(CALCULATION_TABLE[[#This Row],[МСК]:[ДВ]])</f>
        <v>#REF!</v>
      </c>
    </row>
    <row r="5965" spans="1:20" x14ac:dyDescent="0.25">
      <c r="A5965" t="str">
        <f>IFERROR(SET_RENDER_TABLE[[#This Row],[Артикул]], "")</f>
        <v/>
      </c>
      <c r="B5965" s="40" t="e" cm="1">
        <f t="array" aca="1" ref="B5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5" s="40" t="e" cm="1">
        <f t="array" aca="1" ref="C5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5" t="e">
        <f ca="1">SUM(CALCULATION_TABLE[[#This Row],[МСК]:[ДВ]])</f>
        <v>#REF!</v>
      </c>
    </row>
    <row r="5966" spans="1:20" x14ac:dyDescent="0.25">
      <c r="A5966" t="str">
        <f>IFERROR(SET_RENDER_TABLE[[#This Row],[Артикул]], "")</f>
        <v/>
      </c>
      <c r="B5966" s="40" t="e" cm="1">
        <f t="array" aca="1" ref="B5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6" s="40" t="e" cm="1">
        <f t="array" aca="1" ref="C5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6" t="e">
        <f ca="1">SUM(CALCULATION_TABLE[[#This Row],[МСК]:[ДВ]])</f>
        <v>#REF!</v>
      </c>
    </row>
    <row r="5967" spans="1:20" x14ac:dyDescent="0.25">
      <c r="A5967" t="str">
        <f>IFERROR(SET_RENDER_TABLE[[#This Row],[Артикул]], "")</f>
        <v/>
      </c>
      <c r="B5967" s="40" t="e" cm="1">
        <f t="array" aca="1" ref="B5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7" s="40" t="e" cm="1">
        <f t="array" aca="1" ref="C5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7" t="e">
        <f ca="1">SUM(CALCULATION_TABLE[[#This Row],[МСК]:[ДВ]])</f>
        <v>#REF!</v>
      </c>
    </row>
    <row r="5968" spans="1:20" x14ac:dyDescent="0.25">
      <c r="A5968" t="str">
        <f>IFERROR(SET_RENDER_TABLE[[#This Row],[Артикул]], "")</f>
        <v/>
      </c>
      <c r="B5968" s="40" t="e" cm="1">
        <f t="array" aca="1" ref="B5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8" s="40" t="e" cm="1">
        <f t="array" aca="1" ref="C5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8" t="e">
        <f ca="1">SUM(CALCULATION_TABLE[[#This Row],[МСК]:[ДВ]])</f>
        <v>#REF!</v>
      </c>
    </row>
    <row r="5969" spans="1:20" x14ac:dyDescent="0.25">
      <c r="A5969" t="str">
        <f>IFERROR(SET_RENDER_TABLE[[#This Row],[Артикул]], "")</f>
        <v/>
      </c>
      <c r="B5969" s="40" t="e" cm="1">
        <f t="array" aca="1" ref="B5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69" s="40" t="e" cm="1">
        <f t="array" aca="1" ref="C5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69" t="e">
        <f ca="1">SUM(CALCULATION_TABLE[[#This Row],[МСК]:[ДВ]])</f>
        <v>#REF!</v>
      </c>
    </row>
    <row r="5970" spans="1:20" x14ac:dyDescent="0.25">
      <c r="A5970" t="str">
        <f>IFERROR(SET_RENDER_TABLE[[#This Row],[Артикул]], "")</f>
        <v/>
      </c>
      <c r="B5970" s="40" t="e" cm="1">
        <f t="array" aca="1" ref="B5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0" s="40" t="e" cm="1">
        <f t="array" aca="1" ref="C5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0" t="e">
        <f ca="1">SUM(CALCULATION_TABLE[[#This Row],[МСК]:[ДВ]])</f>
        <v>#REF!</v>
      </c>
    </row>
    <row r="5971" spans="1:20" x14ac:dyDescent="0.25">
      <c r="A5971" t="str">
        <f>IFERROR(SET_RENDER_TABLE[[#This Row],[Артикул]], "")</f>
        <v/>
      </c>
      <c r="B5971" s="40" t="e" cm="1">
        <f t="array" aca="1" ref="B5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1" s="40" t="e" cm="1">
        <f t="array" aca="1" ref="C5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1" t="e">
        <f ca="1">SUM(CALCULATION_TABLE[[#This Row],[МСК]:[ДВ]])</f>
        <v>#REF!</v>
      </c>
    </row>
    <row r="5972" spans="1:20" x14ac:dyDescent="0.25">
      <c r="A5972" t="str">
        <f>IFERROR(SET_RENDER_TABLE[[#This Row],[Артикул]], "")</f>
        <v/>
      </c>
      <c r="B5972" s="40" t="e" cm="1">
        <f t="array" aca="1" ref="B5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2" s="40" t="e" cm="1">
        <f t="array" aca="1" ref="C5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2" t="e">
        <f ca="1">SUM(CALCULATION_TABLE[[#This Row],[МСК]:[ДВ]])</f>
        <v>#REF!</v>
      </c>
    </row>
    <row r="5973" spans="1:20" x14ac:dyDescent="0.25">
      <c r="A5973" t="str">
        <f>IFERROR(SET_RENDER_TABLE[[#This Row],[Артикул]], "")</f>
        <v/>
      </c>
      <c r="B5973" s="40" t="e" cm="1">
        <f t="array" aca="1" ref="B5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3" s="40" t="e" cm="1">
        <f t="array" aca="1" ref="C5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3" t="e">
        <f ca="1">SUM(CALCULATION_TABLE[[#This Row],[МСК]:[ДВ]])</f>
        <v>#REF!</v>
      </c>
    </row>
    <row r="5974" spans="1:20" x14ac:dyDescent="0.25">
      <c r="A5974" t="str">
        <f>IFERROR(SET_RENDER_TABLE[[#This Row],[Артикул]], "")</f>
        <v/>
      </c>
      <c r="B5974" s="40" t="e" cm="1">
        <f t="array" aca="1" ref="B5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4" s="40" t="e" cm="1">
        <f t="array" aca="1" ref="C5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4" t="e">
        <f ca="1">SUM(CALCULATION_TABLE[[#This Row],[МСК]:[ДВ]])</f>
        <v>#REF!</v>
      </c>
    </row>
    <row r="5975" spans="1:20" x14ac:dyDescent="0.25">
      <c r="A5975" t="str">
        <f>IFERROR(SET_RENDER_TABLE[[#This Row],[Артикул]], "")</f>
        <v/>
      </c>
      <c r="B5975" s="40" t="e" cm="1">
        <f t="array" aca="1" ref="B5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5" s="40" t="e" cm="1">
        <f t="array" aca="1" ref="C5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5" t="e">
        <f ca="1">SUM(CALCULATION_TABLE[[#This Row],[МСК]:[ДВ]])</f>
        <v>#REF!</v>
      </c>
    </row>
    <row r="5976" spans="1:20" x14ac:dyDescent="0.25">
      <c r="A5976" t="str">
        <f>IFERROR(SET_RENDER_TABLE[[#This Row],[Артикул]], "")</f>
        <v/>
      </c>
      <c r="B5976" s="40" t="e" cm="1">
        <f t="array" aca="1" ref="B5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6" s="40" t="e" cm="1">
        <f t="array" aca="1" ref="C5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6" t="e">
        <f ca="1">SUM(CALCULATION_TABLE[[#This Row],[МСК]:[ДВ]])</f>
        <v>#REF!</v>
      </c>
    </row>
    <row r="5977" spans="1:20" x14ac:dyDescent="0.25">
      <c r="A5977" t="str">
        <f>IFERROR(SET_RENDER_TABLE[[#This Row],[Артикул]], "")</f>
        <v/>
      </c>
      <c r="B5977" s="40" t="e" cm="1">
        <f t="array" aca="1" ref="B5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7" s="40" t="e" cm="1">
        <f t="array" aca="1" ref="C5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7" t="e">
        <f ca="1">SUM(CALCULATION_TABLE[[#This Row],[МСК]:[ДВ]])</f>
        <v>#REF!</v>
      </c>
    </row>
    <row r="5978" spans="1:20" x14ac:dyDescent="0.25">
      <c r="A5978" t="str">
        <f>IFERROR(SET_RENDER_TABLE[[#This Row],[Артикул]], "")</f>
        <v/>
      </c>
      <c r="B5978" s="40" t="e" cm="1">
        <f t="array" aca="1" ref="B5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8" s="40" t="e" cm="1">
        <f t="array" aca="1" ref="C5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8" t="e">
        <f ca="1">SUM(CALCULATION_TABLE[[#This Row],[МСК]:[ДВ]])</f>
        <v>#REF!</v>
      </c>
    </row>
    <row r="5979" spans="1:20" x14ac:dyDescent="0.25">
      <c r="A5979" t="str">
        <f>IFERROR(SET_RENDER_TABLE[[#This Row],[Артикул]], "")</f>
        <v/>
      </c>
      <c r="B5979" s="40" t="e" cm="1">
        <f t="array" aca="1" ref="B5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79" s="40" t="e" cm="1">
        <f t="array" aca="1" ref="C5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79" t="e">
        <f ca="1">SUM(CALCULATION_TABLE[[#This Row],[МСК]:[ДВ]])</f>
        <v>#REF!</v>
      </c>
    </row>
    <row r="5980" spans="1:20" x14ac:dyDescent="0.25">
      <c r="A5980" t="str">
        <f>IFERROR(SET_RENDER_TABLE[[#This Row],[Артикул]], "")</f>
        <v/>
      </c>
      <c r="B5980" s="40" t="e" cm="1">
        <f t="array" aca="1" ref="B5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0" s="40" t="e" cm="1">
        <f t="array" aca="1" ref="C5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0" t="e">
        <f ca="1">SUM(CALCULATION_TABLE[[#This Row],[МСК]:[ДВ]])</f>
        <v>#REF!</v>
      </c>
    </row>
    <row r="5981" spans="1:20" x14ac:dyDescent="0.25">
      <c r="A5981" t="str">
        <f>IFERROR(SET_RENDER_TABLE[[#This Row],[Артикул]], "")</f>
        <v/>
      </c>
      <c r="B5981" s="40" t="e" cm="1">
        <f t="array" aca="1" ref="B5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1" s="40" t="e" cm="1">
        <f t="array" aca="1" ref="C5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1" t="e">
        <f ca="1">SUM(CALCULATION_TABLE[[#This Row],[МСК]:[ДВ]])</f>
        <v>#REF!</v>
      </c>
    </row>
    <row r="5982" spans="1:20" x14ac:dyDescent="0.25">
      <c r="A5982" t="str">
        <f>IFERROR(SET_RENDER_TABLE[[#This Row],[Артикул]], "")</f>
        <v/>
      </c>
      <c r="B5982" s="40" t="e" cm="1">
        <f t="array" aca="1" ref="B5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2" s="40" t="e" cm="1">
        <f t="array" aca="1" ref="C5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2" t="e">
        <f ca="1">SUM(CALCULATION_TABLE[[#This Row],[МСК]:[ДВ]])</f>
        <v>#REF!</v>
      </c>
    </row>
    <row r="5983" spans="1:20" x14ac:dyDescent="0.25">
      <c r="A5983" t="str">
        <f>IFERROR(SET_RENDER_TABLE[[#This Row],[Артикул]], "")</f>
        <v/>
      </c>
      <c r="B5983" s="40" t="e" cm="1">
        <f t="array" aca="1" ref="B5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3" s="40" t="e" cm="1">
        <f t="array" aca="1" ref="C5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3" t="e">
        <f ca="1">SUM(CALCULATION_TABLE[[#This Row],[МСК]:[ДВ]])</f>
        <v>#REF!</v>
      </c>
    </row>
    <row r="5984" spans="1:20" x14ac:dyDescent="0.25">
      <c r="A5984" t="str">
        <f>IFERROR(SET_RENDER_TABLE[[#This Row],[Артикул]], "")</f>
        <v/>
      </c>
      <c r="B5984" s="40" t="e" cm="1">
        <f t="array" aca="1" ref="B5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4" s="40" t="e" cm="1">
        <f t="array" aca="1" ref="C5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4" t="e">
        <f ca="1">SUM(CALCULATION_TABLE[[#This Row],[МСК]:[ДВ]])</f>
        <v>#REF!</v>
      </c>
    </row>
    <row r="5985" spans="1:20" x14ac:dyDescent="0.25">
      <c r="A5985" t="str">
        <f>IFERROR(SET_RENDER_TABLE[[#This Row],[Артикул]], "")</f>
        <v/>
      </c>
      <c r="B5985" s="40" t="e" cm="1">
        <f t="array" aca="1" ref="B5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5" s="40" t="e" cm="1">
        <f t="array" aca="1" ref="C5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5" t="e">
        <f ca="1">SUM(CALCULATION_TABLE[[#This Row],[МСК]:[ДВ]])</f>
        <v>#REF!</v>
      </c>
    </row>
    <row r="5986" spans="1:20" x14ac:dyDescent="0.25">
      <c r="A5986" t="str">
        <f>IFERROR(SET_RENDER_TABLE[[#This Row],[Артикул]], "")</f>
        <v/>
      </c>
      <c r="B5986" s="40" t="e" cm="1">
        <f t="array" aca="1" ref="B5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6" s="40" t="e" cm="1">
        <f t="array" aca="1" ref="C5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6" t="e">
        <f ca="1">SUM(CALCULATION_TABLE[[#This Row],[МСК]:[ДВ]])</f>
        <v>#REF!</v>
      </c>
    </row>
    <row r="5987" spans="1:20" x14ac:dyDescent="0.25">
      <c r="A5987" t="str">
        <f>IFERROR(SET_RENDER_TABLE[[#This Row],[Артикул]], "")</f>
        <v/>
      </c>
      <c r="B5987" s="40" t="e" cm="1">
        <f t="array" aca="1" ref="B5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7" s="40" t="e" cm="1">
        <f t="array" aca="1" ref="C5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7" t="e">
        <f ca="1">SUM(CALCULATION_TABLE[[#This Row],[МСК]:[ДВ]])</f>
        <v>#REF!</v>
      </c>
    </row>
    <row r="5988" spans="1:20" x14ac:dyDescent="0.25">
      <c r="A5988" t="str">
        <f>IFERROR(SET_RENDER_TABLE[[#This Row],[Артикул]], "")</f>
        <v/>
      </c>
      <c r="B5988" s="40" t="e" cm="1">
        <f t="array" aca="1" ref="B5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8" s="40" t="e" cm="1">
        <f t="array" aca="1" ref="C5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8" t="e">
        <f ca="1">SUM(CALCULATION_TABLE[[#This Row],[МСК]:[ДВ]])</f>
        <v>#REF!</v>
      </c>
    </row>
    <row r="5989" spans="1:20" x14ac:dyDescent="0.25">
      <c r="A5989" t="str">
        <f>IFERROR(SET_RENDER_TABLE[[#This Row],[Артикул]], "")</f>
        <v/>
      </c>
      <c r="B5989" s="40" t="e" cm="1">
        <f t="array" aca="1" ref="B5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89" s="40" t="e" cm="1">
        <f t="array" aca="1" ref="C5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89" t="e">
        <f ca="1">SUM(CALCULATION_TABLE[[#This Row],[МСК]:[ДВ]])</f>
        <v>#REF!</v>
      </c>
    </row>
    <row r="5990" spans="1:20" x14ac:dyDescent="0.25">
      <c r="A5990" t="str">
        <f>IFERROR(SET_RENDER_TABLE[[#This Row],[Артикул]], "")</f>
        <v/>
      </c>
      <c r="B5990" s="40" t="e" cm="1">
        <f t="array" aca="1" ref="B5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0" s="40" t="e" cm="1">
        <f t="array" aca="1" ref="C5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0" t="e">
        <f ca="1">SUM(CALCULATION_TABLE[[#This Row],[МСК]:[ДВ]])</f>
        <v>#REF!</v>
      </c>
    </row>
    <row r="5991" spans="1:20" x14ac:dyDescent="0.25">
      <c r="A5991" t="str">
        <f>IFERROR(SET_RENDER_TABLE[[#This Row],[Артикул]], "")</f>
        <v/>
      </c>
      <c r="B5991" s="40" t="e" cm="1">
        <f t="array" aca="1" ref="B5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1" s="40" t="e" cm="1">
        <f t="array" aca="1" ref="C5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1" t="e">
        <f ca="1">SUM(CALCULATION_TABLE[[#This Row],[МСК]:[ДВ]])</f>
        <v>#REF!</v>
      </c>
    </row>
    <row r="5992" spans="1:20" x14ac:dyDescent="0.25">
      <c r="A5992" t="str">
        <f>IFERROR(SET_RENDER_TABLE[[#This Row],[Артикул]], "")</f>
        <v/>
      </c>
      <c r="B5992" s="40" t="e" cm="1">
        <f t="array" aca="1" ref="B5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2" s="40" t="e" cm="1">
        <f t="array" aca="1" ref="C5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2" t="e">
        <f ca="1">SUM(CALCULATION_TABLE[[#This Row],[МСК]:[ДВ]])</f>
        <v>#REF!</v>
      </c>
    </row>
    <row r="5993" spans="1:20" x14ac:dyDescent="0.25">
      <c r="A5993" t="str">
        <f>IFERROR(SET_RENDER_TABLE[[#This Row],[Артикул]], "")</f>
        <v/>
      </c>
      <c r="B5993" s="40" t="e" cm="1">
        <f t="array" aca="1" ref="B5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3" s="40" t="e" cm="1">
        <f t="array" aca="1" ref="C5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3" t="e">
        <f ca="1">SUM(CALCULATION_TABLE[[#This Row],[МСК]:[ДВ]])</f>
        <v>#REF!</v>
      </c>
    </row>
    <row r="5994" spans="1:20" x14ac:dyDescent="0.25">
      <c r="A5994" t="str">
        <f>IFERROR(SET_RENDER_TABLE[[#This Row],[Артикул]], "")</f>
        <v/>
      </c>
      <c r="B5994" s="40" t="e" cm="1">
        <f t="array" aca="1" ref="B5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4" s="40" t="e" cm="1">
        <f t="array" aca="1" ref="C5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4" t="e">
        <f ca="1">SUM(CALCULATION_TABLE[[#This Row],[МСК]:[ДВ]])</f>
        <v>#REF!</v>
      </c>
    </row>
    <row r="5995" spans="1:20" x14ac:dyDescent="0.25">
      <c r="A5995" t="str">
        <f>IFERROR(SET_RENDER_TABLE[[#This Row],[Артикул]], "")</f>
        <v/>
      </c>
      <c r="B5995" s="40" t="e" cm="1">
        <f t="array" aca="1" ref="B5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5" s="40" t="e" cm="1">
        <f t="array" aca="1" ref="C5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5" t="e">
        <f ca="1">SUM(CALCULATION_TABLE[[#This Row],[МСК]:[ДВ]])</f>
        <v>#REF!</v>
      </c>
    </row>
    <row r="5996" spans="1:20" x14ac:dyDescent="0.25">
      <c r="A5996" t="str">
        <f>IFERROR(SET_RENDER_TABLE[[#This Row],[Артикул]], "")</f>
        <v/>
      </c>
      <c r="B5996" s="40" t="e" cm="1">
        <f t="array" aca="1" ref="B5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6" s="40" t="e" cm="1">
        <f t="array" aca="1" ref="C5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6" t="e">
        <f ca="1">SUM(CALCULATION_TABLE[[#This Row],[МСК]:[ДВ]])</f>
        <v>#REF!</v>
      </c>
    </row>
    <row r="5997" spans="1:20" x14ac:dyDescent="0.25">
      <c r="A5997" t="str">
        <f>IFERROR(SET_RENDER_TABLE[[#This Row],[Артикул]], "")</f>
        <v/>
      </c>
      <c r="B5997" s="40" t="e" cm="1">
        <f t="array" aca="1" ref="B5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7" s="40" t="e" cm="1">
        <f t="array" aca="1" ref="C5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7" t="e">
        <f ca="1">SUM(CALCULATION_TABLE[[#This Row],[МСК]:[ДВ]])</f>
        <v>#REF!</v>
      </c>
    </row>
    <row r="5998" spans="1:20" x14ac:dyDescent="0.25">
      <c r="A5998" t="str">
        <f>IFERROR(SET_RENDER_TABLE[[#This Row],[Артикул]], "")</f>
        <v/>
      </c>
      <c r="B5998" s="40" t="e" cm="1">
        <f t="array" aca="1" ref="B5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8" s="40" t="e" cm="1">
        <f t="array" aca="1" ref="C5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8" t="e">
        <f ca="1">SUM(CALCULATION_TABLE[[#This Row],[МСК]:[ДВ]])</f>
        <v>#REF!</v>
      </c>
    </row>
    <row r="5999" spans="1:20" x14ac:dyDescent="0.25">
      <c r="A5999" t="str">
        <f>IFERROR(SET_RENDER_TABLE[[#This Row],[Артикул]], "")</f>
        <v/>
      </c>
      <c r="B5999" s="40" t="e" cm="1">
        <f t="array" aca="1" ref="B5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5999" s="40" t="e" cm="1">
        <f t="array" aca="1" ref="C5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5999" t="e">
        <f ca="1">SUM(CALCULATION_TABLE[[#This Row],[МСК]:[ДВ]])</f>
        <v>#REF!</v>
      </c>
    </row>
    <row r="6000" spans="1:20" x14ac:dyDescent="0.25">
      <c r="A6000" t="str">
        <f>IFERROR(SET_RENDER_TABLE[[#This Row],[Артикул]], "")</f>
        <v/>
      </c>
      <c r="B6000" s="40" t="e" cm="1">
        <f t="array" aca="1" ref="B6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0" s="40" t="e" cm="1">
        <f t="array" aca="1" ref="C6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0" t="e">
        <f ca="1">SUM(CALCULATION_TABLE[[#This Row],[МСК]:[ДВ]])</f>
        <v>#REF!</v>
      </c>
    </row>
    <row r="6001" spans="1:20" x14ac:dyDescent="0.25">
      <c r="A6001" t="str">
        <f>IFERROR(SET_RENDER_TABLE[[#This Row],[Артикул]], "")</f>
        <v/>
      </c>
      <c r="B6001" s="40" t="e" cm="1">
        <f t="array" aca="1" ref="B60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1" s="40" t="e" cm="1">
        <f t="array" aca="1" ref="C60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1" t="e">
        <f ca="1">SUM(CALCULATION_TABLE[[#This Row],[МСК]:[ДВ]])</f>
        <v>#REF!</v>
      </c>
    </row>
    <row r="6002" spans="1:20" x14ac:dyDescent="0.25">
      <c r="A6002" t="str">
        <f>IFERROR(SET_RENDER_TABLE[[#This Row],[Артикул]], "")</f>
        <v/>
      </c>
      <c r="B6002" s="40" t="e" cm="1">
        <f t="array" aca="1" ref="B60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2" s="40" t="e" cm="1">
        <f t="array" aca="1" ref="C60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2" t="e">
        <f ca="1">SUM(CALCULATION_TABLE[[#This Row],[МСК]:[ДВ]])</f>
        <v>#REF!</v>
      </c>
    </row>
    <row r="6003" spans="1:20" x14ac:dyDescent="0.25">
      <c r="A6003" t="str">
        <f>IFERROR(SET_RENDER_TABLE[[#This Row],[Артикул]], "")</f>
        <v/>
      </c>
      <c r="B6003" s="40" t="e" cm="1">
        <f t="array" aca="1" ref="B60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3" s="40" t="e" cm="1">
        <f t="array" aca="1" ref="C60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3" t="e">
        <f ca="1">SUM(CALCULATION_TABLE[[#This Row],[МСК]:[ДВ]])</f>
        <v>#REF!</v>
      </c>
    </row>
    <row r="6004" spans="1:20" x14ac:dyDescent="0.25">
      <c r="A6004" t="str">
        <f>IFERROR(SET_RENDER_TABLE[[#This Row],[Артикул]], "")</f>
        <v/>
      </c>
      <c r="B6004" s="40" t="e" cm="1">
        <f t="array" aca="1" ref="B60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4" s="40" t="e" cm="1">
        <f t="array" aca="1" ref="C60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4" t="e">
        <f ca="1">SUM(CALCULATION_TABLE[[#This Row],[МСК]:[ДВ]])</f>
        <v>#REF!</v>
      </c>
    </row>
    <row r="6005" spans="1:20" x14ac:dyDescent="0.25">
      <c r="A6005" t="str">
        <f>IFERROR(SET_RENDER_TABLE[[#This Row],[Артикул]], "")</f>
        <v/>
      </c>
      <c r="B6005" s="40" t="e" cm="1">
        <f t="array" aca="1" ref="B60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5" s="40" t="e" cm="1">
        <f t="array" aca="1" ref="C60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5" t="e">
        <f ca="1">SUM(CALCULATION_TABLE[[#This Row],[МСК]:[ДВ]])</f>
        <v>#REF!</v>
      </c>
    </row>
    <row r="6006" spans="1:20" x14ac:dyDescent="0.25">
      <c r="A6006" t="str">
        <f>IFERROR(SET_RENDER_TABLE[[#This Row],[Артикул]], "")</f>
        <v/>
      </c>
      <c r="B6006" s="40" t="e" cm="1">
        <f t="array" aca="1" ref="B60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6" s="40" t="e" cm="1">
        <f t="array" aca="1" ref="C60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6" t="e">
        <f ca="1">SUM(CALCULATION_TABLE[[#This Row],[МСК]:[ДВ]])</f>
        <v>#REF!</v>
      </c>
    </row>
    <row r="6007" spans="1:20" x14ac:dyDescent="0.25">
      <c r="A6007" t="str">
        <f>IFERROR(SET_RENDER_TABLE[[#This Row],[Артикул]], "")</f>
        <v/>
      </c>
      <c r="B6007" s="40" t="e" cm="1">
        <f t="array" aca="1" ref="B60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7" s="40" t="e" cm="1">
        <f t="array" aca="1" ref="C60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7" t="e">
        <f ca="1">SUM(CALCULATION_TABLE[[#This Row],[МСК]:[ДВ]])</f>
        <v>#REF!</v>
      </c>
    </row>
    <row r="6008" spans="1:20" x14ac:dyDescent="0.25">
      <c r="A6008" t="str">
        <f>IFERROR(SET_RENDER_TABLE[[#This Row],[Артикул]], "")</f>
        <v/>
      </c>
      <c r="B6008" s="40" t="e" cm="1">
        <f t="array" aca="1" ref="B60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8" s="40" t="e" cm="1">
        <f t="array" aca="1" ref="C60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8" t="e">
        <f ca="1">SUM(CALCULATION_TABLE[[#This Row],[МСК]:[ДВ]])</f>
        <v>#REF!</v>
      </c>
    </row>
    <row r="6009" spans="1:20" x14ac:dyDescent="0.25">
      <c r="A6009" t="str">
        <f>IFERROR(SET_RENDER_TABLE[[#This Row],[Артикул]], "")</f>
        <v/>
      </c>
      <c r="B6009" s="40" t="e" cm="1">
        <f t="array" aca="1" ref="B60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09" s="40" t="e" cm="1">
        <f t="array" aca="1" ref="C60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09" t="e">
        <f ca="1">SUM(CALCULATION_TABLE[[#This Row],[МСК]:[ДВ]])</f>
        <v>#REF!</v>
      </c>
    </row>
    <row r="6010" spans="1:20" x14ac:dyDescent="0.25">
      <c r="A6010" t="str">
        <f>IFERROR(SET_RENDER_TABLE[[#This Row],[Артикул]], "")</f>
        <v/>
      </c>
      <c r="B6010" s="40" t="e" cm="1">
        <f t="array" aca="1" ref="B60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0" s="40" t="e" cm="1">
        <f t="array" aca="1" ref="C60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0" t="e">
        <f ca="1">SUM(CALCULATION_TABLE[[#This Row],[МСК]:[ДВ]])</f>
        <v>#REF!</v>
      </c>
    </row>
    <row r="6011" spans="1:20" x14ac:dyDescent="0.25">
      <c r="A6011" t="str">
        <f>IFERROR(SET_RENDER_TABLE[[#This Row],[Артикул]], "")</f>
        <v/>
      </c>
      <c r="B6011" s="40" t="e" cm="1">
        <f t="array" aca="1" ref="B60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1" s="40" t="e" cm="1">
        <f t="array" aca="1" ref="C60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1" t="e">
        <f ca="1">SUM(CALCULATION_TABLE[[#This Row],[МСК]:[ДВ]])</f>
        <v>#REF!</v>
      </c>
    </row>
    <row r="6012" spans="1:20" x14ac:dyDescent="0.25">
      <c r="A6012" t="str">
        <f>IFERROR(SET_RENDER_TABLE[[#This Row],[Артикул]], "")</f>
        <v/>
      </c>
      <c r="B6012" s="40" t="e" cm="1">
        <f t="array" aca="1" ref="B60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2" s="40" t="e" cm="1">
        <f t="array" aca="1" ref="C60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2" t="e">
        <f ca="1">SUM(CALCULATION_TABLE[[#This Row],[МСК]:[ДВ]])</f>
        <v>#REF!</v>
      </c>
    </row>
    <row r="6013" spans="1:20" x14ac:dyDescent="0.25">
      <c r="A6013" t="str">
        <f>IFERROR(SET_RENDER_TABLE[[#This Row],[Артикул]], "")</f>
        <v/>
      </c>
      <c r="B6013" s="40" t="e" cm="1">
        <f t="array" aca="1" ref="B60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3" s="40" t="e" cm="1">
        <f t="array" aca="1" ref="C60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3" t="e">
        <f ca="1">SUM(CALCULATION_TABLE[[#This Row],[МСК]:[ДВ]])</f>
        <v>#REF!</v>
      </c>
    </row>
    <row r="6014" spans="1:20" x14ac:dyDescent="0.25">
      <c r="A6014" t="str">
        <f>IFERROR(SET_RENDER_TABLE[[#This Row],[Артикул]], "")</f>
        <v/>
      </c>
      <c r="B6014" s="40" t="e" cm="1">
        <f t="array" aca="1" ref="B60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4" s="40" t="e" cm="1">
        <f t="array" aca="1" ref="C60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4" t="e">
        <f ca="1">SUM(CALCULATION_TABLE[[#This Row],[МСК]:[ДВ]])</f>
        <v>#REF!</v>
      </c>
    </row>
    <row r="6015" spans="1:20" x14ac:dyDescent="0.25">
      <c r="A6015" t="str">
        <f>IFERROR(SET_RENDER_TABLE[[#This Row],[Артикул]], "")</f>
        <v/>
      </c>
      <c r="B6015" s="40" t="e" cm="1">
        <f t="array" aca="1" ref="B60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5" s="40" t="e" cm="1">
        <f t="array" aca="1" ref="C60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5" t="e">
        <f ca="1">SUM(CALCULATION_TABLE[[#This Row],[МСК]:[ДВ]])</f>
        <v>#REF!</v>
      </c>
    </row>
    <row r="6016" spans="1:20" x14ac:dyDescent="0.25">
      <c r="A6016" t="str">
        <f>IFERROR(SET_RENDER_TABLE[[#This Row],[Артикул]], "")</f>
        <v/>
      </c>
      <c r="B6016" s="40" t="e" cm="1">
        <f t="array" aca="1" ref="B60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6" s="40" t="e" cm="1">
        <f t="array" aca="1" ref="C60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6" t="e">
        <f ca="1">SUM(CALCULATION_TABLE[[#This Row],[МСК]:[ДВ]])</f>
        <v>#REF!</v>
      </c>
    </row>
    <row r="6017" spans="1:20" x14ac:dyDescent="0.25">
      <c r="A6017" t="str">
        <f>IFERROR(SET_RENDER_TABLE[[#This Row],[Артикул]], "")</f>
        <v/>
      </c>
      <c r="B6017" s="40" t="e" cm="1">
        <f t="array" aca="1" ref="B60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7" s="40" t="e" cm="1">
        <f t="array" aca="1" ref="C60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7" t="e">
        <f ca="1">SUM(CALCULATION_TABLE[[#This Row],[МСК]:[ДВ]])</f>
        <v>#REF!</v>
      </c>
    </row>
    <row r="6018" spans="1:20" x14ac:dyDescent="0.25">
      <c r="A6018" t="str">
        <f>IFERROR(SET_RENDER_TABLE[[#This Row],[Артикул]], "")</f>
        <v/>
      </c>
      <c r="B6018" s="40" t="e" cm="1">
        <f t="array" aca="1" ref="B60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8" s="40" t="e" cm="1">
        <f t="array" aca="1" ref="C60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8" t="e">
        <f ca="1">SUM(CALCULATION_TABLE[[#This Row],[МСК]:[ДВ]])</f>
        <v>#REF!</v>
      </c>
    </row>
    <row r="6019" spans="1:20" x14ac:dyDescent="0.25">
      <c r="A6019" t="str">
        <f>IFERROR(SET_RENDER_TABLE[[#This Row],[Артикул]], "")</f>
        <v/>
      </c>
      <c r="B6019" s="40" t="e" cm="1">
        <f t="array" aca="1" ref="B60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19" s="40" t="e" cm="1">
        <f t="array" aca="1" ref="C60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19" t="e">
        <f ca="1">SUM(CALCULATION_TABLE[[#This Row],[МСК]:[ДВ]])</f>
        <v>#REF!</v>
      </c>
    </row>
    <row r="6020" spans="1:20" x14ac:dyDescent="0.25">
      <c r="A6020" t="str">
        <f>IFERROR(SET_RENDER_TABLE[[#This Row],[Артикул]], "")</f>
        <v/>
      </c>
      <c r="B6020" s="40" t="e" cm="1">
        <f t="array" aca="1" ref="B60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0" s="40" t="e" cm="1">
        <f t="array" aca="1" ref="C60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0" t="e">
        <f ca="1">SUM(CALCULATION_TABLE[[#This Row],[МСК]:[ДВ]])</f>
        <v>#REF!</v>
      </c>
    </row>
    <row r="6021" spans="1:20" x14ac:dyDescent="0.25">
      <c r="A6021" t="str">
        <f>IFERROR(SET_RENDER_TABLE[[#This Row],[Артикул]], "")</f>
        <v/>
      </c>
      <c r="B6021" s="40" t="e" cm="1">
        <f t="array" aca="1" ref="B60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1" s="40" t="e" cm="1">
        <f t="array" aca="1" ref="C60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1" t="e">
        <f ca="1">SUM(CALCULATION_TABLE[[#This Row],[МСК]:[ДВ]])</f>
        <v>#REF!</v>
      </c>
    </row>
    <row r="6022" spans="1:20" x14ac:dyDescent="0.25">
      <c r="A6022" t="str">
        <f>IFERROR(SET_RENDER_TABLE[[#This Row],[Артикул]], "")</f>
        <v/>
      </c>
      <c r="B6022" s="40" t="e" cm="1">
        <f t="array" aca="1" ref="B60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2" s="40" t="e" cm="1">
        <f t="array" aca="1" ref="C60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2" t="e">
        <f ca="1">SUM(CALCULATION_TABLE[[#This Row],[МСК]:[ДВ]])</f>
        <v>#REF!</v>
      </c>
    </row>
    <row r="6023" spans="1:20" x14ac:dyDescent="0.25">
      <c r="A6023" t="str">
        <f>IFERROR(SET_RENDER_TABLE[[#This Row],[Артикул]], "")</f>
        <v/>
      </c>
      <c r="B6023" s="40" t="e" cm="1">
        <f t="array" aca="1" ref="B60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3" s="40" t="e" cm="1">
        <f t="array" aca="1" ref="C60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3" t="e">
        <f ca="1">SUM(CALCULATION_TABLE[[#This Row],[МСК]:[ДВ]])</f>
        <v>#REF!</v>
      </c>
    </row>
    <row r="6024" spans="1:20" x14ac:dyDescent="0.25">
      <c r="A6024" t="str">
        <f>IFERROR(SET_RENDER_TABLE[[#This Row],[Артикул]], "")</f>
        <v/>
      </c>
      <c r="B6024" s="40" t="e" cm="1">
        <f t="array" aca="1" ref="B60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4" s="40" t="e" cm="1">
        <f t="array" aca="1" ref="C60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4" t="e">
        <f ca="1">SUM(CALCULATION_TABLE[[#This Row],[МСК]:[ДВ]])</f>
        <v>#REF!</v>
      </c>
    </row>
    <row r="6025" spans="1:20" x14ac:dyDescent="0.25">
      <c r="A6025" t="str">
        <f>IFERROR(SET_RENDER_TABLE[[#This Row],[Артикул]], "")</f>
        <v/>
      </c>
      <c r="B6025" s="40" t="e" cm="1">
        <f t="array" aca="1" ref="B60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5" s="40" t="e" cm="1">
        <f t="array" aca="1" ref="C60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5" t="e">
        <f ca="1">SUM(CALCULATION_TABLE[[#This Row],[МСК]:[ДВ]])</f>
        <v>#REF!</v>
      </c>
    </row>
    <row r="6026" spans="1:20" x14ac:dyDescent="0.25">
      <c r="A6026" t="str">
        <f>IFERROR(SET_RENDER_TABLE[[#This Row],[Артикул]], "")</f>
        <v/>
      </c>
      <c r="B6026" s="40" t="e" cm="1">
        <f t="array" aca="1" ref="B60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6" s="40" t="e" cm="1">
        <f t="array" aca="1" ref="C60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6" t="e">
        <f ca="1">SUM(CALCULATION_TABLE[[#This Row],[МСК]:[ДВ]])</f>
        <v>#REF!</v>
      </c>
    </row>
    <row r="6027" spans="1:20" x14ac:dyDescent="0.25">
      <c r="A6027" t="str">
        <f>IFERROR(SET_RENDER_TABLE[[#This Row],[Артикул]], "")</f>
        <v/>
      </c>
      <c r="B6027" s="40" t="e" cm="1">
        <f t="array" aca="1" ref="B60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7" s="40" t="e" cm="1">
        <f t="array" aca="1" ref="C60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7" t="e">
        <f ca="1">SUM(CALCULATION_TABLE[[#This Row],[МСК]:[ДВ]])</f>
        <v>#REF!</v>
      </c>
    </row>
    <row r="6028" spans="1:20" x14ac:dyDescent="0.25">
      <c r="A6028" t="str">
        <f>IFERROR(SET_RENDER_TABLE[[#This Row],[Артикул]], "")</f>
        <v/>
      </c>
      <c r="B6028" s="40" t="e" cm="1">
        <f t="array" aca="1" ref="B60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8" s="40" t="e" cm="1">
        <f t="array" aca="1" ref="C60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8" t="e">
        <f ca="1">SUM(CALCULATION_TABLE[[#This Row],[МСК]:[ДВ]])</f>
        <v>#REF!</v>
      </c>
    </row>
    <row r="6029" spans="1:20" x14ac:dyDescent="0.25">
      <c r="A6029" t="str">
        <f>IFERROR(SET_RENDER_TABLE[[#This Row],[Артикул]], "")</f>
        <v/>
      </c>
      <c r="B6029" s="40" t="e" cm="1">
        <f t="array" aca="1" ref="B60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29" s="40" t="e" cm="1">
        <f t="array" aca="1" ref="C60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29" t="e">
        <f ca="1">SUM(CALCULATION_TABLE[[#This Row],[МСК]:[ДВ]])</f>
        <v>#REF!</v>
      </c>
    </row>
    <row r="6030" spans="1:20" x14ac:dyDescent="0.25">
      <c r="A6030" t="str">
        <f>IFERROR(SET_RENDER_TABLE[[#This Row],[Артикул]], "")</f>
        <v/>
      </c>
      <c r="B6030" s="40" t="e" cm="1">
        <f t="array" aca="1" ref="B60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0" s="40" t="e" cm="1">
        <f t="array" aca="1" ref="C60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0" t="e">
        <f ca="1">SUM(CALCULATION_TABLE[[#This Row],[МСК]:[ДВ]])</f>
        <v>#REF!</v>
      </c>
    </row>
    <row r="6031" spans="1:20" x14ac:dyDescent="0.25">
      <c r="A6031" t="str">
        <f>IFERROR(SET_RENDER_TABLE[[#This Row],[Артикул]], "")</f>
        <v/>
      </c>
      <c r="B6031" s="40" t="e" cm="1">
        <f t="array" aca="1" ref="B60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1" s="40" t="e" cm="1">
        <f t="array" aca="1" ref="C60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1" t="e">
        <f ca="1">SUM(CALCULATION_TABLE[[#This Row],[МСК]:[ДВ]])</f>
        <v>#REF!</v>
      </c>
    </row>
    <row r="6032" spans="1:20" x14ac:dyDescent="0.25">
      <c r="A6032" t="str">
        <f>IFERROR(SET_RENDER_TABLE[[#This Row],[Артикул]], "")</f>
        <v/>
      </c>
      <c r="B6032" s="40" t="e" cm="1">
        <f t="array" aca="1" ref="B60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2" s="40" t="e" cm="1">
        <f t="array" aca="1" ref="C60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2" t="e">
        <f ca="1">SUM(CALCULATION_TABLE[[#This Row],[МСК]:[ДВ]])</f>
        <v>#REF!</v>
      </c>
    </row>
    <row r="6033" spans="1:20" x14ac:dyDescent="0.25">
      <c r="A6033" t="str">
        <f>IFERROR(SET_RENDER_TABLE[[#This Row],[Артикул]], "")</f>
        <v/>
      </c>
      <c r="B6033" s="40" t="e" cm="1">
        <f t="array" aca="1" ref="B60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3" s="40" t="e" cm="1">
        <f t="array" aca="1" ref="C60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3" t="e">
        <f ca="1">SUM(CALCULATION_TABLE[[#This Row],[МСК]:[ДВ]])</f>
        <v>#REF!</v>
      </c>
    </row>
    <row r="6034" spans="1:20" x14ac:dyDescent="0.25">
      <c r="A6034" t="str">
        <f>IFERROR(SET_RENDER_TABLE[[#This Row],[Артикул]], "")</f>
        <v/>
      </c>
      <c r="B6034" s="40" t="e" cm="1">
        <f t="array" aca="1" ref="B60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4" s="40" t="e" cm="1">
        <f t="array" aca="1" ref="C60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4" t="e">
        <f ca="1">SUM(CALCULATION_TABLE[[#This Row],[МСК]:[ДВ]])</f>
        <v>#REF!</v>
      </c>
    </row>
    <row r="6035" spans="1:20" x14ac:dyDescent="0.25">
      <c r="A6035" t="str">
        <f>IFERROR(SET_RENDER_TABLE[[#This Row],[Артикул]], "")</f>
        <v/>
      </c>
      <c r="B6035" s="40" t="e" cm="1">
        <f t="array" aca="1" ref="B60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5" s="40" t="e" cm="1">
        <f t="array" aca="1" ref="C60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5" t="e">
        <f ca="1">SUM(CALCULATION_TABLE[[#This Row],[МСК]:[ДВ]])</f>
        <v>#REF!</v>
      </c>
    </row>
    <row r="6036" spans="1:20" x14ac:dyDescent="0.25">
      <c r="A6036" t="str">
        <f>IFERROR(SET_RENDER_TABLE[[#This Row],[Артикул]], "")</f>
        <v/>
      </c>
      <c r="B6036" s="40" t="e" cm="1">
        <f t="array" aca="1" ref="B60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6" s="40" t="e" cm="1">
        <f t="array" aca="1" ref="C60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6" t="e">
        <f ca="1">SUM(CALCULATION_TABLE[[#This Row],[МСК]:[ДВ]])</f>
        <v>#REF!</v>
      </c>
    </row>
    <row r="6037" spans="1:20" x14ac:dyDescent="0.25">
      <c r="A6037" t="str">
        <f>IFERROR(SET_RENDER_TABLE[[#This Row],[Артикул]], "")</f>
        <v/>
      </c>
      <c r="B6037" s="40" t="e" cm="1">
        <f t="array" aca="1" ref="B60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7" s="40" t="e" cm="1">
        <f t="array" aca="1" ref="C60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7" t="e">
        <f ca="1">SUM(CALCULATION_TABLE[[#This Row],[МСК]:[ДВ]])</f>
        <v>#REF!</v>
      </c>
    </row>
    <row r="6038" spans="1:20" x14ac:dyDescent="0.25">
      <c r="A6038" t="str">
        <f>IFERROR(SET_RENDER_TABLE[[#This Row],[Артикул]], "")</f>
        <v/>
      </c>
      <c r="B6038" s="40" t="e" cm="1">
        <f t="array" aca="1" ref="B60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8" s="40" t="e" cm="1">
        <f t="array" aca="1" ref="C60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8" t="e">
        <f ca="1">SUM(CALCULATION_TABLE[[#This Row],[МСК]:[ДВ]])</f>
        <v>#REF!</v>
      </c>
    </row>
    <row r="6039" spans="1:20" x14ac:dyDescent="0.25">
      <c r="A6039" t="str">
        <f>IFERROR(SET_RENDER_TABLE[[#This Row],[Артикул]], "")</f>
        <v/>
      </c>
      <c r="B6039" s="40" t="e" cm="1">
        <f t="array" aca="1" ref="B60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39" s="40" t="e" cm="1">
        <f t="array" aca="1" ref="C60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39" t="e">
        <f ca="1">SUM(CALCULATION_TABLE[[#This Row],[МСК]:[ДВ]])</f>
        <v>#REF!</v>
      </c>
    </row>
    <row r="6040" spans="1:20" x14ac:dyDescent="0.25">
      <c r="A6040" t="str">
        <f>IFERROR(SET_RENDER_TABLE[[#This Row],[Артикул]], "")</f>
        <v/>
      </c>
      <c r="B6040" s="40" t="e" cm="1">
        <f t="array" aca="1" ref="B60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0" s="40" t="e" cm="1">
        <f t="array" aca="1" ref="C60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0" t="e">
        <f ca="1">SUM(CALCULATION_TABLE[[#This Row],[МСК]:[ДВ]])</f>
        <v>#REF!</v>
      </c>
    </row>
    <row r="6041" spans="1:20" x14ac:dyDescent="0.25">
      <c r="A6041" t="str">
        <f>IFERROR(SET_RENDER_TABLE[[#This Row],[Артикул]], "")</f>
        <v/>
      </c>
      <c r="B6041" s="40" t="e" cm="1">
        <f t="array" aca="1" ref="B60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1" s="40" t="e" cm="1">
        <f t="array" aca="1" ref="C60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1" t="e">
        <f ca="1">SUM(CALCULATION_TABLE[[#This Row],[МСК]:[ДВ]])</f>
        <v>#REF!</v>
      </c>
    </row>
    <row r="6042" spans="1:20" x14ac:dyDescent="0.25">
      <c r="A6042" t="str">
        <f>IFERROR(SET_RENDER_TABLE[[#This Row],[Артикул]], "")</f>
        <v/>
      </c>
      <c r="B6042" s="40" t="e" cm="1">
        <f t="array" aca="1" ref="B60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2" s="40" t="e" cm="1">
        <f t="array" aca="1" ref="C60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2" t="e">
        <f ca="1">SUM(CALCULATION_TABLE[[#This Row],[МСК]:[ДВ]])</f>
        <v>#REF!</v>
      </c>
    </row>
    <row r="6043" spans="1:20" x14ac:dyDescent="0.25">
      <c r="A6043" t="str">
        <f>IFERROR(SET_RENDER_TABLE[[#This Row],[Артикул]], "")</f>
        <v/>
      </c>
      <c r="B6043" s="40" t="e" cm="1">
        <f t="array" aca="1" ref="B60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3" s="40" t="e" cm="1">
        <f t="array" aca="1" ref="C60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3" t="e">
        <f ca="1">SUM(CALCULATION_TABLE[[#This Row],[МСК]:[ДВ]])</f>
        <v>#REF!</v>
      </c>
    </row>
    <row r="6044" spans="1:20" x14ac:dyDescent="0.25">
      <c r="A6044" t="str">
        <f>IFERROR(SET_RENDER_TABLE[[#This Row],[Артикул]], "")</f>
        <v/>
      </c>
      <c r="B6044" s="40" t="e" cm="1">
        <f t="array" aca="1" ref="B60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4" s="40" t="e" cm="1">
        <f t="array" aca="1" ref="C60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4" t="e">
        <f ca="1">SUM(CALCULATION_TABLE[[#This Row],[МСК]:[ДВ]])</f>
        <v>#REF!</v>
      </c>
    </row>
    <row r="6045" spans="1:20" x14ac:dyDescent="0.25">
      <c r="A6045" t="str">
        <f>IFERROR(SET_RENDER_TABLE[[#This Row],[Артикул]], "")</f>
        <v/>
      </c>
      <c r="B6045" s="40" t="e" cm="1">
        <f t="array" aca="1" ref="B60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5" s="40" t="e" cm="1">
        <f t="array" aca="1" ref="C60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5" t="e">
        <f ca="1">SUM(CALCULATION_TABLE[[#This Row],[МСК]:[ДВ]])</f>
        <v>#REF!</v>
      </c>
    </row>
    <row r="6046" spans="1:20" x14ac:dyDescent="0.25">
      <c r="A6046" t="str">
        <f>IFERROR(SET_RENDER_TABLE[[#This Row],[Артикул]], "")</f>
        <v/>
      </c>
      <c r="B6046" s="40" t="e" cm="1">
        <f t="array" aca="1" ref="B60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6" s="40" t="e" cm="1">
        <f t="array" aca="1" ref="C60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6" t="e">
        <f ca="1">SUM(CALCULATION_TABLE[[#This Row],[МСК]:[ДВ]])</f>
        <v>#REF!</v>
      </c>
    </row>
    <row r="6047" spans="1:20" x14ac:dyDescent="0.25">
      <c r="A6047" t="str">
        <f>IFERROR(SET_RENDER_TABLE[[#This Row],[Артикул]], "")</f>
        <v/>
      </c>
      <c r="B6047" s="40" t="e" cm="1">
        <f t="array" aca="1" ref="B60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7" s="40" t="e" cm="1">
        <f t="array" aca="1" ref="C60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7" t="e">
        <f ca="1">SUM(CALCULATION_TABLE[[#This Row],[МСК]:[ДВ]])</f>
        <v>#REF!</v>
      </c>
    </row>
    <row r="6048" spans="1:20" x14ac:dyDescent="0.25">
      <c r="A6048" t="str">
        <f>IFERROR(SET_RENDER_TABLE[[#This Row],[Артикул]], "")</f>
        <v/>
      </c>
      <c r="B6048" s="40" t="e" cm="1">
        <f t="array" aca="1" ref="B60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8" s="40" t="e" cm="1">
        <f t="array" aca="1" ref="C60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8" t="e">
        <f ca="1">SUM(CALCULATION_TABLE[[#This Row],[МСК]:[ДВ]])</f>
        <v>#REF!</v>
      </c>
    </row>
    <row r="6049" spans="1:20" x14ac:dyDescent="0.25">
      <c r="A6049" t="str">
        <f>IFERROR(SET_RENDER_TABLE[[#This Row],[Артикул]], "")</f>
        <v/>
      </c>
      <c r="B6049" s="40" t="e" cm="1">
        <f t="array" aca="1" ref="B60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49" s="40" t="e" cm="1">
        <f t="array" aca="1" ref="C60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49" t="e">
        <f ca="1">SUM(CALCULATION_TABLE[[#This Row],[МСК]:[ДВ]])</f>
        <v>#REF!</v>
      </c>
    </row>
    <row r="6050" spans="1:20" x14ac:dyDescent="0.25">
      <c r="A6050" t="str">
        <f>IFERROR(SET_RENDER_TABLE[[#This Row],[Артикул]], "")</f>
        <v/>
      </c>
      <c r="B6050" s="40" t="e" cm="1">
        <f t="array" aca="1" ref="B60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0" s="40" t="e" cm="1">
        <f t="array" aca="1" ref="C60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0" t="e">
        <f ca="1">SUM(CALCULATION_TABLE[[#This Row],[МСК]:[ДВ]])</f>
        <v>#REF!</v>
      </c>
    </row>
    <row r="6051" spans="1:20" x14ac:dyDescent="0.25">
      <c r="A6051" t="str">
        <f>IFERROR(SET_RENDER_TABLE[[#This Row],[Артикул]], "")</f>
        <v/>
      </c>
      <c r="B6051" s="40" t="e" cm="1">
        <f t="array" aca="1" ref="B60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1" s="40" t="e" cm="1">
        <f t="array" aca="1" ref="C60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1" t="e">
        <f ca="1">SUM(CALCULATION_TABLE[[#This Row],[МСК]:[ДВ]])</f>
        <v>#REF!</v>
      </c>
    </row>
    <row r="6052" spans="1:20" x14ac:dyDescent="0.25">
      <c r="A6052" t="str">
        <f>IFERROR(SET_RENDER_TABLE[[#This Row],[Артикул]], "")</f>
        <v/>
      </c>
      <c r="B6052" s="40" t="e" cm="1">
        <f t="array" aca="1" ref="B60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2" s="40" t="e" cm="1">
        <f t="array" aca="1" ref="C60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2" t="e">
        <f ca="1">SUM(CALCULATION_TABLE[[#This Row],[МСК]:[ДВ]])</f>
        <v>#REF!</v>
      </c>
    </row>
    <row r="6053" spans="1:20" x14ac:dyDescent="0.25">
      <c r="A6053" t="str">
        <f>IFERROR(SET_RENDER_TABLE[[#This Row],[Артикул]], "")</f>
        <v/>
      </c>
      <c r="B6053" s="40" t="e" cm="1">
        <f t="array" aca="1" ref="B60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3" s="40" t="e" cm="1">
        <f t="array" aca="1" ref="C60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3" t="e">
        <f ca="1">SUM(CALCULATION_TABLE[[#This Row],[МСК]:[ДВ]])</f>
        <v>#REF!</v>
      </c>
    </row>
    <row r="6054" spans="1:20" x14ac:dyDescent="0.25">
      <c r="A6054" t="str">
        <f>IFERROR(SET_RENDER_TABLE[[#This Row],[Артикул]], "")</f>
        <v/>
      </c>
      <c r="B6054" s="40" t="e" cm="1">
        <f t="array" aca="1" ref="B60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4" s="40" t="e" cm="1">
        <f t="array" aca="1" ref="C60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4" t="e">
        <f ca="1">SUM(CALCULATION_TABLE[[#This Row],[МСК]:[ДВ]])</f>
        <v>#REF!</v>
      </c>
    </row>
    <row r="6055" spans="1:20" x14ac:dyDescent="0.25">
      <c r="A6055" t="str">
        <f>IFERROR(SET_RENDER_TABLE[[#This Row],[Артикул]], "")</f>
        <v/>
      </c>
      <c r="B6055" s="40" t="e" cm="1">
        <f t="array" aca="1" ref="B60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5" s="40" t="e" cm="1">
        <f t="array" aca="1" ref="C60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5" t="e">
        <f ca="1">SUM(CALCULATION_TABLE[[#This Row],[МСК]:[ДВ]])</f>
        <v>#REF!</v>
      </c>
    </row>
    <row r="6056" spans="1:20" x14ac:dyDescent="0.25">
      <c r="A6056" t="str">
        <f>IFERROR(SET_RENDER_TABLE[[#This Row],[Артикул]], "")</f>
        <v/>
      </c>
      <c r="B6056" s="40" t="e" cm="1">
        <f t="array" aca="1" ref="B60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6" s="40" t="e" cm="1">
        <f t="array" aca="1" ref="C60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6" t="e">
        <f ca="1">SUM(CALCULATION_TABLE[[#This Row],[МСК]:[ДВ]])</f>
        <v>#REF!</v>
      </c>
    </row>
    <row r="6057" spans="1:20" x14ac:dyDescent="0.25">
      <c r="A6057" t="str">
        <f>IFERROR(SET_RENDER_TABLE[[#This Row],[Артикул]], "")</f>
        <v/>
      </c>
      <c r="B6057" s="40" t="e" cm="1">
        <f t="array" aca="1" ref="B60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7" s="40" t="e" cm="1">
        <f t="array" aca="1" ref="C60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7" t="e">
        <f ca="1">SUM(CALCULATION_TABLE[[#This Row],[МСК]:[ДВ]])</f>
        <v>#REF!</v>
      </c>
    </row>
    <row r="6058" spans="1:20" x14ac:dyDescent="0.25">
      <c r="A6058" t="str">
        <f>IFERROR(SET_RENDER_TABLE[[#This Row],[Артикул]], "")</f>
        <v/>
      </c>
      <c r="B6058" s="40" t="e" cm="1">
        <f t="array" aca="1" ref="B60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8" s="40" t="e" cm="1">
        <f t="array" aca="1" ref="C60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8" t="e">
        <f ca="1">SUM(CALCULATION_TABLE[[#This Row],[МСК]:[ДВ]])</f>
        <v>#REF!</v>
      </c>
    </row>
    <row r="6059" spans="1:20" x14ac:dyDescent="0.25">
      <c r="A6059" t="str">
        <f>IFERROR(SET_RENDER_TABLE[[#This Row],[Артикул]], "")</f>
        <v/>
      </c>
      <c r="B6059" s="40" t="e" cm="1">
        <f t="array" aca="1" ref="B60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59" s="40" t="e" cm="1">
        <f t="array" aca="1" ref="C60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59" t="e">
        <f ca="1">SUM(CALCULATION_TABLE[[#This Row],[МСК]:[ДВ]])</f>
        <v>#REF!</v>
      </c>
    </row>
    <row r="6060" spans="1:20" x14ac:dyDescent="0.25">
      <c r="A6060" t="str">
        <f>IFERROR(SET_RENDER_TABLE[[#This Row],[Артикул]], "")</f>
        <v/>
      </c>
      <c r="B6060" s="40" t="e" cm="1">
        <f t="array" aca="1" ref="B60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0" s="40" t="e" cm="1">
        <f t="array" aca="1" ref="C60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0" t="e">
        <f ca="1">SUM(CALCULATION_TABLE[[#This Row],[МСК]:[ДВ]])</f>
        <v>#REF!</v>
      </c>
    </row>
    <row r="6061" spans="1:20" x14ac:dyDescent="0.25">
      <c r="A6061" t="str">
        <f>IFERROR(SET_RENDER_TABLE[[#This Row],[Артикул]], "")</f>
        <v/>
      </c>
      <c r="B6061" s="40" t="e" cm="1">
        <f t="array" aca="1" ref="B60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1" s="40" t="e" cm="1">
        <f t="array" aca="1" ref="C60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1" t="e">
        <f ca="1">SUM(CALCULATION_TABLE[[#This Row],[МСК]:[ДВ]])</f>
        <v>#REF!</v>
      </c>
    </row>
    <row r="6062" spans="1:20" x14ac:dyDescent="0.25">
      <c r="A6062" t="str">
        <f>IFERROR(SET_RENDER_TABLE[[#This Row],[Артикул]], "")</f>
        <v/>
      </c>
      <c r="B6062" s="40" t="e" cm="1">
        <f t="array" aca="1" ref="B60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2" s="40" t="e" cm="1">
        <f t="array" aca="1" ref="C60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2" t="e">
        <f ca="1">SUM(CALCULATION_TABLE[[#This Row],[МСК]:[ДВ]])</f>
        <v>#REF!</v>
      </c>
    </row>
    <row r="6063" spans="1:20" x14ac:dyDescent="0.25">
      <c r="A6063" t="str">
        <f>IFERROR(SET_RENDER_TABLE[[#This Row],[Артикул]], "")</f>
        <v/>
      </c>
      <c r="B6063" s="40" t="e" cm="1">
        <f t="array" aca="1" ref="B60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3" s="40" t="e" cm="1">
        <f t="array" aca="1" ref="C60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3" t="e">
        <f ca="1">SUM(CALCULATION_TABLE[[#This Row],[МСК]:[ДВ]])</f>
        <v>#REF!</v>
      </c>
    </row>
    <row r="6064" spans="1:20" x14ac:dyDescent="0.25">
      <c r="A6064" t="str">
        <f>IFERROR(SET_RENDER_TABLE[[#This Row],[Артикул]], "")</f>
        <v/>
      </c>
      <c r="B6064" s="40" t="e" cm="1">
        <f t="array" aca="1" ref="B60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4" s="40" t="e" cm="1">
        <f t="array" aca="1" ref="C60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4" t="e">
        <f ca="1">SUM(CALCULATION_TABLE[[#This Row],[МСК]:[ДВ]])</f>
        <v>#REF!</v>
      </c>
    </row>
    <row r="6065" spans="1:20" x14ac:dyDescent="0.25">
      <c r="A6065" t="str">
        <f>IFERROR(SET_RENDER_TABLE[[#This Row],[Артикул]], "")</f>
        <v/>
      </c>
      <c r="B6065" s="40" t="e" cm="1">
        <f t="array" aca="1" ref="B60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5" s="40" t="e" cm="1">
        <f t="array" aca="1" ref="C60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5" t="e">
        <f ca="1">SUM(CALCULATION_TABLE[[#This Row],[МСК]:[ДВ]])</f>
        <v>#REF!</v>
      </c>
    </row>
    <row r="6066" spans="1:20" x14ac:dyDescent="0.25">
      <c r="A6066" t="str">
        <f>IFERROR(SET_RENDER_TABLE[[#This Row],[Артикул]], "")</f>
        <v/>
      </c>
      <c r="B6066" s="40" t="e" cm="1">
        <f t="array" aca="1" ref="B60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6" s="40" t="e" cm="1">
        <f t="array" aca="1" ref="C60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6" t="e">
        <f ca="1">SUM(CALCULATION_TABLE[[#This Row],[МСК]:[ДВ]])</f>
        <v>#REF!</v>
      </c>
    </row>
    <row r="6067" spans="1:20" x14ac:dyDescent="0.25">
      <c r="A6067" t="str">
        <f>IFERROR(SET_RENDER_TABLE[[#This Row],[Артикул]], "")</f>
        <v/>
      </c>
      <c r="B6067" s="40" t="e" cm="1">
        <f t="array" aca="1" ref="B60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7" s="40" t="e" cm="1">
        <f t="array" aca="1" ref="C60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7" t="e">
        <f ca="1">SUM(CALCULATION_TABLE[[#This Row],[МСК]:[ДВ]])</f>
        <v>#REF!</v>
      </c>
    </row>
    <row r="6068" spans="1:20" x14ac:dyDescent="0.25">
      <c r="A6068" t="str">
        <f>IFERROR(SET_RENDER_TABLE[[#This Row],[Артикул]], "")</f>
        <v/>
      </c>
      <c r="B6068" s="40" t="e" cm="1">
        <f t="array" aca="1" ref="B60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8" s="40" t="e" cm="1">
        <f t="array" aca="1" ref="C60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8" t="e">
        <f ca="1">SUM(CALCULATION_TABLE[[#This Row],[МСК]:[ДВ]])</f>
        <v>#REF!</v>
      </c>
    </row>
    <row r="6069" spans="1:20" x14ac:dyDescent="0.25">
      <c r="A6069" t="str">
        <f>IFERROR(SET_RENDER_TABLE[[#This Row],[Артикул]], "")</f>
        <v/>
      </c>
      <c r="B6069" s="40" t="e" cm="1">
        <f t="array" aca="1" ref="B60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69" s="40" t="e" cm="1">
        <f t="array" aca="1" ref="C60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69" t="e">
        <f ca="1">SUM(CALCULATION_TABLE[[#This Row],[МСК]:[ДВ]])</f>
        <v>#REF!</v>
      </c>
    </row>
    <row r="6070" spans="1:20" x14ac:dyDescent="0.25">
      <c r="A6070" t="str">
        <f>IFERROR(SET_RENDER_TABLE[[#This Row],[Артикул]], "")</f>
        <v/>
      </c>
      <c r="B6070" s="40" t="e" cm="1">
        <f t="array" aca="1" ref="B60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0" s="40" t="e" cm="1">
        <f t="array" aca="1" ref="C60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0" t="e">
        <f ca="1">SUM(CALCULATION_TABLE[[#This Row],[МСК]:[ДВ]])</f>
        <v>#REF!</v>
      </c>
    </row>
    <row r="6071" spans="1:20" x14ac:dyDescent="0.25">
      <c r="A6071" t="str">
        <f>IFERROR(SET_RENDER_TABLE[[#This Row],[Артикул]], "")</f>
        <v/>
      </c>
      <c r="B6071" s="40" t="e" cm="1">
        <f t="array" aca="1" ref="B60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1" s="40" t="e" cm="1">
        <f t="array" aca="1" ref="C60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1" t="e">
        <f ca="1">SUM(CALCULATION_TABLE[[#This Row],[МСК]:[ДВ]])</f>
        <v>#REF!</v>
      </c>
    </row>
    <row r="6072" spans="1:20" x14ac:dyDescent="0.25">
      <c r="A6072" t="str">
        <f>IFERROR(SET_RENDER_TABLE[[#This Row],[Артикул]], "")</f>
        <v/>
      </c>
      <c r="B6072" s="40" t="e" cm="1">
        <f t="array" aca="1" ref="B60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2" s="40" t="e" cm="1">
        <f t="array" aca="1" ref="C60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2" t="e">
        <f ca="1">SUM(CALCULATION_TABLE[[#This Row],[МСК]:[ДВ]])</f>
        <v>#REF!</v>
      </c>
    </row>
    <row r="6073" spans="1:20" x14ac:dyDescent="0.25">
      <c r="A6073" t="str">
        <f>IFERROR(SET_RENDER_TABLE[[#This Row],[Артикул]], "")</f>
        <v/>
      </c>
      <c r="B6073" s="40" t="e" cm="1">
        <f t="array" aca="1" ref="B60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3" s="40" t="e" cm="1">
        <f t="array" aca="1" ref="C60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3" t="e">
        <f ca="1">SUM(CALCULATION_TABLE[[#This Row],[МСК]:[ДВ]])</f>
        <v>#REF!</v>
      </c>
    </row>
    <row r="6074" spans="1:20" x14ac:dyDescent="0.25">
      <c r="A6074" t="str">
        <f>IFERROR(SET_RENDER_TABLE[[#This Row],[Артикул]], "")</f>
        <v/>
      </c>
      <c r="B6074" s="40" t="e" cm="1">
        <f t="array" aca="1" ref="B60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4" s="40" t="e" cm="1">
        <f t="array" aca="1" ref="C60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4" t="e">
        <f ca="1">SUM(CALCULATION_TABLE[[#This Row],[МСК]:[ДВ]])</f>
        <v>#REF!</v>
      </c>
    </row>
    <row r="6075" spans="1:20" x14ac:dyDescent="0.25">
      <c r="A6075" t="str">
        <f>IFERROR(SET_RENDER_TABLE[[#This Row],[Артикул]], "")</f>
        <v/>
      </c>
      <c r="B6075" s="40" t="e" cm="1">
        <f t="array" aca="1" ref="B60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5" s="40" t="e" cm="1">
        <f t="array" aca="1" ref="C60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5" t="e">
        <f ca="1">SUM(CALCULATION_TABLE[[#This Row],[МСК]:[ДВ]])</f>
        <v>#REF!</v>
      </c>
    </row>
    <row r="6076" spans="1:20" x14ac:dyDescent="0.25">
      <c r="A6076" t="str">
        <f>IFERROR(SET_RENDER_TABLE[[#This Row],[Артикул]], "")</f>
        <v/>
      </c>
      <c r="B6076" s="40" t="e" cm="1">
        <f t="array" aca="1" ref="B60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6" s="40" t="e" cm="1">
        <f t="array" aca="1" ref="C60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6" t="e">
        <f ca="1">SUM(CALCULATION_TABLE[[#This Row],[МСК]:[ДВ]])</f>
        <v>#REF!</v>
      </c>
    </row>
    <row r="6077" spans="1:20" x14ac:dyDescent="0.25">
      <c r="A6077" t="str">
        <f>IFERROR(SET_RENDER_TABLE[[#This Row],[Артикул]], "")</f>
        <v/>
      </c>
      <c r="B6077" s="40" t="e" cm="1">
        <f t="array" aca="1" ref="B60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7" s="40" t="e" cm="1">
        <f t="array" aca="1" ref="C60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7" t="e">
        <f ca="1">SUM(CALCULATION_TABLE[[#This Row],[МСК]:[ДВ]])</f>
        <v>#REF!</v>
      </c>
    </row>
    <row r="6078" spans="1:20" x14ac:dyDescent="0.25">
      <c r="A6078" t="str">
        <f>IFERROR(SET_RENDER_TABLE[[#This Row],[Артикул]], "")</f>
        <v/>
      </c>
      <c r="B6078" s="40" t="e" cm="1">
        <f t="array" aca="1" ref="B60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8" s="40" t="e" cm="1">
        <f t="array" aca="1" ref="C60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8" t="e">
        <f ca="1">SUM(CALCULATION_TABLE[[#This Row],[МСК]:[ДВ]])</f>
        <v>#REF!</v>
      </c>
    </row>
    <row r="6079" spans="1:20" x14ac:dyDescent="0.25">
      <c r="A6079" t="str">
        <f>IFERROR(SET_RENDER_TABLE[[#This Row],[Артикул]], "")</f>
        <v/>
      </c>
      <c r="B6079" s="40" t="e" cm="1">
        <f t="array" aca="1" ref="B60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79" s="40" t="e" cm="1">
        <f t="array" aca="1" ref="C60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79" t="e">
        <f ca="1">SUM(CALCULATION_TABLE[[#This Row],[МСК]:[ДВ]])</f>
        <v>#REF!</v>
      </c>
    </row>
    <row r="6080" spans="1:20" x14ac:dyDescent="0.25">
      <c r="A6080" t="str">
        <f>IFERROR(SET_RENDER_TABLE[[#This Row],[Артикул]], "")</f>
        <v/>
      </c>
      <c r="B6080" s="40" t="e" cm="1">
        <f t="array" aca="1" ref="B60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0" s="40" t="e" cm="1">
        <f t="array" aca="1" ref="C60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0" t="e">
        <f ca="1">SUM(CALCULATION_TABLE[[#This Row],[МСК]:[ДВ]])</f>
        <v>#REF!</v>
      </c>
    </row>
    <row r="6081" spans="1:20" x14ac:dyDescent="0.25">
      <c r="A6081" t="str">
        <f>IFERROR(SET_RENDER_TABLE[[#This Row],[Артикул]], "")</f>
        <v/>
      </c>
      <c r="B6081" s="40" t="e" cm="1">
        <f t="array" aca="1" ref="B60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1" s="40" t="e" cm="1">
        <f t="array" aca="1" ref="C60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1" t="e">
        <f ca="1">SUM(CALCULATION_TABLE[[#This Row],[МСК]:[ДВ]])</f>
        <v>#REF!</v>
      </c>
    </row>
    <row r="6082" spans="1:20" x14ac:dyDescent="0.25">
      <c r="A6082" t="str">
        <f>IFERROR(SET_RENDER_TABLE[[#This Row],[Артикул]], "")</f>
        <v/>
      </c>
      <c r="B6082" s="40" t="e" cm="1">
        <f t="array" aca="1" ref="B60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2" s="40" t="e" cm="1">
        <f t="array" aca="1" ref="C60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2" t="e">
        <f ca="1">SUM(CALCULATION_TABLE[[#This Row],[МСК]:[ДВ]])</f>
        <v>#REF!</v>
      </c>
    </row>
    <row r="6083" spans="1:20" x14ac:dyDescent="0.25">
      <c r="A6083" t="str">
        <f>IFERROR(SET_RENDER_TABLE[[#This Row],[Артикул]], "")</f>
        <v/>
      </c>
      <c r="B6083" s="40" t="e" cm="1">
        <f t="array" aca="1" ref="B60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3" s="40" t="e" cm="1">
        <f t="array" aca="1" ref="C60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3" t="e">
        <f ca="1">SUM(CALCULATION_TABLE[[#This Row],[МСК]:[ДВ]])</f>
        <v>#REF!</v>
      </c>
    </row>
    <row r="6084" spans="1:20" x14ac:dyDescent="0.25">
      <c r="A6084" t="str">
        <f>IFERROR(SET_RENDER_TABLE[[#This Row],[Артикул]], "")</f>
        <v/>
      </c>
      <c r="B6084" s="40" t="e" cm="1">
        <f t="array" aca="1" ref="B60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4" s="40" t="e" cm="1">
        <f t="array" aca="1" ref="C60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4" t="e">
        <f ca="1">SUM(CALCULATION_TABLE[[#This Row],[МСК]:[ДВ]])</f>
        <v>#REF!</v>
      </c>
    </row>
    <row r="6085" spans="1:20" x14ac:dyDescent="0.25">
      <c r="A6085" t="str">
        <f>IFERROR(SET_RENDER_TABLE[[#This Row],[Артикул]], "")</f>
        <v/>
      </c>
      <c r="B6085" s="40" t="e" cm="1">
        <f t="array" aca="1" ref="B60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5" s="40" t="e" cm="1">
        <f t="array" aca="1" ref="C60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5" t="e">
        <f ca="1">SUM(CALCULATION_TABLE[[#This Row],[МСК]:[ДВ]])</f>
        <v>#REF!</v>
      </c>
    </row>
    <row r="6086" spans="1:20" x14ac:dyDescent="0.25">
      <c r="A6086" t="str">
        <f>IFERROR(SET_RENDER_TABLE[[#This Row],[Артикул]], "")</f>
        <v/>
      </c>
      <c r="B6086" s="40" t="e" cm="1">
        <f t="array" aca="1" ref="B60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6" s="40" t="e" cm="1">
        <f t="array" aca="1" ref="C60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6" t="e">
        <f ca="1">SUM(CALCULATION_TABLE[[#This Row],[МСК]:[ДВ]])</f>
        <v>#REF!</v>
      </c>
    </row>
    <row r="6087" spans="1:20" x14ac:dyDescent="0.25">
      <c r="A6087" t="str">
        <f>IFERROR(SET_RENDER_TABLE[[#This Row],[Артикул]], "")</f>
        <v/>
      </c>
      <c r="B6087" s="40" t="e" cm="1">
        <f t="array" aca="1" ref="B60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7" s="40" t="e" cm="1">
        <f t="array" aca="1" ref="C60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7" t="e">
        <f ca="1">SUM(CALCULATION_TABLE[[#This Row],[МСК]:[ДВ]])</f>
        <v>#REF!</v>
      </c>
    </row>
    <row r="6088" spans="1:20" x14ac:dyDescent="0.25">
      <c r="A6088" t="str">
        <f>IFERROR(SET_RENDER_TABLE[[#This Row],[Артикул]], "")</f>
        <v/>
      </c>
      <c r="B6088" s="40" t="e" cm="1">
        <f t="array" aca="1" ref="B60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8" s="40" t="e" cm="1">
        <f t="array" aca="1" ref="C60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8" t="e">
        <f ca="1">SUM(CALCULATION_TABLE[[#This Row],[МСК]:[ДВ]])</f>
        <v>#REF!</v>
      </c>
    </row>
    <row r="6089" spans="1:20" x14ac:dyDescent="0.25">
      <c r="A6089" t="str">
        <f>IFERROR(SET_RENDER_TABLE[[#This Row],[Артикул]], "")</f>
        <v/>
      </c>
      <c r="B6089" s="40" t="e" cm="1">
        <f t="array" aca="1" ref="B60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89" s="40" t="e" cm="1">
        <f t="array" aca="1" ref="C60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89" t="e">
        <f ca="1">SUM(CALCULATION_TABLE[[#This Row],[МСК]:[ДВ]])</f>
        <v>#REF!</v>
      </c>
    </row>
    <row r="6090" spans="1:20" x14ac:dyDescent="0.25">
      <c r="A6090" t="str">
        <f>IFERROR(SET_RENDER_TABLE[[#This Row],[Артикул]], "")</f>
        <v/>
      </c>
      <c r="B6090" s="40" t="e" cm="1">
        <f t="array" aca="1" ref="B60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0" s="40" t="e" cm="1">
        <f t="array" aca="1" ref="C60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0" t="e">
        <f ca="1">SUM(CALCULATION_TABLE[[#This Row],[МСК]:[ДВ]])</f>
        <v>#REF!</v>
      </c>
    </row>
    <row r="6091" spans="1:20" x14ac:dyDescent="0.25">
      <c r="A6091" t="str">
        <f>IFERROR(SET_RENDER_TABLE[[#This Row],[Артикул]], "")</f>
        <v/>
      </c>
      <c r="B6091" s="40" t="e" cm="1">
        <f t="array" aca="1" ref="B60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1" s="40" t="e" cm="1">
        <f t="array" aca="1" ref="C60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1" t="e">
        <f ca="1">SUM(CALCULATION_TABLE[[#This Row],[МСК]:[ДВ]])</f>
        <v>#REF!</v>
      </c>
    </row>
    <row r="6092" spans="1:20" x14ac:dyDescent="0.25">
      <c r="A6092" t="str">
        <f>IFERROR(SET_RENDER_TABLE[[#This Row],[Артикул]], "")</f>
        <v/>
      </c>
      <c r="B6092" s="40" t="e" cm="1">
        <f t="array" aca="1" ref="B60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2" s="40" t="e" cm="1">
        <f t="array" aca="1" ref="C60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2" t="e">
        <f ca="1">SUM(CALCULATION_TABLE[[#This Row],[МСК]:[ДВ]])</f>
        <v>#REF!</v>
      </c>
    </row>
    <row r="6093" spans="1:20" x14ac:dyDescent="0.25">
      <c r="A6093" t="str">
        <f>IFERROR(SET_RENDER_TABLE[[#This Row],[Артикул]], "")</f>
        <v/>
      </c>
      <c r="B6093" s="40" t="e" cm="1">
        <f t="array" aca="1" ref="B60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3" s="40" t="e" cm="1">
        <f t="array" aca="1" ref="C60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3" t="e">
        <f ca="1">SUM(CALCULATION_TABLE[[#This Row],[МСК]:[ДВ]])</f>
        <v>#REF!</v>
      </c>
    </row>
    <row r="6094" spans="1:20" x14ac:dyDescent="0.25">
      <c r="A6094" t="str">
        <f>IFERROR(SET_RENDER_TABLE[[#This Row],[Артикул]], "")</f>
        <v/>
      </c>
      <c r="B6094" s="40" t="e" cm="1">
        <f t="array" aca="1" ref="B60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4" s="40" t="e" cm="1">
        <f t="array" aca="1" ref="C60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4" t="e">
        <f ca="1">SUM(CALCULATION_TABLE[[#This Row],[МСК]:[ДВ]])</f>
        <v>#REF!</v>
      </c>
    </row>
    <row r="6095" spans="1:20" x14ac:dyDescent="0.25">
      <c r="A6095" t="str">
        <f>IFERROR(SET_RENDER_TABLE[[#This Row],[Артикул]], "")</f>
        <v/>
      </c>
      <c r="B6095" s="40" t="e" cm="1">
        <f t="array" aca="1" ref="B60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5" s="40" t="e" cm="1">
        <f t="array" aca="1" ref="C60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5" t="e">
        <f ca="1">SUM(CALCULATION_TABLE[[#This Row],[МСК]:[ДВ]])</f>
        <v>#REF!</v>
      </c>
    </row>
    <row r="6096" spans="1:20" x14ac:dyDescent="0.25">
      <c r="A6096" t="str">
        <f>IFERROR(SET_RENDER_TABLE[[#This Row],[Артикул]], "")</f>
        <v/>
      </c>
      <c r="B6096" s="40" t="e" cm="1">
        <f t="array" aca="1" ref="B60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6" s="40" t="e" cm="1">
        <f t="array" aca="1" ref="C60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6" t="e">
        <f ca="1">SUM(CALCULATION_TABLE[[#This Row],[МСК]:[ДВ]])</f>
        <v>#REF!</v>
      </c>
    </row>
    <row r="6097" spans="1:20" x14ac:dyDescent="0.25">
      <c r="A6097" t="str">
        <f>IFERROR(SET_RENDER_TABLE[[#This Row],[Артикул]], "")</f>
        <v/>
      </c>
      <c r="B6097" s="40" t="e" cm="1">
        <f t="array" aca="1" ref="B60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7" s="40" t="e" cm="1">
        <f t="array" aca="1" ref="C60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7" t="e">
        <f ca="1">SUM(CALCULATION_TABLE[[#This Row],[МСК]:[ДВ]])</f>
        <v>#REF!</v>
      </c>
    </row>
    <row r="6098" spans="1:20" x14ac:dyDescent="0.25">
      <c r="A6098" t="str">
        <f>IFERROR(SET_RENDER_TABLE[[#This Row],[Артикул]], "")</f>
        <v/>
      </c>
      <c r="B6098" s="40" t="e" cm="1">
        <f t="array" aca="1" ref="B60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8" s="40" t="e" cm="1">
        <f t="array" aca="1" ref="C60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8" t="e">
        <f ca="1">SUM(CALCULATION_TABLE[[#This Row],[МСК]:[ДВ]])</f>
        <v>#REF!</v>
      </c>
    </row>
    <row r="6099" spans="1:20" x14ac:dyDescent="0.25">
      <c r="A6099" t="str">
        <f>IFERROR(SET_RENDER_TABLE[[#This Row],[Артикул]], "")</f>
        <v/>
      </c>
      <c r="B6099" s="40" t="e" cm="1">
        <f t="array" aca="1" ref="B60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099" s="40" t="e" cm="1">
        <f t="array" aca="1" ref="C60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099" t="e">
        <f ca="1">SUM(CALCULATION_TABLE[[#This Row],[МСК]:[ДВ]])</f>
        <v>#REF!</v>
      </c>
    </row>
    <row r="6100" spans="1:20" x14ac:dyDescent="0.25">
      <c r="A6100" t="str">
        <f>IFERROR(SET_RENDER_TABLE[[#This Row],[Артикул]], "")</f>
        <v/>
      </c>
      <c r="B6100" s="40" t="e" cm="1">
        <f t="array" aca="1" ref="B6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0" s="40" t="e" cm="1">
        <f t="array" aca="1" ref="C6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0" t="e">
        <f ca="1">SUM(CALCULATION_TABLE[[#This Row],[МСК]:[ДВ]])</f>
        <v>#REF!</v>
      </c>
    </row>
    <row r="6101" spans="1:20" x14ac:dyDescent="0.25">
      <c r="A6101" t="str">
        <f>IFERROR(SET_RENDER_TABLE[[#This Row],[Артикул]], "")</f>
        <v/>
      </c>
      <c r="B6101" s="40" t="e" cm="1">
        <f t="array" aca="1" ref="B6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1" s="40" t="e" cm="1">
        <f t="array" aca="1" ref="C6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1" t="e">
        <f ca="1">SUM(CALCULATION_TABLE[[#This Row],[МСК]:[ДВ]])</f>
        <v>#REF!</v>
      </c>
    </row>
    <row r="6102" spans="1:20" x14ac:dyDescent="0.25">
      <c r="A6102" t="str">
        <f>IFERROR(SET_RENDER_TABLE[[#This Row],[Артикул]], "")</f>
        <v/>
      </c>
      <c r="B6102" s="40" t="e" cm="1">
        <f t="array" aca="1" ref="B6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2" s="40" t="e" cm="1">
        <f t="array" aca="1" ref="C6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2" t="e">
        <f ca="1">SUM(CALCULATION_TABLE[[#This Row],[МСК]:[ДВ]])</f>
        <v>#REF!</v>
      </c>
    </row>
    <row r="6103" spans="1:20" x14ac:dyDescent="0.25">
      <c r="A6103" t="str">
        <f>IFERROR(SET_RENDER_TABLE[[#This Row],[Артикул]], "")</f>
        <v/>
      </c>
      <c r="B6103" s="40" t="e" cm="1">
        <f t="array" aca="1" ref="B6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3" s="40" t="e" cm="1">
        <f t="array" aca="1" ref="C6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3" t="e">
        <f ca="1">SUM(CALCULATION_TABLE[[#This Row],[МСК]:[ДВ]])</f>
        <v>#REF!</v>
      </c>
    </row>
    <row r="6104" spans="1:20" x14ac:dyDescent="0.25">
      <c r="A6104" t="str">
        <f>IFERROR(SET_RENDER_TABLE[[#This Row],[Артикул]], "")</f>
        <v/>
      </c>
      <c r="B6104" s="40" t="e" cm="1">
        <f t="array" aca="1" ref="B6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4" s="40" t="e" cm="1">
        <f t="array" aca="1" ref="C6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4" t="e">
        <f ca="1">SUM(CALCULATION_TABLE[[#This Row],[МСК]:[ДВ]])</f>
        <v>#REF!</v>
      </c>
    </row>
    <row r="6105" spans="1:20" x14ac:dyDescent="0.25">
      <c r="A6105" t="str">
        <f>IFERROR(SET_RENDER_TABLE[[#This Row],[Артикул]], "")</f>
        <v/>
      </c>
      <c r="B6105" s="40" t="e" cm="1">
        <f t="array" aca="1" ref="B6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5" s="40" t="e" cm="1">
        <f t="array" aca="1" ref="C6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5" t="e">
        <f ca="1">SUM(CALCULATION_TABLE[[#This Row],[МСК]:[ДВ]])</f>
        <v>#REF!</v>
      </c>
    </row>
    <row r="6106" spans="1:20" x14ac:dyDescent="0.25">
      <c r="A6106" t="str">
        <f>IFERROR(SET_RENDER_TABLE[[#This Row],[Артикул]], "")</f>
        <v/>
      </c>
      <c r="B6106" s="40" t="e" cm="1">
        <f t="array" aca="1" ref="B6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6" s="40" t="e" cm="1">
        <f t="array" aca="1" ref="C6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6" t="e">
        <f ca="1">SUM(CALCULATION_TABLE[[#This Row],[МСК]:[ДВ]])</f>
        <v>#REF!</v>
      </c>
    </row>
    <row r="6107" spans="1:20" x14ac:dyDescent="0.25">
      <c r="A6107" t="str">
        <f>IFERROR(SET_RENDER_TABLE[[#This Row],[Артикул]], "")</f>
        <v/>
      </c>
      <c r="B6107" s="40" t="e" cm="1">
        <f t="array" aca="1" ref="B6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7" s="40" t="e" cm="1">
        <f t="array" aca="1" ref="C6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7" t="e">
        <f ca="1">SUM(CALCULATION_TABLE[[#This Row],[МСК]:[ДВ]])</f>
        <v>#REF!</v>
      </c>
    </row>
    <row r="6108" spans="1:20" x14ac:dyDescent="0.25">
      <c r="A6108" t="str">
        <f>IFERROR(SET_RENDER_TABLE[[#This Row],[Артикул]], "")</f>
        <v/>
      </c>
      <c r="B6108" s="40" t="e" cm="1">
        <f t="array" aca="1" ref="B6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8" s="40" t="e" cm="1">
        <f t="array" aca="1" ref="C6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8" t="e">
        <f ca="1">SUM(CALCULATION_TABLE[[#This Row],[МСК]:[ДВ]])</f>
        <v>#REF!</v>
      </c>
    </row>
    <row r="6109" spans="1:20" x14ac:dyDescent="0.25">
      <c r="A6109" t="str">
        <f>IFERROR(SET_RENDER_TABLE[[#This Row],[Артикул]], "")</f>
        <v/>
      </c>
      <c r="B6109" s="40" t="e" cm="1">
        <f t="array" aca="1" ref="B6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09" s="40" t="e" cm="1">
        <f t="array" aca="1" ref="C6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09" t="e">
        <f ca="1">SUM(CALCULATION_TABLE[[#This Row],[МСК]:[ДВ]])</f>
        <v>#REF!</v>
      </c>
    </row>
    <row r="6110" spans="1:20" x14ac:dyDescent="0.25">
      <c r="A6110" t="str">
        <f>IFERROR(SET_RENDER_TABLE[[#This Row],[Артикул]], "")</f>
        <v/>
      </c>
      <c r="B6110" s="40" t="e" cm="1">
        <f t="array" aca="1" ref="B6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0" s="40" t="e" cm="1">
        <f t="array" aca="1" ref="C6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0" t="e">
        <f ca="1">SUM(CALCULATION_TABLE[[#This Row],[МСК]:[ДВ]])</f>
        <v>#REF!</v>
      </c>
    </row>
    <row r="6111" spans="1:20" x14ac:dyDescent="0.25">
      <c r="A6111" t="str">
        <f>IFERROR(SET_RENDER_TABLE[[#This Row],[Артикул]], "")</f>
        <v/>
      </c>
      <c r="B6111" s="40" t="e" cm="1">
        <f t="array" aca="1" ref="B6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1" s="40" t="e" cm="1">
        <f t="array" aca="1" ref="C6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1" t="e">
        <f ca="1">SUM(CALCULATION_TABLE[[#This Row],[МСК]:[ДВ]])</f>
        <v>#REF!</v>
      </c>
    </row>
    <row r="6112" spans="1:20" x14ac:dyDescent="0.25">
      <c r="A6112" t="str">
        <f>IFERROR(SET_RENDER_TABLE[[#This Row],[Артикул]], "")</f>
        <v/>
      </c>
      <c r="B6112" s="40" t="e" cm="1">
        <f t="array" aca="1" ref="B6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2" s="40" t="e" cm="1">
        <f t="array" aca="1" ref="C6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2" t="e">
        <f ca="1">SUM(CALCULATION_TABLE[[#This Row],[МСК]:[ДВ]])</f>
        <v>#REF!</v>
      </c>
    </row>
    <row r="6113" spans="1:20" x14ac:dyDescent="0.25">
      <c r="A6113" t="str">
        <f>IFERROR(SET_RENDER_TABLE[[#This Row],[Артикул]], "")</f>
        <v/>
      </c>
      <c r="B6113" s="40" t="e" cm="1">
        <f t="array" aca="1" ref="B6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3" s="40" t="e" cm="1">
        <f t="array" aca="1" ref="C6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3" t="e">
        <f ca="1">SUM(CALCULATION_TABLE[[#This Row],[МСК]:[ДВ]])</f>
        <v>#REF!</v>
      </c>
    </row>
    <row r="6114" spans="1:20" x14ac:dyDescent="0.25">
      <c r="A6114" t="str">
        <f>IFERROR(SET_RENDER_TABLE[[#This Row],[Артикул]], "")</f>
        <v/>
      </c>
      <c r="B6114" s="40" t="e" cm="1">
        <f t="array" aca="1" ref="B6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4" s="40" t="e" cm="1">
        <f t="array" aca="1" ref="C6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4" t="e">
        <f ca="1">SUM(CALCULATION_TABLE[[#This Row],[МСК]:[ДВ]])</f>
        <v>#REF!</v>
      </c>
    </row>
    <row r="6115" spans="1:20" x14ac:dyDescent="0.25">
      <c r="A6115" t="str">
        <f>IFERROR(SET_RENDER_TABLE[[#This Row],[Артикул]], "")</f>
        <v/>
      </c>
      <c r="B6115" s="40" t="e" cm="1">
        <f t="array" aca="1" ref="B6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5" s="40" t="e" cm="1">
        <f t="array" aca="1" ref="C6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5" t="e">
        <f ca="1">SUM(CALCULATION_TABLE[[#This Row],[МСК]:[ДВ]])</f>
        <v>#REF!</v>
      </c>
    </row>
    <row r="6116" spans="1:20" x14ac:dyDescent="0.25">
      <c r="A6116" t="str">
        <f>IFERROR(SET_RENDER_TABLE[[#This Row],[Артикул]], "")</f>
        <v/>
      </c>
      <c r="B6116" s="40" t="e" cm="1">
        <f t="array" aca="1" ref="B6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6" s="40" t="e" cm="1">
        <f t="array" aca="1" ref="C6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6" t="e">
        <f ca="1">SUM(CALCULATION_TABLE[[#This Row],[МСК]:[ДВ]])</f>
        <v>#REF!</v>
      </c>
    </row>
    <row r="6117" spans="1:20" x14ac:dyDescent="0.25">
      <c r="A6117" t="str">
        <f>IFERROR(SET_RENDER_TABLE[[#This Row],[Артикул]], "")</f>
        <v/>
      </c>
      <c r="B6117" s="40" t="e" cm="1">
        <f t="array" aca="1" ref="B6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7" s="40" t="e" cm="1">
        <f t="array" aca="1" ref="C6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7" t="e">
        <f ca="1">SUM(CALCULATION_TABLE[[#This Row],[МСК]:[ДВ]])</f>
        <v>#REF!</v>
      </c>
    </row>
    <row r="6118" spans="1:20" x14ac:dyDescent="0.25">
      <c r="A6118" t="str">
        <f>IFERROR(SET_RENDER_TABLE[[#This Row],[Артикул]], "")</f>
        <v/>
      </c>
      <c r="B6118" s="40" t="e" cm="1">
        <f t="array" aca="1" ref="B6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8" s="40" t="e" cm="1">
        <f t="array" aca="1" ref="C6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8" t="e">
        <f ca="1">SUM(CALCULATION_TABLE[[#This Row],[МСК]:[ДВ]])</f>
        <v>#REF!</v>
      </c>
    </row>
    <row r="6119" spans="1:20" x14ac:dyDescent="0.25">
      <c r="A6119" t="str">
        <f>IFERROR(SET_RENDER_TABLE[[#This Row],[Артикул]], "")</f>
        <v/>
      </c>
      <c r="B6119" s="40" t="e" cm="1">
        <f t="array" aca="1" ref="B6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19" s="40" t="e" cm="1">
        <f t="array" aca="1" ref="C6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19" t="e">
        <f ca="1">SUM(CALCULATION_TABLE[[#This Row],[МСК]:[ДВ]])</f>
        <v>#REF!</v>
      </c>
    </row>
    <row r="6120" spans="1:20" x14ac:dyDescent="0.25">
      <c r="A6120" t="str">
        <f>IFERROR(SET_RENDER_TABLE[[#This Row],[Артикул]], "")</f>
        <v/>
      </c>
      <c r="B6120" s="40" t="e" cm="1">
        <f t="array" aca="1" ref="B6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0" s="40" t="e" cm="1">
        <f t="array" aca="1" ref="C6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0" t="e">
        <f ca="1">SUM(CALCULATION_TABLE[[#This Row],[МСК]:[ДВ]])</f>
        <v>#REF!</v>
      </c>
    </row>
    <row r="6121" spans="1:20" x14ac:dyDescent="0.25">
      <c r="A6121" t="str">
        <f>IFERROR(SET_RENDER_TABLE[[#This Row],[Артикул]], "")</f>
        <v/>
      </c>
      <c r="B6121" s="40" t="e" cm="1">
        <f t="array" aca="1" ref="B6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1" s="40" t="e" cm="1">
        <f t="array" aca="1" ref="C6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1" t="e">
        <f ca="1">SUM(CALCULATION_TABLE[[#This Row],[МСК]:[ДВ]])</f>
        <v>#REF!</v>
      </c>
    </row>
    <row r="6122" spans="1:20" x14ac:dyDescent="0.25">
      <c r="A6122" t="str">
        <f>IFERROR(SET_RENDER_TABLE[[#This Row],[Артикул]], "")</f>
        <v/>
      </c>
      <c r="B6122" s="40" t="e" cm="1">
        <f t="array" aca="1" ref="B6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2" s="40" t="e" cm="1">
        <f t="array" aca="1" ref="C6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2" t="e">
        <f ca="1">SUM(CALCULATION_TABLE[[#This Row],[МСК]:[ДВ]])</f>
        <v>#REF!</v>
      </c>
    </row>
    <row r="6123" spans="1:20" x14ac:dyDescent="0.25">
      <c r="A6123" t="str">
        <f>IFERROR(SET_RENDER_TABLE[[#This Row],[Артикул]], "")</f>
        <v/>
      </c>
      <c r="B6123" s="40" t="e" cm="1">
        <f t="array" aca="1" ref="B6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3" s="40" t="e" cm="1">
        <f t="array" aca="1" ref="C6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3" t="e">
        <f ca="1">SUM(CALCULATION_TABLE[[#This Row],[МСК]:[ДВ]])</f>
        <v>#REF!</v>
      </c>
    </row>
    <row r="6124" spans="1:20" x14ac:dyDescent="0.25">
      <c r="A6124" t="str">
        <f>IFERROR(SET_RENDER_TABLE[[#This Row],[Артикул]], "")</f>
        <v/>
      </c>
      <c r="B6124" s="40" t="e" cm="1">
        <f t="array" aca="1" ref="B6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4" s="40" t="e" cm="1">
        <f t="array" aca="1" ref="C6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4" t="e">
        <f ca="1">SUM(CALCULATION_TABLE[[#This Row],[МСК]:[ДВ]])</f>
        <v>#REF!</v>
      </c>
    </row>
    <row r="6125" spans="1:20" x14ac:dyDescent="0.25">
      <c r="A6125" t="str">
        <f>IFERROR(SET_RENDER_TABLE[[#This Row],[Артикул]], "")</f>
        <v/>
      </c>
      <c r="B6125" s="40" t="e" cm="1">
        <f t="array" aca="1" ref="B6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5" s="40" t="e" cm="1">
        <f t="array" aca="1" ref="C6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5" t="e">
        <f ca="1">SUM(CALCULATION_TABLE[[#This Row],[МСК]:[ДВ]])</f>
        <v>#REF!</v>
      </c>
    </row>
    <row r="6126" spans="1:20" x14ac:dyDescent="0.25">
      <c r="A6126" t="str">
        <f>IFERROR(SET_RENDER_TABLE[[#This Row],[Артикул]], "")</f>
        <v/>
      </c>
      <c r="B6126" s="40" t="e" cm="1">
        <f t="array" aca="1" ref="B6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6" s="40" t="e" cm="1">
        <f t="array" aca="1" ref="C6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6" t="e">
        <f ca="1">SUM(CALCULATION_TABLE[[#This Row],[МСК]:[ДВ]])</f>
        <v>#REF!</v>
      </c>
    </row>
    <row r="6127" spans="1:20" x14ac:dyDescent="0.25">
      <c r="A6127" t="str">
        <f>IFERROR(SET_RENDER_TABLE[[#This Row],[Артикул]], "")</f>
        <v/>
      </c>
      <c r="B6127" s="40" t="e" cm="1">
        <f t="array" aca="1" ref="B6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7" s="40" t="e" cm="1">
        <f t="array" aca="1" ref="C6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7" t="e">
        <f ca="1">SUM(CALCULATION_TABLE[[#This Row],[МСК]:[ДВ]])</f>
        <v>#REF!</v>
      </c>
    </row>
    <row r="6128" spans="1:20" x14ac:dyDescent="0.25">
      <c r="A6128" t="str">
        <f>IFERROR(SET_RENDER_TABLE[[#This Row],[Артикул]], "")</f>
        <v/>
      </c>
      <c r="B6128" s="40" t="e" cm="1">
        <f t="array" aca="1" ref="B6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8" s="40" t="e" cm="1">
        <f t="array" aca="1" ref="C6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8" t="e">
        <f ca="1">SUM(CALCULATION_TABLE[[#This Row],[МСК]:[ДВ]])</f>
        <v>#REF!</v>
      </c>
    </row>
    <row r="6129" spans="1:20" x14ac:dyDescent="0.25">
      <c r="A6129" t="str">
        <f>IFERROR(SET_RENDER_TABLE[[#This Row],[Артикул]], "")</f>
        <v/>
      </c>
      <c r="B6129" s="40" t="e" cm="1">
        <f t="array" aca="1" ref="B6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29" s="40" t="e" cm="1">
        <f t="array" aca="1" ref="C6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29" t="e">
        <f ca="1">SUM(CALCULATION_TABLE[[#This Row],[МСК]:[ДВ]])</f>
        <v>#REF!</v>
      </c>
    </row>
    <row r="6130" spans="1:20" x14ac:dyDescent="0.25">
      <c r="A6130" t="str">
        <f>IFERROR(SET_RENDER_TABLE[[#This Row],[Артикул]], "")</f>
        <v/>
      </c>
      <c r="B6130" s="40" t="e" cm="1">
        <f t="array" aca="1" ref="B6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0" s="40" t="e" cm="1">
        <f t="array" aca="1" ref="C6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0" t="e">
        <f ca="1">SUM(CALCULATION_TABLE[[#This Row],[МСК]:[ДВ]])</f>
        <v>#REF!</v>
      </c>
    </row>
    <row r="6131" spans="1:20" x14ac:dyDescent="0.25">
      <c r="A6131" t="str">
        <f>IFERROR(SET_RENDER_TABLE[[#This Row],[Артикул]], "")</f>
        <v/>
      </c>
      <c r="B6131" s="40" t="e" cm="1">
        <f t="array" aca="1" ref="B6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1" s="40" t="e" cm="1">
        <f t="array" aca="1" ref="C6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1" t="e">
        <f ca="1">SUM(CALCULATION_TABLE[[#This Row],[МСК]:[ДВ]])</f>
        <v>#REF!</v>
      </c>
    </row>
    <row r="6132" spans="1:20" x14ac:dyDescent="0.25">
      <c r="A6132" t="str">
        <f>IFERROR(SET_RENDER_TABLE[[#This Row],[Артикул]], "")</f>
        <v/>
      </c>
      <c r="B6132" s="40" t="e" cm="1">
        <f t="array" aca="1" ref="B6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2" s="40" t="e" cm="1">
        <f t="array" aca="1" ref="C6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2" t="e">
        <f ca="1">SUM(CALCULATION_TABLE[[#This Row],[МСК]:[ДВ]])</f>
        <v>#REF!</v>
      </c>
    </row>
    <row r="6133" spans="1:20" x14ac:dyDescent="0.25">
      <c r="A6133" t="str">
        <f>IFERROR(SET_RENDER_TABLE[[#This Row],[Артикул]], "")</f>
        <v/>
      </c>
      <c r="B6133" s="40" t="e" cm="1">
        <f t="array" aca="1" ref="B6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3" s="40" t="e" cm="1">
        <f t="array" aca="1" ref="C6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3" t="e">
        <f ca="1">SUM(CALCULATION_TABLE[[#This Row],[МСК]:[ДВ]])</f>
        <v>#REF!</v>
      </c>
    </row>
    <row r="6134" spans="1:20" x14ac:dyDescent="0.25">
      <c r="A6134" t="str">
        <f>IFERROR(SET_RENDER_TABLE[[#This Row],[Артикул]], "")</f>
        <v/>
      </c>
      <c r="B6134" s="40" t="e" cm="1">
        <f t="array" aca="1" ref="B6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4" s="40" t="e" cm="1">
        <f t="array" aca="1" ref="C6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4" t="e">
        <f ca="1">SUM(CALCULATION_TABLE[[#This Row],[МСК]:[ДВ]])</f>
        <v>#REF!</v>
      </c>
    </row>
    <row r="6135" spans="1:20" x14ac:dyDescent="0.25">
      <c r="A6135" t="str">
        <f>IFERROR(SET_RENDER_TABLE[[#This Row],[Артикул]], "")</f>
        <v/>
      </c>
      <c r="B6135" s="40" t="e" cm="1">
        <f t="array" aca="1" ref="B6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5" s="40" t="e" cm="1">
        <f t="array" aca="1" ref="C6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5" t="e">
        <f ca="1">SUM(CALCULATION_TABLE[[#This Row],[МСК]:[ДВ]])</f>
        <v>#REF!</v>
      </c>
    </row>
    <row r="6136" spans="1:20" x14ac:dyDescent="0.25">
      <c r="A6136" t="str">
        <f>IFERROR(SET_RENDER_TABLE[[#This Row],[Артикул]], "")</f>
        <v/>
      </c>
      <c r="B6136" s="40" t="e" cm="1">
        <f t="array" aca="1" ref="B6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6" s="40" t="e" cm="1">
        <f t="array" aca="1" ref="C6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6" t="e">
        <f ca="1">SUM(CALCULATION_TABLE[[#This Row],[МСК]:[ДВ]])</f>
        <v>#REF!</v>
      </c>
    </row>
    <row r="6137" spans="1:20" x14ac:dyDescent="0.25">
      <c r="A6137" t="str">
        <f>IFERROR(SET_RENDER_TABLE[[#This Row],[Артикул]], "")</f>
        <v/>
      </c>
      <c r="B6137" s="40" t="e" cm="1">
        <f t="array" aca="1" ref="B6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7" s="40" t="e" cm="1">
        <f t="array" aca="1" ref="C6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7" t="e">
        <f ca="1">SUM(CALCULATION_TABLE[[#This Row],[МСК]:[ДВ]])</f>
        <v>#REF!</v>
      </c>
    </row>
    <row r="6138" spans="1:20" x14ac:dyDescent="0.25">
      <c r="A6138" t="str">
        <f>IFERROR(SET_RENDER_TABLE[[#This Row],[Артикул]], "")</f>
        <v/>
      </c>
      <c r="B6138" s="40" t="e" cm="1">
        <f t="array" aca="1" ref="B6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8" s="40" t="e" cm="1">
        <f t="array" aca="1" ref="C6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8" t="e">
        <f ca="1">SUM(CALCULATION_TABLE[[#This Row],[МСК]:[ДВ]])</f>
        <v>#REF!</v>
      </c>
    </row>
    <row r="6139" spans="1:20" x14ac:dyDescent="0.25">
      <c r="A6139" t="str">
        <f>IFERROR(SET_RENDER_TABLE[[#This Row],[Артикул]], "")</f>
        <v/>
      </c>
      <c r="B6139" s="40" t="e" cm="1">
        <f t="array" aca="1" ref="B6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39" s="40" t="e" cm="1">
        <f t="array" aca="1" ref="C6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39" t="e">
        <f ca="1">SUM(CALCULATION_TABLE[[#This Row],[МСК]:[ДВ]])</f>
        <v>#REF!</v>
      </c>
    </row>
    <row r="6140" spans="1:20" x14ac:dyDescent="0.25">
      <c r="A6140" t="str">
        <f>IFERROR(SET_RENDER_TABLE[[#This Row],[Артикул]], "")</f>
        <v/>
      </c>
      <c r="B6140" s="40" t="e" cm="1">
        <f t="array" aca="1" ref="B6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0" s="40" t="e" cm="1">
        <f t="array" aca="1" ref="C6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0" t="e">
        <f ca="1">SUM(CALCULATION_TABLE[[#This Row],[МСК]:[ДВ]])</f>
        <v>#REF!</v>
      </c>
    </row>
    <row r="6141" spans="1:20" x14ac:dyDescent="0.25">
      <c r="A6141" t="str">
        <f>IFERROR(SET_RENDER_TABLE[[#This Row],[Артикул]], "")</f>
        <v/>
      </c>
      <c r="B6141" s="40" t="e" cm="1">
        <f t="array" aca="1" ref="B6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1" s="40" t="e" cm="1">
        <f t="array" aca="1" ref="C6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1" t="e">
        <f ca="1">SUM(CALCULATION_TABLE[[#This Row],[МСК]:[ДВ]])</f>
        <v>#REF!</v>
      </c>
    </row>
    <row r="6142" spans="1:20" x14ac:dyDescent="0.25">
      <c r="A6142" t="str">
        <f>IFERROR(SET_RENDER_TABLE[[#This Row],[Артикул]], "")</f>
        <v/>
      </c>
      <c r="B6142" s="40" t="e" cm="1">
        <f t="array" aca="1" ref="B6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2" s="40" t="e" cm="1">
        <f t="array" aca="1" ref="C6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2" t="e">
        <f ca="1">SUM(CALCULATION_TABLE[[#This Row],[МСК]:[ДВ]])</f>
        <v>#REF!</v>
      </c>
    </row>
    <row r="6143" spans="1:20" x14ac:dyDescent="0.25">
      <c r="A6143" t="str">
        <f>IFERROR(SET_RENDER_TABLE[[#This Row],[Артикул]], "")</f>
        <v/>
      </c>
      <c r="B6143" s="40" t="e" cm="1">
        <f t="array" aca="1" ref="B6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3" s="40" t="e" cm="1">
        <f t="array" aca="1" ref="C6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3" t="e">
        <f ca="1">SUM(CALCULATION_TABLE[[#This Row],[МСК]:[ДВ]])</f>
        <v>#REF!</v>
      </c>
    </row>
    <row r="6144" spans="1:20" x14ac:dyDescent="0.25">
      <c r="A6144" t="str">
        <f>IFERROR(SET_RENDER_TABLE[[#This Row],[Артикул]], "")</f>
        <v/>
      </c>
      <c r="B6144" s="40" t="e" cm="1">
        <f t="array" aca="1" ref="B6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4" s="40" t="e" cm="1">
        <f t="array" aca="1" ref="C6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4" t="e">
        <f ca="1">SUM(CALCULATION_TABLE[[#This Row],[МСК]:[ДВ]])</f>
        <v>#REF!</v>
      </c>
    </row>
    <row r="6145" spans="1:20" x14ac:dyDescent="0.25">
      <c r="A6145" t="str">
        <f>IFERROR(SET_RENDER_TABLE[[#This Row],[Артикул]], "")</f>
        <v/>
      </c>
      <c r="B6145" s="40" t="e" cm="1">
        <f t="array" aca="1" ref="B6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5" s="40" t="e" cm="1">
        <f t="array" aca="1" ref="C6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5" t="e">
        <f ca="1">SUM(CALCULATION_TABLE[[#This Row],[МСК]:[ДВ]])</f>
        <v>#REF!</v>
      </c>
    </row>
    <row r="6146" spans="1:20" x14ac:dyDescent="0.25">
      <c r="A6146" t="str">
        <f>IFERROR(SET_RENDER_TABLE[[#This Row],[Артикул]], "")</f>
        <v/>
      </c>
      <c r="B6146" s="40" t="e" cm="1">
        <f t="array" aca="1" ref="B6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6" s="40" t="e" cm="1">
        <f t="array" aca="1" ref="C6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6" t="e">
        <f ca="1">SUM(CALCULATION_TABLE[[#This Row],[МСК]:[ДВ]])</f>
        <v>#REF!</v>
      </c>
    </row>
    <row r="6147" spans="1:20" x14ac:dyDescent="0.25">
      <c r="A6147" t="str">
        <f>IFERROR(SET_RENDER_TABLE[[#This Row],[Артикул]], "")</f>
        <v/>
      </c>
      <c r="B6147" s="40" t="e" cm="1">
        <f t="array" aca="1" ref="B6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7" s="40" t="e" cm="1">
        <f t="array" aca="1" ref="C6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7" t="e">
        <f ca="1">SUM(CALCULATION_TABLE[[#This Row],[МСК]:[ДВ]])</f>
        <v>#REF!</v>
      </c>
    </row>
    <row r="6148" spans="1:20" x14ac:dyDescent="0.25">
      <c r="A6148" t="str">
        <f>IFERROR(SET_RENDER_TABLE[[#This Row],[Артикул]], "")</f>
        <v/>
      </c>
      <c r="B6148" s="40" t="e" cm="1">
        <f t="array" aca="1" ref="B6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8" s="40" t="e" cm="1">
        <f t="array" aca="1" ref="C6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8" t="e">
        <f ca="1">SUM(CALCULATION_TABLE[[#This Row],[МСК]:[ДВ]])</f>
        <v>#REF!</v>
      </c>
    </row>
    <row r="6149" spans="1:20" x14ac:dyDescent="0.25">
      <c r="A6149" t="str">
        <f>IFERROR(SET_RENDER_TABLE[[#This Row],[Артикул]], "")</f>
        <v/>
      </c>
      <c r="B6149" s="40" t="e" cm="1">
        <f t="array" aca="1" ref="B6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49" s="40" t="e" cm="1">
        <f t="array" aca="1" ref="C6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49" t="e">
        <f ca="1">SUM(CALCULATION_TABLE[[#This Row],[МСК]:[ДВ]])</f>
        <v>#REF!</v>
      </c>
    </row>
    <row r="6150" spans="1:20" x14ac:dyDescent="0.25">
      <c r="A6150" t="str">
        <f>IFERROR(SET_RENDER_TABLE[[#This Row],[Артикул]], "")</f>
        <v/>
      </c>
      <c r="B6150" s="40" t="e" cm="1">
        <f t="array" aca="1" ref="B6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0" s="40" t="e" cm="1">
        <f t="array" aca="1" ref="C6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0" t="e">
        <f ca="1">SUM(CALCULATION_TABLE[[#This Row],[МСК]:[ДВ]])</f>
        <v>#REF!</v>
      </c>
    </row>
    <row r="6151" spans="1:20" x14ac:dyDescent="0.25">
      <c r="A6151" t="str">
        <f>IFERROR(SET_RENDER_TABLE[[#This Row],[Артикул]], "")</f>
        <v/>
      </c>
      <c r="B6151" s="40" t="e" cm="1">
        <f t="array" aca="1" ref="B6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1" s="40" t="e" cm="1">
        <f t="array" aca="1" ref="C6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1" t="e">
        <f ca="1">SUM(CALCULATION_TABLE[[#This Row],[МСК]:[ДВ]])</f>
        <v>#REF!</v>
      </c>
    </row>
    <row r="6152" spans="1:20" x14ac:dyDescent="0.25">
      <c r="A6152" t="str">
        <f>IFERROR(SET_RENDER_TABLE[[#This Row],[Артикул]], "")</f>
        <v/>
      </c>
      <c r="B6152" s="40" t="e" cm="1">
        <f t="array" aca="1" ref="B6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2" s="40" t="e" cm="1">
        <f t="array" aca="1" ref="C6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2" t="e">
        <f ca="1">SUM(CALCULATION_TABLE[[#This Row],[МСК]:[ДВ]])</f>
        <v>#REF!</v>
      </c>
    </row>
    <row r="6153" spans="1:20" x14ac:dyDescent="0.25">
      <c r="A6153" t="str">
        <f>IFERROR(SET_RENDER_TABLE[[#This Row],[Артикул]], "")</f>
        <v/>
      </c>
      <c r="B6153" s="40" t="e" cm="1">
        <f t="array" aca="1" ref="B6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3" s="40" t="e" cm="1">
        <f t="array" aca="1" ref="C6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3" t="e">
        <f ca="1">SUM(CALCULATION_TABLE[[#This Row],[МСК]:[ДВ]])</f>
        <v>#REF!</v>
      </c>
    </row>
    <row r="6154" spans="1:20" x14ac:dyDescent="0.25">
      <c r="A6154" t="str">
        <f>IFERROR(SET_RENDER_TABLE[[#This Row],[Артикул]], "")</f>
        <v/>
      </c>
      <c r="B6154" s="40" t="e" cm="1">
        <f t="array" aca="1" ref="B6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4" s="40" t="e" cm="1">
        <f t="array" aca="1" ref="C6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4" t="e">
        <f ca="1">SUM(CALCULATION_TABLE[[#This Row],[МСК]:[ДВ]])</f>
        <v>#REF!</v>
      </c>
    </row>
    <row r="6155" spans="1:20" x14ac:dyDescent="0.25">
      <c r="A6155" t="str">
        <f>IFERROR(SET_RENDER_TABLE[[#This Row],[Артикул]], "")</f>
        <v/>
      </c>
      <c r="B6155" s="40" t="e" cm="1">
        <f t="array" aca="1" ref="B6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5" s="40" t="e" cm="1">
        <f t="array" aca="1" ref="C6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5" t="e">
        <f ca="1">SUM(CALCULATION_TABLE[[#This Row],[МСК]:[ДВ]])</f>
        <v>#REF!</v>
      </c>
    </row>
    <row r="6156" spans="1:20" x14ac:dyDescent="0.25">
      <c r="A6156" t="str">
        <f>IFERROR(SET_RENDER_TABLE[[#This Row],[Артикул]], "")</f>
        <v/>
      </c>
      <c r="B6156" s="40" t="e" cm="1">
        <f t="array" aca="1" ref="B6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6" s="40" t="e" cm="1">
        <f t="array" aca="1" ref="C6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6" t="e">
        <f ca="1">SUM(CALCULATION_TABLE[[#This Row],[МСК]:[ДВ]])</f>
        <v>#REF!</v>
      </c>
    </row>
    <row r="6157" spans="1:20" x14ac:dyDescent="0.25">
      <c r="A6157" t="str">
        <f>IFERROR(SET_RENDER_TABLE[[#This Row],[Артикул]], "")</f>
        <v/>
      </c>
      <c r="B6157" s="40" t="e" cm="1">
        <f t="array" aca="1" ref="B6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7" s="40" t="e" cm="1">
        <f t="array" aca="1" ref="C6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7" t="e">
        <f ca="1">SUM(CALCULATION_TABLE[[#This Row],[МСК]:[ДВ]])</f>
        <v>#REF!</v>
      </c>
    </row>
    <row r="6158" spans="1:20" x14ac:dyDescent="0.25">
      <c r="A6158" t="str">
        <f>IFERROR(SET_RENDER_TABLE[[#This Row],[Артикул]], "")</f>
        <v/>
      </c>
      <c r="B6158" s="40" t="e" cm="1">
        <f t="array" aca="1" ref="B6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8" s="40" t="e" cm="1">
        <f t="array" aca="1" ref="C6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8" t="e">
        <f ca="1">SUM(CALCULATION_TABLE[[#This Row],[МСК]:[ДВ]])</f>
        <v>#REF!</v>
      </c>
    </row>
    <row r="6159" spans="1:20" x14ac:dyDescent="0.25">
      <c r="A6159" t="str">
        <f>IFERROR(SET_RENDER_TABLE[[#This Row],[Артикул]], "")</f>
        <v/>
      </c>
      <c r="B6159" s="40" t="e" cm="1">
        <f t="array" aca="1" ref="B6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59" s="40" t="e" cm="1">
        <f t="array" aca="1" ref="C6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59" t="e">
        <f ca="1">SUM(CALCULATION_TABLE[[#This Row],[МСК]:[ДВ]])</f>
        <v>#REF!</v>
      </c>
    </row>
    <row r="6160" spans="1:20" x14ac:dyDescent="0.25">
      <c r="A6160" t="str">
        <f>IFERROR(SET_RENDER_TABLE[[#This Row],[Артикул]], "")</f>
        <v/>
      </c>
      <c r="B6160" s="40" t="e" cm="1">
        <f t="array" aca="1" ref="B6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0" s="40" t="e" cm="1">
        <f t="array" aca="1" ref="C6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0" t="e">
        <f ca="1">SUM(CALCULATION_TABLE[[#This Row],[МСК]:[ДВ]])</f>
        <v>#REF!</v>
      </c>
    </row>
    <row r="6161" spans="1:20" x14ac:dyDescent="0.25">
      <c r="A6161" t="str">
        <f>IFERROR(SET_RENDER_TABLE[[#This Row],[Артикул]], "")</f>
        <v/>
      </c>
      <c r="B6161" s="40" t="e" cm="1">
        <f t="array" aca="1" ref="B6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1" s="40" t="e" cm="1">
        <f t="array" aca="1" ref="C6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1" t="e">
        <f ca="1">SUM(CALCULATION_TABLE[[#This Row],[МСК]:[ДВ]])</f>
        <v>#REF!</v>
      </c>
    </row>
    <row r="6162" spans="1:20" x14ac:dyDescent="0.25">
      <c r="A6162" t="str">
        <f>IFERROR(SET_RENDER_TABLE[[#This Row],[Артикул]], "")</f>
        <v/>
      </c>
      <c r="B6162" s="40" t="e" cm="1">
        <f t="array" aca="1" ref="B6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2" s="40" t="e" cm="1">
        <f t="array" aca="1" ref="C6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2" t="e">
        <f ca="1">SUM(CALCULATION_TABLE[[#This Row],[МСК]:[ДВ]])</f>
        <v>#REF!</v>
      </c>
    </row>
    <row r="6163" spans="1:20" x14ac:dyDescent="0.25">
      <c r="A6163" t="str">
        <f>IFERROR(SET_RENDER_TABLE[[#This Row],[Артикул]], "")</f>
        <v/>
      </c>
      <c r="B6163" s="40" t="e" cm="1">
        <f t="array" aca="1" ref="B6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3" s="40" t="e" cm="1">
        <f t="array" aca="1" ref="C6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3" t="e">
        <f ca="1">SUM(CALCULATION_TABLE[[#This Row],[МСК]:[ДВ]])</f>
        <v>#REF!</v>
      </c>
    </row>
    <row r="6164" spans="1:20" x14ac:dyDescent="0.25">
      <c r="A6164" t="str">
        <f>IFERROR(SET_RENDER_TABLE[[#This Row],[Артикул]], "")</f>
        <v/>
      </c>
      <c r="B6164" s="40" t="e" cm="1">
        <f t="array" aca="1" ref="B6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4" s="40" t="e" cm="1">
        <f t="array" aca="1" ref="C6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4" t="e">
        <f ca="1">SUM(CALCULATION_TABLE[[#This Row],[МСК]:[ДВ]])</f>
        <v>#REF!</v>
      </c>
    </row>
    <row r="6165" spans="1:20" x14ac:dyDescent="0.25">
      <c r="A6165" t="str">
        <f>IFERROR(SET_RENDER_TABLE[[#This Row],[Артикул]], "")</f>
        <v/>
      </c>
      <c r="B6165" s="40" t="e" cm="1">
        <f t="array" aca="1" ref="B6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5" s="40" t="e" cm="1">
        <f t="array" aca="1" ref="C6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5" t="e">
        <f ca="1">SUM(CALCULATION_TABLE[[#This Row],[МСК]:[ДВ]])</f>
        <v>#REF!</v>
      </c>
    </row>
    <row r="6166" spans="1:20" x14ac:dyDescent="0.25">
      <c r="A6166" t="str">
        <f>IFERROR(SET_RENDER_TABLE[[#This Row],[Артикул]], "")</f>
        <v/>
      </c>
      <c r="B6166" s="40" t="e" cm="1">
        <f t="array" aca="1" ref="B6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6" s="40" t="e" cm="1">
        <f t="array" aca="1" ref="C6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6" t="e">
        <f ca="1">SUM(CALCULATION_TABLE[[#This Row],[МСК]:[ДВ]])</f>
        <v>#REF!</v>
      </c>
    </row>
    <row r="6167" spans="1:20" x14ac:dyDescent="0.25">
      <c r="A6167" t="str">
        <f>IFERROR(SET_RENDER_TABLE[[#This Row],[Артикул]], "")</f>
        <v/>
      </c>
      <c r="B6167" s="40" t="e" cm="1">
        <f t="array" aca="1" ref="B6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7" s="40" t="e" cm="1">
        <f t="array" aca="1" ref="C6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7" t="e">
        <f ca="1">SUM(CALCULATION_TABLE[[#This Row],[МСК]:[ДВ]])</f>
        <v>#REF!</v>
      </c>
    </row>
    <row r="6168" spans="1:20" x14ac:dyDescent="0.25">
      <c r="A6168" t="str">
        <f>IFERROR(SET_RENDER_TABLE[[#This Row],[Артикул]], "")</f>
        <v/>
      </c>
      <c r="B6168" s="40" t="e" cm="1">
        <f t="array" aca="1" ref="B6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8" s="40" t="e" cm="1">
        <f t="array" aca="1" ref="C6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8" t="e">
        <f ca="1">SUM(CALCULATION_TABLE[[#This Row],[МСК]:[ДВ]])</f>
        <v>#REF!</v>
      </c>
    </row>
    <row r="6169" spans="1:20" x14ac:dyDescent="0.25">
      <c r="A6169" t="str">
        <f>IFERROR(SET_RENDER_TABLE[[#This Row],[Артикул]], "")</f>
        <v/>
      </c>
      <c r="B6169" s="40" t="e" cm="1">
        <f t="array" aca="1" ref="B6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69" s="40" t="e" cm="1">
        <f t="array" aca="1" ref="C6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69" t="e">
        <f ca="1">SUM(CALCULATION_TABLE[[#This Row],[МСК]:[ДВ]])</f>
        <v>#REF!</v>
      </c>
    </row>
    <row r="6170" spans="1:20" x14ac:dyDescent="0.25">
      <c r="A6170" t="str">
        <f>IFERROR(SET_RENDER_TABLE[[#This Row],[Артикул]], "")</f>
        <v/>
      </c>
      <c r="B6170" s="40" t="e" cm="1">
        <f t="array" aca="1" ref="B6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0" s="40" t="e" cm="1">
        <f t="array" aca="1" ref="C6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0" t="e">
        <f ca="1">SUM(CALCULATION_TABLE[[#This Row],[МСК]:[ДВ]])</f>
        <v>#REF!</v>
      </c>
    </row>
    <row r="6171" spans="1:20" x14ac:dyDescent="0.25">
      <c r="A6171" t="str">
        <f>IFERROR(SET_RENDER_TABLE[[#This Row],[Артикул]], "")</f>
        <v/>
      </c>
      <c r="B6171" s="40" t="e" cm="1">
        <f t="array" aca="1" ref="B6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1" s="40" t="e" cm="1">
        <f t="array" aca="1" ref="C6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1" t="e">
        <f ca="1">SUM(CALCULATION_TABLE[[#This Row],[МСК]:[ДВ]])</f>
        <v>#REF!</v>
      </c>
    </row>
    <row r="6172" spans="1:20" x14ac:dyDescent="0.25">
      <c r="A6172" t="str">
        <f>IFERROR(SET_RENDER_TABLE[[#This Row],[Артикул]], "")</f>
        <v/>
      </c>
      <c r="B6172" s="40" t="e" cm="1">
        <f t="array" aca="1" ref="B6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2" s="40" t="e" cm="1">
        <f t="array" aca="1" ref="C6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2" t="e">
        <f ca="1">SUM(CALCULATION_TABLE[[#This Row],[МСК]:[ДВ]])</f>
        <v>#REF!</v>
      </c>
    </row>
    <row r="6173" spans="1:20" x14ac:dyDescent="0.25">
      <c r="A6173" t="str">
        <f>IFERROR(SET_RENDER_TABLE[[#This Row],[Артикул]], "")</f>
        <v/>
      </c>
      <c r="B6173" s="40" t="e" cm="1">
        <f t="array" aca="1" ref="B6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3" s="40" t="e" cm="1">
        <f t="array" aca="1" ref="C6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3" t="e">
        <f ca="1">SUM(CALCULATION_TABLE[[#This Row],[МСК]:[ДВ]])</f>
        <v>#REF!</v>
      </c>
    </row>
    <row r="6174" spans="1:20" x14ac:dyDescent="0.25">
      <c r="A6174" t="str">
        <f>IFERROR(SET_RENDER_TABLE[[#This Row],[Артикул]], "")</f>
        <v/>
      </c>
      <c r="B6174" s="40" t="e" cm="1">
        <f t="array" aca="1" ref="B6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4" s="40" t="e" cm="1">
        <f t="array" aca="1" ref="C6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4" t="e">
        <f ca="1">SUM(CALCULATION_TABLE[[#This Row],[МСК]:[ДВ]])</f>
        <v>#REF!</v>
      </c>
    </row>
    <row r="6175" spans="1:20" x14ac:dyDescent="0.25">
      <c r="A6175" t="str">
        <f>IFERROR(SET_RENDER_TABLE[[#This Row],[Артикул]], "")</f>
        <v/>
      </c>
      <c r="B6175" s="40" t="e" cm="1">
        <f t="array" aca="1" ref="B6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5" s="40" t="e" cm="1">
        <f t="array" aca="1" ref="C6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5" t="e">
        <f ca="1">SUM(CALCULATION_TABLE[[#This Row],[МСК]:[ДВ]])</f>
        <v>#REF!</v>
      </c>
    </row>
    <row r="6176" spans="1:20" x14ac:dyDescent="0.25">
      <c r="A6176" t="str">
        <f>IFERROR(SET_RENDER_TABLE[[#This Row],[Артикул]], "")</f>
        <v/>
      </c>
      <c r="B6176" s="40" t="e" cm="1">
        <f t="array" aca="1" ref="B6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6" s="40" t="e" cm="1">
        <f t="array" aca="1" ref="C6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6" t="e">
        <f ca="1">SUM(CALCULATION_TABLE[[#This Row],[МСК]:[ДВ]])</f>
        <v>#REF!</v>
      </c>
    </row>
    <row r="6177" spans="1:20" x14ac:dyDescent="0.25">
      <c r="A6177" t="str">
        <f>IFERROR(SET_RENDER_TABLE[[#This Row],[Артикул]], "")</f>
        <v/>
      </c>
      <c r="B6177" s="40" t="e" cm="1">
        <f t="array" aca="1" ref="B6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7" s="40" t="e" cm="1">
        <f t="array" aca="1" ref="C6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7" t="e">
        <f ca="1">SUM(CALCULATION_TABLE[[#This Row],[МСК]:[ДВ]])</f>
        <v>#REF!</v>
      </c>
    </row>
    <row r="6178" spans="1:20" x14ac:dyDescent="0.25">
      <c r="A6178" t="str">
        <f>IFERROR(SET_RENDER_TABLE[[#This Row],[Артикул]], "")</f>
        <v/>
      </c>
      <c r="B6178" s="40" t="e" cm="1">
        <f t="array" aca="1" ref="B6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8" s="40" t="e" cm="1">
        <f t="array" aca="1" ref="C6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8" t="e">
        <f ca="1">SUM(CALCULATION_TABLE[[#This Row],[МСК]:[ДВ]])</f>
        <v>#REF!</v>
      </c>
    </row>
    <row r="6179" spans="1:20" x14ac:dyDescent="0.25">
      <c r="A6179" t="str">
        <f>IFERROR(SET_RENDER_TABLE[[#This Row],[Артикул]], "")</f>
        <v/>
      </c>
      <c r="B6179" s="40" t="e" cm="1">
        <f t="array" aca="1" ref="B6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79" s="40" t="e" cm="1">
        <f t="array" aca="1" ref="C6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79" t="e">
        <f ca="1">SUM(CALCULATION_TABLE[[#This Row],[МСК]:[ДВ]])</f>
        <v>#REF!</v>
      </c>
    </row>
    <row r="6180" spans="1:20" x14ac:dyDescent="0.25">
      <c r="A6180" t="str">
        <f>IFERROR(SET_RENDER_TABLE[[#This Row],[Артикул]], "")</f>
        <v/>
      </c>
      <c r="B6180" s="40" t="e" cm="1">
        <f t="array" aca="1" ref="B6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0" s="40" t="e" cm="1">
        <f t="array" aca="1" ref="C6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0" t="e">
        <f ca="1">SUM(CALCULATION_TABLE[[#This Row],[МСК]:[ДВ]])</f>
        <v>#REF!</v>
      </c>
    </row>
    <row r="6181" spans="1:20" x14ac:dyDescent="0.25">
      <c r="A6181" t="str">
        <f>IFERROR(SET_RENDER_TABLE[[#This Row],[Артикул]], "")</f>
        <v/>
      </c>
      <c r="B6181" s="40" t="e" cm="1">
        <f t="array" aca="1" ref="B6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1" s="40" t="e" cm="1">
        <f t="array" aca="1" ref="C6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1" t="e">
        <f ca="1">SUM(CALCULATION_TABLE[[#This Row],[МСК]:[ДВ]])</f>
        <v>#REF!</v>
      </c>
    </row>
    <row r="6182" spans="1:20" x14ac:dyDescent="0.25">
      <c r="A6182" t="str">
        <f>IFERROR(SET_RENDER_TABLE[[#This Row],[Артикул]], "")</f>
        <v/>
      </c>
      <c r="B6182" s="40" t="e" cm="1">
        <f t="array" aca="1" ref="B6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2" s="40" t="e" cm="1">
        <f t="array" aca="1" ref="C6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2" t="e">
        <f ca="1">SUM(CALCULATION_TABLE[[#This Row],[МСК]:[ДВ]])</f>
        <v>#REF!</v>
      </c>
    </row>
    <row r="6183" spans="1:20" x14ac:dyDescent="0.25">
      <c r="A6183" t="str">
        <f>IFERROR(SET_RENDER_TABLE[[#This Row],[Артикул]], "")</f>
        <v/>
      </c>
      <c r="B6183" s="40" t="e" cm="1">
        <f t="array" aca="1" ref="B6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3" s="40" t="e" cm="1">
        <f t="array" aca="1" ref="C6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3" t="e">
        <f ca="1">SUM(CALCULATION_TABLE[[#This Row],[МСК]:[ДВ]])</f>
        <v>#REF!</v>
      </c>
    </row>
    <row r="6184" spans="1:20" x14ac:dyDescent="0.25">
      <c r="A6184" t="str">
        <f>IFERROR(SET_RENDER_TABLE[[#This Row],[Артикул]], "")</f>
        <v/>
      </c>
      <c r="B6184" s="40" t="e" cm="1">
        <f t="array" aca="1" ref="B6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4" s="40" t="e" cm="1">
        <f t="array" aca="1" ref="C6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4" t="e">
        <f ca="1">SUM(CALCULATION_TABLE[[#This Row],[МСК]:[ДВ]])</f>
        <v>#REF!</v>
      </c>
    </row>
    <row r="6185" spans="1:20" x14ac:dyDescent="0.25">
      <c r="A6185" t="str">
        <f>IFERROR(SET_RENDER_TABLE[[#This Row],[Артикул]], "")</f>
        <v/>
      </c>
      <c r="B6185" s="40" t="e" cm="1">
        <f t="array" aca="1" ref="B6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5" s="40" t="e" cm="1">
        <f t="array" aca="1" ref="C6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5" t="e">
        <f ca="1">SUM(CALCULATION_TABLE[[#This Row],[МСК]:[ДВ]])</f>
        <v>#REF!</v>
      </c>
    </row>
    <row r="6186" spans="1:20" x14ac:dyDescent="0.25">
      <c r="A6186" t="str">
        <f>IFERROR(SET_RENDER_TABLE[[#This Row],[Артикул]], "")</f>
        <v/>
      </c>
      <c r="B6186" s="40" t="e" cm="1">
        <f t="array" aca="1" ref="B6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6" s="40" t="e" cm="1">
        <f t="array" aca="1" ref="C6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6" t="e">
        <f ca="1">SUM(CALCULATION_TABLE[[#This Row],[МСК]:[ДВ]])</f>
        <v>#REF!</v>
      </c>
    </row>
    <row r="6187" spans="1:20" x14ac:dyDescent="0.25">
      <c r="A6187" t="str">
        <f>IFERROR(SET_RENDER_TABLE[[#This Row],[Артикул]], "")</f>
        <v/>
      </c>
      <c r="B6187" s="40" t="e" cm="1">
        <f t="array" aca="1" ref="B6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7" s="40" t="e" cm="1">
        <f t="array" aca="1" ref="C6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7" t="e">
        <f ca="1">SUM(CALCULATION_TABLE[[#This Row],[МСК]:[ДВ]])</f>
        <v>#REF!</v>
      </c>
    </row>
    <row r="6188" spans="1:20" x14ac:dyDescent="0.25">
      <c r="A6188" t="str">
        <f>IFERROR(SET_RENDER_TABLE[[#This Row],[Артикул]], "")</f>
        <v/>
      </c>
      <c r="B6188" s="40" t="e" cm="1">
        <f t="array" aca="1" ref="B6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8" s="40" t="e" cm="1">
        <f t="array" aca="1" ref="C6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8" t="e">
        <f ca="1">SUM(CALCULATION_TABLE[[#This Row],[МСК]:[ДВ]])</f>
        <v>#REF!</v>
      </c>
    </row>
    <row r="6189" spans="1:20" x14ac:dyDescent="0.25">
      <c r="A6189" t="str">
        <f>IFERROR(SET_RENDER_TABLE[[#This Row],[Артикул]], "")</f>
        <v/>
      </c>
      <c r="B6189" s="40" t="e" cm="1">
        <f t="array" aca="1" ref="B6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89" s="40" t="e" cm="1">
        <f t="array" aca="1" ref="C6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89" t="e">
        <f ca="1">SUM(CALCULATION_TABLE[[#This Row],[МСК]:[ДВ]])</f>
        <v>#REF!</v>
      </c>
    </row>
    <row r="6190" spans="1:20" x14ac:dyDescent="0.25">
      <c r="A6190" t="str">
        <f>IFERROR(SET_RENDER_TABLE[[#This Row],[Артикул]], "")</f>
        <v/>
      </c>
      <c r="B6190" s="40" t="e" cm="1">
        <f t="array" aca="1" ref="B6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0" s="40" t="e" cm="1">
        <f t="array" aca="1" ref="C6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0" t="e">
        <f ca="1">SUM(CALCULATION_TABLE[[#This Row],[МСК]:[ДВ]])</f>
        <v>#REF!</v>
      </c>
    </row>
    <row r="6191" spans="1:20" x14ac:dyDescent="0.25">
      <c r="A6191" t="str">
        <f>IFERROR(SET_RENDER_TABLE[[#This Row],[Артикул]], "")</f>
        <v/>
      </c>
      <c r="B6191" s="40" t="e" cm="1">
        <f t="array" aca="1" ref="B6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1" s="40" t="e" cm="1">
        <f t="array" aca="1" ref="C6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1" t="e">
        <f ca="1">SUM(CALCULATION_TABLE[[#This Row],[МСК]:[ДВ]])</f>
        <v>#REF!</v>
      </c>
    </row>
    <row r="6192" spans="1:20" x14ac:dyDescent="0.25">
      <c r="A6192" t="str">
        <f>IFERROR(SET_RENDER_TABLE[[#This Row],[Артикул]], "")</f>
        <v/>
      </c>
      <c r="B6192" s="40" t="e" cm="1">
        <f t="array" aca="1" ref="B6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2" s="40" t="e" cm="1">
        <f t="array" aca="1" ref="C6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2" t="e">
        <f ca="1">SUM(CALCULATION_TABLE[[#This Row],[МСК]:[ДВ]])</f>
        <v>#REF!</v>
      </c>
    </row>
    <row r="6193" spans="1:20" x14ac:dyDescent="0.25">
      <c r="A6193" t="str">
        <f>IFERROR(SET_RENDER_TABLE[[#This Row],[Артикул]], "")</f>
        <v/>
      </c>
      <c r="B6193" s="40" t="e" cm="1">
        <f t="array" aca="1" ref="B6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3" s="40" t="e" cm="1">
        <f t="array" aca="1" ref="C6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3" t="e">
        <f ca="1">SUM(CALCULATION_TABLE[[#This Row],[МСК]:[ДВ]])</f>
        <v>#REF!</v>
      </c>
    </row>
    <row r="6194" spans="1:20" x14ac:dyDescent="0.25">
      <c r="A6194" t="str">
        <f>IFERROR(SET_RENDER_TABLE[[#This Row],[Артикул]], "")</f>
        <v/>
      </c>
      <c r="B6194" s="40" t="e" cm="1">
        <f t="array" aca="1" ref="B6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4" s="40" t="e" cm="1">
        <f t="array" aca="1" ref="C6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4" t="e">
        <f ca="1">SUM(CALCULATION_TABLE[[#This Row],[МСК]:[ДВ]])</f>
        <v>#REF!</v>
      </c>
    </row>
    <row r="6195" spans="1:20" x14ac:dyDescent="0.25">
      <c r="A6195" t="str">
        <f>IFERROR(SET_RENDER_TABLE[[#This Row],[Артикул]], "")</f>
        <v/>
      </c>
      <c r="B6195" s="40" t="e" cm="1">
        <f t="array" aca="1" ref="B6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5" s="40" t="e" cm="1">
        <f t="array" aca="1" ref="C6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5" t="e">
        <f ca="1">SUM(CALCULATION_TABLE[[#This Row],[МСК]:[ДВ]])</f>
        <v>#REF!</v>
      </c>
    </row>
    <row r="6196" spans="1:20" x14ac:dyDescent="0.25">
      <c r="A6196" t="str">
        <f>IFERROR(SET_RENDER_TABLE[[#This Row],[Артикул]], "")</f>
        <v/>
      </c>
      <c r="B6196" s="40" t="e" cm="1">
        <f t="array" aca="1" ref="B6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6" s="40" t="e" cm="1">
        <f t="array" aca="1" ref="C6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6" t="e">
        <f ca="1">SUM(CALCULATION_TABLE[[#This Row],[МСК]:[ДВ]])</f>
        <v>#REF!</v>
      </c>
    </row>
    <row r="6197" spans="1:20" x14ac:dyDescent="0.25">
      <c r="A6197" t="str">
        <f>IFERROR(SET_RENDER_TABLE[[#This Row],[Артикул]], "")</f>
        <v/>
      </c>
      <c r="B6197" s="40" t="e" cm="1">
        <f t="array" aca="1" ref="B6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7" s="40" t="e" cm="1">
        <f t="array" aca="1" ref="C6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7" t="e">
        <f ca="1">SUM(CALCULATION_TABLE[[#This Row],[МСК]:[ДВ]])</f>
        <v>#REF!</v>
      </c>
    </row>
    <row r="6198" spans="1:20" x14ac:dyDescent="0.25">
      <c r="A6198" t="str">
        <f>IFERROR(SET_RENDER_TABLE[[#This Row],[Артикул]], "")</f>
        <v/>
      </c>
      <c r="B6198" s="40" t="e" cm="1">
        <f t="array" aca="1" ref="B6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8" s="40" t="e" cm="1">
        <f t="array" aca="1" ref="C6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8" t="e">
        <f ca="1">SUM(CALCULATION_TABLE[[#This Row],[МСК]:[ДВ]])</f>
        <v>#REF!</v>
      </c>
    </row>
    <row r="6199" spans="1:20" x14ac:dyDescent="0.25">
      <c r="A6199" t="str">
        <f>IFERROR(SET_RENDER_TABLE[[#This Row],[Артикул]], "")</f>
        <v/>
      </c>
      <c r="B6199" s="40" t="e" cm="1">
        <f t="array" aca="1" ref="B6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199" s="40" t="e" cm="1">
        <f t="array" aca="1" ref="C6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199" t="e">
        <f ca="1">SUM(CALCULATION_TABLE[[#This Row],[МСК]:[ДВ]])</f>
        <v>#REF!</v>
      </c>
    </row>
    <row r="6200" spans="1:20" x14ac:dyDescent="0.25">
      <c r="A6200" t="str">
        <f>IFERROR(SET_RENDER_TABLE[[#This Row],[Артикул]], "")</f>
        <v/>
      </c>
      <c r="B6200" s="40" t="e" cm="1">
        <f t="array" aca="1" ref="B6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0" s="40" t="e" cm="1">
        <f t="array" aca="1" ref="C6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0" t="e">
        <f ca="1">SUM(CALCULATION_TABLE[[#This Row],[МСК]:[ДВ]])</f>
        <v>#REF!</v>
      </c>
    </row>
    <row r="6201" spans="1:20" x14ac:dyDescent="0.25">
      <c r="A6201" t="str">
        <f>IFERROR(SET_RENDER_TABLE[[#This Row],[Артикул]], "")</f>
        <v/>
      </c>
      <c r="B6201" s="40" t="e" cm="1">
        <f t="array" aca="1" ref="B6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1" s="40" t="e" cm="1">
        <f t="array" aca="1" ref="C6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1" t="e">
        <f ca="1">SUM(CALCULATION_TABLE[[#This Row],[МСК]:[ДВ]])</f>
        <v>#REF!</v>
      </c>
    </row>
    <row r="6202" spans="1:20" x14ac:dyDescent="0.25">
      <c r="A6202" t="str">
        <f>IFERROR(SET_RENDER_TABLE[[#This Row],[Артикул]], "")</f>
        <v/>
      </c>
      <c r="B6202" s="40" t="e" cm="1">
        <f t="array" aca="1" ref="B6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2" s="40" t="e" cm="1">
        <f t="array" aca="1" ref="C6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2" t="e">
        <f ca="1">SUM(CALCULATION_TABLE[[#This Row],[МСК]:[ДВ]])</f>
        <v>#REF!</v>
      </c>
    </row>
    <row r="6203" spans="1:20" x14ac:dyDescent="0.25">
      <c r="A6203" t="str">
        <f>IFERROR(SET_RENDER_TABLE[[#This Row],[Артикул]], "")</f>
        <v/>
      </c>
      <c r="B6203" s="40" t="e" cm="1">
        <f t="array" aca="1" ref="B6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3" s="40" t="e" cm="1">
        <f t="array" aca="1" ref="C6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3" t="e">
        <f ca="1">SUM(CALCULATION_TABLE[[#This Row],[МСК]:[ДВ]])</f>
        <v>#REF!</v>
      </c>
    </row>
    <row r="6204" spans="1:20" x14ac:dyDescent="0.25">
      <c r="A6204" t="str">
        <f>IFERROR(SET_RENDER_TABLE[[#This Row],[Артикул]], "")</f>
        <v/>
      </c>
      <c r="B6204" s="40" t="e" cm="1">
        <f t="array" aca="1" ref="B6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4" s="40" t="e" cm="1">
        <f t="array" aca="1" ref="C6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4" t="e">
        <f ca="1">SUM(CALCULATION_TABLE[[#This Row],[МСК]:[ДВ]])</f>
        <v>#REF!</v>
      </c>
    </row>
    <row r="6205" spans="1:20" x14ac:dyDescent="0.25">
      <c r="A6205" t="str">
        <f>IFERROR(SET_RENDER_TABLE[[#This Row],[Артикул]], "")</f>
        <v/>
      </c>
      <c r="B6205" s="40" t="e" cm="1">
        <f t="array" aca="1" ref="B6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5" s="40" t="e" cm="1">
        <f t="array" aca="1" ref="C6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5" t="e">
        <f ca="1">SUM(CALCULATION_TABLE[[#This Row],[МСК]:[ДВ]])</f>
        <v>#REF!</v>
      </c>
    </row>
    <row r="6206" spans="1:20" x14ac:dyDescent="0.25">
      <c r="A6206" t="str">
        <f>IFERROR(SET_RENDER_TABLE[[#This Row],[Артикул]], "")</f>
        <v/>
      </c>
      <c r="B6206" s="40" t="e" cm="1">
        <f t="array" aca="1" ref="B6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6" s="40" t="e" cm="1">
        <f t="array" aca="1" ref="C6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6" t="e">
        <f ca="1">SUM(CALCULATION_TABLE[[#This Row],[МСК]:[ДВ]])</f>
        <v>#REF!</v>
      </c>
    </row>
    <row r="6207" spans="1:20" x14ac:dyDescent="0.25">
      <c r="A6207" t="str">
        <f>IFERROR(SET_RENDER_TABLE[[#This Row],[Артикул]], "")</f>
        <v/>
      </c>
      <c r="B6207" s="40" t="e" cm="1">
        <f t="array" aca="1" ref="B6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7" s="40" t="e" cm="1">
        <f t="array" aca="1" ref="C6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7" t="e">
        <f ca="1">SUM(CALCULATION_TABLE[[#This Row],[МСК]:[ДВ]])</f>
        <v>#REF!</v>
      </c>
    </row>
    <row r="6208" spans="1:20" x14ac:dyDescent="0.25">
      <c r="A6208" t="str">
        <f>IFERROR(SET_RENDER_TABLE[[#This Row],[Артикул]], "")</f>
        <v/>
      </c>
      <c r="B6208" s="40" t="e" cm="1">
        <f t="array" aca="1" ref="B6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8" s="40" t="e" cm="1">
        <f t="array" aca="1" ref="C6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8" t="e">
        <f ca="1">SUM(CALCULATION_TABLE[[#This Row],[МСК]:[ДВ]])</f>
        <v>#REF!</v>
      </c>
    </row>
    <row r="6209" spans="1:20" x14ac:dyDescent="0.25">
      <c r="A6209" t="str">
        <f>IFERROR(SET_RENDER_TABLE[[#This Row],[Артикул]], "")</f>
        <v/>
      </c>
      <c r="B6209" s="40" t="e" cm="1">
        <f t="array" aca="1" ref="B6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09" s="40" t="e" cm="1">
        <f t="array" aca="1" ref="C6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09" t="e">
        <f ca="1">SUM(CALCULATION_TABLE[[#This Row],[МСК]:[ДВ]])</f>
        <v>#REF!</v>
      </c>
    </row>
    <row r="6210" spans="1:20" x14ac:dyDescent="0.25">
      <c r="A6210" t="str">
        <f>IFERROR(SET_RENDER_TABLE[[#This Row],[Артикул]], "")</f>
        <v/>
      </c>
      <c r="B6210" s="40" t="e" cm="1">
        <f t="array" aca="1" ref="B6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0" s="40" t="e" cm="1">
        <f t="array" aca="1" ref="C6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0" t="e">
        <f ca="1">SUM(CALCULATION_TABLE[[#This Row],[МСК]:[ДВ]])</f>
        <v>#REF!</v>
      </c>
    </row>
    <row r="6211" spans="1:20" x14ac:dyDescent="0.25">
      <c r="A6211" t="str">
        <f>IFERROR(SET_RENDER_TABLE[[#This Row],[Артикул]], "")</f>
        <v/>
      </c>
      <c r="B6211" s="40" t="e" cm="1">
        <f t="array" aca="1" ref="B6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1" s="40" t="e" cm="1">
        <f t="array" aca="1" ref="C6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1" t="e">
        <f ca="1">SUM(CALCULATION_TABLE[[#This Row],[МСК]:[ДВ]])</f>
        <v>#REF!</v>
      </c>
    </row>
    <row r="6212" spans="1:20" x14ac:dyDescent="0.25">
      <c r="A6212" t="str">
        <f>IFERROR(SET_RENDER_TABLE[[#This Row],[Артикул]], "")</f>
        <v/>
      </c>
      <c r="B6212" s="40" t="e" cm="1">
        <f t="array" aca="1" ref="B6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2" s="40" t="e" cm="1">
        <f t="array" aca="1" ref="C6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2" t="e">
        <f ca="1">SUM(CALCULATION_TABLE[[#This Row],[МСК]:[ДВ]])</f>
        <v>#REF!</v>
      </c>
    </row>
    <row r="6213" spans="1:20" x14ac:dyDescent="0.25">
      <c r="A6213" t="str">
        <f>IFERROR(SET_RENDER_TABLE[[#This Row],[Артикул]], "")</f>
        <v/>
      </c>
      <c r="B6213" s="40" t="e" cm="1">
        <f t="array" aca="1" ref="B6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3" s="40" t="e" cm="1">
        <f t="array" aca="1" ref="C6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3" t="e">
        <f ca="1">SUM(CALCULATION_TABLE[[#This Row],[МСК]:[ДВ]])</f>
        <v>#REF!</v>
      </c>
    </row>
    <row r="6214" spans="1:20" x14ac:dyDescent="0.25">
      <c r="A6214" t="str">
        <f>IFERROR(SET_RENDER_TABLE[[#This Row],[Артикул]], "")</f>
        <v/>
      </c>
      <c r="B6214" s="40" t="e" cm="1">
        <f t="array" aca="1" ref="B6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4" s="40" t="e" cm="1">
        <f t="array" aca="1" ref="C6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4" t="e">
        <f ca="1">SUM(CALCULATION_TABLE[[#This Row],[МСК]:[ДВ]])</f>
        <v>#REF!</v>
      </c>
    </row>
    <row r="6215" spans="1:20" x14ac:dyDescent="0.25">
      <c r="A6215" t="str">
        <f>IFERROR(SET_RENDER_TABLE[[#This Row],[Артикул]], "")</f>
        <v/>
      </c>
      <c r="B6215" s="40" t="e" cm="1">
        <f t="array" aca="1" ref="B6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5" s="40" t="e" cm="1">
        <f t="array" aca="1" ref="C6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5" t="e">
        <f ca="1">SUM(CALCULATION_TABLE[[#This Row],[МСК]:[ДВ]])</f>
        <v>#REF!</v>
      </c>
    </row>
    <row r="6216" spans="1:20" x14ac:dyDescent="0.25">
      <c r="A6216" t="str">
        <f>IFERROR(SET_RENDER_TABLE[[#This Row],[Артикул]], "")</f>
        <v/>
      </c>
      <c r="B6216" s="40" t="e" cm="1">
        <f t="array" aca="1" ref="B6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6" s="40" t="e" cm="1">
        <f t="array" aca="1" ref="C6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6" t="e">
        <f ca="1">SUM(CALCULATION_TABLE[[#This Row],[МСК]:[ДВ]])</f>
        <v>#REF!</v>
      </c>
    </row>
    <row r="6217" spans="1:20" x14ac:dyDescent="0.25">
      <c r="A6217" t="str">
        <f>IFERROR(SET_RENDER_TABLE[[#This Row],[Артикул]], "")</f>
        <v/>
      </c>
      <c r="B6217" s="40" t="e" cm="1">
        <f t="array" aca="1" ref="B6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7" s="40" t="e" cm="1">
        <f t="array" aca="1" ref="C6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7" t="e">
        <f ca="1">SUM(CALCULATION_TABLE[[#This Row],[МСК]:[ДВ]])</f>
        <v>#REF!</v>
      </c>
    </row>
    <row r="6218" spans="1:20" x14ac:dyDescent="0.25">
      <c r="A6218" t="str">
        <f>IFERROR(SET_RENDER_TABLE[[#This Row],[Артикул]], "")</f>
        <v/>
      </c>
      <c r="B6218" s="40" t="e" cm="1">
        <f t="array" aca="1" ref="B6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8" s="40" t="e" cm="1">
        <f t="array" aca="1" ref="C6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8" t="e">
        <f ca="1">SUM(CALCULATION_TABLE[[#This Row],[МСК]:[ДВ]])</f>
        <v>#REF!</v>
      </c>
    </row>
    <row r="6219" spans="1:20" x14ac:dyDescent="0.25">
      <c r="A6219" t="str">
        <f>IFERROR(SET_RENDER_TABLE[[#This Row],[Артикул]], "")</f>
        <v/>
      </c>
      <c r="B6219" s="40" t="e" cm="1">
        <f t="array" aca="1" ref="B6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19" s="40" t="e" cm="1">
        <f t="array" aca="1" ref="C6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19" t="e">
        <f ca="1">SUM(CALCULATION_TABLE[[#This Row],[МСК]:[ДВ]])</f>
        <v>#REF!</v>
      </c>
    </row>
    <row r="6220" spans="1:20" x14ac:dyDescent="0.25">
      <c r="A6220" t="str">
        <f>IFERROR(SET_RENDER_TABLE[[#This Row],[Артикул]], "")</f>
        <v/>
      </c>
      <c r="B6220" s="40" t="e" cm="1">
        <f t="array" aca="1" ref="B6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0" s="40" t="e" cm="1">
        <f t="array" aca="1" ref="C6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0" t="e">
        <f ca="1">SUM(CALCULATION_TABLE[[#This Row],[МСК]:[ДВ]])</f>
        <v>#REF!</v>
      </c>
    </row>
    <row r="6221" spans="1:20" x14ac:dyDescent="0.25">
      <c r="A6221" t="str">
        <f>IFERROR(SET_RENDER_TABLE[[#This Row],[Артикул]], "")</f>
        <v/>
      </c>
      <c r="B6221" s="40" t="e" cm="1">
        <f t="array" aca="1" ref="B6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1" s="40" t="e" cm="1">
        <f t="array" aca="1" ref="C6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1" t="e">
        <f ca="1">SUM(CALCULATION_TABLE[[#This Row],[МСК]:[ДВ]])</f>
        <v>#REF!</v>
      </c>
    </row>
    <row r="6222" spans="1:20" x14ac:dyDescent="0.25">
      <c r="A6222" t="str">
        <f>IFERROR(SET_RENDER_TABLE[[#This Row],[Артикул]], "")</f>
        <v/>
      </c>
      <c r="B6222" s="40" t="e" cm="1">
        <f t="array" aca="1" ref="B6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2" s="40" t="e" cm="1">
        <f t="array" aca="1" ref="C6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2" t="e">
        <f ca="1">SUM(CALCULATION_TABLE[[#This Row],[МСК]:[ДВ]])</f>
        <v>#REF!</v>
      </c>
    </row>
    <row r="6223" spans="1:20" x14ac:dyDescent="0.25">
      <c r="A6223" t="str">
        <f>IFERROR(SET_RENDER_TABLE[[#This Row],[Артикул]], "")</f>
        <v/>
      </c>
      <c r="B6223" s="40" t="e" cm="1">
        <f t="array" aca="1" ref="B6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3" s="40" t="e" cm="1">
        <f t="array" aca="1" ref="C6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3" t="e">
        <f ca="1">SUM(CALCULATION_TABLE[[#This Row],[МСК]:[ДВ]])</f>
        <v>#REF!</v>
      </c>
    </row>
    <row r="6224" spans="1:20" x14ac:dyDescent="0.25">
      <c r="A6224" t="str">
        <f>IFERROR(SET_RENDER_TABLE[[#This Row],[Артикул]], "")</f>
        <v/>
      </c>
      <c r="B6224" s="40" t="e" cm="1">
        <f t="array" aca="1" ref="B6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4" s="40" t="e" cm="1">
        <f t="array" aca="1" ref="C6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4" t="e">
        <f ca="1">SUM(CALCULATION_TABLE[[#This Row],[МСК]:[ДВ]])</f>
        <v>#REF!</v>
      </c>
    </row>
    <row r="6225" spans="1:20" x14ac:dyDescent="0.25">
      <c r="A6225" t="str">
        <f>IFERROR(SET_RENDER_TABLE[[#This Row],[Артикул]], "")</f>
        <v/>
      </c>
      <c r="B6225" s="40" t="e" cm="1">
        <f t="array" aca="1" ref="B6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5" s="40" t="e" cm="1">
        <f t="array" aca="1" ref="C6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5" t="e">
        <f ca="1">SUM(CALCULATION_TABLE[[#This Row],[МСК]:[ДВ]])</f>
        <v>#REF!</v>
      </c>
    </row>
    <row r="6226" spans="1:20" x14ac:dyDescent="0.25">
      <c r="A6226" t="str">
        <f>IFERROR(SET_RENDER_TABLE[[#This Row],[Артикул]], "")</f>
        <v/>
      </c>
      <c r="B6226" s="40" t="e" cm="1">
        <f t="array" aca="1" ref="B6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6" s="40" t="e" cm="1">
        <f t="array" aca="1" ref="C6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6" t="e">
        <f ca="1">SUM(CALCULATION_TABLE[[#This Row],[МСК]:[ДВ]])</f>
        <v>#REF!</v>
      </c>
    </row>
    <row r="6227" spans="1:20" x14ac:dyDescent="0.25">
      <c r="A6227" t="str">
        <f>IFERROR(SET_RENDER_TABLE[[#This Row],[Артикул]], "")</f>
        <v/>
      </c>
      <c r="B6227" s="40" t="e" cm="1">
        <f t="array" aca="1" ref="B6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7" s="40" t="e" cm="1">
        <f t="array" aca="1" ref="C6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7" t="e">
        <f ca="1">SUM(CALCULATION_TABLE[[#This Row],[МСК]:[ДВ]])</f>
        <v>#REF!</v>
      </c>
    </row>
    <row r="6228" spans="1:20" x14ac:dyDescent="0.25">
      <c r="A6228" t="str">
        <f>IFERROR(SET_RENDER_TABLE[[#This Row],[Артикул]], "")</f>
        <v/>
      </c>
      <c r="B6228" s="40" t="e" cm="1">
        <f t="array" aca="1" ref="B6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8" s="40" t="e" cm="1">
        <f t="array" aca="1" ref="C6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8" t="e">
        <f ca="1">SUM(CALCULATION_TABLE[[#This Row],[МСК]:[ДВ]])</f>
        <v>#REF!</v>
      </c>
    </row>
    <row r="6229" spans="1:20" x14ac:dyDescent="0.25">
      <c r="A6229" t="str">
        <f>IFERROR(SET_RENDER_TABLE[[#This Row],[Артикул]], "")</f>
        <v/>
      </c>
      <c r="B6229" s="40" t="e" cm="1">
        <f t="array" aca="1" ref="B6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29" s="40" t="e" cm="1">
        <f t="array" aca="1" ref="C6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29" t="e">
        <f ca="1">SUM(CALCULATION_TABLE[[#This Row],[МСК]:[ДВ]])</f>
        <v>#REF!</v>
      </c>
    </row>
    <row r="6230" spans="1:20" x14ac:dyDescent="0.25">
      <c r="A6230" t="str">
        <f>IFERROR(SET_RENDER_TABLE[[#This Row],[Артикул]], "")</f>
        <v/>
      </c>
      <c r="B6230" s="40" t="e" cm="1">
        <f t="array" aca="1" ref="B6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0" s="40" t="e" cm="1">
        <f t="array" aca="1" ref="C6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0" t="e">
        <f ca="1">SUM(CALCULATION_TABLE[[#This Row],[МСК]:[ДВ]])</f>
        <v>#REF!</v>
      </c>
    </row>
    <row r="6231" spans="1:20" x14ac:dyDescent="0.25">
      <c r="A6231" t="str">
        <f>IFERROR(SET_RENDER_TABLE[[#This Row],[Артикул]], "")</f>
        <v/>
      </c>
      <c r="B6231" s="40" t="e" cm="1">
        <f t="array" aca="1" ref="B6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1" s="40" t="e" cm="1">
        <f t="array" aca="1" ref="C6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1" t="e">
        <f ca="1">SUM(CALCULATION_TABLE[[#This Row],[МСК]:[ДВ]])</f>
        <v>#REF!</v>
      </c>
    </row>
    <row r="6232" spans="1:20" x14ac:dyDescent="0.25">
      <c r="A6232" t="str">
        <f>IFERROR(SET_RENDER_TABLE[[#This Row],[Артикул]], "")</f>
        <v/>
      </c>
      <c r="B6232" s="40" t="e" cm="1">
        <f t="array" aca="1" ref="B6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2" s="40" t="e" cm="1">
        <f t="array" aca="1" ref="C6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2" t="e">
        <f ca="1">SUM(CALCULATION_TABLE[[#This Row],[МСК]:[ДВ]])</f>
        <v>#REF!</v>
      </c>
    </row>
    <row r="6233" spans="1:20" x14ac:dyDescent="0.25">
      <c r="A6233" t="str">
        <f>IFERROR(SET_RENDER_TABLE[[#This Row],[Артикул]], "")</f>
        <v/>
      </c>
      <c r="B6233" s="40" t="e" cm="1">
        <f t="array" aca="1" ref="B6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3" s="40" t="e" cm="1">
        <f t="array" aca="1" ref="C6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3" t="e">
        <f ca="1">SUM(CALCULATION_TABLE[[#This Row],[МСК]:[ДВ]])</f>
        <v>#REF!</v>
      </c>
    </row>
    <row r="6234" spans="1:20" x14ac:dyDescent="0.25">
      <c r="A6234" t="str">
        <f>IFERROR(SET_RENDER_TABLE[[#This Row],[Артикул]], "")</f>
        <v/>
      </c>
      <c r="B6234" s="40" t="e" cm="1">
        <f t="array" aca="1" ref="B6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4" s="40" t="e" cm="1">
        <f t="array" aca="1" ref="C6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4" t="e">
        <f ca="1">SUM(CALCULATION_TABLE[[#This Row],[МСК]:[ДВ]])</f>
        <v>#REF!</v>
      </c>
    </row>
    <row r="6235" spans="1:20" x14ac:dyDescent="0.25">
      <c r="A6235" t="str">
        <f>IFERROR(SET_RENDER_TABLE[[#This Row],[Артикул]], "")</f>
        <v/>
      </c>
      <c r="B6235" s="40" t="e" cm="1">
        <f t="array" aca="1" ref="B6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5" s="40" t="e" cm="1">
        <f t="array" aca="1" ref="C6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5" t="e">
        <f ca="1">SUM(CALCULATION_TABLE[[#This Row],[МСК]:[ДВ]])</f>
        <v>#REF!</v>
      </c>
    </row>
    <row r="6236" spans="1:20" x14ac:dyDescent="0.25">
      <c r="A6236" t="str">
        <f>IFERROR(SET_RENDER_TABLE[[#This Row],[Артикул]], "")</f>
        <v/>
      </c>
      <c r="B6236" s="40" t="e" cm="1">
        <f t="array" aca="1" ref="B6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6" s="40" t="e" cm="1">
        <f t="array" aca="1" ref="C6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6" t="e">
        <f ca="1">SUM(CALCULATION_TABLE[[#This Row],[МСК]:[ДВ]])</f>
        <v>#REF!</v>
      </c>
    </row>
    <row r="6237" spans="1:20" x14ac:dyDescent="0.25">
      <c r="A6237" t="str">
        <f>IFERROR(SET_RENDER_TABLE[[#This Row],[Артикул]], "")</f>
        <v/>
      </c>
      <c r="B6237" s="40" t="e" cm="1">
        <f t="array" aca="1" ref="B6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7" s="40" t="e" cm="1">
        <f t="array" aca="1" ref="C6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7" t="e">
        <f ca="1">SUM(CALCULATION_TABLE[[#This Row],[МСК]:[ДВ]])</f>
        <v>#REF!</v>
      </c>
    </row>
    <row r="6238" spans="1:20" x14ac:dyDescent="0.25">
      <c r="A6238" t="str">
        <f>IFERROR(SET_RENDER_TABLE[[#This Row],[Артикул]], "")</f>
        <v/>
      </c>
      <c r="B6238" s="40" t="e" cm="1">
        <f t="array" aca="1" ref="B6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8" s="40" t="e" cm="1">
        <f t="array" aca="1" ref="C6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8" t="e">
        <f ca="1">SUM(CALCULATION_TABLE[[#This Row],[МСК]:[ДВ]])</f>
        <v>#REF!</v>
      </c>
    </row>
    <row r="6239" spans="1:20" x14ac:dyDescent="0.25">
      <c r="A6239" t="str">
        <f>IFERROR(SET_RENDER_TABLE[[#This Row],[Артикул]], "")</f>
        <v/>
      </c>
      <c r="B6239" s="40" t="e" cm="1">
        <f t="array" aca="1" ref="B6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39" s="40" t="e" cm="1">
        <f t="array" aca="1" ref="C6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39" t="e">
        <f ca="1">SUM(CALCULATION_TABLE[[#This Row],[МСК]:[ДВ]])</f>
        <v>#REF!</v>
      </c>
    </row>
    <row r="6240" spans="1:20" x14ac:dyDescent="0.25">
      <c r="A6240" t="str">
        <f>IFERROR(SET_RENDER_TABLE[[#This Row],[Артикул]], "")</f>
        <v/>
      </c>
      <c r="B6240" s="40" t="e" cm="1">
        <f t="array" aca="1" ref="B6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0" s="40" t="e" cm="1">
        <f t="array" aca="1" ref="C6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0" t="e">
        <f ca="1">SUM(CALCULATION_TABLE[[#This Row],[МСК]:[ДВ]])</f>
        <v>#REF!</v>
      </c>
    </row>
    <row r="6241" spans="1:20" x14ac:dyDescent="0.25">
      <c r="A6241" t="str">
        <f>IFERROR(SET_RENDER_TABLE[[#This Row],[Артикул]], "")</f>
        <v/>
      </c>
      <c r="B6241" s="40" t="e" cm="1">
        <f t="array" aca="1" ref="B6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1" s="40" t="e" cm="1">
        <f t="array" aca="1" ref="C6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1" t="e">
        <f ca="1">SUM(CALCULATION_TABLE[[#This Row],[МСК]:[ДВ]])</f>
        <v>#REF!</v>
      </c>
    </row>
    <row r="6242" spans="1:20" x14ac:dyDescent="0.25">
      <c r="A6242" t="str">
        <f>IFERROR(SET_RENDER_TABLE[[#This Row],[Артикул]], "")</f>
        <v/>
      </c>
      <c r="B6242" s="40" t="e" cm="1">
        <f t="array" aca="1" ref="B6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2" s="40" t="e" cm="1">
        <f t="array" aca="1" ref="C6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2" t="e">
        <f ca="1">SUM(CALCULATION_TABLE[[#This Row],[МСК]:[ДВ]])</f>
        <v>#REF!</v>
      </c>
    </row>
    <row r="6243" spans="1:20" x14ac:dyDescent="0.25">
      <c r="A6243" t="str">
        <f>IFERROR(SET_RENDER_TABLE[[#This Row],[Артикул]], "")</f>
        <v/>
      </c>
      <c r="B6243" s="40" t="e" cm="1">
        <f t="array" aca="1" ref="B6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3" s="40" t="e" cm="1">
        <f t="array" aca="1" ref="C6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3" t="e">
        <f ca="1">SUM(CALCULATION_TABLE[[#This Row],[МСК]:[ДВ]])</f>
        <v>#REF!</v>
      </c>
    </row>
    <row r="6244" spans="1:20" x14ac:dyDescent="0.25">
      <c r="A6244" t="str">
        <f>IFERROR(SET_RENDER_TABLE[[#This Row],[Артикул]], "")</f>
        <v/>
      </c>
      <c r="B6244" s="40" t="e" cm="1">
        <f t="array" aca="1" ref="B6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4" s="40" t="e" cm="1">
        <f t="array" aca="1" ref="C6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4" t="e">
        <f ca="1">SUM(CALCULATION_TABLE[[#This Row],[МСК]:[ДВ]])</f>
        <v>#REF!</v>
      </c>
    </row>
    <row r="6245" spans="1:20" x14ac:dyDescent="0.25">
      <c r="A6245" t="str">
        <f>IFERROR(SET_RENDER_TABLE[[#This Row],[Артикул]], "")</f>
        <v/>
      </c>
      <c r="B6245" s="40" t="e" cm="1">
        <f t="array" aca="1" ref="B6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5" s="40" t="e" cm="1">
        <f t="array" aca="1" ref="C6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5" t="e">
        <f ca="1">SUM(CALCULATION_TABLE[[#This Row],[МСК]:[ДВ]])</f>
        <v>#REF!</v>
      </c>
    </row>
    <row r="6246" spans="1:20" x14ac:dyDescent="0.25">
      <c r="A6246" t="str">
        <f>IFERROR(SET_RENDER_TABLE[[#This Row],[Артикул]], "")</f>
        <v/>
      </c>
      <c r="B6246" s="40" t="e" cm="1">
        <f t="array" aca="1" ref="B6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6" s="40" t="e" cm="1">
        <f t="array" aca="1" ref="C6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6" t="e">
        <f ca="1">SUM(CALCULATION_TABLE[[#This Row],[МСК]:[ДВ]])</f>
        <v>#REF!</v>
      </c>
    </row>
    <row r="6247" spans="1:20" x14ac:dyDescent="0.25">
      <c r="A6247" t="str">
        <f>IFERROR(SET_RENDER_TABLE[[#This Row],[Артикул]], "")</f>
        <v/>
      </c>
      <c r="B6247" s="40" t="e" cm="1">
        <f t="array" aca="1" ref="B6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7" s="40" t="e" cm="1">
        <f t="array" aca="1" ref="C6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7" t="e">
        <f ca="1">SUM(CALCULATION_TABLE[[#This Row],[МСК]:[ДВ]])</f>
        <v>#REF!</v>
      </c>
    </row>
    <row r="6248" spans="1:20" x14ac:dyDescent="0.25">
      <c r="A6248" t="str">
        <f>IFERROR(SET_RENDER_TABLE[[#This Row],[Артикул]], "")</f>
        <v/>
      </c>
      <c r="B6248" s="40" t="e" cm="1">
        <f t="array" aca="1" ref="B6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8" s="40" t="e" cm="1">
        <f t="array" aca="1" ref="C6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8" t="e">
        <f ca="1">SUM(CALCULATION_TABLE[[#This Row],[МСК]:[ДВ]])</f>
        <v>#REF!</v>
      </c>
    </row>
    <row r="6249" spans="1:20" x14ac:dyDescent="0.25">
      <c r="A6249" t="str">
        <f>IFERROR(SET_RENDER_TABLE[[#This Row],[Артикул]], "")</f>
        <v/>
      </c>
      <c r="B6249" s="40" t="e" cm="1">
        <f t="array" aca="1" ref="B6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49" s="40" t="e" cm="1">
        <f t="array" aca="1" ref="C6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49" t="e">
        <f ca="1">SUM(CALCULATION_TABLE[[#This Row],[МСК]:[ДВ]])</f>
        <v>#REF!</v>
      </c>
    </row>
    <row r="6250" spans="1:20" x14ac:dyDescent="0.25">
      <c r="A6250" t="str">
        <f>IFERROR(SET_RENDER_TABLE[[#This Row],[Артикул]], "")</f>
        <v/>
      </c>
      <c r="B6250" s="40" t="e" cm="1">
        <f t="array" aca="1" ref="B6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0" s="40" t="e" cm="1">
        <f t="array" aca="1" ref="C6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0" t="e">
        <f ca="1">SUM(CALCULATION_TABLE[[#This Row],[МСК]:[ДВ]])</f>
        <v>#REF!</v>
      </c>
    </row>
    <row r="6251" spans="1:20" x14ac:dyDescent="0.25">
      <c r="A6251" t="str">
        <f>IFERROR(SET_RENDER_TABLE[[#This Row],[Артикул]], "")</f>
        <v/>
      </c>
      <c r="B6251" s="40" t="e" cm="1">
        <f t="array" aca="1" ref="B6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1" s="40" t="e" cm="1">
        <f t="array" aca="1" ref="C6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1" t="e">
        <f ca="1">SUM(CALCULATION_TABLE[[#This Row],[МСК]:[ДВ]])</f>
        <v>#REF!</v>
      </c>
    </row>
    <row r="6252" spans="1:20" x14ac:dyDescent="0.25">
      <c r="A6252" t="str">
        <f>IFERROR(SET_RENDER_TABLE[[#This Row],[Артикул]], "")</f>
        <v/>
      </c>
      <c r="B6252" s="40" t="e" cm="1">
        <f t="array" aca="1" ref="B6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2" s="40" t="e" cm="1">
        <f t="array" aca="1" ref="C6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2" t="e">
        <f ca="1">SUM(CALCULATION_TABLE[[#This Row],[МСК]:[ДВ]])</f>
        <v>#REF!</v>
      </c>
    </row>
    <row r="6253" spans="1:20" x14ac:dyDescent="0.25">
      <c r="A6253" t="str">
        <f>IFERROR(SET_RENDER_TABLE[[#This Row],[Артикул]], "")</f>
        <v/>
      </c>
      <c r="B6253" s="40" t="e" cm="1">
        <f t="array" aca="1" ref="B6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3" s="40" t="e" cm="1">
        <f t="array" aca="1" ref="C6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3" t="e">
        <f ca="1">SUM(CALCULATION_TABLE[[#This Row],[МСК]:[ДВ]])</f>
        <v>#REF!</v>
      </c>
    </row>
    <row r="6254" spans="1:20" x14ac:dyDescent="0.25">
      <c r="A6254" t="str">
        <f>IFERROR(SET_RENDER_TABLE[[#This Row],[Артикул]], "")</f>
        <v/>
      </c>
      <c r="B6254" s="40" t="e" cm="1">
        <f t="array" aca="1" ref="B6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4" s="40" t="e" cm="1">
        <f t="array" aca="1" ref="C6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4" t="e">
        <f ca="1">SUM(CALCULATION_TABLE[[#This Row],[МСК]:[ДВ]])</f>
        <v>#REF!</v>
      </c>
    </row>
    <row r="6255" spans="1:20" x14ac:dyDescent="0.25">
      <c r="A6255" t="str">
        <f>IFERROR(SET_RENDER_TABLE[[#This Row],[Артикул]], "")</f>
        <v/>
      </c>
      <c r="B6255" s="40" t="e" cm="1">
        <f t="array" aca="1" ref="B6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5" s="40" t="e" cm="1">
        <f t="array" aca="1" ref="C6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5" t="e">
        <f ca="1">SUM(CALCULATION_TABLE[[#This Row],[МСК]:[ДВ]])</f>
        <v>#REF!</v>
      </c>
    </row>
    <row r="6256" spans="1:20" x14ac:dyDescent="0.25">
      <c r="A6256" t="str">
        <f>IFERROR(SET_RENDER_TABLE[[#This Row],[Артикул]], "")</f>
        <v/>
      </c>
      <c r="B6256" s="40" t="e" cm="1">
        <f t="array" aca="1" ref="B6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6" s="40" t="e" cm="1">
        <f t="array" aca="1" ref="C6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6" t="e">
        <f ca="1">SUM(CALCULATION_TABLE[[#This Row],[МСК]:[ДВ]])</f>
        <v>#REF!</v>
      </c>
    </row>
    <row r="6257" spans="1:20" x14ac:dyDescent="0.25">
      <c r="A6257" t="str">
        <f>IFERROR(SET_RENDER_TABLE[[#This Row],[Артикул]], "")</f>
        <v/>
      </c>
      <c r="B6257" s="40" t="e" cm="1">
        <f t="array" aca="1" ref="B6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7" s="40" t="e" cm="1">
        <f t="array" aca="1" ref="C6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7" t="e">
        <f ca="1">SUM(CALCULATION_TABLE[[#This Row],[МСК]:[ДВ]])</f>
        <v>#REF!</v>
      </c>
    </row>
    <row r="6258" spans="1:20" x14ac:dyDescent="0.25">
      <c r="A6258" t="str">
        <f>IFERROR(SET_RENDER_TABLE[[#This Row],[Артикул]], "")</f>
        <v/>
      </c>
      <c r="B6258" s="40" t="e" cm="1">
        <f t="array" aca="1" ref="B6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8" s="40" t="e" cm="1">
        <f t="array" aca="1" ref="C6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8" t="e">
        <f ca="1">SUM(CALCULATION_TABLE[[#This Row],[МСК]:[ДВ]])</f>
        <v>#REF!</v>
      </c>
    </row>
    <row r="6259" spans="1:20" x14ac:dyDescent="0.25">
      <c r="A6259" t="str">
        <f>IFERROR(SET_RENDER_TABLE[[#This Row],[Артикул]], "")</f>
        <v/>
      </c>
      <c r="B6259" s="40" t="e" cm="1">
        <f t="array" aca="1" ref="B6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59" s="40" t="e" cm="1">
        <f t="array" aca="1" ref="C6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59" t="e">
        <f ca="1">SUM(CALCULATION_TABLE[[#This Row],[МСК]:[ДВ]])</f>
        <v>#REF!</v>
      </c>
    </row>
    <row r="6260" spans="1:20" x14ac:dyDescent="0.25">
      <c r="A6260" t="str">
        <f>IFERROR(SET_RENDER_TABLE[[#This Row],[Артикул]], "")</f>
        <v/>
      </c>
      <c r="B6260" s="40" t="e" cm="1">
        <f t="array" aca="1" ref="B6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0" s="40" t="e" cm="1">
        <f t="array" aca="1" ref="C6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0" t="e">
        <f ca="1">SUM(CALCULATION_TABLE[[#This Row],[МСК]:[ДВ]])</f>
        <v>#REF!</v>
      </c>
    </row>
    <row r="6261" spans="1:20" x14ac:dyDescent="0.25">
      <c r="A6261" t="str">
        <f>IFERROR(SET_RENDER_TABLE[[#This Row],[Артикул]], "")</f>
        <v/>
      </c>
      <c r="B6261" s="40" t="e" cm="1">
        <f t="array" aca="1" ref="B6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1" s="40" t="e" cm="1">
        <f t="array" aca="1" ref="C6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1" t="e">
        <f ca="1">SUM(CALCULATION_TABLE[[#This Row],[МСК]:[ДВ]])</f>
        <v>#REF!</v>
      </c>
    </row>
    <row r="6262" spans="1:20" x14ac:dyDescent="0.25">
      <c r="A6262" t="str">
        <f>IFERROR(SET_RENDER_TABLE[[#This Row],[Артикул]], "")</f>
        <v/>
      </c>
      <c r="B6262" s="40" t="e" cm="1">
        <f t="array" aca="1" ref="B6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2" s="40" t="e" cm="1">
        <f t="array" aca="1" ref="C6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2" t="e">
        <f ca="1">SUM(CALCULATION_TABLE[[#This Row],[МСК]:[ДВ]])</f>
        <v>#REF!</v>
      </c>
    </row>
    <row r="6263" spans="1:20" x14ac:dyDescent="0.25">
      <c r="A6263" t="str">
        <f>IFERROR(SET_RENDER_TABLE[[#This Row],[Артикул]], "")</f>
        <v/>
      </c>
      <c r="B6263" s="40" t="e" cm="1">
        <f t="array" aca="1" ref="B6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3" s="40" t="e" cm="1">
        <f t="array" aca="1" ref="C6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3" t="e">
        <f ca="1">SUM(CALCULATION_TABLE[[#This Row],[МСК]:[ДВ]])</f>
        <v>#REF!</v>
      </c>
    </row>
    <row r="6264" spans="1:20" x14ac:dyDescent="0.25">
      <c r="A6264" t="str">
        <f>IFERROR(SET_RENDER_TABLE[[#This Row],[Артикул]], "")</f>
        <v/>
      </c>
      <c r="B6264" s="40" t="e" cm="1">
        <f t="array" aca="1" ref="B6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4" s="40" t="e" cm="1">
        <f t="array" aca="1" ref="C6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4" t="e">
        <f ca="1">SUM(CALCULATION_TABLE[[#This Row],[МСК]:[ДВ]])</f>
        <v>#REF!</v>
      </c>
    </row>
    <row r="6265" spans="1:20" x14ac:dyDescent="0.25">
      <c r="A6265" t="str">
        <f>IFERROR(SET_RENDER_TABLE[[#This Row],[Артикул]], "")</f>
        <v/>
      </c>
      <c r="B6265" s="40" t="e" cm="1">
        <f t="array" aca="1" ref="B6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5" s="40" t="e" cm="1">
        <f t="array" aca="1" ref="C6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5" t="e">
        <f ca="1">SUM(CALCULATION_TABLE[[#This Row],[МСК]:[ДВ]])</f>
        <v>#REF!</v>
      </c>
    </row>
    <row r="6266" spans="1:20" x14ac:dyDescent="0.25">
      <c r="A6266" t="str">
        <f>IFERROR(SET_RENDER_TABLE[[#This Row],[Артикул]], "")</f>
        <v/>
      </c>
      <c r="B6266" s="40" t="e" cm="1">
        <f t="array" aca="1" ref="B6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6" s="40" t="e" cm="1">
        <f t="array" aca="1" ref="C6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6" t="e">
        <f ca="1">SUM(CALCULATION_TABLE[[#This Row],[МСК]:[ДВ]])</f>
        <v>#REF!</v>
      </c>
    </row>
    <row r="6267" spans="1:20" x14ac:dyDescent="0.25">
      <c r="A6267" t="str">
        <f>IFERROR(SET_RENDER_TABLE[[#This Row],[Артикул]], "")</f>
        <v/>
      </c>
      <c r="B6267" s="40" t="e" cm="1">
        <f t="array" aca="1" ref="B6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7" s="40" t="e" cm="1">
        <f t="array" aca="1" ref="C6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7" t="e">
        <f ca="1">SUM(CALCULATION_TABLE[[#This Row],[МСК]:[ДВ]])</f>
        <v>#REF!</v>
      </c>
    </row>
    <row r="6268" spans="1:20" x14ac:dyDescent="0.25">
      <c r="A6268" t="str">
        <f>IFERROR(SET_RENDER_TABLE[[#This Row],[Артикул]], "")</f>
        <v/>
      </c>
      <c r="B6268" s="40" t="e" cm="1">
        <f t="array" aca="1" ref="B6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8" s="40" t="e" cm="1">
        <f t="array" aca="1" ref="C6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8" t="e">
        <f ca="1">SUM(CALCULATION_TABLE[[#This Row],[МСК]:[ДВ]])</f>
        <v>#REF!</v>
      </c>
    </row>
    <row r="6269" spans="1:20" x14ac:dyDescent="0.25">
      <c r="A6269" t="str">
        <f>IFERROR(SET_RENDER_TABLE[[#This Row],[Артикул]], "")</f>
        <v/>
      </c>
      <c r="B6269" s="40" t="e" cm="1">
        <f t="array" aca="1" ref="B6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69" s="40" t="e" cm="1">
        <f t="array" aca="1" ref="C6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69" t="e">
        <f ca="1">SUM(CALCULATION_TABLE[[#This Row],[МСК]:[ДВ]])</f>
        <v>#REF!</v>
      </c>
    </row>
    <row r="6270" spans="1:20" x14ac:dyDescent="0.25">
      <c r="A6270" t="str">
        <f>IFERROR(SET_RENDER_TABLE[[#This Row],[Артикул]], "")</f>
        <v/>
      </c>
      <c r="B6270" s="40" t="e" cm="1">
        <f t="array" aca="1" ref="B6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0" s="40" t="e" cm="1">
        <f t="array" aca="1" ref="C6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0" t="e">
        <f ca="1">SUM(CALCULATION_TABLE[[#This Row],[МСК]:[ДВ]])</f>
        <v>#REF!</v>
      </c>
    </row>
    <row r="6271" spans="1:20" x14ac:dyDescent="0.25">
      <c r="A6271" t="str">
        <f>IFERROR(SET_RENDER_TABLE[[#This Row],[Артикул]], "")</f>
        <v/>
      </c>
      <c r="B6271" s="40" t="e" cm="1">
        <f t="array" aca="1" ref="B6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1" s="40" t="e" cm="1">
        <f t="array" aca="1" ref="C6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1" t="e">
        <f ca="1">SUM(CALCULATION_TABLE[[#This Row],[МСК]:[ДВ]])</f>
        <v>#REF!</v>
      </c>
    </row>
    <row r="6272" spans="1:20" x14ac:dyDescent="0.25">
      <c r="A6272" t="str">
        <f>IFERROR(SET_RENDER_TABLE[[#This Row],[Артикул]], "")</f>
        <v/>
      </c>
      <c r="B6272" s="40" t="e" cm="1">
        <f t="array" aca="1" ref="B6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2" s="40" t="e" cm="1">
        <f t="array" aca="1" ref="C6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2" t="e">
        <f ca="1">SUM(CALCULATION_TABLE[[#This Row],[МСК]:[ДВ]])</f>
        <v>#REF!</v>
      </c>
    </row>
    <row r="6273" spans="1:20" x14ac:dyDescent="0.25">
      <c r="A6273" t="str">
        <f>IFERROR(SET_RENDER_TABLE[[#This Row],[Артикул]], "")</f>
        <v/>
      </c>
      <c r="B6273" s="40" t="e" cm="1">
        <f t="array" aca="1" ref="B6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3" s="40" t="e" cm="1">
        <f t="array" aca="1" ref="C6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3" t="e">
        <f ca="1">SUM(CALCULATION_TABLE[[#This Row],[МСК]:[ДВ]])</f>
        <v>#REF!</v>
      </c>
    </row>
    <row r="6274" spans="1:20" x14ac:dyDescent="0.25">
      <c r="A6274" t="str">
        <f>IFERROR(SET_RENDER_TABLE[[#This Row],[Артикул]], "")</f>
        <v/>
      </c>
      <c r="B6274" s="40" t="e" cm="1">
        <f t="array" aca="1" ref="B6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4" s="40" t="e" cm="1">
        <f t="array" aca="1" ref="C6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4" t="e">
        <f ca="1">SUM(CALCULATION_TABLE[[#This Row],[МСК]:[ДВ]])</f>
        <v>#REF!</v>
      </c>
    </row>
    <row r="6275" spans="1:20" x14ac:dyDescent="0.25">
      <c r="A6275" t="str">
        <f>IFERROR(SET_RENDER_TABLE[[#This Row],[Артикул]], "")</f>
        <v/>
      </c>
      <c r="B6275" s="40" t="e" cm="1">
        <f t="array" aca="1" ref="B6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5" s="40" t="e" cm="1">
        <f t="array" aca="1" ref="C6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5" t="e">
        <f ca="1">SUM(CALCULATION_TABLE[[#This Row],[МСК]:[ДВ]])</f>
        <v>#REF!</v>
      </c>
    </row>
    <row r="6276" spans="1:20" x14ac:dyDescent="0.25">
      <c r="A6276" t="str">
        <f>IFERROR(SET_RENDER_TABLE[[#This Row],[Артикул]], "")</f>
        <v/>
      </c>
      <c r="B6276" s="40" t="e" cm="1">
        <f t="array" aca="1" ref="B6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6" s="40" t="e" cm="1">
        <f t="array" aca="1" ref="C6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6" t="e">
        <f ca="1">SUM(CALCULATION_TABLE[[#This Row],[МСК]:[ДВ]])</f>
        <v>#REF!</v>
      </c>
    </row>
    <row r="6277" spans="1:20" x14ac:dyDescent="0.25">
      <c r="A6277" t="str">
        <f>IFERROR(SET_RENDER_TABLE[[#This Row],[Артикул]], "")</f>
        <v/>
      </c>
      <c r="B6277" s="40" t="e" cm="1">
        <f t="array" aca="1" ref="B6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7" s="40" t="e" cm="1">
        <f t="array" aca="1" ref="C6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7" t="e">
        <f ca="1">SUM(CALCULATION_TABLE[[#This Row],[МСК]:[ДВ]])</f>
        <v>#REF!</v>
      </c>
    </row>
    <row r="6278" spans="1:20" x14ac:dyDescent="0.25">
      <c r="A6278" t="str">
        <f>IFERROR(SET_RENDER_TABLE[[#This Row],[Артикул]], "")</f>
        <v/>
      </c>
      <c r="B6278" s="40" t="e" cm="1">
        <f t="array" aca="1" ref="B6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8" s="40" t="e" cm="1">
        <f t="array" aca="1" ref="C6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8" t="e">
        <f ca="1">SUM(CALCULATION_TABLE[[#This Row],[МСК]:[ДВ]])</f>
        <v>#REF!</v>
      </c>
    </row>
    <row r="6279" spans="1:20" x14ac:dyDescent="0.25">
      <c r="A6279" t="str">
        <f>IFERROR(SET_RENDER_TABLE[[#This Row],[Артикул]], "")</f>
        <v/>
      </c>
      <c r="B6279" s="40" t="e" cm="1">
        <f t="array" aca="1" ref="B6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79" s="40" t="e" cm="1">
        <f t="array" aca="1" ref="C6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79" t="e">
        <f ca="1">SUM(CALCULATION_TABLE[[#This Row],[МСК]:[ДВ]])</f>
        <v>#REF!</v>
      </c>
    </row>
    <row r="6280" spans="1:20" x14ac:dyDescent="0.25">
      <c r="A6280" t="str">
        <f>IFERROR(SET_RENDER_TABLE[[#This Row],[Артикул]], "")</f>
        <v/>
      </c>
      <c r="B6280" s="40" t="e" cm="1">
        <f t="array" aca="1" ref="B6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0" s="40" t="e" cm="1">
        <f t="array" aca="1" ref="C6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0" t="e">
        <f ca="1">SUM(CALCULATION_TABLE[[#This Row],[МСК]:[ДВ]])</f>
        <v>#REF!</v>
      </c>
    </row>
    <row r="6281" spans="1:20" x14ac:dyDescent="0.25">
      <c r="A6281" t="str">
        <f>IFERROR(SET_RENDER_TABLE[[#This Row],[Артикул]], "")</f>
        <v/>
      </c>
      <c r="B6281" s="40" t="e" cm="1">
        <f t="array" aca="1" ref="B6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1" s="40" t="e" cm="1">
        <f t="array" aca="1" ref="C6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1" t="e">
        <f ca="1">SUM(CALCULATION_TABLE[[#This Row],[МСК]:[ДВ]])</f>
        <v>#REF!</v>
      </c>
    </row>
    <row r="6282" spans="1:20" x14ac:dyDescent="0.25">
      <c r="A6282" t="str">
        <f>IFERROR(SET_RENDER_TABLE[[#This Row],[Артикул]], "")</f>
        <v/>
      </c>
      <c r="B6282" s="40" t="e" cm="1">
        <f t="array" aca="1" ref="B6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2" s="40" t="e" cm="1">
        <f t="array" aca="1" ref="C6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2" t="e">
        <f ca="1">SUM(CALCULATION_TABLE[[#This Row],[МСК]:[ДВ]])</f>
        <v>#REF!</v>
      </c>
    </row>
    <row r="6283" spans="1:20" x14ac:dyDescent="0.25">
      <c r="A6283" t="str">
        <f>IFERROR(SET_RENDER_TABLE[[#This Row],[Артикул]], "")</f>
        <v/>
      </c>
      <c r="B6283" s="40" t="e" cm="1">
        <f t="array" aca="1" ref="B6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3" s="40" t="e" cm="1">
        <f t="array" aca="1" ref="C6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3" t="e">
        <f ca="1">SUM(CALCULATION_TABLE[[#This Row],[МСК]:[ДВ]])</f>
        <v>#REF!</v>
      </c>
    </row>
    <row r="6284" spans="1:20" x14ac:dyDescent="0.25">
      <c r="A6284" t="str">
        <f>IFERROR(SET_RENDER_TABLE[[#This Row],[Артикул]], "")</f>
        <v/>
      </c>
      <c r="B6284" s="40" t="e" cm="1">
        <f t="array" aca="1" ref="B6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4" s="40" t="e" cm="1">
        <f t="array" aca="1" ref="C6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4" t="e">
        <f ca="1">SUM(CALCULATION_TABLE[[#This Row],[МСК]:[ДВ]])</f>
        <v>#REF!</v>
      </c>
    </row>
    <row r="6285" spans="1:20" x14ac:dyDescent="0.25">
      <c r="A6285" t="str">
        <f>IFERROR(SET_RENDER_TABLE[[#This Row],[Артикул]], "")</f>
        <v/>
      </c>
      <c r="B6285" s="40" t="e" cm="1">
        <f t="array" aca="1" ref="B6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5" s="40" t="e" cm="1">
        <f t="array" aca="1" ref="C6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5" t="e">
        <f ca="1">SUM(CALCULATION_TABLE[[#This Row],[МСК]:[ДВ]])</f>
        <v>#REF!</v>
      </c>
    </row>
    <row r="6286" spans="1:20" x14ac:dyDescent="0.25">
      <c r="A6286" t="str">
        <f>IFERROR(SET_RENDER_TABLE[[#This Row],[Артикул]], "")</f>
        <v/>
      </c>
      <c r="B6286" s="40" t="e" cm="1">
        <f t="array" aca="1" ref="B6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6" s="40" t="e" cm="1">
        <f t="array" aca="1" ref="C6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6" t="e">
        <f ca="1">SUM(CALCULATION_TABLE[[#This Row],[МСК]:[ДВ]])</f>
        <v>#REF!</v>
      </c>
    </row>
    <row r="6287" spans="1:20" x14ac:dyDescent="0.25">
      <c r="A6287" t="str">
        <f>IFERROR(SET_RENDER_TABLE[[#This Row],[Артикул]], "")</f>
        <v/>
      </c>
      <c r="B6287" s="40" t="e" cm="1">
        <f t="array" aca="1" ref="B6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7" s="40" t="e" cm="1">
        <f t="array" aca="1" ref="C6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7" t="e">
        <f ca="1">SUM(CALCULATION_TABLE[[#This Row],[МСК]:[ДВ]])</f>
        <v>#REF!</v>
      </c>
    </row>
    <row r="6288" spans="1:20" x14ac:dyDescent="0.25">
      <c r="A6288" t="str">
        <f>IFERROR(SET_RENDER_TABLE[[#This Row],[Артикул]], "")</f>
        <v/>
      </c>
      <c r="B6288" s="40" t="e" cm="1">
        <f t="array" aca="1" ref="B6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8" s="40" t="e" cm="1">
        <f t="array" aca="1" ref="C6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8" t="e">
        <f ca="1">SUM(CALCULATION_TABLE[[#This Row],[МСК]:[ДВ]])</f>
        <v>#REF!</v>
      </c>
    </row>
    <row r="6289" spans="1:20" x14ac:dyDescent="0.25">
      <c r="A6289" t="str">
        <f>IFERROR(SET_RENDER_TABLE[[#This Row],[Артикул]], "")</f>
        <v/>
      </c>
      <c r="B6289" s="40" t="e" cm="1">
        <f t="array" aca="1" ref="B6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89" s="40" t="e" cm="1">
        <f t="array" aca="1" ref="C6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89" t="e">
        <f ca="1">SUM(CALCULATION_TABLE[[#This Row],[МСК]:[ДВ]])</f>
        <v>#REF!</v>
      </c>
    </row>
    <row r="6290" spans="1:20" x14ac:dyDescent="0.25">
      <c r="A6290" t="str">
        <f>IFERROR(SET_RENDER_TABLE[[#This Row],[Артикул]], "")</f>
        <v/>
      </c>
      <c r="B6290" s="40" t="e" cm="1">
        <f t="array" aca="1" ref="B6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0" s="40" t="e" cm="1">
        <f t="array" aca="1" ref="C6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0" t="e">
        <f ca="1">SUM(CALCULATION_TABLE[[#This Row],[МСК]:[ДВ]])</f>
        <v>#REF!</v>
      </c>
    </row>
    <row r="6291" spans="1:20" x14ac:dyDescent="0.25">
      <c r="A6291" t="str">
        <f>IFERROR(SET_RENDER_TABLE[[#This Row],[Артикул]], "")</f>
        <v/>
      </c>
      <c r="B6291" s="40" t="e" cm="1">
        <f t="array" aca="1" ref="B6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1" s="40" t="e" cm="1">
        <f t="array" aca="1" ref="C6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1" t="e">
        <f ca="1">SUM(CALCULATION_TABLE[[#This Row],[МСК]:[ДВ]])</f>
        <v>#REF!</v>
      </c>
    </row>
    <row r="6292" spans="1:20" x14ac:dyDescent="0.25">
      <c r="A6292" t="str">
        <f>IFERROR(SET_RENDER_TABLE[[#This Row],[Артикул]], "")</f>
        <v/>
      </c>
      <c r="B6292" s="40" t="e" cm="1">
        <f t="array" aca="1" ref="B6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2" s="40" t="e" cm="1">
        <f t="array" aca="1" ref="C6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2" t="e">
        <f ca="1">SUM(CALCULATION_TABLE[[#This Row],[МСК]:[ДВ]])</f>
        <v>#REF!</v>
      </c>
    </row>
    <row r="6293" spans="1:20" x14ac:dyDescent="0.25">
      <c r="A6293" t="str">
        <f>IFERROR(SET_RENDER_TABLE[[#This Row],[Артикул]], "")</f>
        <v/>
      </c>
      <c r="B6293" s="40" t="e" cm="1">
        <f t="array" aca="1" ref="B6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3" s="40" t="e" cm="1">
        <f t="array" aca="1" ref="C6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3" t="e">
        <f ca="1">SUM(CALCULATION_TABLE[[#This Row],[МСК]:[ДВ]])</f>
        <v>#REF!</v>
      </c>
    </row>
    <row r="6294" spans="1:20" x14ac:dyDescent="0.25">
      <c r="A6294" t="str">
        <f>IFERROR(SET_RENDER_TABLE[[#This Row],[Артикул]], "")</f>
        <v/>
      </c>
      <c r="B6294" s="40" t="e" cm="1">
        <f t="array" aca="1" ref="B6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4" s="40" t="e" cm="1">
        <f t="array" aca="1" ref="C6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4" t="e">
        <f ca="1">SUM(CALCULATION_TABLE[[#This Row],[МСК]:[ДВ]])</f>
        <v>#REF!</v>
      </c>
    </row>
    <row r="6295" spans="1:20" x14ac:dyDescent="0.25">
      <c r="A6295" t="str">
        <f>IFERROR(SET_RENDER_TABLE[[#This Row],[Артикул]], "")</f>
        <v/>
      </c>
      <c r="B6295" s="40" t="e" cm="1">
        <f t="array" aca="1" ref="B6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5" s="40" t="e" cm="1">
        <f t="array" aca="1" ref="C6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5" t="e">
        <f ca="1">SUM(CALCULATION_TABLE[[#This Row],[МСК]:[ДВ]])</f>
        <v>#REF!</v>
      </c>
    </row>
    <row r="6296" spans="1:20" x14ac:dyDescent="0.25">
      <c r="A6296" t="str">
        <f>IFERROR(SET_RENDER_TABLE[[#This Row],[Артикул]], "")</f>
        <v/>
      </c>
      <c r="B6296" s="40" t="e" cm="1">
        <f t="array" aca="1" ref="B6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6" s="40" t="e" cm="1">
        <f t="array" aca="1" ref="C6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6" t="e">
        <f ca="1">SUM(CALCULATION_TABLE[[#This Row],[МСК]:[ДВ]])</f>
        <v>#REF!</v>
      </c>
    </row>
    <row r="6297" spans="1:20" x14ac:dyDescent="0.25">
      <c r="A6297" t="str">
        <f>IFERROR(SET_RENDER_TABLE[[#This Row],[Артикул]], "")</f>
        <v/>
      </c>
      <c r="B6297" s="40" t="e" cm="1">
        <f t="array" aca="1" ref="B6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7" s="40" t="e" cm="1">
        <f t="array" aca="1" ref="C6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7" t="e">
        <f ca="1">SUM(CALCULATION_TABLE[[#This Row],[МСК]:[ДВ]])</f>
        <v>#REF!</v>
      </c>
    </row>
    <row r="6298" spans="1:20" x14ac:dyDescent="0.25">
      <c r="A6298" t="str">
        <f>IFERROR(SET_RENDER_TABLE[[#This Row],[Артикул]], "")</f>
        <v/>
      </c>
      <c r="B6298" s="40" t="e" cm="1">
        <f t="array" aca="1" ref="B6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8" s="40" t="e" cm="1">
        <f t="array" aca="1" ref="C6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8" t="e">
        <f ca="1">SUM(CALCULATION_TABLE[[#This Row],[МСК]:[ДВ]])</f>
        <v>#REF!</v>
      </c>
    </row>
    <row r="6299" spans="1:20" x14ac:dyDescent="0.25">
      <c r="A6299" t="str">
        <f>IFERROR(SET_RENDER_TABLE[[#This Row],[Артикул]], "")</f>
        <v/>
      </c>
      <c r="B6299" s="40" t="e" cm="1">
        <f t="array" aca="1" ref="B6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299" s="40" t="e" cm="1">
        <f t="array" aca="1" ref="C6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299" t="e">
        <f ca="1">SUM(CALCULATION_TABLE[[#This Row],[МСК]:[ДВ]])</f>
        <v>#REF!</v>
      </c>
    </row>
    <row r="6300" spans="1:20" x14ac:dyDescent="0.25">
      <c r="A6300" t="str">
        <f>IFERROR(SET_RENDER_TABLE[[#This Row],[Артикул]], "")</f>
        <v/>
      </c>
      <c r="B6300" s="40" t="e" cm="1">
        <f t="array" aca="1" ref="B6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0" s="40" t="e" cm="1">
        <f t="array" aca="1" ref="C6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0" t="e">
        <f ca="1">SUM(CALCULATION_TABLE[[#This Row],[МСК]:[ДВ]])</f>
        <v>#REF!</v>
      </c>
    </row>
    <row r="6301" spans="1:20" x14ac:dyDescent="0.25">
      <c r="A6301" t="str">
        <f>IFERROR(SET_RENDER_TABLE[[#This Row],[Артикул]], "")</f>
        <v/>
      </c>
      <c r="B6301" s="40" t="e" cm="1">
        <f t="array" aca="1" ref="B6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1" s="40" t="e" cm="1">
        <f t="array" aca="1" ref="C6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1" t="e">
        <f ca="1">SUM(CALCULATION_TABLE[[#This Row],[МСК]:[ДВ]])</f>
        <v>#REF!</v>
      </c>
    </row>
    <row r="6302" spans="1:20" x14ac:dyDescent="0.25">
      <c r="A6302" t="str">
        <f>IFERROR(SET_RENDER_TABLE[[#This Row],[Артикул]], "")</f>
        <v/>
      </c>
      <c r="B6302" s="40" t="e" cm="1">
        <f t="array" aca="1" ref="B6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2" s="40" t="e" cm="1">
        <f t="array" aca="1" ref="C6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2" t="e">
        <f ca="1">SUM(CALCULATION_TABLE[[#This Row],[МСК]:[ДВ]])</f>
        <v>#REF!</v>
      </c>
    </row>
    <row r="6303" spans="1:20" x14ac:dyDescent="0.25">
      <c r="A6303" t="str">
        <f>IFERROR(SET_RENDER_TABLE[[#This Row],[Артикул]], "")</f>
        <v/>
      </c>
      <c r="B6303" s="40" t="e" cm="1">
        <f t="array" aca="1" ref="B6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3" s="40" t="e" cm="1">
        <f t="array" aca="1" ref="C6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3" t="e">
        <f ca="1">SUM(CALCULATION_TABLE[[#This Row],[МСК]:[ДВ]])</f>
        <v>#REF!</v>
      </c>
    </row>
    <row r="6304" spans="1:20" x14ac:dyDescent="0.25">
      <c r="A6304" t="str">
        <f>IFERROR(SET_RENDER_TABLE[[#This Row],[Артикул]], "")</f>
        <v/>
      </c>
      <c r="B6304" s="40" t="e" cm="1">
        <f t="array" aca="1" ref="B6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4" s="40" t="e" cm="1">
        <f t="array" aca="1" ref="C6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4" t="e">
        <f ca="1">SUM(CALCULATION_TABLE[[#This Row],[МСК]:[ДВ]])</f>
        <v>#REF!</v>
      </c>
    </row>
    <row r="6305" spans="1:20" x14ac:dyDescent="0.25">
      <c r="A6305" t="str">
        <f>IFERROR(SET_RENDER_TABLE[[#This Row],[Артикул]], "")</f>
        <v/>
      </c>
      <c r="B6305" s="40" t="e" cm="1">
        <f t="array" aca="1" ref="B6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5" s="40" t="e" cm="1">
        <f t="array" aca="1" ref="C6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5" t="e">
        <f ca="1">SUM(CALCULATION_TABLE[[#This Row],[МСК]:[ДВ]])</f>
        <v>#REF!</v>
      </c>
    </row>
    <row r="6306" spans="1:20" x14ac:dyDescent="0.25">
      <c r="A6306" t="str">
        <f>IFERROR(SET_RENDER_TABLE[[#This Row],[Артикул]], "")</f>
        <v/>
      </c>
      <c r="B6306" s="40" t="e" cm="1">
        <f t="array" aca="1" ref="B6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6" s="40" t="e" cm="1">
        <f t="array" aca="1" ref="C6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6" t="e">
        <f ca="1">SUM(CALCULATION_TABLE[[#This Row],[МСК]:[ДВ]])</f>
        <v>#REF!</v>
      </c>
    </row>
    <row r="6307" spans="1:20" x14ac:dyDescent="0.25">
      <c r="A6307" t="str">
        <f>IFERROR(SET_RENDER_TABLE[[#This Row],[Артикул]], "")</f>
        <v/>
      </c>
      <c r="B6307" s="40" t="e" cm="1">
        <f t="array" aca="1" ref="B6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7" s="40" t="e" cm="1">
        <f t="array" aca="1" ref="C6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7" t="e">
        <f ca="1">SUM(CALCULATION_TABLE[[#This Row],[МСК]:[ДВ]])</f>
        <v>#REF!</v>
      </c>
    </row>
    <row r="6308" spans="1:20" x14ac:dyDescent="0.25">
      <c r="A6308" t="str">
        <f>IFERROR(SET_RENDER_TABLE[[#This Row],[Артикул]], "")</f>
        <v/>
      </c>
      <c r="B6308" s="40" t="e" cm="1">
        <f t="array" aca="1" ref="B6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8" s="40" t="e" cm="1">
        <f t="array" aca="1" ref="C6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8" t="e">
        <f ca="1">SUM(CALCULATION_TABLE[[#This Row],[МСК]:[ДВ]])</f>
        <v>#REF!</v>
      </c>
    </row>
    <row r="6309" spans="1:20" x14ac:dyDescent="0.25">
      <c r="A6309" t="str">
        <f>IFERROR(SET_RENDER_TABLE[[#This Row],[Артикул]], "")</f>
        <v/>
      </c>
      <c r="B6309" s="40" t="e" cm="1">
        <f t="array" aca="1" ref="B6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09" s="40" t="e" cm="1">
        <f t="array" aca="1" ref="C6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09" t="e">
        <f ca="1">SUM(CALCULATION_TABLE[[#This Row],[МСК]:[ДВ]])</f>
        <v>#REF!</v>
      </c>
    </row>
    <row r="6310" spans="1:20" x14ac:dyDescent="0.25">
      <c r="A6310" t="str">
        <f>IFERROR(SET_RENDER_TABLE[[#This Row],[Артикул]], "")</f>
        <v/>
      </c>
      <c r="B6310" s="40" t="e" cm="1">
        <f t="array" aca="1" ref="B6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0" s="40" t="e" cm="1">
        <f t="array" aca="1" ref="C6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0" t="e">
        <f ca="1">SUM(CALCULATION_TABLE[[#This Row],[МСК]:[ДВ]])</f>
        <v>#REF!</v>
      </c>
    </row>
    <row r="6311" spans="1:20" x14ac:dyDescent="0.25">
      <c r="A6311" t="str">
        <f>IFERROR(SET_RENDER_TABLE[[#This Row],[Артикул]], "")</f>
        <v/>
      </c>
      <c r="B6311" s="40" t="e" cm="1">
        <f t="array" aca="1" ref="B6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1" s="40" t="e" cm="1">
        <f t="array" aca="1" ref="C6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1" t="e">
        <f ca="1">SUM(CALCULATION_TABLE[[#This Row],[МСК]:[ДВ]])</f>
        <v>#REF!</v>
      </c>
    </row>
    <row r="6312" spans="1:20" x14ac:dyDescent="0.25">
      <c r="A6312" t="str">
        <f>IFERROR(SET_RENDER_TABLE[[#This Row],[Артикул]], "")</f>
        <v/>
      </c>
      <c r="B6312" s="40" t="e" cm="1">
        <f t="array" aca="1" ref="B6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2" s="40" t="e" cm="1">
        <f t="array" aca="1" ref="C6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2" t="e">
        <f ca="1">SUM(CALCULATION_TABLE[[#This Row],[МСК]:[ДВ]])</f>
        <v>#REF!</v>
      </c>
    </row>
    <row r="6313" spans="1:20" x14ac:dyDescent="0.25">
      <c r="A6313" t="str">
        <f>IFERROR(SET_RENDER_TABLE[[#This Row],[Артикул]], "")</f>
        <v/>
      </c>
      <c r="B6313" s="40" t="e" cm="1">
        <f t="array" aca="1" ref="B6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3" s="40" t="e" cm="1">
        <f t="array" aca="1" ref="C6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3" t="e">
        <f ca="1">SUM(CALCULATION_TABLE[[#This Row],[МСК]:[ДВ]])</f>
        <v>#REF!</v>
      </c>
    </row>
    <row r="6314" spans="1:20" x14ac:dyDescent="0.25">
      <c r="A6314" t="str">
        <f>IFERROR(SET_RENDER_TABLE[[#This Row],[Артикул]], "")</f>
        <v/>
      </c>
      <c r="B6314" s="40" t="e" cm="1">
        <f t="array" aca="1" ref="B6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4" s="40" t="e" cm="1">
        <f t="array" aca="1" ref="C6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4" t="e">
        <f ca="1">SUM(CALCULATION_TABLE[[#This Row],[МСК]:[ДВ]])</f>
        <v>#REF!</v>
      </c>
    </row>
    <row r="6315" spans="1:20" x14ac:dyDescent="0.25">
      <c r="A6315" t="str">
        <f>IFERROR(SET_RENDER_TABLE[[#This Row],[Артикул]], "")</f>
        <v/>
      </c>
      <c r="B6315" s="40" t="e" cm="1">
        <f t="array" aca="1" ref="B6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5" s="40" t="e" cm="1">
        <f t="array" aca="1" ref="C6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5" t="e">
        <f ca="1">SUM(CALCULATION_TABLE[[#This Row],[МСК]:[ДВ]])</f>
        <v>#REF!</v>
      </c>
    </row>
    <row r="6316" spans="1:20" x14ac:dyDescent="0.25">
      <c r="A6316" t="str">
        <f>IFERROR(SET_RENDER_TABLE[[#This Row],[Артикул]], "")</f>
        <v/>
      </c>
      <c r="B6316" s="40" t="e" cm="1">
        <f t="array" aca="1" ref="B6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6" s="40" t="e" cm="1">
        <f t="array" aca="1" ref="C6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6" t="e">
        <f ca="1">SUM(CALCULATION_TABLE[[#This Row],[МСК]:[ДВ]])</f>
        <v>#REF!</v>
      </c>
    </row>
    <row r="6317" spans="1:20" x14ac:dyDescent="0.25">
      <c r="A6317" t="str">
        <f>IFERROR(SET_RENDER_TABLE[[#This Row],[Артикул]], "")</f>
        <v/>
      </c>
      <c r="B6317" s="40" t="e" cm="1">
        <f t="array" aca="1" ref="B6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7" s="40" t="e" cm="1">
        <f t="array" aca="1" ref="C6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7" t="e">
        <f ca="1">SUM(CALCULATION_TABLE[[#This Row],[МСК]:[ДВ]])</f>
        <v>#REF!</v>
      </c>
    </row>
    <row r="6318" spans="1:20" x14ac:dyDescent="0.25">
      <c r="A6318" t="str">
        <f>IFERROR(SET_RENDER_TABLE[[#This Row],[Артикул]], "")</f>
        <v/>
      </c>
      <c r="B6318" s="40" t="e" cm="1">
        <f t="array" aca="1" ref="B6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8" s="40" t="e" cm="1">
        <f t="array" aca="1" ref="C6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8" t="e">
        <f ca="1">SUM(CALCULATION_TABLE[[#This Row],[МСК]:[ДВ]])</f>
        <v>#REF!</v>
      </c>
    </row>
    <row r="6319" spans="1:20" x14ac:dyDescent="0.25">
      <c r="A6319" t="str">
        <f>IFERROR(SET_RENDER_TABLE[[#This Row],[Артикул]], "")</f>
        <v/>
      </c>
      <c r="B6319" s="40" t="e" cm="1">
        <f t="array" aca="1" ref="B6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19" s="40" t="e" cm="1">
        <f t="array" aca="1" ref="C6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19" t="e">
        <f ca="1">SUM(CALCULATION_TABLE[[#This Row],[МСК]:[ДВ]])</f>
        <v>#REF!</v>
      </c>
    </row>
    <row r="6320" spans="1:20" x14ac:dyDescent="0.25">
      <c r="A6320" t="str">
        <f>IFERROR(SET_RENDER_TABLE[[#This Row],[Артикул]], "")</f>
        <v/>
      </c>
      <c r="B6320" s="40" t="e" cm="1">
        <f t="array" aca="1" ref="B6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0" s="40" t="e" cm="1">
        <f t="array" aca="1" ref="C6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0" t="e">
        <f ca="1">SUM(CALCULATION_TABLE[[#This Row],[МСК]:[ДВ]])</f>
        <v>#REF!</v>
      </c>
    </row>
    <row r="6321" spans="1:20" x14ac:dyDescent="0.25">
      <c r="A6321" t="str">
        <f>IFERROR(SET_RENDER_TABLE[[#This Row],[Артикул]], "")</f>
        <v/>
      </c>
      <c r="B6321" s="40" t="e" cm="1">
        <f t="array" aca="1" ref="B6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1" s="40" t="e" cm="1">
        <f t="array" aca="1" ref="C6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1" t="e">
        <f ca="1">SUM(CALCULATION_TABLE[[#This Row],[МСК]:[ДВ]])</f>
        <v>#REF!</v>
      </c>
    </row>
    <row r="6322" spans="1:20" x14ac:dyDescent="0.25">
      <c r="A6322" t="str">
        <f>IFERROR(SET_RENDER_TABLE[[#This Row],[Артикул]], "")</f>
        <v/>
      </c>
      <c r="B6322" s="40" t="e" cm="1">
        <f t="array" aca="1" ref="B6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2" s="40" t="e" cm="1">
        <f t="array" aca="1" ref="C6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2" t="e">
        <f ca="1">SUM(CALCULATION_TABLE[[#This Row],[МСК]:[ДВ]])</f>
        <v>#REF!</v>
      </c>
    </row>
    <row r="6323" spans="1:20" x14ac:dyDescent="0.25">
      <c r="A6323" t="str">
        <f>IFERROR(SET_RENDER_TABLE[[#This Row],[Артикул]], "")</f>
        <v/>
      </c>
      <c r="B6323" s="40" t="e" cm="1">
        <f t="array" aca="1" ref="B6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3" s="40" t="e" cm="1">
        <f t="array" aca="1" ref="C6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3" t="e">
        <f ca="1">SUM(CALCULATION_TABLE[[#This Row],[МСК]:[ДВ]])</f>
        <v>#REF!</v>
      </c>
    </row>
    <row r="6324" spans="1:20" x14ac:dyDescent="0.25">
      <c r="A6324" t="str">
        <f>IFERROR(SET_RENDER_TABLE[[#This Row],[Артикул]], "")</f>
        <v/>
      </c>
      <c r="B6324" s="40" t="e" cm="1">
        <f t="array" aca="1" ref="B6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4" s="40" t="e" cm="1">
        <f t="array" aca="1" ref="C6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4" t="e">
        <f ca="1">SUM(CALCULATION_TABLE[[#This Row],[МСК]:[ДВ]])</f>
        <v>#REF!</v>
      </c>
    </row>
    <row r="6325" spans="1:20" x14ac:dyDescent="0.25">
      <c r="A6325" t="str">
        <f>IFERROR(SET_RENDER_TABLE[[#This Row],[Артикул]], "")</f>
        <v/>
      </c>
      <c r="B6325" s="40" t="e" cm="1">
        <f t="array" aca="1" ref="B6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5" s="40" t="e" cm="1">
        <f t="array" aca="1" ref="C6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5" t="e">
        <f ca="1">SUM(CALCULATION_TABLE[[#This Row],[МСК]:[ДВ]])</f>
        <v>#REF!</v>
      </c>
    </row>
    <row r="6326" spans="1:20" x14ac:dyDescent="0.25">
      <c r="A6326" t="str">
        <f>IFERROR(SET_RENDER_TABLE[[#This Row],[Артикул]], "")</f>
        <v/>
      </c>
      <c r="B6326" s="40" t="e" cm="1">
        <f t="array" aca="1" ref="B6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6" s="40" t="e" cm="1">
        <f t="array" aca="1" ref="C6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6" t="e">
        <f ca="1">SUM(CALCULATION_TABLE[[#This Row],[МСК]:[ДВ]])</f>
        <v>#REF!</v>
      </c>
    </row>
    <row r="6327" spans="1:20" x14ac:dyDescent="0.25">
      <c r="A6327" t="str">
        <f>IFERROR(SET_RENDER_TABLE[[#This Row],[Артикул]], "")</f>
        <v/>
      </c>
      <c r="B6327" s="40" t="e" cm="1">
        <f t="array" aca="1" ref="B6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7" s="40" t="e" cm="1">
        <f t="array" aca="1" ref="C6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7" t="e">
        <f ca="1">SUM(CALCULATION_TABLE[[#This Row],[МСК]:[ДВ]])</f>
        <v>#REF!</v>
      </c>
    </row>
    <row r="6328" spans="1:20" x14ac:dyDescent="0.25">
      <c r="A6328" t="str">
        <f>IFERROR(SET_RENDER_TABLE[[#This Row],[Артикул]], "")</f>
        <v/>
      </c>
      <c r="B6328" s="40" t="e" cm="1">
        <f t="array" aca="1" ref="B6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8" s="40" t="e" cm="1">
        <f t="array" aca="1" ref="C6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8" t="e">
        <f ca="1">SUM(CALCULATION_TABLE[[#This Row],[МСК]:[ДВ]])</f>
        <v>#REF!</v>
      </c>
    </row>
    <row r="6329" spans="1:20" x14ac:dyDescent="0.25">
      <c r="A6329" t="str">
        <f>IFERROR(SET_RENDER_TABLE[[#This Row],[Артикул]], "")</f>
        <v/>
      </c>
      <c r="B6329" s="40" t="e" cm="1">
        <f t="array" aca="1" ref="B6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29" s="40" t="e" cm="1">
        <f t="array" aca="1" ref="C6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29" t="e">
        <f ca="1">SUM(CALCULATION_TABLE[[#This Row],[МСК]:[ДВ]])</f>
        <v>#REF!</v>
      </c>
    </row>
    <row r="6330" spans="1:20" x14ac:dyDescent="0.25">
      <c r="A6330" t="str">
        <f>IFERROR(SET_RENDER_TABLE[[#This Row],[Артикул]], "")</f>
        <v/>
      </c>
      <c r="B6330" s="40" t="e" cm="1">
        <f t="array" aca="1" ref="B6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0" s="40" t="e" cm="1">
        <f t="array" aca="1" ref="C6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0" t="e">
        <f ca="1">SUM(CALCULATION_TABLE[[#This Row],[МСК]:[ДВ]])</f>
        <v>#REF!</v>
      </c>
    </row>
    <row r="6331" spans="1:20" x14ac:dyDescent="0.25">
      <c r="A6331" t="str">
        <f>IFERROR(SET_RENDER_TABLE[[#This Row],[Артикул]], "")</f>
        <v/>
      </c>
      <c r="B6331" s="40" t="e" cm="1">
        <f t="array" aca="1" ref="B6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1" s="40" t="e" cm="1">
        <f t="array" aca="1" ref="C6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1" t="e">
        <f ca="1">SUM(CALCULATION_TABLE[[#This Row],[МСК]:[ДВ]])</f>
        <v>#REF!</v>
      </c>
    </row>
    <row r="6332" spans="1:20" x14ac:dyDescent="0.25">
      <c r="A6332" t="str">
        <f>IFERROR(SET_RENDER_TABLE[[#This Row],[Артикул]], "")</f>
        <v/>
      </c>
      <c r="B6332" s="40" t="e" cm="1">
        <f t="array" aca="1" ref="B6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2" s="40" t="e" cm="1">
        <f t="array" aca="1" ref="C6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2" t="e">
        <f ca="1">SUM(CALCULATION_TABLE[[#This Row],[МСК]:[ДВ]])</f>
        <v>#REF!</v>
      </c>
    </row>
    <row r="6333" spans="1:20" x14ac:dyDescent="0.25">
      <c r="A6333" t="str">
        <f>IFERROR(SET_RENDER_TABLE[[#This Row],[Артикул]], "")</f>
        <v/>
      </c>
      <c r="B6333" s="40" t="e" cm="1">
        <f t="array" aca="1" ref="B6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3" s="40" t="e" cm="1">
        <f t="array" aca="1" ref="C6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3" t="e">
        <f ca="1">SUM(CALCULATION_TABLE[[#This Row],[МСК]:[ДВ]])</f>
        <v>#REF!</v>
      </c>
    </row>
    <row r="6334" spans="1:20" x14ac:dyDescent="0.25">
      <c r="A6334" t="str">
        <f>IFERROR(SET_RENDER_TABLE[[#This Row],[Артикул]], "")</f>
        <v/>
      </c>
      <c r="B6334" s="40" t="e" cm="1">
        <f t="array" aca="1" ref="B6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4" s="40" t="e" cm="1">
        <f t="array" aca="1" ref="C6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4" t="e">
        <f ca="1">SUM(CALCULATION_TABLE[[#This Row],[МСК]:[ДВ]])</f>
        <v>#REF!</v>
      </c>
    </row>
    <row r="6335" spans="1:20" x14ac:dyDescent="0.25">
      <c r="A6335" t="str">
        <f>IFERROR(SET_RENDER_TABLE[[#This Row],[Артикул]], "")</f>
        <v/>
      </c>
      <c r="B6335" s="40" t="e" cm="1">
        <f t="array" aca="1" ref="B6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5" s="40" t="e" cm="1">
        <f t="array" aca="1" ref="C6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5" t="e">
        <f ca="1">SUM(CALCULATION_TABLE[[#This Row],[МСК]:[ДВ]])</f>
        <v>#REF!</v>
      </c>
    </row>
    <row r="6336" spans="1:20" x14ac:dyDescent="0.25">
      <c r="A6336" t="str">
        <f>IFERROR(SET_RENDER_TABLE[[#This Row],[Артикул]], "")</f>
        <v/>
      </c>
      <c r="B6336" s="40" t="e" cm="1">
        <f t="array" aca="1" ref="B6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6" s="40" t="e" cm="1">
        <f t="array" aca="1" ref="C6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6" t="e">
        <f ca="1">SUM(CALCULATION_TABLE[[#This Row],[МСК]:[ДВ]])</f>
        <v>#REF!</v>
      </c>
    </row>
    <row r="6337" spans="1:20" x14ac:dyDescent="0.25">
      <c r="A6337" t="str">
        <f>IFERROR(SET_RENDER_TABLE[[#This Row],[Артикул]], "")</f>
        <v/>
      </c>
      <c r="B6337" s="40" t="e" cm="1">
        <f t="array" aca="1" ref="B6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7" s="40" t="e" cm="1">
        <f t="array" aca="1" ref="C6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7" t="e">
        <f ca="1">SUM(CALCULATION_TABLE[[#This Row],[МСК]:[ДВ]])</f>
        <v>#REF!</v>
      </c>
    </row>
    <row r="6338" spans="1:20" x14ac:dyDescent="0.25">
      <c r="A6338" t="str">
        <f>IFERROR(SET_RENDER_TABLE[[#This Row],[Артикул]], "")</f>
        <v/>
      </c>
      <c r="B6338" s="40" t="e" cm="1">
        <f t="array" aca="1" ref="B6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8" s="40" t="e" cm="1">
        <f t="array" aca="1" ref="C6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8" t="e">
        <f ca="1">SUM(CALCULATION_TABLE[[#This Row],[МСК]:[ДВ]])</f>
        <v>#REF!</v>
      </c>
    </row>
    <row r="6339" spans="1:20" x14ac:dyDescent="0.25">
      <c r="A6339" t="str">
        <f>IFERROR(SET_RENDER_TABLE[[#This Row],[Артикул]], "")</f>
        <v/>
      </c>
      <c r="B6339" s="40" t="e" cm="1">
        <f t="array" aca="1" ref="B6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39" s="40" t="e" cm="1">
        <f t="array" aca="1" ref="C6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39" t="e">
        <f ca="1">SUM(CALCULATION_TABLE[[#This Row],[МСК]:[ДВ]])</f>
        <v>#REF!</v>
      </c>
    </row>
    <row r="6340" spans="1:20" x14ac:dyDescent="0.25">
      <c r="A6340" t="str">
        <f>IFERROR(SET_RENDER_TABLE[[#This Row],[Артикул]], "")</f>
        <v/>
      </c>
      <c r="B6340" s="40" t="e" cm="1">
        <f t="array" aca="1" ref="B6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0" s="40" t="e" cm="1">
        <f t="array" aca="1" ref="C6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0" t="e">
        <f ca="1">SUM(CALCULATION_TABLE[[#This Row],[МСК]:[ДВ]])</f>
        <v>#REF!</v>
      </c>
    </row>
    <row r="6341" spans="1:20" x14ac:dyDescent="0.25">
      <c r="A6341" t="str">
        <f>IFERROR(SET_RENDER_TABLE[[#This Row],[Артикул]], "")</f>
        <v/>
      </c>
      <c r="B6341" s="40" t="e" cm="1">
        <f t="array" aca="1" ref="B6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1" s="40" t="e" cm="1">
        <f t="array" aca="1" ref="C6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1" t="e">
        <f ca="1">SUM(CALCULATION_TABLE[[#This Row],[МСК]:[ДВ]])</f>
        <v>#REF!</v>
      </c>
    </row>
    <row r="6342" spans="1:20" x14ac:dyDescent="0.25">
      <c r="A6342" t="str">
        <f>IFERROR(SET_RENDER_TABLE[[#This Row],[Артикул]], "")</f>
        <v/>
      </c>
      <c r="B6342" s="40" t="e" cm="1">
        <f t="array" aca="1" ref="B6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2" s="40" t="e" cm="1">
        <f t="array" aca="1" ref="C6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2" t="e">
        <f ca="1">SUM(CALCULATION_TABLE[[#This Row],[МСК]:[ДВ]])</f>
        <v>#REF!</v>
      </c>
    </row>
    <row r="6343" spans="1:20" x14ac:dyDescent="0.25">
      <c r="A6343" t="str">
        <f>IFERROR(SET_RENDER_TABLE[[#This Row],[Артикул]], "")</f>
        <v/>
      </c>
      <c r="B6343" s="40" t="e" cm="1">
        <f t="array" aca="1" ref="B6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3" s="40" t="e" cm="1">
        <f t="array" aca="1" ref="C6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3" t="e">
        <f ca="1">SUM(CALCULATION_TABLE[[#This Row],[МСК]:[ДВ]])</f>
        <v>#REF!</v>
      </c>
    </row>
    <row r="6344" spans="1:20" x14ac:dyDescent="0.25">
      <c r="A6344" t="str">
        <f>IFERROR(SET_RENDER_TABLE[[#This Row],[Артикул]], "")</f>
        <v/>
      </c>
      <c r="B6344" s="40" t="e" cm="1">
        <f t="array" aca="1" ref="B6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4" s="40" t="e" cm="1">
        <f t="array" aca="1" ref="C6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4" t="e">
        <f ca="1">SUM(CALCULATION_TABLE[[#This Row],[МСК]:[ДВ]])</f>
        <v>#REF!</v>
      </c>
    </row>
    <row r="6345" spans="1:20" x14ac:dyDescent="0.25">
      <c r="A6345" t="str">
        <f>IFERROR(SET_RENDER_TABLE[[#This Row],[Артикул]], "")</f>
        <v/>
      </c>
      <c r="B6345" s="40" t="e" cm="1">
        <f t="array" aca="1" ref="B6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5" s="40" t="e" cm="1">
        <f t="array" aca="1" ref="C6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5" t="e">
        <f ca="1">SUM(CALCULATION_TABLE[[#This Row],[МСК]:[ДВ]])</f>
        <v>#REF!</v>
      </c>
    </row>
    <row r="6346" spans="1:20" x14ac:dyDescent="0.25">
      <c r="A6346" t="str">
        <f>IFERROR(SET_RENDER_TABLE[[#This Row],[Артикул]], "")</f>
        <v/>
      </c>
      <c r="B6346" s="40" t="e" cm="1">
        <f t="array" aca="1" ref="B6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6" s="40" t="e" cm="1">
        <f t="array" aca="1" ref="C6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6" t="e">
        <f ca="1">SUM(CALCULATION_TABLE[[#This Row],[МСК]:[ДВ]])</f>
        <v>#REF!</v>
      </c>
    </row>
    <row r="6347" spans="1:20" x14ac:dyDescent="0.25">
      <c r="A6347" t="str">
        <f>IFERROR(SET_RENDER_TABLE[[#This Row],[Артикул]], "")</f>
        <v/>
      </c>
      <c r="B6347" s="40" t="e" cm="1">
        <f t="array" aca="1" ref="B6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7" s="40" t="e" cm="1">
        <f t="array" aca="1" ref="C6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7" t="e">
        <f ca="1">SUM(CALCULATION_TABLE[[#This Row],[МСК]:[ДВ]])</f>
        <v>#REF!</v>
      </c>
    </row>
    <row r="6348" spans="1:20" x14ac:dyDescent="0.25">
      <c r="A6348" t="str">
        <f>IFERROR(SET_RENDER_TABLE[[#This Row],[Артикул]], "")</f>
        <v/>
      </c>
      <c r="B6348" s="40" t="e" cm="1">
        <f t="array" aca="1" ref="B6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8" s="40" t="e" cm="1">
        <f t="array" aca="1" ref="C6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8" t="e">
        <f ca="1">SUM(CALCULATION_TABLE[[#This Row],[МСК]:[ДВ]])</f>
        <v>#REF!</v>
      </c>
    </row>
    <row r="6349" spans="1:20" x14ac:dyDescent="0.25">
      <c r="A6349" t="str">
        <f>IFERROR(SET_RENDER_TABLE[[#This Row],[Артикул]], "")</f>
        <v/>
      </c>
      <c r="B6349" s="40" t="e" cm="1">
        <f t="array" aca="1" ref="B6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49" s="40" t="e" cm="1">
        <f t="array" aca="1" ref="C6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49" t="e">
        <f ca="1">SUM(CALCULATION_TABLE[[#This Row],[МСК]:[ДВ]])</f>
        <v>#REF!</v>
      </c>
    </row>
    <row r="6350" spans="1:20" x14ac:dyDescent="0.25">
      <c r="A6350" t="str">
        <f>IFERROR(SET_RENDER_TABLE[[#This Row],[Артикул]], "")</f>
        <v/>
      </c>
      <c r="B6350" s="40" t="e" cm="1">
        <f t="array" aca="1" ref="B6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0" s="40" t="e" cm="1">
        <f t="array" aca="1" ref="C6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0" t="e">
        <f ca="1">SUM(CALCULATION_TABLE[[#This Row],[МСК]:[ДВ]])</f>
        <v>#REF!</v>
      </c>
    </row>
    <row r="6351" spans="1:20" x14ac:dyDescent="0.25">
      <c r="A6351" t="str">
        <f>IFERROR(SET_RENDER_TABLE[[#This Row],[Артикул]], "")</f>
        <v/>
      </c>
      <c r="B6351" s="40" t="e" cm="1">
        <f t="array" aca="1" ref="B6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1" s="40" t="e" cm="1">
        <f t="array" aca="1" ref="C6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1" t="e">
        <f ca="1">SUM(CALCULATION_TABLE[[#This Row],[МСК]:[ДВ]])</f>
        <v>#REF!</v>
      </c>
    </row>
    <row r="6352" spans="1:20" x14ac:dyDescent="0.25">
      <c r="A6352" t="str">
        <f>IFERROR(SET_RENDER_TABLE[[#This Row],[Артикул]], "")</f>
        <v/>
      </c>
      <c r="B6352" s="40" t="e" cm="1">
        <f t="array" aca="1" ref="B6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2" s="40" t="e" cm="1">
        <f t="array" aca="1" ref="C6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2" t="e">
        <f ca="1">SUM(CALCULATION_TABLE[[#This Row],[МСК]:[ДВ]])</f>
        <v>#REF!</v>
      </c>
    </row>
    <row r="6353" spans="1:20" x14ac:dyDescent="0.25">
      <c r="A6353" t="str">
        <f>IFERROR(SET_RENDER_TABLE[[#This Row],[Артикул]], "")</f>
        <v/>
      </c>
      <c r="B6353" s="40" t="e" cm="1">
        <f t="array" aca="1" ref="B6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3" s="40" t="e" cm="1">
        <f t="array" aca="1" ref="C6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3" t="e">
        <f ca="1">SUM(CALCULATION_TABLE[[#This Row],[МСК]:[ДВ]])</f>
        <v>#REF!</v>
      </c>
    </row>
    <row r="6354" spans="1:20" x14ac:dyDescent="0.25">
      <c r="A6354" t="str">
        <f>IFERROR(SET_RENDER_TABLE[[#This Row],[Артикул]], "")</f>
        <v/>
      </c>
      <c r="B6354" s="40" t="e" cm="1">
        <f t="array" aca="1" ref="B6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4" s="40" t="e" cm="1">
        <f t="array" aca="1" ref="C6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4" t="e">
        <f ca="1">SUM(CALCULATION_TABLE[[#This Row],[МСК]:[ДВ]])</f>
        <v>#REF!</v>
      </c>
    </row>
    <row r="6355" spans="1:20" x14ac:dyDescent="0.25">
      <c r="A6355" t="str">
        <f>IFERROR(SET_RENDER_TABLE[[#This Row],[Артикул]], "")</f>
        <v/>
      </c>
      <c r="B6355" s="40" t="e" cm="1">
        <f t="array" aca="1" ref="B6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5" s="40" t="e" cm="1">
        <f t="array" aca="1" ref="C6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5" t="e">
        <f ca="1">SUM(CALCULATION_TABLE[[#This Row],[МСК]:[ДВ]])</f>
        <v>#REF!</v>
      </c>
    </row>
    <row r="6356" spans="1:20" x14ac:dyDescent="0.25">
      <c r="A6356" t="str">
        <f>IFERROR(SET_RENDER_TABLE[[#This Row],[Артикул]], "")</f>
        <v/>
      </c>
      <c r="B6356" s="40" t="e" cm="1">
        <f t="array" aca="1" ref="B6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6" s="40" t="e" cm="1">
        <f t="array" aca="1" ref="C6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6" t="e">
        <f ca="1">SUM(CALCULATION_TABLE[[#This Row],[МСК]:[ДВ]])</f>
        <v>#REF!</v>
      </c>
    </row>
    <row r="6357" spans="1:20" x14ac:dyDescent="0.25">
      <c r="A6357" t="str">
        <f>IFERROR(SET_RENDER_TABLE[[#This Row],[Артикул]], "")</f>
        <v/>
      </c>
      <c r="B6357" s="40" t="e" cm="1">
        <f t="array" aca="1" ref="B6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7" s="40" t="e" cm="1">
        <f t="array" aca="1" ref="C6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7" t="e">
        <f ca="1">SUM(CALCULATION_TABLE[[#This Row],[МСК]:[ДВ]])</f>
        <v>#REF!</v>
      </c>
    </row>
    <row r="6358" spans="1:20" x14ac:dyDescent="0.25">
      <c r="A6358" t="str">
        <f>IFERROR(SET_RENDER_TABLE[[#This Row],[Артикул]], "")</f>
        <v/>
      </c>
      <c r="B6358" s="40" t="e" cm="1">
        <f t="array" aca="1" ref="B6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8" s="40" t="e" cm="1">
        <f t="array" aca="1" ref="C6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8" t="e">
        <f ca="1">SUM(CALCULATION_TABLE[[#This Row],[МСК]:[ДВ]])</f>
        <v>#REF!</v>
      </c>
    </row>
    <row r="6359" spans="1:20" x14ac:dyDescent="0.25">
      <c r="A6359" t="str">
        <f>IFERROR(SET_RENDER_TABLE[[#This Row],[Артикул]], "")</f>
        <v/>
      </c>
      <c r="B6359" s="40" t="e" cm="1">
        <f t="array" aca="1" ref="B6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59" s="40" t="e" cm="1">
        <f t="array" aca="1" ref="C6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59" t="e">
        <f ca="1">SUM(CALCULATION_TABLE[[#This Row],[МСК]:[ДВ]])</f>
        <v>#REF!</v>
      </c>
    </row>
    <row r="6360" spans="1:20" x14ac:dyDescent="0.25">
      <c r="A6360" t="str">
        <f>IFERROR(SET_RENDER_TABLE[[#This Row],[Артикул]], "")</f>
        <v/>
      </c>
      <c r="B6360" s="40" t="e" cm="1">
        <f t="array" aca="1" ref="B6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0" s="40" t="e" cm="1">
        <f t="array" aca="1" ref="C6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0" t="e">
        <f ca="1">SUM(CALCULATION_TABLE[[#This Row],[МСК]:[ДВ]])</f>
        <v>#REF!</v>
      </c>
    </row>
    <row r="6361" spans="1:20" x14ac:dyDescent="0.25">
      <c r="A6361" t="str">
        <f>IFERROR(SET_RENDER_TABLE[[#This Row],[Артикул]], "")</f>
        <v/>
      </c>
      <c r="B6361" s="40" t="e" cm="1">
        <f t="array" aca="1" ref="B6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1" s="40" t="e" cm="1">
        <f t="array" aca="1" ref="C6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1" t="e">
        <f ca="1">SUM(CALCULATION_TABLE[[#This Row],[МСК]:[ДВ]])</f>
        <v>#REF!</v>
      </c>
    </row>
    <row r="6362" spans="1:20" x14ac:dyDescent="0.25">
      <c r="A6362" t="str">
        <f>IFERROR(SET_RENDER_TABLE[[#This Row],[Артикул]], "")</f>
        <v/>
      </c>
      <c r="B6362" s="40" t="e" cm="1">
        <f t="array" aca="1" ref="B6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2" s="40" t="e" cm="1">
        <f t="array" aca="1" ref="C6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2" t="e">
        <f ca="1">SUM(CALCULATION_TABLE[[#This Row],[МСК]:[ДВ]])</f>
        <v>#REF!</v>
      </c>
    </row>
    <row r="6363" spans="1:20" x14ac:dyDescent="0.25">
      <c r="A6363" t="str">
        <f>IFERROR(SET_RENDER_TABLE[[#This Row],[Артикул]], "")</f>
        <v/>
      </c>
      <c r="B6363" s="40" t="e" cm="1">
        <f t="array" aca="1" ref="B6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3" s="40" t="e" cm="1">
        <f t="array" aca="1" ref="C6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3" t="e">
        <f ca="1">SUM(CALCULATION_TABLE[[#This Row],[МСК]:[ДВ]])</f>
        <v>#REF!</v>
      </c>
    </row>
    <row r="6364" spans="1:20" x14ac:dyDescent="0.25">
      <c r="A6364" t="str">
        <f>IFERROR(SET_RENDER_TABLE[[#This Row],[Артикул]], "")</f>
        <v/>
      </c>
      <c r="B6364" s="40" t="e" cm="1">
        <f t="array" aca="1" ref="B6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4" s="40" t="e" cm="1">
        <f t="array" aca="1" ref="C6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4" t="e">
        <f ca="1">SUM(CALCULATION_TABLE[[#This Row],[МСК]:[ДВ]])</f>
        <v>#REF!</v>
      </c>
    </row>
    <row r="6365" spans="1:20" x14ac:dyDescent="0.25">
      <c r="A6365" t="str">
        <f>IFERROR(SET_RENDER_TABLE[[#This Row],[Артикул]], "")</f>
        <v/>
      </c>
      <c r="B6365" s="40" t="e" cm="1">
        <f t="array" aca="1" ref="B6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5" s="40" t="e" cm="1">
        <f t="array" aca="1" ref="C6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5" t="e">
        <f ca="1">SUM(CALCULATION_TABLE[[#This Row],[МСК]:[ДВ]])</f>
        <v>#REF!</v>
      </c>
    </row>
    <row r="6366" spans="1:20" x14ac:dyDescent="0.25">
      <c r="A6366" t="str">
        <f>IFERROR(SET_RENDER_TABLE[[#This Row],[Артикул]], "")</f>
        <v/>
      </c>
      <c r="B6366" s="40" t="e" cm="1">
        <f t="array" aca="1" ref="B6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6" s="40" t="e" cm="1">
        <f t="array" aca="1" ref="C6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6" t="e">
        <f ca="1">SUM(CALCULATION_TABLE[[#This Row],[МСК]:[ДВ]])</f>
        <v>#REF!</v>
      </c>
    </row>
    <row r="6367" spans="1:20" x14ac:dyDescent="0.25">
      <c r="A6367" t="str">
        <f>IFERROR(SET_RENDER_TABLE[[#This Row],[Артикул]], "")</f>
        <v/>
      </c>
      <c r="B6367" s="40" t="e" cm="1">
        <f t="array" aca="1" ref="B6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7" s="40" t="e" cm="1">
        <f t="array" aca="1" ref="C6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7" t="e">
        <f ca="1">SUM(CALCULATION_TABLE[[#This Row],[МСК]:[ДВ]])</f>
        <v>#REF!</v>
      </c>
    </row>
    <row r="6368" spans="1:20" x14ac:dyDescent="0.25">
      <c r="A6368" t="str">
        <f>IFERROR(SET_RENDER_TABLE[[#This Row],[Артикул]], "")</f>
        <v/>
      </c>
      <c r="B6368" s="40" t="e" cm="1">
        <f t="array" aca="1" ref="B6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8" s="40" t="e" cm="1">
        <f t="array" aca="1" ref="C6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8" t="e">
        <f ca="1">SUM(CALCULATION_TABLE[[#This Row],[МСК]:[ДВ]])</f>
        <v>#REF!</v>
      </c>
    </row>
    <row r="6369" spans="1:20" x14ac:dyDescent="0.25">
      <c r="A6369" t="str">
        <f>IFERROR(SET_RENDER_TABLE[[#This Row],[Артикул]], "")</f>
        <v/>
      </c>
      <c r="B6369" s="40" t="e" cm="1">
        <f t="array" aca="1" ref="B6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69" s="40" t="e" cm="1">
        <f t="array" aca="1" ref="C6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69" t="e">
        <f ca="1">SUM(CALCULATION_TABLE[[#This Row],[МСК]:[ДВ]])</f>
        <v>#REF!</v>
      </c>
    </row>
    <row r="6370" spans="1:20" x14ac:dyDescent="0.25">
      <c r="A6370" t="str">
        <f>IFERROR(SET_RENDER_TABLE[[#This Row],[Артикул]], "")</f>
        <v/>
      </c>
      <c r="B6370" s="40" t="e" cm="1">
        <f t="array" aca="1" ref="B6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0" s="40" t="e" cm="1">
        <f t="array" aca="1" ref="C6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0" t="e">
        <f ca="1">SUM(CALCULATION_TABLE[[#This Row],[МСК]:[ДВ]])</f>
        <v>#REF!</v>
      </c>
    </row>
    <row r="6371" spans="1:20" x14ac:dyDescent="0.25">
      <c r="A6371" t="str">
        <f>IFERROR(SET_RENDER_TABLE[[#This Row],[Артикул]], "")</f>
        <v/>
      </c>
      <c r="B6371" s="40" t="e" cm="1">
        <f t="array" aca="1" ref="B6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1" s="40" t="e" cm="1">
        <f t="array" aca="1" ref="C6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1" t="e">
        <f ca="1">SUM(CALCULATION_TABLE[[#This Row],[МСК]:[ДВ]])</f>
        <v>#REF!</v>
      </c>
    </row>
    <row r="6372" spans="1:20" x14ac:dyDescent="0.25">
      <c r="A6372" t="str">
        <f>IFERROR(SET_RENDER_TABLE[[#This Row],[Артикул]], "")</f>
        <v/>
      </c>
      <c r="B6372" s="40" t="e" cm="1">
        <f t="array" aca="1" ref="B6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2" s="40" t="e" cm="1">
        <f t="array" aca="1" ref="C6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2" t="e">
        <f ca="1">SUM(CALCULATION_TABLE[[#This Row],[МСК]:[ДВ]])</f>
        <v>#REF!</v>
      </c>
    </row>
    <row r="6373" spans="1:20" x14ac:dyDescent="0.25">
      <c r="A6373" t="str">
        <f>IFERROR(SET_RENDER_TABLE[[#This Row],[Артикул]], "")</f>
        <v/>
      </c>
      <c r="B6373" s="40" t="e" cm="1">
        <f t="array" aca="1" ref="B6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3" s="40" t="e" cm="1">
        <f t="array" aca="1" ref="C6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3" t="e">
        <f ca="1">SUM(CALCULATION_TABLE[[#This Row],[МСК]:[ДВ]])</f>
        <v>#REF!</v>
      </c>
    </row>
    <row r="6374" spans="1:20" x14ac:dyDescent="0.25">
      <c r="A6374" t="str">
        <f>IFERROR(SET_RENDER_TABLE[[#This Row],[Артикул]], "")</f>
        <v/>
      </c>
      <c r="B6374" s="40" t="e" cm="1">
        <f t="array" aca="1" ref="B6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4" s="40" t="e" cm="1">
        <f t="array" aca="1" ref="C6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4" t="e">
        <f ca="1">SUM(CALCULATION_TABLE[[#This Row],[МСК]:[ДВ]])</f>
        <v>#REF!</v>
      </c>
    </row>
    <row r="6375" spans="1:20" x14ac:dyDescent="0.25">
      <c r="A6375" t="str">
        <f>IFERROR(SET_RENDER_TABLE[[#This Row],[Артикул]], "")</f>
        <v/>
      </c>
      <c r="B6375" s="40" t="e" cm="1">
        <f t="array" aca="1" ref="B6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5" s="40" t="e" cm="1">
        <f t="array" aca="1" ref="C6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5" t="e">
        <f ca="1">SUM(CALCULATION_TABLE[[#This Row],[МСК]:[ДВ]])</f>
        <v>#REF!</v>
      </c>
    </row>
    <row r="6376" spans="1:20" x14ac:dyDescent="0.25">
      <c r="A6376" t="str">
        <f>IFERROR(SET_RENDER_TABLE[[#This Row],[Артикул]], "")</f>
        <v/>
      </c>
      <c r="B6376" s="40" t="e" cm="1">
        <f t="array" aca="1" ref="B6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6" s="40" t="e" cm="1">
        <f t="array" aca="1" ref="C6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6" t="e">
        <f ca="1">SUM(CALCULATION_TABLE[[#This Row],[МСК]:[ДВ]])</f>
        <v>#REF!</v>
      </c>
    </row>
    <row r="6377" spans="1:20" x14ac:dyDescent="0.25">
      <c r="A6377" t="str">
        <f>IFERROR(SET_RENDER_TABLE[[#This Row],[Артикул]], "")</f>
        <v/>
      </c>
      <c r="B6377" s="40" t="e" cm="1">
        <f t="array" aca="1" ref="B6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7" s="40" t="e" cm="1">
        <f t="array" aca="1" ref="C6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7" t="e">
        <f ca="1">SUM(CALCULATION_TABLE[[#This Row],[МСК]:[ДВ]])</f>
        <v>#REF!</v>
      </c>
    </row>
    <row r="6378" spans="1:20" x14ac:dyDescent="0.25">
      <c r="A6378" t="str">
        <f>IFERROR(SET_RENDER_TABLE[[#This Row],[Артикул]], "")</f>
        <v/>
      </c>
      <c r="B6378" s="40" t="e" cm="1">
        <f t="array" aca="1" ref="B6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8" s="40" t="e" cm="1">
        <f t="array" aca="1" ref="C6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8" t="e">
        <f ca="1">SUM(CALCULATION_TABLE[[#This Row],[МСК]:[ДВ]])</f>
        <v>#REF!</v>
      </c>
    </row>
    <row r="6379" spans="1:20" x14ac:dyDescent="0.25">
      <c r="A6379" t="str">
        <f>IFERROR(SET_RENDER_TABLE[[#This Row],[Артикул]], "")</f>
        <v/>
      </c>
      <c r="B6379" s="40" t="e" cm="1">
        <f t="array" aca="1" ref="B6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79" s="40" t="e" cm="1">
        <f t="array" aca="1" ref="C6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79" t="e">
        <f ca="1">SUM(CALCULATION_TABLE[[#This Row],[МСК]:[ДВ]])</f>
        <v>#REF!</v>
      </c>
    </row>
    <row r="6380" spans="1:20" x14ac:dyDescent="0.25">
      <c r="A6380" t="str">
        <f>IFERROR(SET_RENDER_TABLE[[#This Row],[Артикул]], "")</f>
        <v/>
      </c>
      <c r="B6380" s="40" t="e" cm="1">
        <f t="array" aca="1" ref="B6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0" s="40" t="e" cm="1">
        <f t="array" aca="1" ref="C6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0" t="e">
        <f ca="1">SUM(CALCULATION_TABLE[[#This Row],[МСК]:[ДВ]])</f>
        <v>#REF!</v>
      </c>
    </row>
    <row r="6381" spans="1:20" x14ac:dyDescent="0.25">
      <c r="A6381" t="str">
        <f>IFERROR(SET_RENDER_TABLE[[#This Row],[Артикул]], "")</f>
        <v/>
      </c>
      <c r="B6381" s="40" t="e" cm="1">
        <f t="array" aca="1" ref="B6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1" s="40" t="e" cm="1">
        <f t="array" aca="1" ref="C6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1" t="e">
        <f ca="1">SUM(CALCULATION_TABLE[[#This Row],[МСК]:[ДВ]])</f>
        <v>#REF!</v>
      </c>
    </row>
    <row r="6382" spans="1:20" x14ac:dyDescent="0.25">
      <c r="A6382" t="str">
        <f>IFERROR(SET_RENDER_TABLE[[#This Row],[Артикул]], "")</f>
        <v/>
      </c>
      <c r="B6382" s="40" t="e" cm="1">
        <f t="array" aca="1" ref="B6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2" s="40" t="e" cm="1">
        <f t="array" aca="1" ref="C6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2" t="e">
        <f ca="1">SUM(CALCULATION_TABLE[[#This Row],[МСК]:[ДВ]])</f>
        <v>#REF!</v>
      </c>
    </row>
    <row r="6383" spans="1:20" x14ac:dyDescent="0.25">
      <c r="A6383" t="str">
        <f>IFERROR(SET_RENDER_TABLE[[#This Row],[Артикул]], "")</f>
        <v/>
      </c>
      <c r="B6383" s="40" t="e" cm="1">
        <f t="array" aca="1" ref="B6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3" s="40" t="e" cm="1">
        <f t="array" aca="1" ref="C6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3" t="e">
        <f ca="1">SUM(CALCULATION_TABLE[[#This Row],[МСК]:[ДВ]])</f>
        <v>#REF!</v>
      </c>
    </row>
    <row r="6384" spans="1:20" x14ac:dyDescent="0.25">
      <c r="A6384" t="str">
        <f>IFERROR(SET_RENDER_TABLE[[#This Row],[Артикул]], "")</f>
        <v/>
      </c>
      <c r="B6384" s="40" t="e" cm="1">
        <f t="array" aca="1" ref="B6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4" s="40" t="e" cm="1">
        <f t="array" aca="1" ref="C6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4" t="e">
        <f ca="1">SUM(CALCULATION_TABLE[[#This Row],[МСК]:[ДВ]])</f>
        <v>#REF!</v>
      </c>
    </row>
    <row r="6385" spans="1:20" x14ac:dyDescent="0.25">
      <c r="A6385" t="str">
        <f>IFERROR(SET_RENDER_TABLE[[#This Row],[Артикул]], "")</f>
        <v/>
      </c>
      <c r="B6385" s="40" t="e" cm="1">
        <f t="array" aca="1" ref="B6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5" s="40" t="e" cm="1">
        <f t="array" aca="1" ref="C6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5" t="e">
        <f ca="1">SUM(CALCULATION_TABLE[[#This Row],[МСК]:[ДВ]])</f>
        <v>#REF!</v>
      </c>
    </row>
    <row r="6386" spans="1:20" x14ac:dyDescent="0.25">
      <c r="A6386" t="str">
        <f>IFERROR(SET_RENDER_TABLE[[#This Row],[Артикул]], "")</f>
        <v/>
      </c>
      <c r="B6386" s="40" t="e" cm="1">
        <f t="array" aca="1" ref="B6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6" s="40" t="e" cm="1">
        <f t="array" aca="1" ref="C6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6" t="e">
        <f ca="1">SUM(CALCULATION_TABLE[[#This Row],[МСК]:[ДВ]])</f>
        <v>#REF!</v>
      </c>
    </row>
    <row r="6387" spans="1:20" x14ac:dyDescent="0.25">
      <c r="A6387" t="str">
        <f>IFERROR(SET_RENDER_TABLE[[#This Row],[Артикул]], "")</f>
        <v/>
      </c>
      <c r="B6387" s="40" t="e" cm="1">
        <f t="array" aca="1" ref="B6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7" s="40" t="e" cm="1">
        <f t="array" aca="1" ref="C6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7" t="e">
        <f ca="1">SUM(CALCULATION_TABLE[[#This Row],[МСК]:[ДВ]])</f>
        <v>#REF!</v>
      </c>
    </row>
    <row r="6388" spans="1:20" x14ac:dyDescent="0.25">
      <c r="A6388" t="str">
        <f>IFERROR(SET_RENDER_TABLE[[#This Row],[Артикул]], "")</f>
        <v/>
      </c>
      <c r="B6388" s="40" t="e" cm="1">
        <f t="array" aca="1" ref="B6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8" s="40" t="e" cm="1">
        <f t="array" aca="1" ref="C6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8" t="e">
        <f ca="1">SUM(CALCULATION_TABLE[[#This Row],[МСК]:[ДВ]])</f>
        <v>#REF!</v>
      </c>
    </row>
    <row r="6389" spans="1:20" x14ac:dyDescent="0.25">
      <c r="A6389" t="str">
        <f>IFERROR(SET_RENDER_TABLE[[#This Row],[Артикул]], "")</f>
        <v/>
      </c>
      <c r="B6389" s="40" t="e" cm="1">
        <f t="array" aca="1" ref="B6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89" s="40" t="e" cm="1">
        <f t="array" aca="1" ref="C6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89" t="e">
        <f ca="1">SUM(CALCULATION_TABLE[[#This Row],[МСК]:[ДВ]])</f>
        <v>#REF!</v>
      </c>
    </row>
    <row r="6390" spans="1:20" x14ac:dyDescent="0.25">
      <c r="A6390" t="str">
        <f>IFERROR(SET_RENDER_TABLE[[#This Row],[Артикул]], "")</f>
        <v/>
      </c>
      <c r="B6390" s="40" t="e" cm="1">
        <f t="array" aca="1" ref="B6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0" s="40" t="e" cm="1">
        <f t="array" aca="1" ref="C6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0" t="e">
        <f ca="1">SUM(CALCULATION_TABLE[[#This Row],[МСК]:[ДВ]])</f>
        <v>#REF!</v>
      </c>
    </row>
    <row r="6391" spans="1:20" x14ac:dyDescent="0.25">
      <c r="A6391" t="str">
        <f>IFERROR(SET_RENDER_TABLE[[#This Row],[Артикул]], "")</f>
        <v/>
      </c>
      <c r="B6391" s="40" t="e" cm="1">
        <f t="array" aca="1" ref="B6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1" s="40" t="e" cm="1">
        <f t="array" aca="1" ref="C6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1" t="e">
        <f ca="1">SUM(CALCULATION_TABLE[[#This Row],[МСК]:[ДВ]])</f>
        <v>#REF!</v>
      </c>
    </row>
    <row r="6392" spans="1:20" x14ac:dyDescent="0.25">
      <c r="A6392" t="str">
        <f>IFERROR(SET_RENDER_TABLE[[#This Row],[Артикул]], "")</f>
        <v/>
      </c>
      <c r="B6392" s="40" t="e" cm="1">
        <f t="array" aca="1" ref="B6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2" s="40" t="e" cm="1">
        <f t="array" aca="1" ref="C6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2" t="e">
        <f ca="1">SUM(CALCULATION_TABLE[[#This Row],[МСК]:[ДВ]])</f>
        <v>#REF!</v>
      </c>
    </row>
    <row r="6393" spans="1:20" x14ac:dyDescent="0.25">
      <c r="A6393" t="str">
        <f>IFERROR(SET_RENDER_TABLE[[#This Row],[Артикул]], "")</f>
        <v/>
      </c>
      <c r="B6393" s="40" t="e" cm="1">
        <f t="array" aca="1" ref="B6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3" s="40" t="e" cm="1">
        <f t="array" aca="1" ref="C6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3" t="e">
        <f ca="1">SUM(CALCULATION_TABLE[[#This Row],[МСК]:[ДВ]])</f>
        <v>#REF!</v>
      </c>
    </row>
    <row r="6394" spans="1:20" x14ac:dyDescent="0.25">
      <c r="A6394" t="str">
        <f>IFERROR(SET_RENDER_TABLE[[#This Row],[Артикул]], "")</f>
        <v/>
      </c>
      <c r="B6394" s="40" t="e" cm="1">
        <f t="array" aca="1" ref="B6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4" s="40" t="e" cm="1">
        <f t="array" aca="1" ref="C6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4" t="e">
        <f ca="1">SUM(CALCULATION_TABLE[[#This Row],[МСК]:[ДВ]])</f>
        <v>#REF!</v>
      </c>
    </row>
    <row r="6395" spans="1:20" x14ac:dyDescent="0.25">
      <c r="A6395" t="str">
        <f>IFERROR(SET_RENDER_TABLE[[#This Row],[Артикул]], "")</f>
        <v/>
      </c>
      <c r="B6395" s="40" t="e" cm="1">
        <f t="array" aca="1" ref="B6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5" s="40" t="e" cm="1">
        <f t="array" aca="1" ref="C6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5" t="e">
        <f ca="1">SUM(CALCULATION_TABLE[[#This Row],[МСК]:[ДВ]])</f>
        <v>#REF!</v>
      </c>
    </row>
    <row r="6396" spans="1:20" x14ac:dyDescent="0.25">
      <c r="A6396" t="str">
        <f>IFERROR(SET_RENDER_TABLE[[#This Row],[Артикул]], "")</f>
        <v/>
      </c>
      <c r="B6396" s="40" t="e" cm="1">
        <f t="array" aca="1" ref="B6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6" s="40" t="e" cm="1">
        <f t="array" aca="1" ref="C6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6" t="e">
        <f ca="1">SUM(CALCULATION_TABLE[[#This Row],[МСК]:[ДВ]])</f>
        <v>#REF!</v>
      </c>
    </row>
    <row r="6397" spans="1:20" x14ac:dyDescent="0.25">
      <c r="A6397" t="str">
        <f>IFERROR(SET_RENDER_TABLE[[#This Row],[Артикул]], "")</f>
        <v/>
      </c>
      <c r="B6397" s="40" t="e" cm="1">
        <f t="array" aca="1" ref="B6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7" s="40" t="e" cm="1">
        <f t="array" aca="1" ref="C6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7" t="e">
        <f ca="1">SUM(CALCULATION_TABLE[[#This Row],[МСК]:[ДВ]])</f>
        <v>#REF!</v>
      </c>
    </row>
    <row r="6398" spans="1:20" x14ac:dyDescent="0.25">
      <c r="A6398" t="str">
        <f>IFERROR(SET_RENDER_TABLE[[#This Row],[Артикул]], "")</f>
        <v/>
      </c>
      <c r="B6398" s="40" t="e" cm="1">
        <f t="array" aca="1" ref="B6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8" s="40" t="e" cm="1">
        <f t="array" aca="1" ref="C6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8" t="e">
        <f ca="1">SUM(CALCULATION_TABLE[[#This Row],[МСК]:[ДВ]])</f>
        <v>#REF!</v>
      </c>
    </row>
    <row r="6399" spans="1:20" x14ac:dyDescent="0.25">
      <c r="A6399" t="str">
        <f>IFERROR(SET_RENDER_TABLE[[#This Row],[Артикул]], "")</f>
        <v/>
      </c>
      <c r="B6399" s="40" t="e" cm="1">
        <f t="array" aca="1" ref="B6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399" s="40" t="e" cm="1">
        <f t="array" aca="1" ref="C6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399" t="e">
        <f ca="1">SUM(CALCULATION_TABLE[[#This Row],[МСК]:[ДВ]])</f>
        <v>#REF!</v>
      </c>
    </row>
    <row r="6400" spans="1:20" x14ac:dyDescent="0.25">
      <c r="A6400" t="str">
        <f>IFERROR(SET_RENDER_TABLE[[#This Row],[Артикул]], "")</f>
        <v/>
      </c>
      <c r="B6400" s="40" t="e" cm="1">
        <f t="array" aca="1" ref="B6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0" s="40" t="e" cm="1">
        <f t="array" aca="1" ref="C6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0" t="e">
        <f ca="1">SUM(CALCULATION_TABLE[[#This Row],[МСК]:[ДВ]])</f>
        <v>#REF!</v>
      </c>
    </row>
    <row r="6401" spans="1:20" x14ac:dyDescent="0.25">
      <c r="A6401" t="str">
        <f>IFERROR(SET_RENDER_TABLE[[#This Row],[Артикул]], "")</f>
        <v/>
      </c>
      <c r="B6401" s="40" t="e" cm="1">
        <f t="array" aca="1" ref="B6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1" s="40" t="e" cm="1">
        <f t="array" aca="1" ref="C6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1" t="e">
        <f ca="1">SUM(CALCULATION_TABLE[[#This Row],[МСК]:[ДВ]])</f>
        <v>#REF!</v>
      </c>
    </row>
    <row r="6402" spans="1:20" x14ac:dyDescent="0.25">
      <c r="A6402" t="str">
        <f>IFERROR(SET_RENDER_TABLE[[#This Row],[Артикул]], "")</f>
        <v/>
      </c>
      <c r="B6402" s="40" t="e" cm="1">
        <f t="array" aca="1" ref="B6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2" s="40" t="e" cm="1">
        <f t="array" aca="1" ref="C6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2" t="e">
        <f ca="1">SUM(CALCULATION_TABLE[[#This Row],[МСК]:[ДВ]])</f>
        <v>#REF!</v>
      </c>
    </row>
    <row r="6403" spans="1:20" x14ac:dyDescent="0.25">
      <c r="A6403" t="str">
        <f>IFERROR(SET_RENDER_TABLE[[#This Row],[Артикул]], "")</f>
        <v/>
      </c>
      <c r="B6403" s="40" t="e" cm="1">
        <f t="array" aca="1" ref="B6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3" s="40" t="e" cm="1">
        <f t="array" aca="1" ref="C6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3" t="e">
        <f ca="1">SUM(CALCULATION_TABLE[[#This Row],[МСК]:[ДВ]])</f>
        <v>#REF!</v>
      </c>
    </row>
    <row r="6404" spans="1:20" x14ac:dyDescent="0.25">
      <c r="A6404" t="str">
        <f>IFERROR(SET_RENDER_TABLE[[#This Row],[Артикул]], "")</f>
        <v/>
      </c>
      <c r="B6404" s="40" t="e" cm="1">
        <f t="array" aca="1" ref="B6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4" s="40" t="e" cm="1">
        <f t="array" aca="1" ref="C6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4" t="e">
        <f ca="1">SUM(CALCULATION_TABLE[[#This Row],[МСК]:[ДВ]])</f>
        <v>#REF!</v>
      </c>
    </row>
    <row r="6405" spans="1:20" x14ac:dyDescent="0.25">
      <c r="A6405" t="str">
        <f>IFERROR(SET_RENDER_TABLE[[#This Row],[Артикул]], "")</f>
        <v/>
      </c>
      <c r="B6405" s="40" t="e" cm="1">
        <f t="array" aca="1" ref="B6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5" s="40" t="e" cm="1">
        <f t="array" aca="1" ref="C6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5" t="e">
        <f ca="1">SUM(CALCULATION_TABLE[[#This Row],[МСК]:[ДВ]])</f>
        <v>#REF!</v>
      </c>
    </row>
    <row r="6406" spans="1:20" x14ac:dyDescent="0.25">
      <c r="A6406" t="str">
        <f>IFERROR(SET_RENDER_TABLE[[#This Row],[Артикул]], "")</f>
        <v/>
      </c>
      <c r="B6406" s="40" t="e" cm="1">
        <f t="array" aca="1" ref="B6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6" s="40" t="e" cm="1">
        <f t="array" aca="1" ref="C6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6" t="e">
        <f ca="1">SUM(CALCULATION_TABLE[[#This Row],[МСК]:[ДВ]])</f>
        <v>#REF!</v>
      </c>
    </row>
    <row r="6407" spans="1:20" x14ac:dyDescent="0.25">
      <c r="A6407" t="str">
        <f>IFERROR(SET_RENDER_TABLE[[#This Row],[Артикул]], "")</f>
        <v/>
      </c>
      <c r="B6407" s="40" t="e" cm="1">
        <f t="array" aca="1" ref="B6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7" s="40" t="e" cm="1">
        <f t="array" aca="1" ref="C6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7" t="e">
        <f ca="1">SUM(CALCULATION_TABLE[[#This Row],[МСК]:[ДВ]])</f>
        <v>#REF!</v>
      </c>
    </row>
    <row r="6408" spans="1:20" x14ac:dyDescent="0.25">
      <c r="A6408" t="str">
        <f>IFERROR(SET_RENDER_TABLE[[#This Row],[Артикул]], "")</f>
        <v/>
      </c>
      <c r="B6408" s="40" t="e" cm="1">
        <f t="array" aca="1" ref="B6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8" s="40" t="e" cm="1">
        <f t="array" aca="1" ref="C6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8" t="e">
        <f ca="1">SUM(CALCULATION_TABLE[[#This Row],[МСК]:[ДВ]])</f>
        <v>#REF!</v>
      </c>
    </row>
    <row r="6409" spans="1:20" x14ac:dyDescent="0.25">
      <c r="A6409" t="str">
        <f>IFERROR(SET_RENDER_TABLE[[#This Row],[Артикул]], "")</f>
        <v/>
      </c>
      <c r="B6409" s="40" t="e" cm="1">
        <f t="array" aca="1" ref="B6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09" s="40" t="e" cm="1">
        <f t="array" aca="1" ref="C6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09" t="e">
        <f ca="1">SUM(CALCULATION_TABLE[[#This Row],[МСК]:[ДВ]])</f>
        <v>#REF!</v>
      </c>
    </row>
    <row r="6410" spans="1:20" x14ac:dyDescent="0.25">
      <c r="A6410" t="str">
        <f>IFERROR(SET_RENDER_TABLE[[#This Row],[Артикул]], "")</f>
        <v/>
      </c>
      <c r="B6410" s="40" t="e" cm="1">
        <f t="array" aca="1" ref="B6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0" s="40" t="e" cm="1">
        <f t="array" aca="1" ref="C6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0" t="e">
        <f ca="1">SUM(CALCULATION_TABLE[[#This Row],[МСК]:[ДВ]])</f>
        <v>#REF!</v>
      </c>
    </row>
    <row r="6411" spans="1:20" x14ac:dyDescent="0.25">
      <c r="A6411" t="str">
        <f>IFERROR(SET_RENDER_TABLE[[#This Row],[Артикул]], "")</f>
        <v/>
      </c>
      <c r="B6411" s="40" t="e" cm="1">
        <f t="array" aca="1" ref="B6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1" s="40" t="e" cm="1">
        <f t="array" aca="1" ref="C6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1" t="e">
        <f ca="1">SUM(CALCULATION_TABLE[[#This Row],[МСК]:[ДВ]])</f>
        <v>#REF!</v>
      </c>
    </row>
    <row r="6412" spans="1:20" x14ac:dyDescent="0.25">
      <c r="A6412" t="str">
        <f>IFERROR(SET_RENDER_TABLE[[#This Row],[Артикул]], "")</f>
        <v/>
      </c>
      <c r="B6412" s="40" t="e" cm="1">
        <f t="array" aca="1" ref="B6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2" s="40" t="e" cm="1">
        <f t="array" aca="1" ref="C6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2" t="e">
        <f ca="1">SUM(CALCULATION_TABLE[[#This Row],[МСК]:[ДВ]])</f>
        <v>#REF!</v>
      </c>
    </row>
    <row r="6413" spans="1:20" x14ac:dyDescent="0.25">
      <c r="A6413" t="str">
        <f>IFERROR(SET_RENDER_TABLE[[#This Row],[Артикул]], "")</f>
        <v/>
      </c>
      <c r="B6413" s="40" t="e" cm="1">
        <f t="array" aca="1" ref="B6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3" s="40" t="e" cm="1">
        <f t="array" aca="1" ref="C6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3" t="e">
        <f ca="1">SUM(CALCULATION_TABLE[[#This Row],[МСК]:[ДВ]])</f>
        <v>#REF!</v>
      </c>
    </row>
    <row r="6414" spans="1:20" x14ac:dyDescent="0.25">
      <c r="A6414" t="str">
        <f>IFERROR(SET_RENDER_TABLE[[#This Row],[Артикул]], "")</f>
        <v/>
      </c>
      <c r="B6414" s="40" t="e" cm="1">
        <f t="array" aca="1" ref="B6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4" s="40" t="e" cm="1">
        <f t="array" aca="1" ref="C6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4" t="e">
        <f ca="1">SUM(CALCULATION_TABLE[[#This Row],[МСК]:[ДВ]])</f>
        <v>#REF!</v>
      </c>
    </row>
    <row r="6415" spans="1:20" x14ac:dyDescent="0.25">
      <c r="A6415" t="str">
        <f>IFERROR(SET_RENDER_TABLE[[#This Row],[Артикул]], "")</f>
        <v/>
      </c>
      <c r="B6415" s="40" t="e" cm="1">
        <f t="array" aca="1" ref="B6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5" s="40" t="e" cm="1">
        <f t="array" aca="1" ref="C6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5" t="e">
        <f ca="1">SUM(CALCULATION_TABLE[[#This Row],[МСК]:[ДВ]])</f>
        <v>#REF!</v>
      </c>
    </row>
    <row r="6416" spans="1:20" x14ac:dyDescent="0.25">
      <c r="A6416" t="str">
        <f>IFERROR(SET_RENDER_TABLE[[#This Row],[Артикул]], "")</f>
        <v/>
      </c>
      <c r="B6416" s="40" t="e" cm="1">
        <f t="array" aca="1" ref="B6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6" s="40" t="e" cm="1">
        <f t="array" aca="1" ref="C6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6" t="e">
        <f ca="1">SUM(CALCULATION_TABLE[[#This Row],[МСК]:[ДВ]])</f>
        <v>#REF!</v>
      </c>
    </row>
    <row r="6417" spans="1:20" x14ac:dyDescent="0.25">
      <c r="A6417" t="str">
        <f>IFERROR(SET_RENDER_TABLE[[#This Row],[Артикул]], "")</f>
        <v/>
      </c>
      <c r="B6417" s="40" t="e" cm="1">
        <f t="array" aca="1" ref="B6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7" s="40" t="e" cm="1">
        <f t="array" aca="1" ref="C6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7" t="e">
        <f ca="1">SUM(CALCULATION_TABLE[[#This Row],[МСК]:[ДВ]])</f>
        <v>#REF!</v>
      </c>
    </row>
    <row r="6418" spans="1:20" x14ac:dyDescent="0.25">
      <c r="A6418" t="str">
        <f>IFERROR(SET_RENDER_TABLE[[#This Row],[Артикул]], "")</f>
        <v/>
      </c>
      <c r="B6418" s="40" t="e" cm="1">
        <f t="array" aca="1" ref="B6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8" s="40" t="e" cm="1">
        <f t="array" aca="1" ref="C6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8" t="e">
        <f ca="1">SUM(CALCULATION_TABLE[[#This Row],[МСК]:[ДВ]])</f>
        <v>#REF!</v>
      </c>
    </row>
    <row r="6419" spans="1:20" x14ac:dyDescent="0.25">
      <c r="A6419" t="str">
        <f>IFERROR(SET_RENDER_TABLE[[#This Row],[Артикул]], "")</f>
        <v/>
      </c>
      <c r="B6419" s="40" t="e" cm="1">
        <f t="array" aca="1" ref="B6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19" s="40" t="e" cm="1">
        <f t="array" aca="1" ref="C6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19" t="e">
        <f ca="1">SUM(CALCULATION_TABLE[[#This Row],[МСК]:[ДВ]])</f>
        <v>#REF!</v>
      </c>
    </row>
    <row r="6420" spans="1:20" x14ac:dyDescent="0.25">
      <c r="A6420" t="str">
        <f>IFERROR(SET_RENDER_TABLE[[#This Row],[Артикул]], "")</f>
        <v/>
      </c>
      <c r="B6420" s="40" t="e" cm="1">
        <f t="array" aca="1" ref="B6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0" s="40" t="e" cm="1">
        <f t="array" aca="1" ref="C6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0" t="e">
        <f ca="1">SUM(CALCULATION_TABLE[[#This Row],[МСК]:[ДВ]])</f>
        <v>#REF!</v>
      </c>
    </row>
    <row r="6421" spans="1:20" x14ac:dyDescent="0.25">
      <c r="A6421" t="str">
        <f>IFERROR(SET_RENDER_TABLE[[#This Row],[Артикул]], "")</f>
        <v/>
      </c>
      <c r="B6421" s="40" t="e" cm="1">
        <f t="array" aca="1" ref="B6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1" s="40" t="e" cm="1">
        <f t="array" aca="1" ref="C6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1" t="e">
        <f ca="1">SUM(CALCULATION_TABLE[[#This Row],[МСК]:[ДВ]])</f>
        <v>#REF!</v>
      </c>
    </row>
    <row r="6422" spans="1:20" x14ac:dyDescent="0.25">
      <c r="A6422" t="str">
        <f>IFERROR(SET_RENDER_TABLE[[#This Row],[Артикул]], "")</f>
        <v/>
      </c>
      <c r="B6422" s="40" t="e" cm="1">
        <f t="array" aca="1" ref="B6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2" s="40" t="e" cm="1">
        <f t="array" aca="1" ref="C6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2" t="e">
        <f ca="1">SUM(CALCULATION_TABLE[[#This Row],[МСК]:[ДВ]])</f>
        <v>#REF!</v>
      </c>
    </row>
    <row r="6423" spans="1:20" x14ac:dyDescent="0.25">
      <c r="A6423" t="str">
        <f>IFERROR(SET_RENDER_TABLE[[#This Row],[Артикул]], "")</f>
        <v/>
      </c>
      <c r="B6423" s="40" t="e" cm="1">
        <f t="array" aca="1" ref="B6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3" s="40" t="e" cm="1">
        <f t="array" aca="1" ref="C6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3" t="e">
        <f ca="1">SUM(CALCULATION_TABLE[[#This Row],[МСК]:[ДВ]])</f>
        <v>#REF!</v>
      </c>
    </row>
    <row r="6424" spans="1:20" x14ac:dyDescent="0.25">
      <c r="A6424" t="str">
        <f>IFERROR(SET_RENDER_TABLE[[#This Row],[Артикул]], "")</f>
        <v/>
      </c>
      <c r="B6424" s="40" t="e" cm="1">
        <f t="array" aca="1" ref="B6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4" s="40" t="e" cm="1">
        <f t="array" aca="1" ref="C6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4" t="e">
        <f ca="1">SUM(CALCULATION_TABLE[[#This Row],[МСК]:[ДВ]])</f>
        <v>#REF!</v>
      </c>
    </row>
    <row r="6425" spans="1:20" x14ac:dyDescent="0.25">
      <c r="A6425" t="str">
        <f>IFERROR(SET_RENDER_TABLE[[#This Row],[Артикул]], "")</f>
        <v/>
      </c>
      <c r="B6425" s="40" t="e" cm="1">
        <f t="array" aca="1" ref="B6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5" s="40" t="e" cm="1">
        <f t="array" aca="1" ref="C6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5" t="e">
        <f ca="1">SUM(CALCULATION_TABLE[[#This Row],[МСК]:[ДВ]])</f>
        <v>#REF!</v>
      </c>
    </row>
    <row r="6426" spans="1:20" x14ac:dyDescent="0.25">
      <c r="A6426" t="str">
        <f>IFERROR(SET_RENDER_TABLE[[#This Row],[Артикул]], "")</f>
        <v/>
      </c>
      <c r="B6426" s="40" t="e" cm="1">
        <f t="array" aca="1" ref="B6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6" s="40" t="e" cm="1">
        <f t="array" aca="1" ref="C6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6" t="e">
        <f ca="1">SUM(CALCULATION_TABLE[[#This Row],[МСК]:[ДВ]])</f>
        <v>#REF!</v>
      </c>
    </row>
    <row r="6427" spans="1:20" x14ac:dyDescent="0.25">
      <c r="A6427" t="str">
        <f>IFERROR(SET_RENDER_TABLE[[#This Row],[Артикул]], "")</f>
        <v/>
      </c>
      <c r="B6427" s="40" t="e" cm="1">
        <f t="array" aca="1" ref="B6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7" s="40" t="e" cm="1">
        <f t="array" aca="1" ref="C6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7" t="e">
        <f ca="1">SUM(CALCULATION_TABLE[[#This Row],[МСК]:[ДВ]])</f>
        <v>#REF!</v>
      </c>
    </row>
    <row r="6428" spans="1:20" x14ac:dyDescent="0.25">
      <c r="A6428" t="str">
        <f>IFERROR(SET_RENDER_TABLE[[#This Row],[Артикул]], "")</f>
        <v/>
      </c>
      <c r="B6428" s="40" t="e" cm="1">
        <f t="array" aca="1" ref="B6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8" s="40" t="e" cm="1">
        <f t="array" aca="1" ref="C6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8" t="e">
        <f ca="1">SUM(CALCULATION_TABLE[[#This Row],[МСК]:[ДВ]])</f>
        <v>#REF!</v>
      </c>
    </row>
    <row r="6429" spans="1:20" x14ac:dyDescent="0.25">
      <c r="A6429" t="str">
        <f>IFERROR(SET_RENDER_TABLE[[#This Row],[Артикул]], "")</f>
        <v/>
      </c>
      <c r="B6429" s="40" t="e" cm="1">
        <f t="array" aca="1" ref="B6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29" s="40" t="e" cm="1">
        <f t="array" aca="1" ref="C6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29" t="e">
        <f ca="1">SUM(CALCULATION_TABLE[[#This Row],[МСК]:[ДВ]])</f>
        <v>#REF!</v>
      </c>
    </row>
    <row r="6430" spans="1:20" x14ac:dyDescent="0.25">
      <c r="A6430" t="str">
        <f>IFERROR(SET_RENDER_TABLE[[#This Row],[Артикул]], "")</f>
        <v/>
      </c>
      <c r="B6430" s="40" t="e" cm="1">
        <f t="array" aca="1" ref="B6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0" s="40" t="e" cm="1">
        <f t="array" aca="1" ref="C6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0" t="e">
        <f ca="1">SUM(CALCULATION_TABLE[[#This Row],[МСК]:[ДВ]])</f>
        <v>#REF!</v>
      </c>
    </row>
    <row r="6431" spans="1:20" x14ac:dyDescent="0.25">
      <c r="A6431" t="str">
        <f>IFERROR(SET_RENDER_TABLE[[#This Row],[Артикул]], "")</f>
        <v/>
      </c>
      <c r="B6431" s="40" t="e" cm="1">
        <f t="array" aca="1" ref="B6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1" s="40" t="e" cm="1">
        <f t="array" aca="1" ref="C6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1" t="e">
        <f ca="1">SUM(CALCULATION_TABLE[[#This Row],[МСК]:[ДВ]])</f>
        <v>#REF!</v>
      </c>
    </row>
    <row r="6432" spans="1:20" x14ac:dyDescent="0.25">
      <c r="A6432" t="str">
        <f>IFERROR(SET_RENDER_TABLE[[#This Row],[Артикул]], "")</f>
        <v/>
      </c>
      <c r="B6432" s="40" t="e" cm="1">
        <f t="array" aca="1" ref="B6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2" s="40" t="e" cm="1">
        <f t="array" aca="1" ref="C6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2" t="e">
        <f ca="1">SUM(CALCULATION_TABLE[[#This Row],[МСК]:[ДВ]])</f>
        <v>#REF!</v>
      </c>
    </row>
    <row r="6433" spans="1:20" x14ac:dyDescent="0.25">
      <c r="A6433" t="str">
        <f>IFERROR(SET_RENDER_TABLE[[#This Row],[Артикул]], "")</f>
        <v/>
      </c>
      <c r="B6433" s="40" t="e" cm="1">
        <f t="array" aca="1" ref="B6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3" s="40" t="e" cm="1">
        <f t="array" aca="1" ref="C6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3" t="e">
        <f ca="1">SUM(CALCULATION_TABLE[[#This Row],[МСК]:[ДВ]])</f>
        <v>#REF!</v>
      </c>
    </row>
    <row r="6434" spans="1:20" x14ac:dyDescent="0.25">
      <c r="A6434" t="str">
        <f>IFERROR(SET_RENDER_TABLE[[#This Row],[Артикул]], "")</f>
        <v/>
      </c>
      <c r="B6434" s="40" t="e" cm="1">
        <f t="array" aca="1" ref="B6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4" s="40" t="e" cm="1">
        <f t="array" aca="1" ref="C6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4" t="e">
        <f ca="1">SUM(CALCULATION_TABLE[[#This Row],[МСК]:[ДВ]])</f>
        <v>#REF!</v>
      </c>
    </row>
    <row r="6435" spans="1:20" x14ac:dyDescent="0.25">
      <c r="A6435" t="str">
        <f>IFERROR(SET_RENDER_TABLE[[#This Row],[Артикул]], "")</f>
        <v/>
      </c>
      <c r="B6435" s="40" t="e" cm="1">
        <f t="array" aca="1" ref="B6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5" s="40" t="e" cm="1">
        <f t="array" aca="1" ref="C6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5" t="e">
        <f ca="1">SUM(CALCULATION_TABLE[[#This Row],[МСК]:[ДВ]])</f>
        <v>#REF!</v>
      </c>
    </row>
    <row r="6436" spans="1:20" x14ac:dyDescent="0.25">
      <c r="A6436" t="str">
        <f>IFERROR(SET_RENDER_TABLE[[#This Row],[Артикул]], "")</f>
        <v/>
      </c>
      <c r="B6436" s="40" t="e" cm="1">
        <f t="array" aca="1" ref="B6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6" s="40" t="e" cm="1">
        <f t="array" aca="1" ref="C6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6" t="e">
        <f ca="1">SUM(CALCULATION_TABLE[[#This Row],[МСК]:[ДВ]])</f>
        <v>#REF!</v>
      </c>
    </row>
    <row r="6437" spans="1:20" x14ac:dyDescent="0.25">
      <c r="A6437" t="str">
        <f>IFERROR(SET_RENDER_TABLE[[#This Row],[Артикул]], "")</f>
        <v/>
      </c>
      <c r="B6437" s="40" t="e" cm="1">
        <f t="array" aca="1" ref="B6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7" s="40" t="e" cm="1">
        <f t="array" aca="1" ref="C6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7" t="e">
        <f ca="1">SUM(CALCULATION_TABLE[[#This Row],[МСК]:[ДВ]])</f>
        <v>#REF!</v>
      </c>
    </row>
    <row r="6438" spans="1:20" x14ac:dyDescent="0.25">
      <c r="A6438" t="str">
        <f>IFERROR(SET_RENDER_TABLE[[#This Row],[Артикул]], "")</f>
        <v/>
      </c>
      <c r="B6438" s="40" t="e" cm="1">
        <f t="array" aca="1" ref="B6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8" s="40" t="e" cm="1">
        <f t="array" aca="1" ref="C6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8" t="e">
        <f ca="1">SUM(CALCULATION_TABLE[[#This Row],[МСК]:[ДВ]])</f>
        <v>#REF!</v>
      </c>
    </row>
    <row r="6439" spans="1:20" x14ac:dyDescent="0.25">
      <c r="A6439" t="str">
        <f>IFERROR(SET_RENDER_TABLE[[#This Row],[Артикул]], "")</f>
        <v/>
      </c>
      <c r="B6439" s="40" t="e" cm="1">
        <f t="array" aca="1" ref="B6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39" s="40" t="e" cm="1">
        <f t="array" aca="1" ref="C6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39" t="e">
        <f ca="1">SUM(CALCULATION_TABLE[[#This Row],[МСК]:[ДВ]])</f>
        <v>#REF!</v>
      </c>
    </row>
    <row r="6440" spans="1:20" x14ac:dyDescent="0.25">
      <c r="A6440" t="str">
        <f>IFERROR(SET_RENDER_TABLE[[#This Row],[Артикул]], "")</f>
        <v/>
      </c>
      <c r="B6440" s="40" t="e" cm="1">
        <f t="array" aca="1" ref="B6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0" s="40" t="e" cm="1">
        <f t="array" aca="1" ref="C6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0" t="e">
        <f ca="1">SUM(CALCULATION_TABLE[[#This Row],[МСК]:[ДВ]])</f>
        <v>#REF!</v>
      </c>
    </row>
    <row r="6441" spans="1:20" x14ac:dyDescent="0.25">
      <c r="A6441" t="str">
        <f>IFERROR(SET_RENDER_TABLE[[#This Row],[Артикул]], "")</f>
        <v/>
      </c>
      <c r="B6441" s="40" t="e" cm="1">
        <f t="array" aca="1" ref="B6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1" s="40" t="e" cm="1">
        <f t="array" aca="1" ref="C6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1" t="e">
        <f ca="1">SUM(CALCULATION_TABLE[[#This Row],[МСК]:[ДВ]])</f>
        <v>#REF!</v>
      </c>
    </row>
    <row r="6442" spans="1:20" x14ac:dyDescent="0.25">
      <c r="A6442" t="str">
        <f>IFERROR(SET_RENDER_TABLE[[#This Row],[Артикул]], "")</f>
        <v/>
      </c>
      <c r="B6442" s="40" t="e" cm="1">
        <f t="array" aca="1" ref="B6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2" s="40" t="e" cm="1">
        <f t="array" aca="1" ref="C6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2" t="e">
        <f ca="1">SUM(CALCULATION_TABLE[[#This Row],[МСК]:[ДВ]])</f>
        <v>#REF!</v>
      </c>
    </row>
    <row r="6443" spans="1:20" x14ac:dyDescent="0.25">
      <c r="A6443" t="str">
        <f>IFERROR(SET_RENDER_TABLE[[#This Row],[Артикул]], "")</f>
        <v/>
      </c>
      <c r="B6443" s="40" t="e" cm="1">
        <f t="array" aca="1" ref="B6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3" s="40" t="e" cm="1">
        <f t="array" aca="1" ref="C6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3" t="e">
        <f ca="1">SUM(CALCULATION_TABLE[[#This Row],[МСК]:[ДВ]])</f>
        <v>#REF!</v>
      </c>
    </row>
    <row r="6444" spans="1:20" x14ac:dyDescent="0.25">
      <c r="A6444" t="str">
        <f>IFERROR(SET_RENDER_TABLE[[#This Row],[Артикул]], "")</f>
        <v/>
      </c>
      <c r="B6444" s="40" t="e" cm="1">
        <f t="array" aca="1" ref="B6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4" s="40" t="e" cm="1">
        <f t="array" aca="1" ref="C6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4" t="e">
        <f ca="1">SUM(CALCULATION_TABLE[[#This Row],[МСК]:[ДВ]])</f>
        <v>#REF!</v>
      </c>
    </row>
    <row r="6445" spans="1:20" x14ac:dyDescent="0.25">
      <c r="A6445" t="str">
        <f>IFERROR(SET_RENDER_TABLE[[#This Row],[Артикул]], "")</f>
        <v/>
      </c>
      <c r="B6445" s="40" t="e" cm="1">
        <f t="array" aca="1" ref="B6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5" s="40" t="e" cm="1">
        <f t="array" aca="1" ref="C6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5" t="e">
        <f ca="1">SUM(CALCULATION_TABLE[[#This Row],[МСК]:[ДВ]])</f>
        <v>#REF!</v>
      </c>
    </row>
    <row r="6446" spans="1:20" x14ac:dyDescent="0.25">
      <c r="A6446" t="str">
        <f>IFERROR(SET_RENDER_TABLE[[#This Row],[Артикул]], "")</f>
        <v/>
      </c>
      <c r="B6446" s="40" t="e" cm="1">
        <f t="array" aca="1" ref="B6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6" s="40" t="e" cm="1">
        <f t="array" aca="1" ref="C6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6" t="e">
        <f ca="1">SUM(CALCULATION_TABLE[[#This Row],[МСК]:[ДВ]])</f>
        <v>#REF!</v>
      </c>
    </row>
    <row r="6447" spans="1:20" x14ac:dyDescent="0.25">
      <c r="A6447" t="str">
        <f>IFERROR(SET_RENDER_TABLE[[#This Row],[Артикул]], "")</f>
        <v/>
      </c>
      <c r="B6447" s="40" t="e" cm="1">
        <f t="array" aca="1" ref="B6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7" s="40" t="e" cm="1">
        <f t="array" aca="1" ref="C6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7" t="e">
        <f ca="1">SUM(CALCULATION_TABLE[[#This Row],[МСК]:[ДВ]])</f>
        <v>#REF!</v>
      </c>
    </row>
    <row r="6448" spans="1:20" x14ac:dyDescent="0.25">
      <c r="A6448" t="str">
        <f>IFERROR(SET_RENDER_TABLE[[#This Row],[Артикул]], "")</f>
        <v/>
      </c>
      <c r="B6448" s="40" t="e" cm="1">
        <f t="array" aca="1" ref="B6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8" s="40" t="e" cm="1">
        <f t="array" aca="1" ref="C6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8" t="e">
        <f ca="1">SUM(CALCULATION_TABLE[[#This Row],[МСК]:[ДВ]])</f>
        <v>#REF!</v>
      </c>
    </row>
    <row r="6449" spans="1:20" x14ac:dyDescent="0.25">
      <c r="A6449" t="str">
        <f>IFERROR(SET_RENDER_TABLE[[#This Row],[Артикул]], "")</f>
        <v/>
      </c>
      <c r="B6449" s="40" t="e" cm="1">
        <f t="array" aca="1" ref="B6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49" s="40" t="e" cm="1">
        <f t="array" aca="1" ref="C6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49" t="e">
        <f ca="1">SUM(CALCULATION_TABLE[[#This Row],[МСК]:[ДВ]])</f>
        <v>#REF!</v>
      </c>
    </row>
    <row r="6450" spans="1:20" x14ac:dyDescent="0.25">
      <c r="A6450" t="str">
        <f>IFERROR(SET_RENDER_TABLE[[#This Row],[Артикул]], "")</f>
        <v/>
      </c>
      <c r="B6450" s="40" t="e" cm="1">
        <f t="array" aca="1" ref="B6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0" s="40" t="e" cm="1">
        <f t="array" aca="1" ref="C6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0" t="e">
        <f ca="1">SUM(CALCULATION_TABLE[[#This Row],[МСК]:[ДВ]])</f>
        <v>#REF!</v>
      </c>
    </row>
    <row r="6451" spans="1:20" x14ac:dyDescent="0.25">
      <c r="A6451" t="str">
        <f>IFERROR(SET_RENDER_TABLE[[#This Row],[Артикул]], "")</f>
        <v/>
      </c>
      <c r="B6451" s="40" t="e" cm="1">
        <f t="array" aca="1" ref="B6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1" s="40" t="e" cm="1">
        <f t="array" aca="1" ref="C6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1" t="e">
        <f ca="1">SUM(CALCULATION_TABLE[[#This Row],[МСК]:[ДВ]])</f>
        <v>#REF!</v>
      </c>
    </row>
    <row r="6452" spans="1:20" x14ac:dyDescent="0.25">
      <c r="A6452" t="str">
        <f>IFERROR(SET_RENDER_TABLE[[#This Row],[Артикул]], "")</f>
        <v/>
      </c>
      <c r="B6452" s="40" t="e" cm="1">
        <f t="array" aca="1" ref="B6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2" s="40" t="e" cm="1">
        <f t="array" aca="1" ref="C6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2" t="e">
        <f ca="1">SUM(CALCULATION_TABLE[[#This Row],[МСК]:[ДВ]])</f>
        <v>#REF!</v>
      </c>
    </row>
    <row r="6453" spans="1:20" x14ac:dyDescent="0.25">
      <c r="A6453" t="str">
        <f>IFERROR(SET_RENDER_TABLE[[#This Row],[Артикул]], "")</f>
        <v/>
      </c>
      <c r="B6453" s="40" t="e" cm="1">
        <f t="array" aca="1" ref="B6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3" s="40" t="e" cm="1">
        <f t="array" aca="1" ref="C6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3" t="e">
        <f ca="1">SUM(CALCULATION_TABLE[[#This Row],[МСК]:[ДВ]])</f>
        <v>#REF!</v>
      </c>
    </row>
    <row r="6454" spans="1:20" x14ac:dyDescent="0.25">
      <c r="A6454" t="str">
        <f>IFERROR(SET_RENDER_TABLE[[#This Row],[Артикул]], "")</f>
        <v/>
      </c>
      <c r="B6454" s="40" t="e" cm="1">
        <f t="array" aca="1" ref="B6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4" s="40" t="e" cm="1">
        <f t="array" aca="1" ref="C6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4" t="e">
        <f ca="1">SUM(CALCULATION_TABLE[[#This Row],[МСК]:[ДВ]])</f>
        <v>#REF!</v>
      </c>
    </row>
    <row r="6455" spans="1:20" x14ac:dyDescent="0.25">
      <c r="A6455" t="str">
        <f>IFERROR(SET_RENDER_TABLE[[#This Row],[Артикул]], "")</f>
        <v/>
      </c>
      <c r="B6455" s="40" t="e" cm="1">
        <f t="array" aca="1" ref="B6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5" s="40" t="e" cm="1">
        <f t="array" aca="1" ref="C6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5" t="e">
        <f ca="1">SUM(CALCULATION_TABLE[[#This Row],[МСК]:[ДВ]])</f>
        <v>#REF!</v>
      </c>
    </row>
    <row r="6456" spans="1:20" x14ac:dyDescent="0.25">
      <c r="A6456" t="str">
        <f>IFERROR(SET_RENDER_TABLE[[#This Row],[Артикул]], "")</f>
        <v/>
      </c>
      <c r="B6456" s="40" t="e" cm="1">
        <f t="array" aca="1" ref="B6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6" s="40" t="e" cm="1">
        <f t="array" aca="1" ref="C6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6" t="e">
        <f ca="1">SUM(CALCULATION_TABLE[[#This Row],[МСК]:[ДВ]])</f>
        <v>#REF!</v>
      </c>
    </row>
    <row r="6457" spans="1:20" x14ac:dyDescent="0.25">
      <c r="A6457" t="str">
        <f>IFERROR(SET_RENDER_TABLE[[#This Row],[Артикул]], "")</f>
        <v/>
      </c>
      <c r="B6457" s="40" t="e" cm="1">
        <f t="array" aca="1" ref="B6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7" s="40" t="e" cm="1">
        <f t="array" aca="1" ref="C6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7" t="e">
        <f ca="1">SUM(CALCULATION_TABLE[[#This Row],[МСК]:[ДВ]])</f>
        <v>#REF!</v>
      </c>
    </row>
    <row r="6458" spans="1:20" x14ac:dyDescent="0.25">
      <c r="A6458" t="str">
        <f>IFERROR(SET_RENDER_TABLE[[#This Row],[Артикул]], "")</f>
        <v/>
      </c>
      <c r="B6458" s="40" t="e" cm="1">
        <f t="array" aca="1" ref="B6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8" s="40" t="e" cm="1">
        <f t="array" aca="1" ref="C6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8" t="e">
        <f ca="1">SUM(CALCULATION_TABLE[[#This Row],[МСК]:[ДВ]])</f>
        <v>#REF!</v>
      </c>
    </row>
    <row r="6459" spans="1:20" x14ac:dyDescent="0.25">
      <c r="A6459" t="str">
        <f>IFERROR(SET_RENDER_TABLE[[#This Row],[Артикул]], "")</f>
        <v/>
      </c>
      <c r="B6459" s="40" t="e" cm="1">
        <f t="array" aca="1" ref="B6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59" s="40" t="e" cm="1">
        <f t="array" aca="1" ref="C6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59" t="e">
        <f ca="1">SUM(CALCULATION_TABLE[[#This Row],[МСК]:[ДВ]])</f>
        <v>#REF!</v>
      </c>
    </row>
    <row r="6460" spans="1:20" x14ac:dyDescent="0.25">
      <c r="A6460" t="str">
        <f>IFERROR(SET_RENDER_TABLE[[#This Row],[Артикул]], "")</f>
        <v/>
      </c>
      <c r="B6460" s="40" t="e" cm="1">
        <f t="array" aca="1" ref="B6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0" s="40" t="e" cm="1">
        <f t="array" aca="1" ref="C6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0" t="e">
        <f ca="1">SUM(CALCULATION_TABLE[[#This Row],[МСК]:[ДВ]])</f>
        <v>#REF!</v>
      </c>
    </row>
    <row r="6461" spans="1:20" x14ac:dyDescent="0.25">
      <c r="A6461" t="str">
        <f>IFERROR(SET_RENDER_TABLE[[#This Row],[Артикул]], "")</f>
        <v/>
      </c>
      <c r="B6461" s="40" t="e" cm="1">
        <f t="array" aca="1" ref="B6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1" s="40" t="e" cm="1">
        <f t="array" aca="1" ref="C6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1" t="e">
        <f ca="1">SUM(CALCULATION_TABLE[[#This Row],[МСК]:[ДВ]])</f>
        <v>#REF!</v>
      </c>
    </row>
    <row r="6462" spans="1:20" x14ac:dyDescent="0.25">
      <c r="A6462" t="str">
        <f>IFERROR(SET_RENDER_TABLE[[#This Row],[Артикул]], "")</f>
        <v/>
      </c>
      <c r="B6462" s="40" t="e" cm="1">
        <f t="array" aca="1" ref="B6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2" s="40" t="e" cm="1">
        <f t="array" aca="1" ref="C6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2" t="e">
        <f ca="1">SUM(CALCULATION_TABLE[[#This Row],[МСК]:[ДВ]])</f>
        <v>#REF!</v>
      </c>
    </row>
    <row r="6463" spans="1:20" x14ac:dyDescent="0.25">
      <c r="A6463" t="str">
        <f>IFERROR(SET_RENDER_TABLE[[#This Row],[Артикул]], "")</f>
        <v/>
      </c>
      <c r="B6463" s="40" t="e" cm="1">
        <f t="array" aca="1" ref="B6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3" s="40" t="e" cm="1">
        <f t="array" aca="1" ref="C6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3" t="e">
        <f ca="1">SUM(CALCULATION_TABLE[[#This Row],[МСК]:[ДВ]])</f>
        <v>#REF!</v>
      </c>
    </row>
    <row r="6464" spans="1:20" x14ac:dyDescent="0.25">
      <c r="A6464" t="str">
        <f>IFERROR(SET_RENDER_TABLE[[#This Row],[Артикул]], "")</f>
        <v/>
      </c>
      <c r="B6464" s="40" t="e" cm="1">
        <f t="array" aca="1" ref="B6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4" s="40" t="e" cm="1">
        <f t="array" aca="1" ref="C6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4" t="e">
        <f ca="1">SUM(CALCULATION_TABLE[[#This Row],[МСК]:[ДВ]])</f>
        <v>#REF!</v>
      </c>
    </row>
    <row r="6465" spans="1:20" x14ac:dyDescent="0.25">
      <c r="A6465" t="str">
        <f>IFERROR(SET_RENDER_TABLE[[#This Row],[Артикул]], "")</f>
        <v/>
      </c>
      <c r="B6465" s="40" t="e" cm="1">
        <f t="array" aca="1" ref="B6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5" s="40" t="e" cm="1">
        <f t="array" aca="1" ref="C6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5" t="e">
        <f ca="1">SUM(CALCULATION_TABLE[[#This Row],[МСК]:[ДВ]])</f>
        <v>#REF!</v>
      </c>
    </row>
    <row r="6466" spans="1:20" x14ac:dyDescent="0.25">
      <c r="A6466" t="str">
        <f>IFERROR(SET_RENDER_TABLE[[#This Row],[Артикул]], "")</f>
        <v/>
      </c>
      <c r="B6466" s="40" t="e" cm="1">
        <f t="array" aca="1" ref="B6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6" s="40" t="e" cm="1">
        <f t="array" aca="1" ref="C6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6" t="e">
        <f ca="1">SUM(CALCULATION_TABLE[[#This Row],[МСК]:[ДВ]])</f>
        <v>#REF!</v>
      </c>
    </row>
    <row r="6467" spans="1:20" x14ac:dyDescent="0.25">
      <c r="A6467" t="str">
        <f>IFERROR(SET_RENDER_TABLE[[#This Row],[Артикул]], "")</f>
        <v/>
      </c>
      <c r="B6467" s="40" t="e" cm="1">
        <f t="array" aca="1" ref="B6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7" s="40" t="e" cm="1">
        <f t="array" aca="1" ref="C6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7" t="e">
        <f ca="1">SUM(CALCULATION_TABLE[[#This Row],[МСК]:[ДВ]])</f>
        <v>#REF!</v>
      </c>
    </row>
    <row r="6468" spans="1:20" x14ac:dyDescent="0.25">
      <c r="A6468" t="str">
        <f>IFERROR(SET_RENDER_TABLE[[#This Row],[Артикул]], "")</f>
        <v/>
      </c>
      <c r="B6468" s="40" t="e" cm="1">
        <f t="array" aca="1" ref="B6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8" s="40" t="e" cm="1">
        <f t="array" aca="1" ref="C6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8" t="e">
        <f ca="1">SUM(CALCULATION_TABLE[[#This Row],[МСК]:[ДВ]])</f>
        <v>#REF!</v>
      </c>
    </row>
    <row r="6469" spans="1:20" x14ac:dyDescent="0.25">
      <c r="A6469" t="str">
        <f>IFERROR(SET_RENDER_TABLE[[#This Row],[Артикул]], "")</f>
        <v/>
      </c>
      <c r="B6469" s="40" t="e" cm="1">
        <f t="array" aca="1" ref="B6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69" s="40" t="e" cm="1">
        <f t="array" aca="1" ref="C6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69" t="e">
        <f ca="1">SUM(CALCULATION_TABLE[[#This Row],[МСК]:[ДВ]])</f>
        <v>#REF!</v>
      </c>
    </row>
    <row r="6470" spans="1:20" x14ac:dyDescent="0.25">
      <c r="A6470" t="str">
        <f>IFERROR(SET_RENDER_TABLE[[#This Row],[Артикул]], "")</f>
        <v/>
      </c>
      <c r="B6470" s="40" t="e" cm="1">
        <f t="array" aca="1" ref="B6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0" s="40" t="e" cm="1">
        <f t="array" aca="1" ref="C6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0" t="e">
        <f ca="1">SUM(CALCULATION_TABLE[[#This Row],[МСК]:[ДВ]])</f>
        <v>#REF!</v>
      </c>
    </row>
    <row r="6471" spans="1:20" x14ac:dyDescent="0.25">
      <c r="A6471" t="str">
        <f>IFERROR(SET_RENDER_TABLE[[#This Row],[Артикул]], "")</f>
        <v/>
      </c>
      <c r="B6471" s="40" t="e" cm="1">
        <f t="array" aca="1" ref="B6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1" s="40" t="e" cm="1">
        <f t="array" aca="1" ref="C6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1" t="e">
        <f ca="1">SUM(CALCULATION_TABLE[[#This Row],[МСК]:[ДВ]])</f>
        <v>#REF!</v>
      </c>
    </row>
    <row r="6472" spans="1:20" x14ac:dyDescent="0.25">
      <c r="A6472" t="str">
        <f>IFERROR(SET_RENDER_TABLE[[#This Row],[Артикул]], "")</f>
        <v/>
      </c>
      <c r="B6472" s="40" t="e" cm="1">
        <f t="array" aca="1" ref="B6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2" s="40" t="e" cm="1">
        <f t="array" aca="1" ref="C6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2" t="e">
        <f ca="1">SUM(CALCULATION_TABLE[[#This Row],[МСК]:[ДВ]])</f>
        <v>#REF!</v>
      </c>
    </row>
    <row r="6473" spans="1:20" x14ac:dyDescent="0.25">
      <c r="A6473" t="str">
        <f>IFERROR(SET_RENDER_TABLE[[#This Row],[Артикул]], "")</f>
        <v/>
      </c>
      <c r="B6473" s="40" t="e" cm="1">
        <f t="array" aca="1" ref="B6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3" s="40" t="e" cm="1">
        <f t="array" aca="1" ref="C6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3" t="e">
        <f ca="1">SUM(CALCULATION_TABLE[[#This Row],[МСК]:[ДВ]])</f>
        <v>#REF!</v>
      </c>
    </row>
    <row r="6474" spans="1:20" x14ac:dyDescent="0.25">
      <c r="A6474" t="str">
        <f>IFERROR(SET_RENDER_TABLE[[#This Row],[Артикул]], "")</f>
        <v/>
      </c>
      <c r="B6474" s="40" t="e" cm="1">
        <f t="array" aca="1" ref="B6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4" s="40" t="e" cm="1">
        <f t="array" aca="1" ref="C6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4" t="e">
        <f ca="1">SUM(CALCULATION_TABLE[[#This Row],[МСК]:[ДВ]])</f>
        <v>#REF!</v>
      </c>
    </row>
    <row r="6475" spans="1:20" x14ac:dyDescent="0.25">
      <c r="A6475" t="str">
        <f>IFERROR(SET_RENDER_TABLE[[#This Row],[Артикул]], "")</f>
        <v/>
      </c>
      <c r="B6475" s="40" t="e" cm="1">
        <f t="array" aca="1" ref="B6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5" s="40" t="e" cm="1">
        <f t="array" aca="1" ref="C6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5" t="e">
        <f ca="1">SUM(CALCULATION_TABLE[[#This Row],[МСК]:[ДВ]])</f>
        <v>#REF!</v>
      </c>
    </row>
    <row r="6476" spans="1:20" x14ac:dyDescent="0.25">
      <c r="A6476" t="str">
        <f>IFERROR(SET_RENDER_TABLE[[#This Row],[Артикул]], "")</f>
        <v/>
      </c>
      <c r="B6476" s="40" t="e" cm="1">
        <f t="array" aca="1" ref="B6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6" s="40" t="e" cm="1">
        <f t="array" aca="1" ref="C6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6" t="e">
        <f ca="1">SUM(CALCULATION_TABLE[[#This Row],[МСК]:[ДВ]])</f>
        <v>#REF!</v>
      </c>
    </row>
    <row r="6477" spans="1:20" x14ac:dyDescent="0.25">
      <c r="A6477" t="str">
        <f>IFERROR(SET_RENDER_TABLE[[#This Row],[Артикул]], "")</f>
        <v/>
      </c>
      <c r="B6477" s="40" t="e" cm="1">
        <f t="array" aca="1" ref="B6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7" s="40" t="e" cm="1">
        <f t="array" aca="1" ref="C6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7" t="e">
        <f ca="1">SUM(CALCULATION_TABLE[[#This Row],[МСК]:[ДВ]])</f>
        <v>#REF!</v>
      </c>
    </row>
    <row r="6478" spans="1:20" x14ac:dyDescent="0.25">
      <c r="A6478" t="str">
        <f>IFERROR(SET_RENDER_TABLE[[#This Row],[Артикул]], "")</f>
        <v/>
      </c>
      <c r="B6478" s="40" t="e" cm="1">
        <f t="array" aca="1" ref="B6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8" s="40" t="e" cm="1">
        <f t="array" aca="1" ref="C6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8" t="e">
        <f ca="1">SUM(CALCULATION_TABLE[[#This Row],[МСК]:[ДВ]])</f>
        <v>#REF!</v>
      </c>
    </row>
    <row r="6479" spans="1:20" x14ac:dyDescent="0.25">
      <c r="A6479" t="str">
        <f>IFERROR(SET_RENDER_TABLE[[#This Row],[Артикул]], "")</f>
        <v/>
      </c>
      <c r="B6479" s="40" t="e" cm="1">
        <f t="array" aca="1" ref="B6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79" s="40" t="e" cm="1">
        <f t="array" aca="1" ref="C6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79" t="e">
        <f ca="1">SUM(CALCULATION_TABLE[[#This Row],[МСК]:[ДВ]])</f>
        <v>#REF!</v>
      </c>
    </row>
    <row r="6480" spans="1:20" x14ac:dyDescent="0.25">
      <c r="A6480" t="str">
        <f>IFERROR(SET_RENDER_TABLE[[#This Row],[Артикул]], "")</f>
        <v/>
      </c>
      <c r="B6480" s="40" t="e" cm="1">
        <f t="array" aca="1" ref="B6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0" s="40" t="e" cm="1">
        <f t="array" aca="1" ref="C6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0" t="e">
        <f ca="1">SUM(CALCULATION_TABLE[[#This Row],[МСК]:[ДВ]])</f>
        <v>#REF!</v>
      </c>
    </row>
    <row r="6481" spans="1:20" x14ac:dyDescent="0.25">
      <c r="A6481" t="str">
        <f>IFERROR(SET_RENDER_TABLE[[#This Row],[Артикул]], "")</f>
        <v/>
      </c>
      <c r="B6481" s="40" t="e" cm="1">
        <f t="array" aca="1" ref="B6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1" s="40" t="e" cm="1">
        <f t="array" aca="1" ref="C6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1" t="e">
        <f ca="1">SUM(CALCULATION_TABLE[[#This Row],[МСК]:[ДВ]])</f>
        <v>#REF!</v>
      </c>
    </row>
    <row r="6482" spans="1:20" x14ac:dyDescent="0.25">
      <c r="A6482" t="str">
        <f>IFERROR(SET_RENDER_TABLE[[#This Row],[Артикул]], "")</f>
        <v/>
      </c>
      <c r="B6482" s="40" t="e" cm="1">
        <f t="array" aca="1" ref="B6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2" s="40" t="e" cm="1">
        <f t="array" aca="1" ref="C6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2" t="e">
        <f ca="1">SUM(CALCULATION_TABLE[[#This Row],[МСК]:[ДВ]])</f>
        <v>#REF!</v>
      </c>
    </row>
    <row r="6483" spans="1:20" x14ac:dyDescent="0.25">
      <c r="A6483" t="str">
        <f>IFERROR(SET_RENDER_TABLE[[#This Row],[Артикул]], "")</f>
        <v/>
      </c>
      <c r="B6483" s="40" t="e" cm="1">
        <f t="array" aca="1" ref="B6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3" s="40" t="e" cm="1">
        <f t="array" aca="1" ref="C6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3" t="e">
        <f ca="1">SUM(CALCULATION_TABLE[[#This Row],[МСК]:[ДВ]])</f>
        <v>#REF!</v>
      </c>
    </row>
    <row r="6484" spans="1:20" x14ac:dyDescent="0.25">
      <c r="A6484" t="str">
        <f>IFERROR(SET_RENDER_TABLE[[#This Row],[Артикул]], "")</f>
        <v/>
      </c>
      <c r="B6484" s="40" t="e" cm="1">
        <f t="array" aca="1" ref="B6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4" s="40" t="e" cm="1">
        <f t="array" aca="1" ref="C6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4" t="e">
        <f ca="1">SUM(CALCULATION_TABLE[[#This Row],[МСК]:[ДВ]])</f>
        <v>#REF!</v>
      </c>
    </row>
    <row r="6485" spans="1:20" x14ac:dyDescent="0.25">
      <c r="A6485" t="str">
        <f>IFERROR(SET_RENDER_TABLE[[#This Row],[Артикул]], "")</f>
        <v/>
      </c>
      <c r="B6485" s="40" t="e" cm="1">
        <f t="array" aca="1" ref="B6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5" s="40" t="e" cm="1">
        <f t="array" aca="1" ref="C6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5" t="e">
        <f ca="1">SUM(CALCULATION_TABLE[[#This Row],[МСК]:[ДВ]])</f>
        <v>#REF!</v>
      </c>
    </row>
    <row r="6486" spans="1:20" x14ac:dyDescent="0.25">
      <c r="A6486" t="str">
        <f>IFERROR(SET_RENDER_TABLE[[#This Row],[Артикул]], "")</f>
        <v/>
      </c>
      <c r="B6486" s="40" t="e" cm="1">
        <f t="array" aca="1" ref="B6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6" s="40" t="e" cm="1">
        <f t="array" aca="1" ref="C6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6" t="e">
        <f ca="1">SUM(CALCULATION_TABLE[[#This Row],[МСК]:[ДВ]])</f>
        <v>#REF!</v>
      </c>
    </row>
    <row r="6487" spans="1:20" x14ac:dyDescent="0.25">
      <c r="A6487" t="str">
        <f>IFERROR(SET_RENDER_TABLE[[#This Row],[Артикул]], "")</f>
        <v/>
      </c>
      <c r="B6487" s="40" t="e" cm="1">
        <f t="array" aca="1" ref="B6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7" s="40" t="e" cm="1">
        <f t="array" aca="1" ref="C6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7" t="e">
        <f ca="1">SUM(CALCULATION_TABLE[[#This Row],[МСК]:[ДВ]])</f>
        <v>#REF!</v>
      </c>
    </row>
    <row r="6488" spans="1:20" x14ac:dyDescent="0.25">
      <c r="A6488" t="str">
        <f>IFERROR(SET_RENDER_TABLE[[#This Row],[Артикул]], "")</f>
        <v/>
      </c>
      <c r="B6488" s="40" t="e" cm="1">
        <f t="array" aca="1" ref="B6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8" s="40" t="e" cm="1">
        <f t="array" aca="1" ref="C6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8" t="e">
        <f ca="1">SUM(CALCULATION_TABLE[[#This Row],[МСК]:[ДВ]])</f>
        <v>#REF!</v>
      </c>
    </row>
    <row r="6489" spans="1:20" x14ac:dyDescent="0.25">
      <c r="A6489" t="str">
        <f>IFERROR(SET_RENDER_TABLE[[#This Row],[Артикул]], "")</f>
        <v/>
      </c>
      <c r="B6489" s="40" t="e" cm="1">
        <f t="array" aca="1" ref="B6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89" s="40" t="e" cm="1">
        <f t="array" aca="1" ref="C6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89" t="e">
        <f ca="1">SUM(CALCULATION_TABLE[[#This Row],[МСК]:[ДВ]])</f>
        <v>#REF!</v>
      </c>
    </row>
    <row r="6490" spans="1:20" x14ac:dyDescent="0.25">
      <c r="A6490" t="str">
        <f>IFERROR(SET_RENDER_TABLE[[#This Row],[Артикул]], "")</f>
        <v/>
      </c>
      <c r="B6490" s="40" t="e" cm="1">
        <f t="array" aca="1" ref="B6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0" s="40" t="e" cm="1">
        <f t="array" aca="1" ref="C6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0" t="e">
        <f ca="1">SUM(CALCULATION_TABLE[[#This Row],[МСК]:[ДВ]])</f>
        <v>#REF!</v>
      </c>
    </row>
    <row r="6491" spans="1:20" x14ac:dyDescent="0.25">
      <c r="A6491" t="str">
        <f>IFERROR(SET_RENDER_TABLE[[#This Row],[Артикул]], "")</f>
        <v/>
      </c>
      <c r="B6491" s="40" t="e" cm="1">
        <f t="array" aca="1" ref="B6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1" s="40" t="e" cm="1">
        <f t="array" aca="1" ref="C6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1" t="e">
        <f ca="1">SUM(CALCULATION_TABLE[[#This Row],[МСК]:[ДВ]])</f>
        <v>#REF!</v>
      </c>
    </row>
    <row r="6492" spans="1:20" x14ac:dyDescent="0.25">
      <c r="A6492" t="str">
        <f>IFERROR(SET_RENDER_TABLE[[#This Row],[Артикул]], "")</f>
        <v/>
      </c>
      <c r="B6492" s="40" t="e" cm="1">
        <f t="array" aca="1" ref="B6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2" s="40" t="e" cm="1">
        <f t="array" aca="1" ref="C6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2" t="e">
        <f ca="1">SUM(CALCULATION_TABLE[[#This Row],[МСК]:[ДВ]])</f>
        <v>#REF!</v>
      </c>
    </row>
    <row r="6493" spans="1:20" x14ac:dyDescent="0.25">
      <c r="A6493" t="str">
        <f>IFERROR(SET_RENDER_TABLE[[#This Row],[Артикул]], "")</f>
        <v/>
      </c>
      <c r="B6493" s="40" t="e" cm="1">
        <f t="array" aca="1" ref="B6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3" s="40" t="e" cm="1">
        <f t="array" aca="1" ref="C6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3" t="e">
        <f ca="1">SUM(CALCULATION_TABLE[[#This Row],[МСК]:[ДВ]])</f>
        <v>#REF!</v>
      </c>
    </row>
    <row r="6494" spans="1:20" x14ac:dyDescent="0.25">
      <c r="A6494" t="str">
        <f>IFERROR(SET_RENDER_TABLE[[#This Row],[Артикул]], "")</f>
        <v/>
      </c>
      <c r="B6494" s="40" t="e" cm="1">
        <f t="array" aca="1" ref="B6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4" s="40" t="e" cm="1">
        <f t="array" aca="1" ref="C6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4" t="e">
        <f ca="1">SUM(CALCULATION_TABLE[[#This Row],[МСК]:[ДВ]])</f>
        <v>#REF!</v>
      </c>
    </row>
    <row r="6495" spans="1:20" x14ac:dyDescent="0.25">
      <c r="A6495" t="str">
        <f>IFERROR(SET_RENDER_TABLE[[#This Row],[Артикул]], "")</f>
        <v/>
      </c>
      <c r="B6495" s="40" t="e" cm="1">
        <f t="array" aca="1" ref="B6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5" s="40" t="e" cm="1">
        <f t="array" aca="1" ref="C6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5" t="e">
        <f ca="1">SUM(CALCULATION_TABLE[[#This Row],[МСК]:[ДВ]])</f>
        <v>#REF!</v>
      </c>
    </row>
    <row r="6496" spans="1:20" x14ac:dyDescent="0.25">
      <c r="A6496" t="str">
        <f>IFERROR(SET_RENDER_TABLE[[#This Row],[Артикул]], "")</f>
        <v/>
      </c>
      <c r="B6496" s="40" t="e" cm="1">
        <f t="array" aca="1" ref="B6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6" s="40" t="e" cm="1">
        <f t="array" aca="1" ref="C6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6" t="e">
        <f ca="1">SUM(CALCULATION_TABLE[[#This Row],[МСК]:[ДВ]])</f>
        <v>#REF!</v>
      </c>
    </row>
    <row r="6497" spans="1:20" x14ac:dyDescent="0.25">
      <c r="A6497" t="str">
        <f>IFERROR(SET_RENDER_TABLE[[#This Row],[Артикул]], "")</f>
        <v/>
      </c>
      <c r="B6497" s="40" t="e" cm="1">
        <f t="array" aca="1" ref="B6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7" s="40" t="e" cm="1">
        <f t="array" aca="1" ref="C6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7" t="e">
        <f ca="1">SUM(CALCULATION_TABLE[[#This Row],[МСК]:[ДВ]])</f>
        <v>#REF!</v>
      </c>
    </row>
    <row r="6498" spans="1:20" x14ac:dyDescent="0.25">
      <c r="A6498" t="str">
        <f>IFERROR(SET_RENDER_TABLE[[#This Row],[Артикул]], "")</f>
        <v/>
      </c>
      <c r="B6498" s="40" t="e" cm="1">
        <f t="array" aca="1" ref="B6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8" s="40" t="e" cm="1">
        <f t="array" aca="1" ref="C6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8" t="e">
        <f ca="1">SUM(CALCULATION_TABLE[[#This Row],[МСК]:[ДВ]])</f>
        <v>#REF!</v>
      </c>
    </row>
    <row r="6499" spans="1:20" x14ac:dyDescent="0.25">
      <c r="A6499" t="str">
        <f>IFERROR(SET_RENDER_TABLE[[#This Row],[Артикул]], "")</f>
        <v/>
      </c>
      <c r="B6499" s="40" t="e" cm="1">
        <f t="array" aca="1" ref="B6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499" s="40" t="e" cm="1">
        <f t="array" aca="1" ref="C6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499" t="e">
        <f ca="1">SUM(CALCULATION_TABLE[[#This Row],[МСК]:[ДВ]])</f>
        <v>#REF!</v>
      </c>
    </row>
    <row r="6500" spans="1:20" x14ac:dyDescent="0.25">
      <c r="A6500" t="str">
        <f>IFERROR(SET_RENDER_TABLE[[#This Row],[Артикул]], "")</f>
        <v/>
      </c>
      <c r="B6500" s="40" t="e" cm="1">
        <f t="array" aca="1" ref="B6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0" s="40" t="e" cm="1">
        <f t="array" aca="1" ref="C6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0" t="e">
        <f ca="1">SUM(CALCULATION_TABLE[[#This Row],[МСК]:[ДВ]])</f>
        <v>#REF!</v>
      </c>
    </row>
    <row r="6501" spans="1:20" x14ac:dyDescent="0.25">
      <c r="A6501" t="str">
        <f>IFERROR(SET_RENDER_TABLE[[#This Row],[Артикул]], "")</f>
        <v/>
      </c>
      <c r="B6501" s="40" t="e" cm="1">
        <f t="array" aca="1" ref="B6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1" s="40" t="e" cm="1">
        <f t="array" aca="1" ref="C6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1" t="e">
        <f ca="1">SUM(CALCULATION_TABLE[[#This Row],[МСК]:[ДВ]])</f>
        <v>#REF!</v>
      </c>
    </row>
    <row r="6502" spans="1:20" x14ac:dyDescent="0.25">
      <c r="A6502" t="str">
        <f>IFERROR(SET_RENDER_TABLE[[#This Row],[Артикул]], "")</f>
        <v/>
      </c>
      <c r="B6502" s="40" t="e" cm="1">
        <f t="array" aca="1" ref="B6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2" s="40" t="e" cm="1">
        <f t="array" aca="1" ref="C6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2" t="e">
        <f ca="1">SUM(CALCULATION_TABLE[[#This Row],[МСК]:[ДВ]])</f>
        <v>#REF!</v>
      </c>
    </row>
    <row r="6503" spans="1:20" x14ac:dyDescent="0.25">
      <c r="A6503" t="str">
        <f>IFERROR(SET_RENDER_TABLE[[#This Row],[Артикул]], "")</f>
        <v/>
      </c>
      <c r="B6503" s="40" t="e" cm="1">
        <f t="array" aca="1" ref="B6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3" s="40" t="e" cm="1">
        <f t="array" aca="1" ref="C6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3" t="e">
        <f ca="1">SUM(CALCULATION_TABLE[[#This Row],[МСК]:[ДВ]])</f>
        <v>#REF!</v>
      </c>
    </row>
    <row r="6504" spans="1:20" x14ac:dyDescent="0.25">
      <c r="A6504" t="str">
        <f>IFERROR(SET_RENDER_TABLE[[#This Row],[Артикул]], "")</f>
        <v/>
      </c>
      <c r="B6504" s="40" t="e" cm="1">
        <f t="array" aca="1" ref="B6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4" s="40" t="e" cm="1">
        <f t="array" aca="1" ref="C6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4" t="e">
        <f ca="1">SUM(CALCULATION_TABLE[[#This Row],[МСК]:[ДВ]])</f>
        <v>#REF!</v>
      </c>
    </row>
    <row r="6505" spans="1:20" x14ac:dyDescent="0.25">
      <c r="A6505" t="str">
        <f>IFERROR(SET_RENDER_TABLE[[#This Row],[Артикул]], "")</f>
        <v/>
      </c>
      <c r="B6505" s="40" t="e" cm="1">
        <f t="array" aca="1" ref="B6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5" s="40" t="e" cm="1">
        <f t="array" aca="1" ref="C6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5" t="e">
        <f ca="1">SUM(CALCULATION_TABLE[[#This Row],[МСК]:[ДВ]])</f>
        <v>#REF!</v>
      </c>
    </row>
    <row r="6506" spans="1:20" x14ac:dyDescent="0.25">
      <c r="A6506" t="str">
        <f>IFERROR(SET_RENDER_TABLE[[#This Row],[Артикул]], "")</f>
        <v/>
      </c>
      <c r="B6506" s="40" t="e" cm="1">
        <f t="array" aca="1" ref="B6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6" s="40" t="e" cm="1">
        <f t="array" aca="1" ref="C6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6" t="e">
        <f ca="1">SUM(CALCULATION_TABLE[[#This Row],[МСК]:[ДВ]])</f>
        <v>#REF!</v>
      </c>
    </row>
    <row r="6507" spans="1:20" x14ac:dyDescent="0.25">
      <c r="A6507" t="str">
        <f>IFERROR(SET_RENDER_TABLE[[#This Row],[Артикул]], "")</f>
        <v/>
      </c>
      <c r="B6507" s="40" t="e" cm="1">
        <f t="array" aca="1" ref="B6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7" s="40" t="e" cm="1">
        <f t="array" aca="1" ref="C6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7" t="e">
        <f ca="1">SUM(CALCULATION_TABLE[[#This Row],[МСК]:[ДВ]])</f>
        <v>#REF!</v>
      </c>
    </row>
    <row r="6508" spans="1:20" x14ac:dyDescent="0.25">
      <c r="A6508" t="str">
        <f>IFERROR(SET_RENDER_TABLE[[#This Row],[Артикул]], "")</f>
        <v/>
      </c>
      <c r="B6508" s="40" t="e" cm="1">
        <f t="array" aca="1" ref="B6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8" s="40" t="e" cm="1">
        <f t="array" aca="1" ref="C6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8" t="e">
        <f ca="1">SUM(CALCULATION_TABLE[[#This Row],[МСК]:[ДВ]])</f>
        <v>#REF!</v>
      </c>
    </row>
    <row r="6509" spans="1:20" x14ac:dyDescent="0.25">
      <c r="A6509" t="str">
        <f>IFERROR(SET_RENDER_TABLE[[#This Row],[Артикул]], "")</f>
        <v/>
      </c>
      <c r="B6509" s="40" t="e" cm="1">
        <f t="array" aca="1" ref="B6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09" s="40" t="e" cm="1">
        <f t="array" aca="1" ref="C6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09" t="e">
        <f ca="1">SUM(CALCULATION_TABLE[[#This Row],[МСК]:[ДВ]])</f>
        <v>#REF!</v>
      </c>
    </row>
    <row r="6510" spans="1:20" x14ac:dyDescent="0.25">
      <c r="A6510" t="str">
        <f>IFERROR(SET_RENDER_TABLE[[#This Row],[Артикул]], "")</f>
        <v/>
      </c>
      <c r="B6510" s="40" t="e" cm="1">
        <f t="array" aca="1" ref="B6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0" s="40" t="e" cm="1">
        <f t="array" aca="1" ref="C6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0" t="e">
        <f ca="1">SUM(CALCULATION_TABLE[[#This Row],[МСК]:[ДВ]])</f>
        <v>#REF!</v>
      </c>
    </row>
    <row r="6511" spans="1:20" x14ac:dyDescent="0.25">
      <c r="A6511" t="str">
        <f>IFERROR(SET_RENDER_TABLE[[#This Row],[Артикул]], "")</f>
        <v/>
      </c>
      <c r="B6511" s="40" t="e" cm="1">
        <f t="array" aca="1" ref="B6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1" s="40" t="e" cm="1">
        <f t="array" aca="1" ref="C6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1" t="e">
        <f ca="1">SUM(CALCULATION_TABLE[[#This Row],[МСК]:[ДВ]])</f>
        <v>#REF!</v>
      </c>
    </row>
    <row r="6512" spans="1:20" x14ac:dyDescent="0.25">
      <c r="A6512" t="str">
        <f>IFERROR(SET_RENDER_TABLE[[#This Row],[Артикул]], "")</f>
        <v/>
      </c>
      <c r="B6512" s="40" t="e" cm="1">
        <f t="array" aca="1" ref="B6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2" s="40" t="e" cm="1">
        <f t="array" aca="1" ref="C6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2" t="e">
        <f ca="1">SUM(CALCULATION_TABLE[[#This Row],[МСК]:[ДВ]])</f>
        <v>#REF!</v>
      </c>
    </row>
    <row r="6513" spans="1:20" x14ac:dyDescent="0.25">
      <c r="A6513" t="str">
        <f>IFERROR(SET_RENDER_TABLE[[#This Row],[Артикул]], "")</f>
        <v/>
      </c>
      <c r="B6513" s="40" t="e" cm="1">
        <f t="array" aca="1" ref="B6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3" s="40" t="e" cm="1">
        <f t="array" aca="1" ref="C6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3" t="e">
        <f ca="1">SUM(CALCULATION_TABLE[[#This Row],[МСК]:[ДВ]])</f>
        <v>#REF!</v>
      </c>
    </row>
    <row r="6514" spans="1:20" x14ac:dyDescent="0.25">
      <c r="A6514" t="str">
        <f>IFERROR(SET_RENDER_TABLE[[#This Row],[Артикул]], "")</f>
        <v/>
      </c>
      <c r="B6514" s="40" t="e" cm="1">
        <f t="array" aca="1" ref="B6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4" s="40" t="e" cm="1">
        <f t="array" aca="1" ref="C6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4" t="e">
        <f ca="1">SUM(CALCULATION_TABLE[[#This Row],[МСК]:[ДВ]])</f>
        <v>#REF!</v>
      </c>
    </row>
    <row r="6515" spans="1:20" x14ac:dyDescent="0.25">
      <c r="A6515" t="str">
        <f>IFERROR(SET_RENDER_TABLE[[#This Row],[Артикул]], "")</f>
        <v/>
      </c>
      <c r="B6515" s="40" t="e" cm="1">
        <f t="array" aca="1" ref="B6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5" s="40" t="e" cm="1">
        <f t="array" aca="1" ref="C6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5" t="e">
        <f ca="1">SUM(CALCULATION_TABLE[[#This Row],[МСК]:[ДВ]])</f>
        <v>#REF!</v>
      </c>
    </row>
    <row r="6516" spans="1:20" x14ac:dyDescent="0.25">
      <c r="A6516" t="str">
        <f>IFERROR(SET_RENDER_TABLE[[#This Row],[Артикул]], "")</f>
        <v/>
      </c>
      <c r="B6516" s="40" t="e" cm="1">
        <f t="array" aca="1" ref="B6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6" s="40" t="e" cm="1">
        <f t="array" aca="1" ref="C6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6" t="e">
        <f ca="1">SUM(CALCULATION_TABLE[[#This Row],[МСК]:[ДВ]])</f>
        <v>#REF!</v>
      </c>
    </row>
    <row r="6517" spans="1:20" x14ac:dyDescent="0.25">
      <c r="A6517" t="str">
        <f>IFERROR(SET_RENDER_TABLE[[#This Row],[Артикул]], "")</f>
        <v/>
      </c>
      <c r="B6517" s="40" t="e" cm="1">
        <f t="array" aca="1" ref="B6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7" s="40" t="e" cm="1">
        <f t="array" aca="1" ref="C6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7" t="e">
        <f ca="1">SUM(CALCULATION_TABLE[[#This Row],[МСК]:[ДВ]])</f>
        <v>#REF!</v>
      </c>
    </row>
    <row r="6518" spans="1:20" x14ac:dyDescent="0.25">
      <c r="A6518" t="str">
        <f>IFERROR(SET_RENDER_TABLE[[#This Row],[Артикул]], "")</f>
        <v/>
      </c>
      <c r="B6518" s="40" t="e" cm="1">
        <f t="array" aca="1" ref="B6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8" s="40" t="e" cm="1">
        <f t="array" aca="1" ref="C6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8" t="e">
        <f ca="1">SUM(CALCULATION_TABLE[[#This Row],[МСК]:[ДВ]])</f>
        <v>#REF!</v>
      </c>
    </row>
    <row r="6519" spans="1:20" x14ac:dyDescent="0.25">
      <c r="A6519" t="str">
        <f>IFERROR(SET_RENDER_TABLE[[#This Row],[Артикул]], "")</f>
        <v/>
      </c>
      <c r="B6519" s="40" t="e" cm="1">
        <f t="array" aca="1" ref="B6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19" s="40" t="e" cm="1">
        <f t="array" aca="1" ref="C6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19" t="e">
        <f ca="1">SUM(CALCULATION_TABLE[[#This Row],[МСК]:[ДВ]])</f>
        <v>#REF!</v>
      </c>
    </row>
    <row r="6520" spans="1:20" x14ac:dyDescent="0.25">
      <c r="A6520" t="str">
        <f>IFERROR(SET_RENDER_TABLE[[#This Row],[Артикул]], "")</f>
        <v/>
      </c>
      <c r="B6520" s="40" t="e" cm="1">
        <f t="array" aca="1" ref="B6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0" s="40" t="e" cm="1">
        <f t="array" aca="1" ref="C6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0" t="e">
        <f ca="1">SUM(CALCULATION_TABLE[[#This Row],[МСК]:[ДВ]])</f>
        <v>#REF!</v>
      </c>
    </row>
    <row r="6521" spans="1:20" x14ac:dyDescent="0.25">
      <c r="A6521" t="str">
        <f>IFERROR(SET_RENDER_TABLE[[#This Row],[Артикул]], "")</f>
        <v/>
      </c>
      <c r="B6521" s="40" t="e" cm="1">
        <f t="array" aca="1" ref="B6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1" s="40" t="e" cm="1">
        <f t="array" aca="1" ref="C6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1" t="e">
        <f ca="1">SUM(CALCULATION_TABLE[[#This Row],[МСК]:[ДВ]])</f>
        <v>#REF!</v>
      </c>
    </row>
    <row r="6522" spans="1:20" x14ac:dyDescent="0.25">
      <c r="A6522" t="str">
        <f>IFERROR(SET_RENDER_TABLE[[#This Row],[Артикул]], "")</f>
        <v/>
      </c>
      <c r="B6522" s="40" t="e" cm="1">
        <f t="array" aca="1" ref="B6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2" s="40" t="e" cm="1">
        <f t="array" aca="1" ref="C6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2" t="e">
        <f ca="1">SUM(CALCULATION_TABLE[[#This Row],[МСК]:[ДВ]])</f>
        <v>#REF!</v>
      </c>
    </row>
    <row r="6523" spans="1:20" x14ac:dyDescent="0.25">
      <c r="A6523" t="str">
        <f>IFERROR(SET_RENDER_TABLE[[#This Row],[Артикул]], "")</f>
        <v/>
      </c>
      <c r="B6523" s="40" t="e" cm="1">
        <f t="array" aca="1" ref="B6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3" s="40" t="e" cm="1">
        <f t="array" aca="1" ref="C6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3" t="e">
        <f ca="1">SUM(CALCULATION_TABLE[[#This Row],[МСК]:[ДВ]])</f>
        <v>#REF!</v>
      </c>
    </row>
    <row r="6524" spans="1:20" x14ac:dyDescent="0.25">
      <c r="A6524" t="str">
        <f>IFERROR(SET_RENDER_TABLE[[#This Row],[Артикул]], "")</f>
        <v/>
      </c>
      <c r="B6524" s="40" t="e" cm="1">
        <f t="array" aca="1" ref="B6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4" s="40" t="e" cm="1">
        <f t="array" aca="1" ref="C6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4" t="e">
        <f ca="1">SUM(CALCULATION_TABLE[[#This Row],[МСК]:[ДВ]])</f>
        <v>#REF!</v>
      </c>
    </row>
    <row r="6525" spans="1:20" x14ac:dyDescent="0.25">
      <c r="A6525" t="str">
        <f>IFERROR(SET_RENDER_TABLE[[#This Row],[Артикул]], "")</f>
        <v/>
      </c>
      <c r="B6525" s="40" t="e" cm="1">
        <f t="array" aca="1" ref="B6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5" s="40" t="e" cm="1">
        <f t="array" aca="1" ref="C6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5" t="e">
        <f ca="1">SUM(CALCULATION_TABLE[[#This Row],[МСК]:[ДВ]])</f>
        <v>#REF!</v>
      </c>
    </row>
    <row r="6526" spans="1:20" x14ac:dyDescent="0.25">
      <c r="A6526" t="str">
        <f>IFERROR(SET_RENDER_TABLE[[#This Row],[Артикул]], "")</f>
        <v/>
      </c>
      <c r="B6526" s="40" t="e" cm="1">
        <f t="array" aca="1" ref="B6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6" s="40" t="e" cm="1">
        <f t="array" aca="1" ref="C6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6" t="e">
        <f ca="1">SUM(CALCULATION_TABLE[[#This Row],[МСК]:[ДВ]])</f>
        <v>#REF!</v>
      </c>
    </row>
    <row r="6527" spans="1:20" x14ac:dyDescent="0.25">
      <c r="A6527" t="str">
        <f>IFERROR(SET_RENDER_TABLE[[#This Row],[Артикул]], "")</f>
        <v/>
      </c>
      <c r="B6527" s="40" t="e" cm="1">
        <f t="array" aca="1" ref="B6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7" s="40" t="e" cm="1">
        <f t="array" aca="1" ref="C6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7" t="e">
        <f ca="1">SUM(CALCULATION_TABLE[[#This Row],[МСК]:[ДВ]])</f>
        <v>#REF!</v>
      </c>
    </row>
    <row r="6528" spans="1:20" x14ac:dyDescent="0.25">
      <c r="A6528" t="str">
        <f>IFERROR(SET_RENDER_TABLE[[#This Row],[Артикул]], "")</f>
        <v/>
      </c>
      <c r="B6528" s="40" t="e" cm="1">
        <f t="array" aca="1" ref="B6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8" s="40" t="e" cm="1">
        <f t="array" aca="1" ref="C6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8" t="e">
        <f ca="1">SUM(CALCULATION_TABLE[[#This Row],[МСК]:[ДВ]])</f>
        <v>#REF!</v>
      </c>
    </row>
    <row r="6529" spans="1:20" x14ac:dyDescent="0.25">
      <c r="A6529" t="str">
        <f>IFERROR(SET_RENDER_TABLE[[#This Row],[Артикул]], "")</f>
        <v/>
      </c>
      <c r="B6529" s="40" t="e" cm="1">
        <f t="array" aca="1" ref="B6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29" s="40" t="e" cm="1">
        <f t="array" aca="1" ref="C6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29" t="e">
        <f ca="1">SUM(CALCULATION_TABLE[[#This Row],[МСК]:[ДВ]])</f>
        <v>#REF!</v>
      </c>
    </row>
    <row r="6530" spans="1:20" x14ac:dyDescent="0.25">
      <c r="A6530" t="str">
        <f>IFERROR(SET_RENDER_TABLE[[#This Row],[Артикул]], "")</f>
        <v/>
      </c>
      <c r="B6530" s="40" t="e" cm="1">
        <f t="array" aca="1" ref="B6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0" s="40" t="e" cm="1">
        <f t="array" aca="1" ref="C6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0" t="e">
        <f ca="1">SUM(CALCULATION_TABLE[[#This Row],[МСК]:[ДВ]])</f>
        <v>#REF!</v>
      </c>
    </row>
    <row r="6531" spans="1:20" x14ac:dyDescent="0.25">
      <c r="A6531" t="str">
        <f>IFERROR(SET_RENDER_TABLE[[#This Row],[Артикул]], "")</f>
        <v/>
      </c>
      <c r="B6531" s="40" t="e" cm="1">
        <f t="array" aca="1" ref="B6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1" s="40" t="e" cm="1">
        <f t="array" aca="1" ref="C6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1" t="e">
        <f ca="1">SUM(CALCULATION_TABLE[[#This Row],[МСК]:[ДВ]])</f>
        <v>#REF!</v>
      </c>
    </row>
    <row r="6532" spans="1:20" x14ac:dyDescent="0.25">
      <c r="A6532" t="str">
        <f>IFERROR(SET_RENDER_TABLE[[#This Row],[Артикул]], "")</f>
        <v/>
      </c>
      <c r="B6532" s="40" t="e" cm="1">
        <f t="array" aca="1" ref="B6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2" s="40" t="e" cm="1">
        <f t="array" aca="1" ref="C6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2" t="e">
        <f ca="1">SUM(CALCULATION_TABLE[[#This Row],[МСК]:[ДВ]])</f>
        <v>#REF!</v>
      </c>
    </row>
    <row r="6533" spans="1:20" x14ac:dyDescent="0.25">
      <c r="A6533" t="str">
        <f>IFERROR(SET_RENDER_TABLE[[#This Row],[Артикул]], "")</f>
        <v/>
      </c>
      <c r="B6533" s="40" t="e" cm="1">
        <f t="array" aca="1" ref="B6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3" s="40" t="e" cm="1">
        <f t="array" aca="1" ref="C6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3" t="e">
        <f ca="1">SUM(CALCULATION_TABLE[[#This Row],[МСК]:[ДВ]])</f>
        <v>#REF!</v>
      </c>
    </row>
    <row r="6534" spans="1:20" x14ac:dyDescent="0.25">
      <c r="A6534" t="str">
        <f>IFERROR(SET_RENDER_TABLE[[#This Row],[Артикул]], "")</f>
        <v/>
      </c>
      <c r="B6534" s="40" t="e" cm="1">
        <f t="array" aca="1" ref="B6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4" s="40" t="e" cm="1">
        <f t="array" aca="1" ref="C6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4" t="e">
        <f ca="1">SUM(CALCULATION_TABLE[[#This Row],[МСК]:[ДВ]])</f>
        <v>#REF!</v>
      </c>
    </row>
    <row r="6535" spans="1:20" x14ac:dyDescent="0.25">
      <c r="A6535" t="str">
        <f>IFERROR(SET_RENDER_TABLE[[#This Row],[Артикул]], "")</f>
        <v/>
      </c>
      <c r="B6535" s="40" t="e" cm="1">
        <f t="array" aca="1" ref="B6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5" s="40" t="e" cm="1">
        <f t="array" aca="1" ref="C6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5" t="e">
        <f ca="1">SUM(CALCULATION_TABLE[[#This Row],[МСК]:[ДВ]])</f>
        <v>#REF!</v>
      </c>
    </row>
    <row r="6536" spans="1:20" x14ac:dyDescent="0.25">
      <c r="A6536" t="str">
        <f>IFERROR(SET_RENDER_TABLE[[#This Row],[Артикул]], "")</f>
        <v/>
      </c>
      <c r="B6536" s="40" t="e" cm="1">
        <f t="array" aca="1" ref="B6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6" s="40" t="e" cm="1">
        <f t="array" aca="1" ref="C6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6" t="e">
        <f ca="1">SUM(CALCULATION_TABLE[[#This Row],[МСК]:[ДВ]])</f>
        <v>#REF!</v>
      </c>
    </row>
    <row r="6537" spans="1:20" x14ac:dyDescent="0.25">
      <c r="A6537" t="str">
        <f>IFERROR(SET_RENDER_TABLE[[#This Row],[Артикул]], "")</f>
        <v/>
      </c>
      <c r="B6537" s="40" t="e" cm="1">
        <f t="array" aca="1" ref="B6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7" s="40" t="e" cm="1">
        <f t="array" aca="1" ref="C6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7" t="e">
        <f ca="1">SUM(CALCULATION_TABLE[[#This Row],[МСК]:[ДВ]])</f>
        <v>#REF!</v>
      </c>
    </row>
    <row r="6538" spans="1:20" x14ac:dyDescent="0.25">
      <c r="A6538" t="str">
        <f>IFERROR(SET_RENDER_TABLE[[#This Row],[Артикул]], "")</f>
        <v/>
      </c>
      <c r="B6538" s="40" t="e" cm="1">
        <f t="array" aca="1" ref="B6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8" s="40" t="e" cm="1">
        <f t="array" aca="1" ref="C6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8" t="e">
        <f ca="1">SUM(CALCULATION_TABLE[[#This Row],[МСК]:[ДВ]])</f>
        <v>#REF!</v>
      </c>
    </row>
    <row r="6539" spans="1:20" x14ac:dyDescent="0.25">
      <c r="A6539" t="str">
        <f>IFERROR(SET_RENDER_TABLE[[#This Row],[Артикул]], "")</f>
        <v/>
      </c>
      <c r="B6539" s="40" t="e" cm="1">
        <f t="array" aca="1" ref="B6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39" s="40" t="e" cm="1">
        <f t="array" aca="1" ref="C6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39" t="e">
        <f ca="1">SUM(CALCULATION_TABLE[[#This Row],[МСК]:[ДВ]])</f>
        <v>#REF!</v>
      </c>
    </row>
    <row r="6540" spans="1:20" x14ac:dyDescent="0.25">
      <c r="A6540" t="str">
        <f>IFERROR(SET_RENDER_TABLE[[#This Row],[Артикул]], "")</f>
        <v/>
      </c>
      <c r="B6540" s="40" t="e" cm="1">
        <f t="array" aca="1" ref="B6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0" s="40" t="e" cm="1">
        <f t="array" aca="1" ref="C6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0" t="e">
        <f ca="1">SUM(CALCULATION_TABLE[[#This Row],[МСК]:[ДВ]])</f>
        <v>#REF!</v>
      </c>
    </row>
    <row r="6541" spans="1:20" x14ac:dyDescent="0.25">
      <c r="A6541" t="str">
        <f>IFERROR(SET_RENDER_TABLE[[#This Row],[Артикул]], "")</f>
        <v/>
      </c>
      <c r="B6541" s="40" t="e" cm="1">
        <f t="array" aca="1" ref="B6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1" s="40" t="e" cm="1">
        <f t="array" aca="1" ref="C6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1" t="e">
        <f ca="1">SUM(CALCULATION_TABLE[[#This Row],[МСК]:[ДВ]])</f>
        <v>#REF!</v>
      </c>
    </row>
    <row r="6542" spans="1:20" x14ac:dyDescent="0.25">
      <c r="A6542" t="str">
        <f>IFERROR(SET_RENDER_TABLE[[#This Row],[Артикул]], "")</f>
        <v/>
      </c>
      <c r="B6542" s="40" t="e" cm="1">
        <f t="array" aca="1" ref="B6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2" s="40" t="e" cm="1">
        <f t="array" aca="1" ref="C6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2" t="e">
        <f ca="1">SUM(CALCULATION_TABLE[[#This Row],[МСК]:[ДВ]])</f>
        <v>#REF!</v>
      </c>
    </row>
    <row r="6543" spans="1:20" x14ac:dyDescent="0.25">
      <c r="A6543" t="str">
        <f>IFERROR(SET_RENDER_TABLE[[#This Row],[Артикул]], "")</f>
        <v/>
      </c>
      <c r="B6543" s="40" t="e" cm="1">
        <f t="array" aca="1" ref="B6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3" s="40" t="e" cm="1">
        <f t="array" aca="1" ref="C6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3" t="e">
        <f ca="1">SUM(CALCULATION_TABLE[[#This Row],[МСК]:[ДВ]])</f>
        <v>#REF!</v>
      </c>
    </row>
    <row r="6544" spans="1:20" x14ac:dyDescent="0.25">
      <c r="A6544" t="str">
        <f>IFERROR(SET_RENDER_TABLE[[#This Row],[Артикул]], "")</f>
        <v/>
      </c>
      <c r="B6544" s="40" t="e" cm="1">
        <f t="array" aca="1" ref="B6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4" s="40" t="e" cm="1">
        <f t="array" aca="1" ref="C6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4" t="e">
        <f ca="1">SUM(CALCULATION_TABLE[[#This Row],[МСК]:[ДВ]])</f>
        <v>#REF!</v>
      </c>
    </row>
    <row r="6545" spans="1:20" x14ac:dyDescent="0.25">
      <c r="A6545" t="str">
        <f>IFERROR(SET_RENDER_TABLE[[#This Row],[Артикул]], "")</f>
        <v/>
      </c>
      <c r="B6545" s="40" t="e" cm="1">
        <f t="array" aca="1" ref="B6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5" s="40" t="e" cm="1">
        <f t="array" aca="1" ref="C6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5" t="e">
        <f ca="1">SUM(CALCULATION_TABLE[[#This Row],[МСК]:[ДВ]])</f>
        <v>#REF!</v>
      </c>
    </row>
    <row r="6546" spans="1:20" x14ac:dyDescent="0.25">
      <c r="A6546" t="str">
        <f>IFERROR(SET_RENDER_TABLE[[#This Row],[Артикул]], "")</f>
        <v/>
      </c>
      <c r="B6546" s="40" t="e" cm="1">
        <f t="array" aca="1" ref="B6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6" s="40" t="e" cm="1">
        <f t="array" aca="1" ref="C6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6" t="e">
        <f ca="1">SUM(CALCULATION_TABLE[[#This Row],[МСК]:[ДВ]])</f>
        <v>#REF!</v>
      </c>
    </row>
    <row r="6547" spans="1:20" x14ac:dyDescent="0.25">
      <c r="A6547" t="str">
        <f>IFERROR(SET_RENDER_TABLE[[#This Row],[Артикул]], "")</f>
        <v/>
      </c>
      <c r="B6547" s="40" t="e" cm="1">
        <f t="array" aca="1" ref="B6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7" s="40" t="e" cm="1">
        <f t="array" aca="1" ref="C6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7" t="e">
        <f ca="1">SUM(CALCULATION_TABLE[[#This Row],[МСК]:[ДВ]])</f>
        <v>#REF!</v>
      </c>
    </row>
    <row r="6548" spans="1:20" x14ac:dyDescent="0.25">
      <c r="A6548" t="str">
        <f>IFERROR(SET_RENDER_TABLE[[#This Row],[Артикул]], "")</f>
        <v/>
      </c>
      <c r="B6548" s="40" t="e" cm="1">
        <f t="array" aca="1" ref="B6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8" s="40" t="e" cm="1">
        <f t="array" aca="1" ref="C6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8" t="e">
        <f ca="1">SUM(CALCULATION_TABLE[[#This Row],[МСК]:[ДВ]])</f>
        <v>#REF!</v>
      </c>
    </row>
    <row r="6549" spans="1:20" x14ac:dyDescent="0.25">
      <c r="A6549" t="str">
        <f>IFERROR(SET_RENDER_TABLE[[#This Row],[Артикул]], "")</f>
        <v/>
      </c>
      <c r="B6549" s="40" t="e" cm="1">
        <f t="array" aca="1" ref="B6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49" s="40" t="e" cm="1">
        <f t="array" aca="1" ref="C6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49" t="e">
        <f ca="1">SUM(CALCULATION_TABLE[[#This Row],[МСК]:[ДВ]])</f>
        <v>#REF!</v>
      </c>
    </row>
    <row r="6550" spans="1:20" x14ac:dyDescent="0.25">
      <c r="A6550" t="str">
        <f>IFERROR(SET_RENDER_TABLE[[#This Row],[Артикул]], "")</f>
        <v/>
      </c>
      <c r="B6550" s="40" t="e" cm="1">
        <f t="array" aca="1" ref="B6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0" s="40" t="e" cm="1">
        <f t="array" aca="1" ref="C6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0" t="e">
        <f ca="1">SUM(CALCULATION_TABLE[[#This Row],[МСК]:[ДВ]])</f>
        <v>#REF!</v>
      </c>
    </row>
    <row r="6551" spans="1:20" x14ac:dyDescent="0.25">
      <c r="A6551" t="str">
        <f>IFERROR(SET_RENDER_TABLE[[#This Row],[Артикул]], "")</f>
        <v/>
      </c>
      <c r="B6551" s="40" t="e" cm="1">
        <f t="array" aca="1" ref="B6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1" s="40" t="e" cm="1">
        <f t="array" aca="1" ref="C6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1" t="e">
        <f ca="1">SUM(CALCULATION_TABLE[[#This Row],[МСК]:[ДВ]])</f>
        <v>#REF!</v>
      </c>
    </row>
    <row r="6552" spans="1:20" x14ac:dyDescent="0.25">
      <c r="A6552" t="str">
        <f>IFERROR(SET_RENDER_TABLE[[#This Row],[Артикул]], "")</f>
        <v/>
      </c>
      <c r="B6552" s="40" t="e" cm="1">
        <f t="array" aca="1" ref="B6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2" s="40" t="e" cm="1">
        <f t="array" aca="1" ref="C6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2" t="e">
        <f ca="1">SUM(CALCULATION_TABLE[[#This Row],[МСК]:[ДВ]])</f>
        <v>#REF!</v>
      </c>
    </row>
    <row r="6553" spans="1:20" x14ac:dyDescent="0.25">
      <c r="A6553" t="str">
        <f>IFERROR(SET_RENDER_TABLE[[#This Row],[Артикул]], "")</f>
        <v/>
      </c>
      <c r="B6553" s="40" t="e" cm="1">
        <f t="array" aca="1" ref="B6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3" s="40" t="e" cm="1">
        <f t="array" aca="1" ref="C6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3" t="e">
        <f ca="1">SUM(CALCULATION_TABLE[[#This Row],[МСК]:[ДВ]])</f>
        <v>#REF!</v>
      </c>
    </row>
    <row r="6554" spans="1:20" x14ac:dyDescent="0.25">
      <c r="A6554" t="str">
        <f>IFERROR(SET_RENDER_TABLE[[#This Row],[Артикул]], "")</f>
        <v/>
      </c>
      <c r="B6554" s="40" t="e" cm="1">
        <f t="array" aca="1" ref="B6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4" s="40" t="e" cm="1">
        <f t="array" aca="1" ref="C6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4" t="e">
        <f ca="1">SUM(CALCULATION_TABLE[[#This Row],[МСК]:[ДВ]])</f>
        <v>#REF!</v>
      </c>
    </row>
    <row r="6555" spans="1:20" x14ac:dyDescent="0.25">
      <c r="A6555" t="str">
        <f>IFERROR(SET_RENDER_TABLE[[#This Row],[Артикул]], "")</f>
        <v/>
      </c>
      <c r="B6555" s="40" t="e" cm="1">
        <f t="array" aca="1" ref="B6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5" s="40" t="e" cm="1">
        <f t="array" aca="1" ref="C6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5" t="e">
        <f ca="1">SUM(CALCULATION_TABLE[[#This Row],[МСК]:[ДВ]])</f>
        <v>#REF!</v>
      </c>
    </row>
    <row r="6556" spans="1:20" x14ac:dyDescent="0.25">
      <c r="A6556" t="str">
        <f>IFERROR(SET_RENDER_TABLE[[#This Row],[Артикул]], "")</f>
        <v/>
      </c>
      <c r="B6556" s="40" t="e" cm="1">
        <f t="array" aca="1" ref="B6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6" s="40" t="e" cm="1">
        <f t="array" aca="1" ref="C6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6" t="e">
        <f ca="1">SUM(CALCULATION_TABLE[[#This Row],[МСК]:[ДВ]])</f>
        <v>#REF!</v>
      </c>
    </row>
    <row r="6557" spans="1:20" x14ac:dyDescent="0.25">
      <c r="A6557" t="str">
        <f>IFERROR(SET_RENDER_TABLE[[#This Row],[Артикул]], "")</f>
        <v/>
      </c>
      <c r="B6557" s="40" t="e" cm="1">
        <f t="array" aca="1" ref="B6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7" s="40" t="e" cm="1">
        <f t="array" aca="1" ref="C6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7" t="e">
        <f ca="1">SUM(CALCULATION_TABLE[[#This Row],[МСК]:[ДВ]])</f>
        <v>#REF!</v>
      </c>
    </row>
    <row r="6558" spans="1:20" x14ac:dyDescent="0.25">
      <c r="A6558" t="str">
        <f>IFERROR(SET_RENDER_TABLE[[#This Row],[Артикул]], "")</f>
        <v/>
      </c>
      <c r="B6558" s="40" t="e" cm="1">
        <f t="array" aca="1" ref="B6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8" s="40" t="e" cm="1">
        <f t="array" aca="1" ref="C6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8" t="e">
        <f ca="1">SUM(CALCULATION_TABLE[[#This Row],[МСК]:[ДВ]])</f>
        <v>#REF!</v>
      </c>
    </row>
    <row r="6559" spans="1:20" x14ac:dyDescent="0.25">
      <c r="A6559" t="str">
        <f>IFERROR(SET_RENDER_TABLE[[#This Row],[Артикул]], "")</f>
        <v/>
      </c>
      <c r="B6559" s="40" t="e" cm="1">
        <f t="array" aca="1" ref="B6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59" s="40" t="e" cm="1">
        <f t="array" aca="1" ref="C6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59" t="e">
        <f ca="1">SUM(CALCULATION_TABLE[[#This Row],[МСК]:[ДВ]])</f>
        <v>#REF!</v>
      </c>
    </row>
    <row r="6560" spans="1:20" x14ac:dyDescent="0.25">
      <c r="A6560" t="str">
        <f>IFERROR(SET_RENDER_TABLE[[#This Row],[Артикул]], "")</f>
        <v/>
      </c>
      <c r="B6560" s="40" t="e" cm="1">
        <f t="array" aca="1" ref="B6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0" s="40" t="e" cm="1">
        <f t="array" aca="1" ref="C6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0" t="e">
        <f ca="1">SUM(CALCULATION_TABLE[[#This Row],[МСК]:[ДВ]])</f>
        <v>#REF!</v>
      </c>
    </row>
    <row r="6561" spans="1:20" x14ac:dyDescent="0.25">
      <c r="A6561" t="str">
        <f>IFERROR(SET_RENDER_TABLE[[#This Row],[Артикул]], "")</f>
        <v/>
      </c>
      <c r="B6561" s="40" t="e" cm="1">
        <f t="array" aca="1" ref="B6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1" s="40" t="e" cm="1">
        <f t="array" aca="1" ref="C6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1" t="e">
        <f ca="1">SUM(CALCULATION_TABLE[[#This Row],[МСК]:[ДВ]])</f>
        <v>#REF!</v>
      </c>
    </row>
    <row r="6562" spans="1:20" x14ac:dyDescent="0.25">
      <c r="A6562" t="str">
        <f>IFERROR(SET_RENDER_TABLE[[#This Row],[Артикул]], "")</f>
        <v/>
      </c>
      <c r="B6562" s="40" t="e" cm="1">
        <f t="array" aca="1" ref="B6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2" s="40" t="e" cm="1">
        <f t="array" aca="1" ref="C6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2" t="e">
        <f ca="1">SUM(CALCULATION_TABLE[[#This Row],[МСК]:[ДВ]])</f>
        <v>#REF!</v>
      </c>
    </row>
    <row r="6563" spans="1:20" x14ac:dyDescent="0.25">
      <c r="A6563" t="str">
        <f>IFERROR(SET_RENDER_TABLE[[#This Row],[Артикул]], "")</f>
        <v/>
      </c>
      <c r="B6563" s="40" t="e" cm="1">
        <f t="array" aca="1" ref="B6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3" s="40" t="e" cm="1">
        <f t="array" aca="1" ref="C6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3" t="e">
        <f ca="1">SUM(CALCULATION_TABLE[[#This Row],[МСК]:[ДВ]])</f>
        <v>#REF!</v>
      </c>
    </row>
    <row r="6564" spans="1:20" x14ac:dyDescent="0.25">
      <c r="A6564" t="str">
        <f>IFERROR(SET_RENDER_TABLE[[#This Row],[Артикул]], "")</f>
        <v/>
      </c>
      <c r="B6564" s="40" t="e" cm="1">
        <f t="array" aca="1" ref="B6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4" s="40" t="e" cm="1">
        <f t="array" aca="1" ref="C6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4" t="e">
        <f ca="1">SUM(CALCULATION_TABLE[[#This Row],[МСК]:[ДВ]])</f>
        <v>#REF!</v>
      </c>
    </row>
    <row r="6565" spans="1:20" x14ac:dyDescent="0.25">
      <c r="A6565" t="str">
        <f>IFERROR(SET_RENDER_TABLE[[#This Row],[Артикул]], "")</f>
        <v/>
      </c>
      <c r="B6565" s="40" t="e" cm="1">
        <f t="array" aca="1" ref="B6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5" s="40" t="e" cm="1">
        <f t="array" aca="1" ref="C6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5" t="e">
        <f ca="1">SUM(CALCULATION_TABLE[[#This Row],[МСК]:[ДВ]])</f>
        <v>#REF!</v>
      </c>
    </row>
    <row r="6566" spans="1:20" x14ac:dyDescent="0.25">
      <c r="A6566" t="str">
        <f>IFERROR(SET_RENDER_TABLE[[#This Row],[Артикул]], "")</f>
        <v/>
      </c>
      <c r="B6566" s="40" t="e" cm="1">
        <f t="array" aca="1" ref="B6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6" s="40" t="e" cm="1">
        <f t="array" aca="1" ref="C6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6" t="e">
        <f ca="1">SUM(CALCULATION_TABLE[[#This Row],[МСК]:[ДВ]])</f>
        <v>#REF!</v>
      </c>
    </row>
    <row r="6567" spans="1:20" x14ac:dyDescent="0.25">
      <c r="A6567" t="str">
        <f>IFERROR(SET_RENDER_TABLE[[#This Row],[Артикул]], "")</f>
        <v/>
      </c>
      <c r="B6567" s="40" t="e" cm="1">
        <f t="array" aca="1" ref="B6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7" s="40" t="e" cm="1">
        <f t="array" aca="1" ref="C6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7" t="e">
        <f ca="1">SUM(CALCULATION_TABLE[[#This Row],[МСК]:[ДВ]])</f>
        <v>#REF!</v>
      </c>
    </row>
    <row r="6568" spans="1:20" x14ac:dyDescent="0.25">
      <c r="A6568" t="str">
        <f>IFERROR(SET_RENDER_TABLE[[#This Row],[Артикул]], "")</f>
        <v/>
      </c>
      <c r="B6568" s="40" t="e" cm="1">
        <f t="array" aca="1" ref="B6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8" s="40" t="e" cm="1">
        <f t="array" aca="1" ref="C6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8" t="e">
        <f ca="1">SUM(CALCULATION_TABLE[[#This Row],[МСК]:[ДВ]])</f>
        <v>#REF!</v>
      </c>
    </row>
    <row r="6569" spans="1:20" x14ac:dyDescent="0.25">
      <c r="A6569" t="str">
        <f>IFERROR(SET_RENDER_TABLE[[#This Row],[Артикул]], "")</f>
        <v/>
      </c>
      <c r="B6569" s="40" t="e" cm="1">
        <f t="array" aca="1" ref="B6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69" s="40" t="e" cm="1">
        <f t="array" aca="1" ref="C6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69" t="e">
        <f ca="1">SUM(CALCULATION_TABLE[[#This Row],[МСК]:[ДВ]])</f>
        <v>#REF!</v>
      </c>
    </row>
    <row r="6570" spans="1:20" x14ac:dyDescent="0.25">
      <c r="A6570" t="str">
        <f>IFERROR(SET_RENDER_TABLE[[#This Row],[Артикул]], "")</f>
        <v/>
      </c>
      <c r="B6570" s="40" t="e" cm="1">
        <f t="array" aca="1" ref="B6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0" s="40" t="e" cm="1">
        <f t="array" aca="1" ref="C6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0" t="e">
        <f ca="1">SUM(CALCULATION_TABLE[[#This Row],[МСК]:[ДВ]])</f>
        <v>#REF!</v>
      </c>
    </row>
    <row r="6571" spans="1:20" x14ac:dyDescent="0.25">
      <c r="A6571" t="str">
        <f>IFERROR(SET_RENDER_TABLE[[#This Row],[Артикул]], "")</f>
        <v/>
      </c>
      <c r="B6571" s="40" t="e" cm="1">
        <f t="array" aca="1" ref="B6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1" s="40" t="e" cm="1">
        <f t="array" aca="1" ref="C6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1" t="e">
        <f ca="1">SUM(CALCULATION_TABLE[[#This Row],[МСК]:[ДВ]])</f>
        <v>#REF!</v>
      </c>
    </row>
    <row r="6572" spans="1:20" x14ac:dyDescent="0.25">
      <c r="A6572" t="str">
        <f>IFERROR(SET_RENDER_TABLE[[#This Row],[Артикул]], "")</f>
        <v/>
      </c>
      <c r="B6572" s="40" t="e" cm="1">
        <f t="array" aca="1" ref="B6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2" s="40" t="e" cm="1">
        <f t="array" aca="1" ref="C6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2" t="e">
        <f ca="1">SUM(CALCULATION_TABLE[[#This Row],[МСК]:[ДВ]])</f>
        <v>#REF!</v>
      </c>
    </row>
    <row r="6573" spans="1:20" x14ac:dyDescent="0.25">
      <c r="A6573" t="str">
        <f>IFERROR(SET_RENDER_TABLE[[#This Row],[Артикул]], "")</f>
        <v/>
      </c>
      <c r="B6573" s="40" t="e" cm="1">
        <f t="array" aca="1" ref="B6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3" s="40" t="e" cm="1">
        <f t="array" aca="1" ref="C6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3" t="e">
        <f ca="1">SUM(CALCULATION_TABLE[[#This Row],[МСК]:[ДВ]])</f>
        <v>#REF!</v>
      </c>
    </row>
    <row r="6574" spans="1:20" x14ac:dyDescent="0.25">
      <c r="A6574" t="str">
        <f>IFERROR(SET_RENDER_TABLE[[#This Row],[Артикул]], "")</f>
        <v/>
      </c>
      <c r="B6574" s="40" t="e" cm="1">
        <f t="array" aca="1" ref="B6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4" s="40" t="e" cm="1">
        <f t="array" aca="1" ref="C6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4" t="e">
        <f ca="1">SUM(CALCULATION_TABLE[[#This Row],[МСК]:[ДВ]])</f>
        <v>#REF!</v>
      </c>
    </row>
    <row r="6575" spans="1:20" x14ac:dyDescent="0.25">
      <c r="A6575" t="str">
        <f>IFERROR(SET_RENDER_TABLE[[#This Row],[Артикул]], "")</f>
        <v/>
      </c>
      <c r="B6575" s="40" t="e" cm="1">
        <f t="array" aca="1" ref="B6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5" s="40" t="e" cm="1">
        <f t="array" aca="1" ref="C6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5" t="e">
        <f ca="1">SUM(CALCULATION_TABLE[[#This Row],[МСК]:[ДВ]])</f>
        <v>#REF!</v>
      </c>
    </row>
    <row r="6576" spans="1:20" x14ac:dyDescent="0.25">
      <c r="A6576" t="str">
        <f>IFERROR(SET_RENDER_TABLE[[#This Row],[Артикул]], "")</f>
        <v/>
      </c>
      <c r="B6576" s="40" t="e" cm="1">
        <f t="array" aca="1" ref="B6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6" s="40" t="e" cm="1">
        <f t="array" aca="1" ref="C6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6" t="e">
        <f ca="1">SUM(CALCULATION_TABLE[[#This Row],[МСК]:[ДВ]])</f>
        <v>#REF!</v>
      </c>
    </row>
    <row r="6577" spans="1:20" x14ac:dyDescent="0.25">
      <c r="A6577" t="str">
        <f>IFERROR(SET_RENDER_TABLE[[#This Row],[Артикул]], "")</f>
        <v/>
      </c>
      <c r="B6577" s="40" t="e" cm="1">
        <f t="array" aca="1" ref="B6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7" s="40" t="e" cm="1">
        <f t="array" aca="1" ref="C6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7" t="e">
        <f ca="1">SUM(CALCULATION_TABLE[[#This Row],[МСК]:[ДВ]])</f>
        <v>#REF!</v>
      </c>
    </row>
    <row r="6578" spans="1:20" x14ac:dyDescent="0.25">
      <c r="A6578" t="str">
        <f>IFERROR(SET_RENDER_TABLE[[#This Row],[Артикул]], "")</f>
        <v/>
      </c>
      <c r="B6578" s="40" t="e" cm="1">
        <f t="array" aca="1" ref="B6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8" s="40" t="e" cm="1">
        <f t="array" aca="1" ref="C6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8" t="e">
        <f ca="1">SUM(CALCULATION_TABLE[[#This Row],[МСК]:[ДВ]])</f>
        <v>#REF!</v>
      </c>
    </row>
    <row r="6579" spans="1:20" x14ac:dyDescent="0.25">
      <c r="A6579" t="str">
        <f>IFERROR(SET_RENDER_TABLE[[#This Row],[Артикул]], "")</f>
        <v/>
      </c>
      <c r="B6579" s="40" t="e" cm="1">
        <f t="array" aca="1" ref="B6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79" s="40" t="e" cm="1">
        <f t="array" aca="1" ref="C6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79" t="e">
        <f ca="1">SUM(CALCULATION_TABLE[[#This Row],[МСК]:[ДВ]])</f>
        <v>#REF!</v>
      </c>
    </row>
    <row r="6580" spans="1:20" x14ac:dyDescent="0.25">
      <c r="A6580" t="str">
        <f>IFERROR(SET_RENDER_TABLE[[#This Row],[Артикул]], "")</f>
        <v/>
      </c>
      <c r="B6580" s="40" t="e" cm="1">
        <f t="array" aca="1" ref="B6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0" s="40" t="e" cm="1">
        <f t="array" aca="1" ref="C6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0" t="e">
        <f ca="1">SUM(CALCULATION_TABLE[[#This Row],[МСК]:[ДВ]])</f>
        <v>#REF!</v>
      </c>
    </row>
    <row r="6581" spans="1:20" x14ac:dyDescent="0.25">
      <c r="A6581" t="str">
        <f>IFERROR(SET_RENDER_TABLE[[#This Row],[Артикул]], "")</f>
        <v/>
      </c>
      <c r="B6581" s="40" t="e" cm="1">
        <f t="array" aca="1" ref="B6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1" s="40" t="e" cm="1">
        <f t="array" aca="1" ref="C6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1" t="e">
        <f ca="1">SUM(CALCULATION_TABLE[[#This Row],[МСК]:[ДВ]])</f>
        <v>#REF!</v>
      </c>
    </row>
    <row r="6582" spans="1:20" x14ac:dyDescent="0.25">
      <c r="A6582" t="str">
        <f>IFERROR(SET_RENDER_TABLE[[#This Row],[Артикул]], "")</f>
        <v/>
      </c>
      <c r="B6582" s="40" t="e" cm="1">
        <f t="array" aca="1" ref="B6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2" s="40" t="e" cm="1">
        <f t="array" aca="1" ref="C6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2" t="e">
        <f ca="1">SUM(CALCULATION_TABLE[[#This Row],[МСК]:[ДВ]])</f>
        <v>#REF!</v>
      </c>
    </row>
    <row r="6583" spans="1:20" x14ac:dyDescent="0.25">
      <c r="A6583" t="str">
        <f>IFERROR(SET_RENDER_TABLE[[#This Row],[Артикул]], "")</f>
        <v/>
      </c>
      <c r="B6583" s="40" t="e" cm="1">
        <f t="array" aca="1" ref="B6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3" s="40" t="e" cm="1">
        <f t="array" aca="1" ref="C6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3" t="e">
        <f ca="1">SUM(CALCULATION_TABLE[[#This Row],[МСК]:[ДВ]])</f>
        <v>#REF!</v>
      </c>
    </row>
    <row r="6584" spans="1:20" x14ac:dyDescent="0.25">
      <c r="A6584" t="str">
        <f>IFERROR(SET_RENDER_TABLE[[#This Row],[Артикул]], "")</f>
        <v/>
      </c>
      <c r="B6584" s="40" t="e" cm="1">
        <f t="array" aca="1" ref="B6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4" s="40" t="e" cm="1">
        <f t="array" aca="1" ref="C6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4" t="e">
        <f ca="1">SUM(CALCULATION_TABLE[[#This Row],[МСК]:[ДВ]])</f>
        <v>#REF!</v>
      </c>
    </row>
    <row r="6585" spans="1:20" x14ac:dyDescent="0.25">
      <c r="A6585" t="str">
        <f>IFERROR(SET_RENDER_TABLE[[#This Row],[Артикул]], "")</f>
        <v/>
      </c>
      <c r="B6585" s="40" t="e" cm="1">
        <f t="array" aca="1" ref="B6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5" s="40" t="e" cm="1">
        <f t="array" aca="1" ref="C6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5" t="e">
        <f ca="1">SUM(CALCULATION_TABLE[[#This Row],[МСК]:[ДВ]])</f>
        <v>#REF!</v>
      </c>
    </row>
    <row r="6586" spans="1:20" x14ac:dyDescent="0.25">
      <c r="A6586" t="str">
        <f>IFERROR(SET_RENDER_TABLE[[#This Row],[Артикул]], "")</f>
        <v/>
      </c>
      <c r="B6586" s="40" t="e" cm="1">
        <f t="array" aca="1" ref="B6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6" s="40" t="e" cm="1">
        <f t="array" aca="1" ref="C6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6" t="e">
        <f ca="1">SUM(CALCULATION_TABLE[[#This Row],[МСК]:[ДВ]])</f>
        <v>#REF!</v>
      </c>
    </row>
    <row r="6587" spans="1:20" x14ac:dyDescent="0.25">
      <c r="A6587" t="str">
        <f>IFERROR(SET_RENDER_TABLE[[#This Row],[Артикул]], "")</f>
        <v/>
      </c>
      <c r="B6587" s="40" t="e" cm="1">
        <f t="array" aca="1" ref="B6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7" s="40" t="e" cm="1">
        <f t="array" aca="1" ref="C6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7" t="e">
        <f ca="1">SUM(CALCULATION_TABLE[[#This Row],[МСК]:[ДВ]])</f>
        <v>#REF!</v>
      </c>
    </row>
    <row r="6588" spans="1:20" x14ac:dyDescent="0.25">
      <c r="A6588" t="str">
        <f>IFERROR(SET_RENDER_TABLE[[#This Row],[Артикул]], "")</f>
        <v/>
      </c>
      <c r="B6588" s="40" t="e" cm="1">
        <f t="array" aca="1" ref="B6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8" s="40" t="e" cm="1">
        <f t="array" aca="1" ref="C6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8" t="e">
        <f ca="1">SUM(CALCULATION_TABLE[[#This Row],[МСК]:[ДВ]])</f>
        <v>#REF!</v>
      </c>
    </row>
    <row r="6589" spans="1:20" x14ac:dyDescent="0.25">
      <c r="A6589" t="str">
        <f>IFERROR(SET_RENDER_TABLE[[#This Row],[Артикул]], "")</f>
        <v/>
      </c>
      <c r="B6589" s="40" t="e" cm="1">
        <f t="array" aca="1" ref="B6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89" s="40" t="e" cm="1">
        <f t="array" aca="1" ref="C6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89" t="e">
        <f ca="1">SUM(CALCULATION_TABLE[[#This Row],[МСК]:[ДВ]])</f>
        <v>#REF!</v>
      </c>
    </row>
    <row r="6590" spans="1:20" x14ac:dyDescent="0.25">
      <c r="A6590" t="str">
        <f>IFERROR(SET_RENDER_TABLE[[#This Row],[Артикул]], "")</f>
        <v/>
      </c>
      <c r="B6590" s="40" t="e" cm="1">
        <f t="array" aca="1" ref="B6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0" s="40" t="e" cm="1">
        <f t="array" aca="1" ref="C6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0" t="e">
        <f ca="1">SUM(CALCULATION_TABLE[[#This Row],[МСК]:[ДВ]])</f>
        <v>#REF!</v>
      </c>
    </row>
    <row r="6591" spans="1:20" x14ac:dyDescent="0.25">
      <c r="A6591" t="str">
        <f>IFERROR(SET_RENDER_TABLE[[#This Row],[Артикул]], "")</f>
        <v/>
      </c>
      <c r="B6591" s="40" t="e" cm="1">
        <f t="array" aca="1" ref="B6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1" s="40" t="e" cm="1">
        <f t="array" aca="1" ref="C6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1" t="e">
        <f ca="1">SUM(CALCULATION_TABLE[[#This Row],[МСК]:[ДВ]])</f>
        <v>#REF!</v>
      </c>
    </row>
    <row r="6592" spans="1:20" x14ac:dyDescent="0.25">
      <c r="A6592" t="str">
        <f>IFERROR(SET_RENDER_TABLE[[#This Row],[Артикул]], "")</f>
        <v/>
      </c>
      <c r="B6592" s="40" t="e" cm="1">
        <f t="array" aca="1" ref="B6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2" s="40" t="e" cm="1">
        <f t="array" aca="1" ref="C6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2" t="e">
        <f ca="1">SUM(CALCULATION_TABLE[[#This Row],[МСК]:[ДВ]])</f>
        <v>#REF!</v>
      </c>
    </row>
    <row r="6593" spans="1:20" x14ac:dyDescent="0.25">
      <c r="A6593" t="str">
        <f>IFERROR(SET_RENDER_TABLE[[#This Row],[Артикул]], "")</f>
        <v/>
      </c>
      <c r="B6593" s="40" t="e" cm="1">
        <f t="array" aca="1" ref="B6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3" s="40" t="e" cm="1">
        <f t="array" aca="1" ref="C6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3" t="e">
        <f ca="1">SUM(CALCULATION_TABLE[[#This Row],[МСК]:[ДВ]])</f>
        <v>#REF!</v>
      </c>
    </row>
    <row r="6594" spans="1:20" x14ac:dyDescent="0.25">
      <c r="A6594" t="str">
        <f>IFERROR(SET_RENDER_TABLE[[#This Row],[Артикул]], "")</f>
        <v/>
      </c>
      <c r="B6594" s="40" t="e" cm="1">
        <f t="array" aca="1" ref="B6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4" s="40" t="e" cm="1">
        <f t="array" aca="1" ref="C6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4" t="e">
        <f ca="1">SUM(CALCULATION_TABLE[[#This Row],[МСК]:[ДВ]])</f>
        <v>#REF!</v>
      </c>
    </row>
    <row r="6595" spans="1:20" x14ac:dyDescent="0.25">
      <c r="A6595" t="str">
        <f>IFERROR(SET_RENDER_TABLE[[#This Row],[Артикул]], "")</f>
        <v/>
      </c>
      <c r="B6595" s="40" t="e" cm="1">
        <f t="array" aca="1" ref="B6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5" s="40" t="e" cm="1">
        <f t="array" aca="1" ref="C6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5" t="e">
        <f ca="1">SUM(CALCULATION_TABLE[[#This Row],[МСК]:[ДВ]])</f>
        <v>#REF!</v>
      </c>
    </row>
    <row r="6596" spans="1:20" x14ac:dyDescent="0.25">
      <c r="A6596" t="str">
        <f>IFERROR(SET_RENDER_TABLE[[#This Row],[Артикул]], "")</f>
        <v/>
      </c>
      <c r="B6596" s="40" t="e" cm="1">
        <f t="array" aca="1" ref="B6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6" s="40" t="e" cm="1">
        <f t="array" aca="1" ref="C6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6" t="e">
        <f ca="1">SUM(CALCULATION_TABLE[[#This Row],[МСК]:[ДВ]])</f>
        <v>#REF!</v>
      </c>
    </row>
    <row r="6597" spans="1:20" x14ac:dyDescent="0.25">
      <c r="A6597" t="str">
        <f>IFERROR(SET_RENDER_TABLE[[#This Row],[Артикул]], "")</f>
        <v/>
      </c>
      <c r="B6597" s="40" t="e" cm="1">
        <f t="array" aca="1" ref="B6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7" s="40" t="e" cm="1">
        <f t="array" aca="1" ref="C6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7" t="e">
        <f ca="1">SUM(CALCULATION_TABLE[[#This Row],[МСК]:[ДВ]])</f>
        <v>#REF!</v>
      </c>
    </row>
    <row r="6598" spans="1:20" x14ac:dyDescent="0.25">
      <c r="A6598" t="str">
        <f>IFERROR(SET_RENDER_TABLE[[#This Row],[Артикул]], "")</f>
        <v/>
      </c>
      <c r="B6598" s="40" t="e" cm="1">
        <f t="array" aca="1" ref="B6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8" s="40" t="e" cm="1">
        <f t="array" aca="1" ref="C6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8" t="e">
        <f ca="1">SUM(CALCULATION_TABLE[[#This Row],[МСК]:[ДВ]])</f>
        <v>#REF!</v>
      </c>
    </row>
    <row r="6599" spans="1:20" x14ac:dyDescent="0.25">
      <c r="A6599" t="str">
        <f>IFERROR(SET_RENDER_TABLE[[#This Row],[Артикул]], "")</f>
        <v/>
      </c>
      <c r="B6599" s="40" t="e" cm="1">
        <f t="array" aca="1" ref="B6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599" s="40" t="e" cm="1">
        <f t="array" aca="1" ref="C6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599" t="e">
        <f ca="1">SUM(CALCULATION_TABLE[[#This Row],[МСК]:[ДВ]])</f>
        <v>#REF!</v>
      </c>
    </row>
    <row r="6600" spans="1:20" x14ac:dyDescent="0.25">
      <c r="A6600" t="str">
        <f>IFERROR(SET_RENDER_TABLE[[#This Row],[Артикул]], "")</f>
        <v/>
      </c>
      <c r="B6600" s="40" t="e" cm="1">
        <f t="array" aca="1" ref="B6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0" s="40" t="e" cm="1">
        <f t="array" aca="1" ref="C6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0" t="e">
        <f ca="1">SUM(CALCULATION_TABLE[[#This Row],[МСК]:[ДВ]])</f>
        <v>#REF!</v>
      </c>
    </row>
    <row r="6601" spans="1:20" x14ac:dyDescent="0.25">
      <c r="A6601" t="str">
        <f>IFERROR(SET_RENDER_TABLE[[#This Row],[Артикул]], "")</f>
        <v/>
      </c>
      <c r="B6601" s="40" t="e" cm="1">
        <f t="array" aca="1" ref="B6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1" s="40" t="e" cm="1">
        <f t="array" aca="1" ref="C6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1" t="e">
        <f ca="1">SUM(CALCULATION_TABLE[[#This Row],[МСК]:[ДВ]])</f>
        <v>#REF!</v>
      </c>
    </row>
    <row r="6602" spans="1:20" x14ac:dyDescent="0.25">
      <c r="A6602" t="str">
        <f>IFERROR(SET_RENDER_TABLE[[#This Row],[Артикул]], "")</f>
        <v/>
      </c>
      <c r="B6602" s="40" t="e" cm="1">
        <f t="array" aca="1" ref="B6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2" s="40" t="e" cm="1">
        <f t="array" aca="1" ref="C6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2" t="e">
        <f ca="1">SUM(CALCULATION_TABLE[[#This Row],[МСК]:[ДВ]])</f>
        <v>#REF!</v>
      </c>
    </row>
    <row r="6603" spans="1:20" x14ac:dyDescent="0.25">
      <c r="A6603" t="str">
        <f>IFERROR(SET_RENDER_TABLE[[#This Row],[Артикул]], "")</f>
        <v/>
      </c>
      <c r="B6603" s="40" t="e" cm="1">
        <f t="array" aca="1" ref="B6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3" s="40" t="e" cm="1">
        <f t="array" aca="1" ref="C6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3" t="e">
        <f ca="1">SUM(CALCULATION_TABLE[[#This Row],[МСК]:[ДВ]])</f>
        <v>#REF!</v>
      </c>
    </row>
    <row r="6604" spans="1:20" x14ac:dyDescent="0.25">
      <c r="A6604" t="str">
        <f>IFERROR(SET_RENDER_TABLE[[#This Row],[Артикул]], "")</f>
        <v/>
      </c>
      <c r="B6604" s="40" t="e" cm="1">
        <f t="array" aca="1" ref="B6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4" s="40" t="e" cm="1">
        <f t="array" aca="1" ref="C6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4" t="e">
        <f ca="1">SUM(CALCULATION_TABLE[[#This Row],[МСК]:[ДВ]])</f>
        <v>#REF!</v>
      </c>
    </row>
    <row r="6605" spans="1:20" x14ac:dyDescent="0.25">
      <c r="A6605" t="str">
        <f>IFERROR(SET_RENDER_TABLE[[#This Row],[Артикул]], "")</f>
        <v/>
      </c>
      <c r="B6605" s="40" t="e" cm="1">
        <f t="array" aca="1" ref="B6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5" s="40" t="e" cm="1">
        <f t="array" aca="1" ref="C6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5" t="e">
        <f ca="1">SUM(CALCULATION_TABLE[[#This Row],[МСК]:[ДВ]])</f>
        <v>#REF!</v>
      </c>
    </row>
    <row r="6606" spans="1:20" x14ac:dyDescent="0.25">
      <c r="A6606" t="str">
        <f>IFERROR(SET_RENDER_TABLE[[#This Row],[Артикул]], "")</f>
        <v/>
      </c>
      <c r="B6606" s="40" t="e" cm="1">
        <f t="array" aca="1" ref="B6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6" s="40" t="e" cm="1">
        <f t="array" aca="1" ref="C6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6" t="e">
        <f ca="1">SUM(CALCULATION_TABLE[[#This Row],[МСК]:[ДВ]])</f>
        <v>#REF!</v>
      </c>
    </row>
    <row r="6607" spans="1:20" x14ac:dyDescent="0.25">
      <c r="A6607" t="str">
        <f>IFERROR(SET_RENDER_TABLE[[#This Row],[Артикул]], "")</f>
        <v/>
      </c>
      <c r="B6607" s="40" t="e" cm="1">
        <f t="array" aca="1" ref="B6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7" s="40" t="e" cm="1">
        <f t="array" aca="1" ref="C6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7" t="e">
        <f ca="1">SUM(CALCULATION_TABLE[[#This Row],[МСК]:[ДВ]])</f>
        <v>#REF!</v>
      </c>
    </row>
    <row r="6608" spans="1:20" x14ac:dyDescent="0.25">
      <c r="A6608" t="str">
        <f>IFERROR(SET_RENDER_TABLE[[#This Row],[Артикул]], "")</f>
        <v/>
      </c>
      <c r="B6608" s="40" t="e" cm="1">
        <f t="array" aca="1" ref="B6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8" s="40" t="e" cm="1">
        <f t="array" aca="1" ref="C6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8" t="e">
        <f ca="1">SUM(CALCULATION_TABLE[[#This Row],[МСК]:[ДВ]])</f>
        <v>#REF!</v>
      </c>
    </row>
    <row r="6609" spans="1:20" x14ac:dyDescent="0.25">
      <c r="A6609" t="str">
        <f>IFERROR(SET_RENDER_TABLE[[#This Row],[Артикул]], "")</f>
        <v/>
      </c>
      <c r="B6609" s="40" t="e" cm="1">
        <f t="array" aca="1" ref="B6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09" s="40" t="e" cm="1">
        <f t="array" aca="1" ref="C6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09" t="e">
        <f ca="1">SUM(CALCULATION_TABLE[[#This Row],[МСК]:[ДВ]])</f>
        <v>#REF!</v>
      </c>
    </row>
    <row r="6610" spans="1:20" x14ac:dyDescent="0.25">
      <c r="A6610" t="str">
        <f>IFERROR(SET_RENDER_TABLE[[#This Row],[Артикул]], "")</f>
        <v/>
      </c>
      <c r="B6610" s="40" t="e" cm="1">
        <f t="array" aca="1" ref="B6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0" s="40" t="e" cm="1">
        <f t="array" aca="1" ref="C6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0" t="e">
        <f ca="1">SUM(CALCULATION_TABLE[[#This Row],[МСК]:[ДВ]])</f>
        <v>#REF!</v>
      </c>
    </row>
    <row r="6611" spans="1:20" x14ac:dyDescent="0.25">
      <c r="A6611" t="str">
        <f>IFERROR(SET_RENDER_TABLE[[#This Row],[Артикул]], "")</f>
        <v/>
      </c>
      <c r="B6611" s="40" t="e" cm="1">
        <f t="array" aca="1" ref="B6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1" s="40" t="e" cm="1">
        <f t="array" aca="1" ref="C6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1" t="e">
        <f ca="1">SUM(CALCULATION_TABLE[[#This Row],[МСК]:[ДВ]])</f>
        <v>#REF!</v>
      </c>
    </row>
    <row r="6612" spans="1:20" x14ac:dyDescent="0.25">
      <c r="A6612" t="str">
        <f>IFERROR(SET_RENDER_TABLE[[#This Row],[Артикул]], "")</f>
        <v/>
      </c>
      <c r="B6612" s="40" t="e" cm="1">
        <f t="array" aca="1" ref="B6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2" s="40" t="e" cm="1">
        <f t="array" aca="1" ref="C6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2" t="e">
        <f ca="1">SUM(CALCULATION_TABLE[[#This Row],[МСК]:[ДВ]])</f>
        <v>#REF!</v>
      </c>
    </row>
    <row r="6613" spans="1:20" x14ac:dyDescent="0.25">
      <c r="A6613" t="str">
        <f>IFERROR(SET_RENDER_TABLE[[#This Row],[Артикул]], "")</f>
        <v/>
      </c>
      <c r="B6613" s="40" t="e" cm="1">
        <f t="array" aca="1" ref="B6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3" s="40" t="e" cm="1">
        <f t="array" aca="1" ref="C6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3" t="e">
        <f ca="1">SUM(CALCULATION_TABLE[[#This Row],[МСК]:[ДВ]])</f>
        <v>#REF!</v>
      </c>
    </row>
    <row r="6614" spans="1:20" x14ac:dyDescent="0.25">
      <c r="A6614" t="str">
        <f>IFERROR(SET_RENDER_TABLE[[#This Row],[Артикул]], "")</f>
        <v/>
      </c>
      <c r="B6614" s="40" t="e" cm="1">
        <f t="array" aca="1" ref="B6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4" s="40" t="e" cm="1">
        <f t="array" aca="1" ref="C6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4" t="e">
        <f ca="1">SUM(CALCULATION_TABLE[[#This Row],[МСК]:[ДВ]])</f>
        <v>#REF!</v>
      </c>
    </row>
    <row r="6615" spans="1:20" x14ac:dyDescent="0.25">
      <c r="A6615" t="str">
        <f>IFERROR(SET_RENDER_TABLE[[#This Row],[Артикул]], "")</f>
        <v/>
      </c>
      <c r="B6615" s="40" t="e" cm="1">
        <f t="array" aca="1" ref="B6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5" s="40" t="e" cm="1">
        <f t="array" aca="1" ref="C6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5" t="e">
        <f ca="1">SUM(CALCULATION_TABLE[[#This Row],[МСК]:[ДВ]])</f>
        <v>#REF!</v>
      </c>
    </row>
    <row r="6616" spans="1:20" x14ac:dyDescent="0.25">
      <c r="A6616" t="str">
        <f>IFERROR(SET_RENDER_TABLE[[#This Row],[Артикул]], "")</f>
        <v/>
      </c>
      <c r="B6616" s="40" t="e" cm="1">
        <f t="array" aca="1" ref="B6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6" s="40" t="e" cm="1">
        <f t="array" aca="1" ref="C6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6" t="e">
        <f ca="1">SUM(CALCULATION_TABLE[[#This Row],[МСК]:[ДВ]])</f>
        <v>#REF!</v>
      </c>
    </row>
    <row r="6617" spans="1:20" x14ac:dyDescent="0.25">
      <c r="A6617" t="str">
        <f>IFERROR(SET_RENDER_TABLE[[#This Row],[Артикул]], "")</f>
        <v/>
      </c>
      <c r="B6617" s="40" t="e" cm="1">
        <f t="array" aca="1" ref="B6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7" s="40" t="e" cm="1">
        <f t="array" aca="1" ref="C6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7" t="e">
        <f ca="1">SUM(CALCULATION_TABLE[[#This Row],[МСК]:[ДВ]])</f>
        <v>#REF!</v>
      </c>
    </row>
    <row r="6618" spans="1:20" x14ac:dyDescent="0.25">
      <c r="A6618" t="str">
        <f>IFERROR(SET_RENDER_TABLE[[#This Row],[Артикул]], "")</f>
        <v/>
      </c>
      <c r="B6618" s="40" t="e" cm="1">
        <f t="array" aca="1" ref="B6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8" s="40" t="e" cm="1">
        <f t="array" aca="1" ref="C6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8" t="e">
        <f ca="1">SUM(CALCULATION_TABLE[[#This Row],[МСК]:[ДВ]])</f>
        <v>#REF!</v>
      </c>
    </row>
    <row r="6619" spans="1:20" x14ac:dyDescent="0.25">
      <c r="A6619" t="str">
        <f>IFERROR(SET_RENDER_TABLE[[#This Row],[Артикул]], "")</f>
        <v/>
      </c>
      <c r="B6619" s="40" t="e" cm="1">
        <f t="array" aca="1" ref="B6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19" s="40" t="e" cm="1">
        <f t="array" aca="1" ref="C6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19" t="e">
        <f ca="1">SUM(CALCULATION_TABLE[[#This Row],[МСК]:[ДВ]])</f>
        <v>#REF!</v>
      </c>
    </row>
    <row r="6620" spans="1:20" x14ac:dyDescent="0.25">
      <c r="A6620" t="str">
        <f>IFERROR(SET_RENDER_TABLE[[#This Row],[Артикул]], "")</f>
        <v/>
      </c>
      <c r="B6620" s="40" t="e" cm="1">
        <f t="array" aca="1" ref="B6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0" s="40" t="e" cm="1">
        <f t="array" aca="1" ref="C6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0" t="e">
        <f ca="1">SUM(CALCULATION_TABLE[[#This Row],[МСК]:[ДВ]])</f>
        <v>#REF!</v>
      </c>
    </row>
    <row r="6621" spans="1:20" x14ac:dyDescent="0.25">
      <c r="A6621" t="str">
        <f>IFERROR(SET_RENDER_TABLE[[#This Row],[Артикул]], "")</f>
        <v/>
      </c>
      <c r="B6621" s="40" t="e" cm="1">
        <f t="array" aca="1" ref="B6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1" s="40" t="e" cm="1">
        <f t="array" aca="1" ref="C6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1" t="e">
        <f ca="1">SUM(CALCULATION_TABLE[[#This Row],[МСК]:[ДВ]])</f>
        <v>#REF!</v>
      </c>
    </row>
    <row r="6622" spans="1:20" x14ac:dyDescent="0.25">
      <c r="A6622" t="str">
        <f>IFERROR(SET_RENDER_TABLE[[#This Row],[Артикул]], "")</f>
        <v/>
      </c>
      <c r="B6622" s="40" t="e" cm="1">
        <f t="array" aca="1" ref="B6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2" s="40" t="e" cm="1">
        <f t="array" aca="1" ref="C6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2" t="e">
        <f ca="1">SUM(CALCULATION_TABLE[[#This Row],[МСК]:[ДВ]])</f>
        <v>#REF!</v>
      </c>
    </row>
    <row r="6623" spans="1:20" x14ac:dyDescent="0.25">
      <c r="A6623" t="str">
        <f>IFERROR(SET_RENDER_TABLE[[#This Row],[Артикул]], "")</f>
        <v/>
      </c>
      <c r="B6623" s="40" t="e" cm="1">
        <f t="array" aca="1" ref="B6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3" s="40" t="e" cm="1">
        <f t="array" aca="1" ref="C6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3" t="e">
        <f ca="1">SUM(CALCULATION_TABLE[[#This Row],[МСК]:[ДВ]])</f>
        <v>#REF!</v>
      </c>
    </row>
    <row r="6624" spans="1:20" x14ac:dyDescent="0.25">
      <c r="A6624" t="str">
        <f>IFERROR(SET_RENDER_TABLE[[#This Row],[Артикул]], "")</f>
        <v/>
      </c>
      <c r="B6624" s="40" t="e" cm="1">
        <f t="array" aca="1" ref="B6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4" s="40" t="e" cm="1">
        <f t="array" aca="1" ref="C6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4" t="e">
        <f ca="1">SUM(CALCULATION_TABLE[[#This Row],[МСК]:[ДВ]])</f>
        <v>#REF!</v>
      </c>
    </row>
    <row r="6625" spans="1:20" x14ac:dyDescent="0.25">
      <c r="A6625" t="str">
        <f>IFERROR(SET_RENDER_TABLE[[#This Row],[Артикул]], "")</f>
        <v/>
      </c>
      <c r="B6625" s="40" t="e" cm="1">
        <f t="array" aca="1" ref="B6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5" s="40" t="e" cm="1">
        <f t="array" aca="1" ref="C6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5" t="e">
        <f ca="1">SUM(CALCULATION_TABLE[[#This Row],[МСК]:[ДВ]])</f>
        <v>#REF!</v>
      </c>
    </row>
    <row r="6626" spans="1:20" x14ac:dyDescent="0.25">
      <c r="A6626" t="str">
        <f>IFERROR(SET_RENDER_TABLE[[#This Row],[Артикул]], "")</f>
        <v/>
      </c>
      <c r="B6626" s="40" t="e" cm="1">
        <f t="array" aca="1" ref="B6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6" s="40" t="e" cm="1">
        <f t="array" aca="1" ref="C6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6" t="e">
        <f ca="1">SUM(CALCULATION_TABLE[[#This Row],[МСК]:[ДВ]])</f>
        <v>#REF!</v>
      </c>
    </row>
    <row r="6627" spans="1:20" x14ac:dyDescent="0.25">
      <c r="A6627" t="str">
        <f>IFERROR(SET_RENDER_TABLE[[#This Row],[Артикул]], "")</f>
        <v/>
      </c>
      <c r="B6627" s="40" t="e" cm="1">
        <f t="array" aca="1" ref="B6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7" s="40" t="e" cm="1">
        <f t="array" aca="1" ref="C6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7" t="e">
        <f ca="1">SUM(CALCULATION_TABLE[[#This Row],[МСК]:[ДВ]])</f>
        <v>#REF!</v>
      </c>
    </row>
    <row r="6628" spans="1:20" x14ac:dyDescent="0.25">
      <c r="A6628" t="str">
        <f>IFERROR(SET_RENDER_TABLE[[#This Row],[Артикул]], "")</f>
        <v/>
      </c>
      <c r="B6628" s="40" t="e" cm="1">
        <f t="array" aca="1" ref="B6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8" s="40" t="e" cm="1">
        <f t="array" aca="1" ref="C6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8" t="e">
        <f ca="1">SUM(CALCULATION_TABLE[[#This Row],[МСК]:[ДВ]])</f>
        <v>#REF!</v>
      </c>
    </row>
    <row r="6629" spans="1:20" x14ac:dyDescent="0.25">
      <c r="A6629" t="str">
        <f>IFERROR(SET_RENDER_TABLE[[#This Row],[Артикул]], "")</f>
        <v/>
      </c>
      <c r="B6629" s="40" t="e" cm="1">
        <f t="array" aca="1" ref="B6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29" s="40" t="e" cm="1">
        <f t="array" aca="1" ref="C6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29" t="e">
        <f ca="1">SUM(CALCULATION_TABLE[[#This Row],[МСК]:[ДВ]])</f>
        <v>#REF!</v>
      </c>
    </row>
    <row r="6630" spans="1:20" x14ac:dyDescent="0.25">
      <c r="A6630" t="str">
        <f>IFERROR(SET_RENDER_TABLE[[#This Row],[Артикул]], "")</f>
        <v/>
      </c>
      <c r="B6630" s="40" t="e" cm="1">
        <f t="array" aca="1" ref="B6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0" s="40" t="e" cm="1">
        <f t="array" aca="1" ref="C6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0" t="e">
        <f ca="1">SUM(CALCULATION_TABLE[[#This Row],[МСК]:[ДВ]])</f>
        <v>#REF!</v>
      </c>
    </row>
    <row r="6631" spans="1:20" x14ac:dyDescent="0.25">
      <c r="A6631" t="str">
        <f>IFERROR(SET_RENDER_TABLE[[#This Row],[Артикул]], "")</f>
        <v/>
      </c>
      <c r="B6631" s="40" t="e" cm="1">
        <f t="array" aca="1" ref="B6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1" s="40" t="e" cm="1">
        <f t="array" aca="1" ref="C6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1" t="e">
        <f ca="1">SUM(CALCULATION_TABLE[[#This Row],[МСК]:[ДВ]])</f>
        <v>#REF!</v>
      </c>
    </row>
    <row r="6632" spans="1:20" x14ac:dyDescent="0.25">
      <c r="A6632" t="str">
        <f>IFERROR(SET_RENDER_TABLE[[#This Row],[Артикул]], "")</f>
        <v/>
      </c>
      <c r="B6632" s="40" t="e" cm="1">
        <f t="array" aca="1" ref="B6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2" s="40" t="e" cm="1">
        <f t="array" aca="1" ref="C6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2" t="e">
        <f ca="1">SUM(CALCULATION_TABLE[[#This Row],[МСК]:[ДВ]])</f>
        <v>#REF!</v>
      </c>
    </row>
    <row r="6633" spans="1:20" x14ac:dyDescent="0.25">
      <c r="A6633" t="str">
        <f>IFERROR(SET_RENDER_TABLE[[#This Row],[Артикул]], "")</f>
        <v/>
      </c>
      <c r="B6633" s="40" t="e" cm="1">
        <f t="array" aca="1" ref="B6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3" s="40" t="e" cm="1">
        <f t="array" aca="1" ref="C6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3" t="e">
        <f ca="1">SUM(CALCULATION_TABLE[[#This Row],[МСК]:[ДВ]])</f>
        <v>#REF!</v>
      </c>
    </row>
    <row r="6634" spans="1:20" x14ac:dyDescent="0.25">
      <c r="A6634" t="str">
        <f>IFERROR(SET_RENDER_TABLE[[#This Row],[Артикул]], "")</f>
        <v/>
      </c>
      <c r="B6634" s="40" t="e" cm="1">
        <f t="array" aca="1" ref="B6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4" s="40" t="e" cm="1">
        <f t="array" aca="1" ref="C6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4" t="e">
        <f ca="1">SUM(CALCULATION_TABLE[[#This Row],[МСК]:[ДВ]])</f>
        <v>#REF!</v>
      </c>
    </row>
    <row r="6635" spans="1:20" x14ac:dyDescent="0.25">
      <c r="A6635" t="str">
        <f>IFERROR(SET_RENDER_TABLE[[#This Row],[Артикул]], "")</f>
        <v/>
      </c>
      <c r="B6635" s="40" t="e" cm="1">
        <f t="array" aca="1" ref="B6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5" s="40" t="e" cm="1">
        <f t="array" aca="1" ref="C6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5" t="e">
        <f ca="1">SUM(CALCULATION_TABLE[[#This Row],[МСК]:[ДВ]])</f>
        <v>#REF!</v>
      </c>
    </row>
    <row r="6636" spans="1:20" x14ac:dyDescent="0.25">
      <c r="A6636" t="str">
        <f>IFERROR(SET_RENDER_TABLE[[#This Row],[Артикул]], "")</f>
        <v/>
      </c>
      <c r="B6636" s="40" t="e" cm="1">
        <f t="array" aca="1" ref="B6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6" s="40" t="e" cm="1">
        <f t="array" aca="1" ref="C6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6" t="e">
        <f ca="1">SUM(CALCULATION_TABLE[[#This Row],[МСК]:[ДВ]])</f>
        <v>#REF!</v>
      </c>
    </row>
    <row r="6637" spans="1:20" x14ac:dyDescent="0.25">
      <c r="A6637" t="str">
        <f>IFERROR(SET_RENDER_TABLE[[#This Row],[Артикул]], "")</f>
        <v/>
      </c>
      <c r="B6637" s="40" t="e" cm="1">
        <f t="array" aca="1" ref="B6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7" s="40" t="e" cm="1">
        <f t="array" aca="1" ref="C6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7" t="e">
        <f ca="1">SUM(CALCULATION_TABLE[[#This Row],[МСК]:[ДВ]])</f>
        <v>#REF!</v>
      </c>
    </row>
    <row r="6638" spans="1:20" x14ac:dyDescent="0.25">
      <c r="A6638" t="str">
        <f>IFERROR(SET_RENDER_TABLE[[#This Row],[Артикул]], "")</f>
        <v/>
      </c>
      <c r="B6638" s="40" t="e" cm="1">
        <f t="array" aca="1" ref="B6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8" s="40" t="e" cm="1">
        <f t="array" aca="1" ref="C6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8" t="e">
        <f ca="1">SUM(CALCULATION_TABLE[[#This Row],[МСК]:[ДВ]])</f>
        <v>#REF!</v>
      </c>
    </row>
    <row r="6639" spans="1:20" x14ac:dyDescent="0.25">
      <c r="A6639" t="str">
        <f>IFERROR(SET_RENDER_TABLE[[#This Row],[Артикул]], "")</f>
        <v/>
      </c>
      <c r="B6639" s="40" t="e" cm="1">
        <f t="array" aca="1" ref="B6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39" s="40" t="e" cm="1">
        <f t="array" aca="1" ref="C6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39" t="e">
        <f ca="1">SUM(CALCULATION_TABLE[[#This Row],[МСК]:[ДВ]])</f>
        <v>#REF!</v>
      </c>
    </row>
    <row r="6640" spans="1:20" x14ac:dyDescent="0.25">
      <c r="A6640" t="str">
        <f>IFERROR(SET_RENDER_TABLE[[#This Row],[Артикул]], "")</f>
        <v/>
      </c>
      <c r="B6640" s="40" t="e" cm="1">
        <f t="array" aca="1" ref="B6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0" s="40" t="e" cm="1">
        <f t="array" aca="1" ref="C6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0" t="e">
        <f ca="1">SUM(CALCULATION_TABLE[[#This Row],[МСК]:[ДВ]])</f>
        <v>#REF!</v>
      </c>
    </row>
    <row r="6641" spans="1:20" x14ac:dyDescent="0.25">
      <c r="A6641" t="str">
        <f>IFERROR(SET_RENDER_TABLE[[#This Row],[Артикул]], "")</f>
        <v/>
      </c>
      <c r="B6641" s="40" t="e" cm="1">
        <f t="array" aca="1" ref="B6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1" s="40" t="e" cm="1">
        <f t="array" aca="1" ref="C6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1" t="e">
        <f ca="1">SUM(CALCULATION_TABLE[[#This Row],[МСК]:[ДВ]])</f>
        <v>#REF!</v>
      </c>
    </row>
    <row r="6642" spans="1:20" x14ac:dyDescent="0.25">
      <c r="A6642" t="str">
        <f>IFERROR(SET_RENDER_TABLE[[#This Row],[Артикул]], "")</f>
        <v/>
      </c>
      <c r="B6642" s="40" t="e" cm="1">
        <f t="array" aca="1" ref="B6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2" s="40" t="e" cm="1">
        <f t="array" aca="1" ref="C6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2" t="e">
        <f ca="1">SUM(CALCULATION_TABLE[[#This Row],[МСК]:[ДВ]])</f>
        <v>#REF!</v>
      </c>
    </row>
    <row r="6643" spans="1:20" x14ac:dyDescent="0.25">
      <c r="A6643" t="str">
        <f>IFERROR(SET_RENDER_TABLE[[#This Row],[Артикул]], "")</f>
        <v/>
      </c>
      <c r="B6643" s="40" t="e" cm="1">
        <f t="array" aca="1" ref="B6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3" s="40" t="e" cm="1">
        <f t="array" aca="1" ref="C6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3" t="e">
        <f ca="1">SUM(CALCULATION_TABLE[[#This Row],[МСК]:[ДВ]])</f>
        <v>#REF!</v>
      </c>
    </row>
    <row r="6644" spans="1:20" x14ac:dyDescent="0.25">
      <c r="A6644" t="str">
        <f>IFERROR(SET_RENDER_TABLE[[#This Row],[Артикул]], "")</f>
        <v/>
      </c>
      <c r="B6644" s="40" t="e" cm="1">
        <f t="array" aca="1" ref="B6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4" s="40" t="e" cm="1">
        <f t="array" aca="1" ref="C6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4" t="e">
        <f ca="1">SUM(CALCULATION_TABLE[[#This Row],[МСК]:[ДВ]])</f>
        <v>#REF!</v>
      </c>
    </row>
    <row r="6645" spans="1:20" x14ac:dyDescent="0.25">
      <c r="A6645" t="str">
        <f>IFERROR(SET_RENDER_TABLE[[#This Row],[Артикул]], "")</f>
        <v/>
      </c>
      <c r="B6645" s="40" t="e" cm="1">
        <f t="array" aca="1" ref="B6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5" s="40" t="e" cm="1">
        <f t="array" aca="1" ref="C6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5" t="e">
        <f ca="1">SUM(CALCULATION_TABLE[[#This Row],[МСК]:[ДВ]])</f>
        <v>#REF!</v>
      </c>
    </row>
    <row r="6646" spans="1:20" x14ac:dyDescent="0.25">
      <c r="A6646" t="str">
        <f>IFERROR(SET_RENDER_TABLE[[#This Row],[Артикул]], "")</f>
        <v/>
      </c>
      <c r="B6646" s="40" t="e" cm="1">
        <f t="array" aca="1" ref="B6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6" s="40" t="e" cm="1">
        <f t="array" aca="1" ref="C6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6" t="e">
        <f ca="1">SUM(CALCULATION_TABLE[[#This Row],[МСК]:[ДВ]])</f>
        <v>#REF!</v>
      </c>
    </row>
    <row r="6647" spans="1:20" x14ac:dyDescent="0.25">
      <c r="A6647" t="str">
        <f>IFERROR(SET_RENDER_TABLE[[#This Row],[Артикул]], "")</f>
        <v/>
      </c>
      <c r="B6647" s="40" t="e" cm="1">
        <f t="array" aca="1" ref="B6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7" s="40" t="e" cm="1">
        <f t="array" aca="1" ref="C6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7" t="e">
        <f ca="1">SUM(CALCULATION_TABLE[[#This Row],[МСК]:[ДВ]])</f>
        <v>#REF!</v>
      </c>
    </row>
    <row r="6648" spans="1:20" x14ac:dyDescent="0.25">
      <c r="A6648" t="str">
        <f>IFERROR(SET_RENDER_TABLE[[#This Row],[Артикул]], "")</f>
        <v/>
      </c>
      <c r="B6648" s="40" t="e" cm="1">
        <f t="array" aca="1" ref="B6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8" s="40" t="e" cm="1">
        <f t="array" aca="1" ref="C6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8" t="e">
        <f ca="1">SUM(CALCULATION_TABLE[[#This Row],[МСК]:[ДВ]])</f>
        <v>#REF!</v>
      </c>
    </row>
    <row r="6649" spans="1:20" x14ac:dyDescent="0.25">
      <c r="A6649" t="str">
        <f>IFERROR(SET_RENDER_TABLE[[#This Row],[Артикул]], "")</f>
        <v/>
      </c>
      <c r="B6649" s="40" t="e" cm="1">
        <f t="array" aca="1" ref="B6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49" s="40" t="e" cm="1">
        <f t="array" aca="1" ref="C6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49" t="e">
        <f ca="1">SUM(CALCULATION_TABLE[[#This Row],[МСК]:[ДВ]])</f>
        <v>#REF!</v>
      </c>
    </row>
    <row r="6650" spans="1:20" x14ac:dyDescent="0.25">
      <c r="A6650" t="str">
        <f>IFERROR(SET_RENDER_TABLE[[#This Row],[Артикул]], "")</f>
        <v/>
      </c>
      <c r="B6650" s="40" t="e" cm="1">
        <f t="array" aca="1" ref="B6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0" s="40" t="e" cm="1">
        <f t="array" aca="1" ref="C6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0" t="e">
        <f ca="1">SUM(CALCULATION_TABLE[[#This Row],[МСК]:[ДВ]])</f>
        <v>#REF!</v>
      </c>
    </row>
    <row r="6651" spans="1:20" x14ac:dyDescent="0.25">
      <c r="A6651" t="str">
        <f>IFERROR(SET_RENDER_TABLE[[#This Row],[Артикул]], "")</f>
        <v/>
      </c>
      <c r="B6651" s="40" t="e" cm="1">
        <f t="array" aca="1" ref="B6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1" s="40" t="e" cm="1">
        <f t="array" aca="1" ref="C6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1" t="e">
        <f ca="1">SUM(CALCULATION_TABLE[[#This Row],[МСК]:[ДВ]])</f>
        <v>#REF!</v>
      </c>
    </row>
    <row r="6652" spans="1:20" x14ac:dyDescent="0.25">
      <c r="A6652" t="str">
        <f>IFERROR(SET_RENDER_TABLE[[#This Row],[Артикул]], "")</f>
        <v/>
      </c>
      <c r="B6652" s="40" t="e" cm="1">
        <f t="array" aca="1" ref="B6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2" s="40" t="e" cm="1">
        <f t="array" aca="1" ref="C6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2" t="e">
        <f ca="1">SUM(CALCULATION_TABLE[[#This Row],[МСК]:[ДВ]])</f>
        <v>#REF!</v>
      </c>
    </row>
    <row r="6653" spans="1:20" x14ac:dyDescent="0.25">
      <c r="A6653" t="str">
        <f>IFERROR(SET_RENDER_TABLE[[#This Row],[Артикул]], "")</f>
        <v/>
      </c>
      <c r="B6653" s="40" t="e" cm="1">
        <f t="array" aca="1" ref="B6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3" s="40" t="e" cm="1">
        <f t="array" aca="1" ref="C6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3" t="e">
        <f ca="1">SUM(CALCULATION_TABLE[[#This Row],[МСК]:[ДВ]])</f>
        <v>#REF!</v>
      </c>
    </row>
    <row r="6654" spans="1:20" x14ac:dyDescent="0.25">
      <c r="A6654" t="str">
        <f>IFERROR(SET_RENDER_TABLE[[#This Row],[Артикул]], "")</f>
        <v/>
      </c>
      <c r="B6654" s="40" t="e" cm="1">
        <f t="array" aca="1" ref="B6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4" s="40" t="e" cm="1">
        <f t="array" aca="1" ref="C6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4" t="e">
        <f ca="1">SUM(CALCULATION_TABLE[[#This Row],[МСК]:[ДВ]])</f>
        <v>#REF!</v>
      </c>
    </row>
    <row r="6655" spans="1:20" x14ac:dyDescent="0.25">
      <c r="A6655" t="str">
        <f>IFERROR(SET_RENDER_TABLE[[#This Row],[Артикул]], "")</f>
        <v/>
      </c>
      <c r="B6655" s="40" t="e" cm="1">
        <f t="array" aca="1" ref="B6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5" s="40" t="e" cm="1">
        <f t="array" aca="1" ref="C6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5" t="e">
        <f ca="1">SUM(CALCULATION_TABLE[[#This Row],[МСК]:[ДВ]])</f>
        <v>#REF!</v>
      </c>
    </row>
    <row r="6656" spans="1:20" x14ac:dyDescent="0.25">
      <c r="A6656" t="str">
        <f>IFERROR(SET_RENDER_TABLE[[#This Row],[Артикул]], "")</f>
        <v/>
      </c>
      <c r="B6656" s="40" t="e" cm="1">
        <f t="array" aca="1" ref="B6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6" s="40" t="e" cm="1">
        <f t="array" aca="1" ref="C6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6" t="e">
        <f ca="1">SUM(CALCULATION_TABLE[[#This Row],[МСК]:[ДВ]])</f>
        <v>#REF!</v>
      </c>
    </row>
    <row r="6657" spans="1:20" x14ac:dyDescent="0.25">
      <c r="A6657" t="str">
        <f>IFERROR(SET_RENDER_TABLE[[#This Row],[Артикул]], "")</f>
        <v/>
      </c>
      <c r="B6657" s="40" t="e" cm="1">
        <f t="array" aca="1" ref="B6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7" s="40" t="e" cm="1">
        <f t="array" aca="1" ref="C6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7" t="e">
        <f ca="1">SUM(CALCULATION_TABLE[[#This Row],[МСК]:[ДВ]])</f>
        <v>#REF!</v>
      </c>
    </row>
    <row r="6658" spans="1:20" x14ac:dyDescent="0.25">
      <c r="A6658" t="str">
        <f>IFERROR(SET_RENDER_TABLE[[#This Row],[Артикул]], "")</f>
        <v/>
      </c>
      <c r="B6658" s="40" t="e" cm="1">
        <f t="array" aca="1" ref="B6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8" s="40" t="e" cm="1">
        <f t="array" aca="1" ref="C6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8" t="e">
        <f ca="1">SUM(CALCULATION_TABLE[[#This Row],[МСК]:[ДВ]])</f>
        <v>#REF!</v>
      </c>
    </row>
    <row r="6659" spans="1:20" x14ac:dyDescent="0.25">
      <c r="A6659" t="str">
        <f>IFERROR(SET_RENDER_TABLE[[#This Row],[Артикул]], "")</f>
        <v/>
      </c>
      <c r="B6659" s="40" t="e" cm="1">
        <f t="array" aca="1" ref="B6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59" s="40" t="e" cm="1">
        <f t="array" aca="1" ref="C6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59" t="e">
        <f ca="1">SUM(CALCULATION_TABLE[[#This Row],[МСК]:[ДВ]])</f>
        <v>#REF!</v>
      </c>
    </row>
    <row r="6660" spans="1:20" x14ac:dyDescent="0.25">
      <c r="A6660" t="str">
        <f>IFERROR(SET_RENDER_TABLE[[#This Row],[Артикул]], "")</f>
        <v/>
      </c>
      <c r="B6660" s="40" t="e" cm="1">
        <f t="array" aca="1" ref="B6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0" s="40" t="e" cm="1">
        <f t="array" aca="1" ref="C6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0" t="e">
        <f ca="1">SUM(CALCULATION_TABLE[[#This Row],[МСК]:[ДВ]])</f>
        <v>#REF!</v>
      </c>
    </row>
    <row r="6661" spans="1:20" x14ac:dyDescent="0.25">
      <c r="A6661" t="str">
        <f>IFERROR(SET_RENDER_TABLE[[#This Row],[Артикул]], "")</f>
        <v/>
      </c>
      <c r="B6661" s="40" t="e" cm="1">
        <f t="array" aca="1" ref="B6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1" s="40" t="e" cm="1">
        <f t="array" aca="1" ref="C6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1" t="e">
        <f ca="1">SUM(CALCULATION_TABLE[[#This Row],[МСК]:[ДВ]])</f>
        <v>#REF!</v>
      </c>
    </row>
    <row r="6662" spans="1:20" x14ac:dyDescent="0.25">
      <c r="A6662" t="str">
        <f>IFERROR(SET_RENDER_TABLE[[#This Row],[Артикул]], "")</f>
        <v/>
      </c>
      <c r="B6662" s="40" t="e" cm="1">
        <f t="array" aca="1" ref="B6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2" s="40" t="e" cm="1">
        <f t="array" aca="1" ref="C6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2" t="e">
        <f ca="1">SUM(CALCULATION_TABLE[[#This Row],[МСК]:[ДВ]])</f>
        <v>#REF!</v>
      </c>
    </row>
    <row r="6663" spans="1:20" x14ac:dyDescent="0.25">
      <c r="A6663" t="str">
        <f>IFERROR(SET_RENDER_TABLE[[#This Row],[Артикул]], "")</f>
        <v/>
      </c>
      <c r="B6663" s="40" t="e" cm="1">
        <f t="array" aca="1" ref="B6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3" s="40" t="e" cm="1">
        <f t="array" aca="1" ref="C6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3" t="e">
        <f ca="1">SUM(CALCULATION_TABLE[[#This Row],[МСК]:[ДВ]])</f>
        <v>#REF!</v>
      </c>
    </row>
    <row r="6664" spans="1:20" x14ac:dyDescent="0.25">
      <c r="A6664" t="str">
        <f>IFERROR(SET_RENDER_TABLE[[#This Row],[Артикул]], "")</f>
        <v/>
      </c>
      <c r="B6664" s="40" t="e" cm="1">
        <f t="array" aca="1" ref="B6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4" s="40" t="e" cm="1">
        <f t="array" aca="1" ref="C6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4" t="e">
        <f ca="1">SUM(CALCULATION_TABLE[[#This Row],[МСК]:[ДВ]])</f>
        <v>#REF!</v>
      </c>
    </row>
    <row r="6665" spans="1:20" x14ac:dyDescent="0.25">
      <c r="A6665" t="str">
        <f>IFERROR(SET_RENDER_TABLE[[#This Row],[Артикул]], "")</f>
        <v/>
      </c>
      <c r="B6665" s="40" t="e" cm="1">
        <f t="array" aca="1" ref="B6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5" s="40" t="e" cm="1">
        <f t="array" aca="1" ref="C6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5" t="e">
        <f ca="1">SUM(CALCULATION_TABLE[[#This Row],[МСК]:[ДВ]])</f>
        <v>#REF!</v>
      </c>
    </row>
    <row r="6666" spans="1:20" x14ac:dyDescent="0.25">
      <c r="A6666" t="str">
        <f>IFERROR(SET_RENDER_TABLE[[#This Row],[Артикул]], "")</f>
        <v/>
      </c>
      <c r="B6666" s="40" t="e" cm="1">
        <f t="array" aca="1" ref="B6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6" s="40" t="e" cm="1">
        <f t="array" aca="1" ref="C6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6" t="e">
        <f ca="1">SUM(CALCULATION_TABLE[[#This Row],[МСК]:[ДВ]])</f>
        <v>#REF!</v>
      </c>
    </row>
    <row r="6667" spans="1:20" x14ac:dyDescent="0.25">
      <c r="A6667" t="str">
        <f>IFERROR(SET_RENDER_TABLE[[#This Row],[Артикул]], "")</f>
        <v/>
      </c>
      <c r="B6667" s="40" t="e" cm="1">
        <f t="array" aca="1" ref="B6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7" s="40" t="e" cm="1">
        <f t="array" aca="1" ref="C6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7" t="e">
        <f ca="1">SUM(CALCULATION_TABLE[[#This Row],[МСК]:[ДВ]])</f>
        <v>#REF!</v>
      </c>
    </row>
    <row r="6668" spans="1:20" x14ac:dyDescent="0.25">
      <c r="A6668" t="str">
        <f>IFERROR(SET_RENDER_TABLE[[#This Row],[Артикул]], "")</f>
        <v/>
      </c>
      <c r="B6668" s="40" t="e" cm="1">
        <f t="array" aca="1" ref="B6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8" s="40" t="e" cm="1">
        <f t="array" aca="1" ref="C6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8" t="e">
        <f ca="1">SUM(CALCULATION_TABLE[[#This Row],[МСК]:[ДВ]])</f>
        <v>#REF!</v>
      </c>
    </row>
    <row r="6669" spans="1:20" x14ac:dyDescent="0.25">
      <c r="A6669" t="str">
        <f>IFERROR(SET_RENDER_TABLE[[#This Row],[Артикул]], "")</f>
        <v/>
      </c>
      <c r="B6669" s="40" t="e" cm="1">
        <f t="array" aca="1" ref="B6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69" s="40" t="e" cm="1">
        <f t="array" aca="1" ref="C6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69" t="e">
        <f ca="1">SUM(CALCULATION_TABLE[[#This Row],[МСК]:[ДВ]])</f>
        <v>#REF!</v>
      </c>
    </row>
    <row r="6670" spans="1:20" x14ac:dyDescent="0.25">
      <c r="A6670" t="str">
        <f>IFERROR(SET_RENDER_TABLE[[#This Row],[Артикул]], "")</f>
        <v/>
      </c>
      <c r="B6670" s="40" t="e" cm="1">
        <f t="array" aca="1" ref="B6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0" s="40" t="e" cm="1">
        <f t="array" aca="1" ref="C6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0" t="e">
        <f ca="1">SUM(CALCULATION_TABLE[[#This Row],[МСК]:[ДВ]])</f>
        <v>#REF!</v>
      </c>
    </row>
    <row r="6671" spans="1:20" x14ac:dyDescent="0.25">
      <c r="A6671" t="str">
        <f>IFERROR(SET_RENDER_TABLE[[#This Row],[Артикул]], "")</f>
        <v/>
      </c>
      <c r="B6671" s="40" t="e" cm="1">
        <f t="array" aca="1" ref="B6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1" s="40" t="e" cm="1">
        <f t="array" aca="1" ref="C6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1" t="e">
        <f ca="1">SUM(CALCULATION_TABLE[[#This Row],[МСК]:[ДВ]])</f>
        <v>#REF!</v>
      </c>
    </row>
    <row r="6672" spans="1:20" x14ac:dyDescent="0.25">
      <c r="A6672" t="str">
        <f>IFERROR(SET_RENDER_TABLE[[#This Row],[Артикул]], "")</f>
        <v/>
      </c>
      <c r="B6672" s="40" t="e" cm="1">
        <f t="array" aca="1" ref="B6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2" s="40" t="e" cm="1">
        <f t="array" aca="1" ref="C6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2" t="e">
        <f ca="1">SUM(CALCULATION_TABLE[[#This Row],[МСК]:[ДВ]])</f>
        <v>#REF!</v>
      </c>
    </row>
    <row r="6673" spans="1:20" x14ac:dyDescent="0.25">
      <c r="A6673" t="str">
        <f>IFERROR(SET_RENDER_TABLE[[#This Row],[Артикул]], "")</f>
        <v/>
      </c>
      <c r="B6673" s="40" t="e" cm="1">
        <f t="array" aca="1" ref="B6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3" s="40" t="e" cm="1">
        <f t="array" aca="1" ref="C6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3" t="e">
        <f ca="1">SUM(CALCULATION_TABLE[[#This Row],[МСК]:[ДВ]])</f>
        <v>#REF!</v>
      </c>
    </row>
    <row r="6674" spans="1:20" x14ac:dyDescent="0.25">
      <c r="A6674" t="str">
        <f>IFERROR(SET_RENDER_TABLE[[#This Row],[Артикул]], "")</f>
        <v/>
      </c>
      <c r="B6674" s="40" t="e" cm="1">
        <f t="array" aca="1" ref="B6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4" s="40" t="e" cm="1">
        <f t="array" aca="1" ref="C6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4" t="e">
        <f ca="1">SUM(CALCULATION_TABLE[[#This Row],[МСК]:[ДВ]])</f>
        <v>#REF!</v>
      </c>
    </row>
    <row r="6675" spans="1:20" x14ac:dyDescent="0.25">
      <c r="A6675" t="str">
        <f>IFERROR(SET_RENDER_TABLE[[#This Row],[Артикул]], "")</f>
        <v/>
      </c>
      <c r="B6675" s="40" t="e" cm="1">
        <f t="array" aca="1" ref="B6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5" s="40" t="e" cm="1">
        <f t="array" aca="1" ref="C6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5" t="e">
        <f ca="1">SUM(CALCULATION_TABLE[[#This Row],[МСК]:[ДВ]])</f>
        <v>#REF!</v>
      </c>
    </row>
    <row r="6676" spans="1:20" x14ac:dyDescent="0.25">
      <c r="A6676" t="str">
        <f>IFERROR(SET_RENDER_TABLE[[#This Row],[Артикул]], "")</f>
        <v/>
      </c>
      <c r="B6676" s="40" t="e" cm="1">
        <f t="array" aca="1" ref="B6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6" s="40" t="e" cm="1">
        <f t="array" aca="1" ref="C6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6" t="e">
        <f ca="1">SUM(CALCULATION_TABLE[[#This Row],[МСК]:[ДВ]])</f>
        <v>#REF!</v>
      </c>
    </row>
    <row r="6677" spans="1:20" x14ac:dyDescent="0.25">
      <c r="A6677" t="str">
        <f>IFERROR(SET_RENDER_TABLE[[#This Row],[Артикул]], "")</f>
        <v/>
      </c>
      <c r="B6677" s="40" t="e" cm="1">
        <f t="array" aca="1" ref="B6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7" s="40" t="e" cm="1">
        <f t="array" aca="1" ref="C6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7" t="e">
        <f ca="1">SUM(CALCULATION_TABLE[[#This Row],[МСК]:[ДВ]])</f>
        <v>#REF!</v>
      </c>
    </row>
    <row r="6678" spans="1:20" x14ac:dyDescent="0.25">
      <c r="A6678" t="str">
        <f>IFERROR(SET_RENDER_TABLE[[#This Row],[Артикул]], "")</f>
        <v/>
      </c>
      <c r="B6678" s="40" t="e" cm="1">
        <f t="array" aca="1" ref="B6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8" s="40" t="e" cm="1">
        <f t="array" aca="1" ref="C6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8" t="e">
        <f ca="1">SUM(CALCULATION_TABLE[[#This Row],[МСК]:[ДВ]])</f>
        <v>#REF!</v>
      </c>
    </row>
    <row r="6679" spans="1:20" x14ac:dyDescent="0.25">
      <c r="A6679" t="str">
        <f>IFERROR(SET_RENDER_TABLE[[#This Row],[Артикул]], "")</f>
        <v/>
      </c>
      <c r="B6679" s="40" t="e" cm="1">
        <f t="array" aca="1" ref="B6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79" s="40" t="e" cm="1">
        <f t="array" aca="1" ref="C6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79" t="e">
        <f ca="1">SUM(CALCULATION_TABLE[[#This Row],[МСК]:[ДВ]])</f>
        <v>#REF!</v>
      </c>
    </row>
    <row r="6680" spans="1:20" x14ac:dyDescent="0.25">
      <c r="A6680" t="str">
        <f>IFERROR(SET_RENDER_TABLE[[#This Row],[Артикул]], "")</f>
        <v/>
      </c>
      <c r="B6680" s="40" t="e" cm="1">
        <f t="array" aca="1" ref="B6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0" s="40" t="e" cm="1">
        <f t="array" aca="1" ref="C6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0" t="e">
        <f ca="1">SUM(CALCULATION_TABLE[[#This Row],[МСК]:[ДВ]])</f>
        <v>#REF!</v>
      </c>
    </row>
    <row r="6681" spans="1:20" x14ac:dyDescent="0.25">
      <c r="A6681" t="str">
        <f>IFERROR(SET_RENDER_TABLE[[#This Row],[Артикул]], "")</f>
        <v/>
      </c>
      <c r="B6681" s="40" t="e" cm="1">
        <f t="array" aca="1" ref="B6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1" s="40" t="e" cm="1">
        <f t="array" aca="1" ref="C6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1" t="e">
        <f ca="1">SUM(CALCULATION_TABLE[[#This Row],[МСК]:[ДВ]])</f>
        <v>#REF!</v>
      </c>
    </row>
    <row r="6682" spans="1:20" x14ac:dyDescent="0.25">
      <c r="A6682" t="str">
        <f>IFERROR(SET_RENDER_TABLE[[#This Row],[Артикул]], "")</f>
        <v/>
      </c>
      <c r="B6682" s="40" t="e" cm="1">
        <f t="array" aca="1" ref="B6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2" s="40" t="e" cm="1">
        <f t="array" aca="1" ref="C6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2" t="e">
        <f ca="1">SUM(CALCULATION_TABLE[[#This Row],[МСК]:[ДВ]])</f>
        <v>#REF!</v>
      </c>
    </row>
    <row r="6683" spans="1:20" x14ac:dyDescent="0.25">
      <c r="A6683" t="str">
        <f>IFERROR(SET_RENDER_TABLE[[#This Row],[Артикул]], "")</f>
        <v/>
      </c>
      <c r="B6683" s="40" t="e" cm="1">
        <f t="array" aca="1" ref="B6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3" s="40" t="e" cm="1">
        <f t="array" aca="1" ref="C6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3" t="e">
        <f ca="1">SUM(CALCULATION_TABLE[[#This Row],[МСК]:[ДВ]])</f>
        <v>#REF!</v>
      </c>
    </row>
    <row r="6684" spans="1:20" x14ac:dyDescent="0.25">
      <c r="A6684" t="str">
        <f>IFERROR(SET_RENDER_TABLE[[#This Row],[Артикул]], "")</f>
        <v/>
      </c>
      <c r="B6684" s="40" t="e" cm="1">
        <f t="array" aca="1" ref="B6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4" s="40" t="e" cm="1">
        <f t="array" aca="1" ref="C6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4" t="e">
        <f ca="1">SUM(CALCULATION_TABLE[[#This Row],[МСК]:[ДВ]])</f>
        <v>#REF!</v>
      </c>
    </row>
    <row r="6685" spans="1:20" x14ac:dyDescent="0.25">
      <c r="A6685" t="str">
        <f>IFERROR(SET_RENDER_TABLE[[#This Row],[Артикул]], "")</f>
        <v/>
      </c>
      <c r="B6685" s="40" t="e" cm="1">
        <f t="array" aca="1" ref="B6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5" s="40" t="e" cm="1">
        <f t="array" aca="1" ref="C6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5" t="e">
        <f ca="1">SUM(CALCULATION_TABLE[[#This Row],[МСК]:[ДВ]])</f>
        <v>#REF!</v>
      </c>
    </row>
    <row r="6686" spans="1:20" x14ac:dyDescent="0.25">
      <c r="A6686" t="str">
        <f>IFERROR(SET_RENDER_TABLE[[#This Row],[Артикул]], "")</f>
        <v/>
      </c>
      <c r="B6686" s="40" t="e" cm="1">
        <f t="array" aca="1" ref="B6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6" s="40" t="e" cm="1">
        <f t="array" aca="1" ref="C6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6" t="e">
        <f ca="1">SUM(CALCULATION_TABLE[[#This Row],[МСК]:[ДВ]])</f>
        <v>#REF!</v>
      </c>
    </row>
    <row r="6687" spans="1:20" x14ac:dyDescent="0.25">
      <c r="A6687" t="str">
        <f>IFERROR(SET_RENDER_TABLE[[#This Row],[Артикул]], "")</f>
        <v/>
      </c>
      <c r="B6687" s="40" t="e" cm="1">
        <f t="array" aca="1" ref="B6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7" s="40" t="e" cm="1">
        <f t="array" aca="1" ref="C6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7" t="e">
        <f ca="1">SUM(CALCULATION_TABLE[[#This Row],[МСК]:[ДВ]])</f>
        <v>#REF!</v>
      </c>
    </row>
    <row r="6688" spans="1:20" x14ac:dyDescent="0.25">
      <c r="A6688" t="str">
        <f>IFERROR(SET_RENDER_TABLE[[#This Row],[Артикул]], "")</f>
        <v/>
      </c>
      <c r="B6688" s="40" t="e" cm="1">
        <f t="array" aca="1" ref="B6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8" s="40" t="e" cm="1">
        <f t="array" aca="1" ref="C6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8" t="e">
        <f ca="1">SUM(CALCULATION_TABLE[[#This Row],[МСК]:[ДВ]])</f>
        <v>#REF!</v>
      </c>
    </row>
    <row r="6689" spans="1:20" x14ac:dyDescent="0.25">
      <c r="A6689" t="str">
        <f>IFERROR(SET_RENDER_TABLE[[#This Row],[Артикул]], "")</f>
        <v/>
      </c>
      <c r="B6689" s="40" t="e" cm="1">
        <f t="array" aca="1" ref="B6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89" s="40" t="e" cm="1">
        <f t="array" aca="1" ref="C6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89" t="e">
        <f ca="1">SUM(CALCULATION_TABLE[[#This Row],[МСК]:[ДВ]])</f>
        <v>#REF!</v>
      </c>
    </row>
    <row r="6690" spans="1:20" x14ac:dyDescent="0.25">
      <c r="A6690" t="str">
        <f>IFERROR(SET_RENDER_TABLE[[#This Row],[Артикул]], "")</f>
        <v/>
      </c>
      <c r="B6690" s="40" t="e" cm="1">
        <f t="array" aca="1" ref="B6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0" s="40" t="e" cm="1">
        <f t="array" aca="1" ref="C6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0" t="e">
        <f ca="1">SUM(CALCULATION_TABLE[[#This Row],[МСК]:[ДВ]])</f>
        <v>#REF!</v>
      </c>
    </row>
    <row r="6691" spans="1:20" x14ac:dyDescent="0.25">
      <c r="A6691" t="str">
        <f>IFERROR(SET_RENDER_TABLE[[#This Row],[Артикул]], "")</f>
        <v/>
      </c>
      <c r="B6691" s="40" t="e" cm="1">
        <f t="array" aca="1" ref="B6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1" s="40" t="e" cm="1">
        <f t="array" aca="1" ref="C6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1" t="e">
        <f ca="1">SUM(CALCULATION_TABLE[[#This Row],[МСК]:[ДВ]])</f>
        <v>#REF!</v>
      </c>
    </row>
    <row r="6692" spans="1:20" x14ac:dyDescent="0.25">
      <c r="A6692" t="str">
        <f>IFERROR(SET_RENDER_TABLE[[#This Row],[Артикул]], "")</f>
        <v/>
      </c>
      <c r="B6692" s="40" t="e" cm="1">
        <f t="array" aca="1" ref="B6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2" s="40" t="e" cm="1">
        <f t="array" aca="1" ref="C6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2" t="e">
        <f ca="1">SUM(CALCULATION_TABLE[[#This Row],[МСК]:[ДВ]])</f>
        <v>#REF!</v>
      </c>
    </row>
    <row r="6693" spans="1:20" x14ac:dyDescent="0.25">
      <c r="A6693" t="str">
        <f>IFERROR(SET_RENDER_TABLE[[#This Row],[Артикул]], "")</f>
        <v/>
      </c>
      <c r="B6693" s="40" t="e" cm="1">
        <f t="array" aca="1" ref="B6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3" s="40" t="e" cm="1">
        <f t="array" aca="1" ref="C6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3" t="e">
        <f ca="1">SUM(CALCULATION_TABLE[[#This Row],[МСК]:[ДВ]])</f>
        <v>#REF!</v>
      </c>
    </row>
    <row r="6694" spans="1:20" x14ac:dyDescent="0.25">
      <c r="A6694" t="str">
        <f>IFERROR(SET_RENDER_TABLE[[#This Row],[Артикул]], "")</f>
        <v/>
      </c>
      <c r="B6694" s="40" t="e" cm="1">
        <f t="array" aca="1" ref="B6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4" s="40" t="e" cm="1">
        <f t="array" aca="1" ref="C6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4" t="e">
        <f ca="1">SUM(CALCULATION_TABLE[[#This Row],[МСК]:[ДВ]])</f>
        <v>#REF!</v>
      </c>
    </row>
    <row r="6695" spans="1:20" x14ac:dyDescent="0.25">
      <c r="A6695" t="str">
        <f>IFERROR(SET_RENDER_TABLE[[#This Row],[Артикул]], "")</f>
        <v/>
      </c>
      <c r="B6695" s="40" t="e" cm="1">
        <f t="array" aca="1" ref="B6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5" s="40" t="e" cm="1">
        <f t="array" aca="1" ref="C6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5" t="e">
        <f ca="1">SUM(CALCULATION_TABLE[[#This Row],[МСК]:[ДВ]])</f>
        <v>#REF!</v>
      </c>
    </row>
    <row r="6696" spans="1:20" x14ac:dyDescent="0.25">
      <c r="A6696" t="str">
        <f>IFERROR(SET_RENDER_TABLE[[#This Row],[Артикул]], "")</f>
        <v/>
      </c>
      <c r="B6696" s="40" t="e" cm="1">
        <f t="array" aca="1" ref="B6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6" s="40" t="e" cm="1">
        <f t="array" aca="1" ref="C6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6" t="e">
        <f ca="1">SUM(CALCULATION_TABLE[[#This Row],[МСК]:[ДВ]])</f>
        <v>#REF!</v>
      </c>
    </row>
    <row r="6697" spans="1:20" x14ac:dyDescent="0.25">
      <c r="A6697" t="str">
        <f>IFERROR(SET_RENDER_TABLE[[#This Row],[Артикул]], "")</f>
        <v/>
      </c>
      <c r="B6697" s="40" t="e" cm="1">
        <f t="array" aca="1" ref="B6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7" s="40" t="e" cm="1">
        <f t="array" aca="1" ref="C6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7" t="e">
        <f ca="1">SUM(CALCULATION_TABLE[[#This Row],[МСК]:[ДВ]])</f>
        <v>#REF!</v>
      </c>
    </row>
    <row r="6698" spans="1:20" x14ac:dyDescent="0.25">
      <c r="A6698" t="str">
        <f>IFERROR(SET_RENDER_TABLE[[#This Row],[Артикул]], "")</f>
        <v/>
      </c>
      <c r="B6698" s="40" t="e" cm="1">
        <f t="array" aca="1" ref="B6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8" s="40" t="e" cm="1">
        <f t="array" aca="1" ref="C6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8" t="e">
        <f ca="1">SUM(CALCULATION_TABLE[[#This Row],[МСК]:[ДВ]])</f>
        <v>#REF!</v>
      </c>
    </row>
    <row r="6699" spans="1:20" x14ac:dyDescent="0.25">
      <c r="A6699" t="str">
        <f>IFERROR(SET_RENDER_TABLE[[#This Row],[Артикул]], "")</f>
        <v/>
      </c>
      <c r="B6699" s="40" t="e" cm="1">
        <f t="array" aca="1" ref="B6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699" s="40" t="e" cm="1">
        <f t="array" aca="1" ref="C6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699" t="e">
        <f ca="1">SUM(CALCULATION_TABLE[[#This Row],[МСК]:[ДВ]])</f>
        <v>#REF!</v>
      </c>
    </row>
    <row r="6700" spans="1:20" x14ac:dyDescent="0.25">
      <c r="A6700" t="str">
        <f>IFERROR(SET_RENDER_TABLE[[#This Row],[Артикул]], "")</f>
        <v/>
      </c>
      <c r="B6700" s="40" t="e" cm="1">
        <f t="array" aca="1" ref="B6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0" s="40" t="e" cm="1">
        <f t="array" aca="1" ref="C6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0" t="e">
        <f ca="1">SUM(CALCULATION_TABLE[[#This Row],[МСК]:[ДВ]])</f>
        <v>#REF!</v>
      </c>
    </row>
    <row r="6701" spans="1:20" x14ac:dyDescent="0.25">
      <c r="A6701" t="str">
        <f>IFERROR(SET_RENDER_TABLE[[#This Row],[Артикул]], "")</f>
        <v/>
      </c>
      <c r="B6701" s="40" t="e" cm="1">
        <f t="array" aca="1" ref="B6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1" s="40" t="e" cm="1">
        <f t="array" aca="1" ref="C6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1" t="e">
        <f ca="1">SUM(CALCULATION_TABLE[[#This Row],[МСК]:[ДВ]])</f>
        <v>#REF!</v>
      </c>
    </row>
    <row r="6702" spans="1:20" x14ac:dyDescent="0.25">
      <c r="A6702" t="str">
        <f>IFERROR(SET_RENDER_TABLE[[#This Row],[Артикул]], "")</f>
        <v/>
      </c>
      <c r="B6702" s="40" t="e" cm="1">
        <f t="array" aca="1" ref="B6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2" s="40" t="e" cm="1">
        <f t="array" aca="1" ref="C6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2" t="e">
        <f ca="1">SUM(CALCULATION_TABLE[[#This Row],[МСК]:[ДВ]])</f>
        <v>#REF!</v>
      </c>
    </row>
    <row r="6703" spans="1:20" x14ac:dyDescent="0.25">
      <c r="A6703" t="str">
        <f>IFERROR(SET_RENDER_TABLE[[#This Row],[Артикул]], "")</f>
        <v/>
      </c>
      <c r="B6703" s="40" t="e" cm="1">
        <f t="array" aca="1" ref="B6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3" s="40" t="e" cm="1">
        <f t="array" aca="1" ref="C6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3" t="e">
        <f ca="1">SUM(CALCULATION_TABLE[[#This Row],[МСК]:[ДВ]])</f>
        <v>#REF!</v>
      </c>
    </row>
    <row r="6704" spans="1:20" x14ac:dyDescent="0.25">
      <c r="A6704" t="str">
        <f>IFERROR(SET_RENDER_TABLE[[#This Row],[Артикул]], "")</f>
        <v/>
      </c>
      <c r="B6704" s="40" t="e" cm="1">
        <f t="array" aca="1" ref="B6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4" s="40" t="e" cm="1">
        <f t="array" aca="1" ref="C6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4" t="e">
        <f ca="1">SUM(CALCULATION_TABLE[[#This Row],[МСК]:[ДВ]])</f>
        <v>#REF!</v>
      </c>
    </row>
    <row r="6705" spans="1:20" x14ac:dyDescent="0.25">
      <c r="A6705" t="str">
        <f>IFERROR(SET_RENDER_TABLE[[#This Row],[Артикул]], "")</f>
        <v/>
      </c>
      <c r="B6705" s="40" t="e" cm="1">
        <f t="array" aca="1" ref="B6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5" s="40" t="e" cm="1">
        <f t="array" aca="1" ref="C6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5" t="e">
        <f ca="1">SUM(CALCULATION_TABLE[[#This Row],[МСК]:[ДВ]])</f>
        <v>#REF!</v>
      </c>
    </row>
    <row r="6706" spans="1:20" x14ac:dyDescent="0.25">
      <c r="A6706" t="str">
        <f>IFERROR(SET_RENDER_TABLE[[#This Row],[Артикул]], "")</f>
        <v/>
      </c>
      <c r="B6706" s="40" t="e" cm="1">
        <f t="array" aca="1" ref="B6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6" s="40" t="e" cm="1">
        <f t="array" aca="1" ref="C6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6" t="e">
        <f ca="1">SUM(CALCULATION_TABLE[[#This Row],[МСК]:[ДВ]])</f>
        <v>#REF!</v>
      </c>
    </row>
    <row r="6707" spans="1:20" x14ac:dyDescent="0.25">
      <c r="A6707" t="str">
        <f>IFERROR(SET_RENDER_TABLE[[#This Row],[Артикул]], "")</f>
        <v/>
      </c>
      <c r="B6707" s="40" t="e" cm="1">
        <f t="array" aca="1" ref="B6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7" s="40" t="e" cm="1">
        <f t="array" aca="1" ref="C6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7" t="e">
        <f ca="1">SUM(CALCULATION_TABLE[[#This Row],[МСК]:[ДВ]])</f>
        <v>#REF!</v>
      </c>
    </row>
    <row r="6708" spans="1:20" x14ac:dyDescent="0.25">
      <c r="A6708" t="str">
        <f>IFERROR(SET_RENDER_TABLE[[#This Row],[Артикул]], "")</f>
        <v/>
      </c>
      <c r="B6708" s="40" t="e" cm="1">
        <f t="array" aca="1" ref="B6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8" s="40" t="e" cm="1">
        <f t="array" aca="1" ref="C6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8" t="e">
        <f ca="1">SUM(CALCULATION_TABLE[[#This Row],[МСК]:[ДВ]])</f>
        <v>#REF!</v>
      </c>
    </row>
    <row r="6709" spans="1:20" x14ac:dyDescent="0.25">
      <c r="A6709" t="str">
        <f>IFERROR(SET_RENDER_TABLE[[#This Row],[Артикул]], "")</f>
        <v/>
      </c>
      <c r="B6709" s="40" t="e" cm="1">
        <f t="array" aca="1" ref="B6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09" s="40" t="e" cm="1">
        <f t="array" aca="1" ref="C6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09" t="e">
        <f ca="1">SUM(CALCULATION_TABLE[[#This Row],[МСК]:[ДВ]])</f>
        <v>#REF!</v>
      </c>
    </row>
    <row r="6710" spans="1:20" x14ac:dyDescent="0.25">
      <c r="A6710" t="str">
        <f>IFERROR(SET_RENDER_TABLE[[#This Row],[Артикул]], "")</f>
        <v/>
      </c>
      <c r="B6710" s="40" t="e" cm="1">
        <f t="array" aca="1" ref="B6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0" s="40" t="e" cm="1">
        <f t="array" aca="1" ref="C6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0" t="e">
        <f ca="1">SUM(CALCULATION_TABLE[[#This Row],[МСК]:[ДВ]])</f>
        <v>#REF!</v>
      </c>
    </row>
    <row r="6711" spans="1:20" x14ac:dyDescent="0.25">
      <c r="A6711" t="str">
        <f>IFERROR(SET_RENDER_TABLE[[#This Row],[Артикул]], "")</f>
        <v/>
      </c>
      <c r="B6711" s="40" t="e" cm="1">
        <f t="array" aca="1" ref="B6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1" s="40" t="e" cm="1">
        <f t="array" aca="1" ref="C6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1" t="e">
        <f ca="1">SUM(CALCULATION_TABLE[[#This Row],[МСК]:[ДВ]])</f>
        <v>#REF!</v>
      </c>
    </row>
    <row r="6712" spans="1:20" x14ac:dyDescent="0.25">
      <c r="A6712" t="str">
        <f>IFERROR(SET_RENDER_TABLE[[#This Row],[Артикул]], "")</f>
        <v/>
      </c>
      <c r="B6712" s="40" t="e" cm="1">
        <f t="array" aca="1" ref="B6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2" s="40" t="e" cm="1">
        <f t="array" aca="1" ref="C6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2" t="e">
        <f ca="1">SUM(CALCULATION_TABLE[[#This Row],[МСК]:[ДВ]])</f>
        <v>#REF!</v>
      </c>
    </row>
    <row r="6713" spans="1:20" x14ac:dyDescent="0.25">
      <c r="A6713" t="str">
        <f>IFERROR(SET_RENDER_TABLE[[#This Row],[Артикул]], "")</f>
        <v/>
      </c>
      <c r="B6713" s="40" t="e" cm="1">
        <f t="array" aca="1" ref="B6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3" s="40" t="e" cm="1">
        <f t="array" aca="1" ref="C6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3" t="e">
        <f ca="1">SUM(CALCULATION_TABLE[[#This Row],[МСК]:[ДВ]])</f>
        <v>#REF!</v>
      </c>
    </row>
    <row r="6714" spans="1:20" x14ac:dyDescent="0.25">
      <c r="A6714" t="str">
        <f>IFERROR(SET_RENDER_TABLE[[#This Row],[Артикул]], "")</f>
        <v/>
      </c>
      <c r="B6714" s="40" t="e" cm="1">
        <f t="array" aca="1" ref="B6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4" s="40" t="e" cm="1">
        <f t="array" aca="1" ref="C6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4" t="e">
        <f ca="1">SUM(CALCULATION_TABLE[[#This Row],[МСК]:[ДВ]])</f>
        <v>#REF!</v>
      </c>
    </row>
    <row r="6715" spans="1:20" x14ac:dyDescent="0.25">
      <c r="A6715" t="str">
        <f>IFERROR(SET_RENDER_TABLE[[#This Row],[Артикул]], "")</f>
        <v/>
      </c>
      <c r="B6715" s="40" t="e" cm="1">
        <f t="array" aca="1" ref="B6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5" s="40" t="e" cm="1">
        <f t="array" aca="1" ref="C6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5" t="e">
        <f ca="1">SUM(CALCULATION_TABLE[[#This Row],[МСК]:[ДВ]])</f>
        <v>#REF!</v>
      </c>
    </row>
    <row r="6716" spans="1:20" x14ac:dyDescent="0.25">
      <c r="A6716" t="str">
        <f>IFERROR(SET_RENDER_TABLE[[#This Row],[Артикул]], "")</f>
        <v/>
      </c>
      <c r="B6716" s="40" t="e" cm="1">
        <f t="array" aca="1" ref="B6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6" s="40" t="e" cm="1">
        <f t="array" aca="1" ref="C6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6" t="e">
        <f ca="1">SUM(CALCULATION_TABLE[[#This Row],[МСК]:[ДВ]])</f>
        <v>#REF!</v>
      </c>
    </row>
    <row r="6717" spans="1:20" x14ac:dyDescent="0.25">
      <c r="A6717" t="str">
        <f>IFERROR(SET_RENDER_TABLE[[#This Row],[Артикул]], "")</f>
        <v/>
      </c>
      <c r="B6717" s="40" t="e" cm="1">
        <f t="array" aca="1" ref="B6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7" s="40" t="e" cm="1">
        <f t="array" aca="1" ref="C6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7" t="e">
        <f ca="1">SUM(CALCULATION_TABLE[[#This Row],[МСК]:[ДВ]])</f>
        <v>#REF!</v>
      </c>
    </row>
    <row r="6718" spans="1:20" x14ac:dyDescent="0.25">
      <c r="A6718" t="str">
        <f>IFERROR(SET_RENDER_TABLE[[#This Row],[Артикул]], "")</f>
        <v/>
      </c>
      <c r="B6718" s="40" t="e" cm="1">
        <f t="array" aca="1" ref="B6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8" s="40" t="e" cm="1">
        <f t="array" aca="1" ref="C6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8" t="e">
        <f ca="1">SUM(CALCULATION_TABLE[[#This Row],[МСК]:[ДВ]])</f>
        <v>#REF!</v>
      </c>
    </row>
    <row r="6719" spans="1:20" x14ac:dyDescent="0.25">
      <c r="A6719" t="str">
        <f>IFERROR(SET_RENDER_TABLE[[#This Row],[Артикул]], "")</f>
        <v/>
      </c>
      <c r="B6719" s="40" t="e" cm="1">
        <f t="array" aca="1" ref="B6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19" s="40" t="e" cm="1">
        <f t="array" aca="1" ref="C6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19" t="e">
        <f ca="1">SUM(CALCULATION_TABLE[[#This Row],[МСК]:[ДВ]])</f>
        <v>#REF!</v>
      </c>
    </row>
    <row r="6720" spans="1:20" x14ac:dyDescent="0.25">
      <c r="A6720" t="str">
        <f>IFERROR(SET_RENDER_TABLE[[#This Row],[Артикул]], "")</f>
        <v/>
      </c>
      <c r="B6720" s="40" t="e" cm="1">
        <f t="array" aca="1" ref="B6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0" s="40" t="e" cm="1">
        <f t="array" aca="1" ref="C6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0" t="e">
        <f ca="1">SUM(CALCULATION_TABLE[[#This Row],[МСК]:[ДВ]])</f>
        <v>#REF!</v>
      </c>
    </row>
    <row r="6721" spans="1:20" x14ac:dyDescent="0.25">
      <c r="A6721" t="str">
        <f>IFERROR(SET_RENDER_TABLE[[#This Row],[Артикул]], "")</f>
        <v/>
      </c>
      <c r="B6721" s="40" t="e" cm="1">
        <f t="array" aca="1" ref="B6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1" s="40" t="e" cm="1">
        <f t="array" aca="1" ref="C6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1" t="e">
        <f ca="1">SUM(CALCULATION_TABLE[[#This Row],[МСК]:[ДВ]])</f>
        <v>#REF!</v>
      </c>
    </row>
    <row r="6722" spans="1:20" x14ac:dyDescent="0.25">
      <c r="A6722" t="str">
        <f>IFERROR(SET_RENDER_TABLE[[#This Row],[Артикул]], "")</f>
        <v/>
      </c>
      <c r="B6722" s="40" t="e" cm="1">
        <f t="array" aca="1" ref="B6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2" s="40" t="e" cm="1">
        <f t="array" aca="1" ref="C6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2" t="e">
        <f ca="1">SUM(CALCULATION_TABLE[[#This Row],[МСК]:[ДВ]])</f>
        <v>#REF!</v>
      </c>
    </row>
    <row r="6723" spans="1:20" x14ac:dyDescent="0.25">
      <c r="A6723" t="str">
        <f>IFERROR(SET_RENDER_TABLE[[#This Row],[Артикул]], "")</f>
        <v/>
      </c>
      <c r="B6723" s="40" t="e" cm="1">
        <f t="array" aca="1" ref="B6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3" s="40" t="e" cm="1">
        <f t="array" aca="1" ref="C6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3" t="e">
        <f ca="1">SUM(CALCULATION_TABLE[[#This Row],[МСК]:[ДВ]])</f>
        <v>#REF!</v>
      </c>
    </row>
    <row r="6724" spans="1:20" x14ac:dyDescent="0.25">
      <c r="A6724" t="str">
        <f>IFERROR(SET_RENDER_TABLE[[#This Row],[Артикул]], "")</f>
        <v/>
      </c>
      <c r="B6724" s="40" t="e" cm="1">
        <f t="array" aca="1" ref="B6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4" s="40" t="e" cm="1">
        <f t="array" aca="1" ref="C6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4" t="e">
        <f ca="1">SUM(CALCULATION_TABLE[[#This Row],[МСК]:[ДВ]])</f>
        <v>#REF!</v>
      </c>
    </row>
    <row r="6725" spans="1:20" x14ac:dyDescent="0.25">
      <c r="A6725" t="str">
        <f>IFERROR(SET_RENDER_TABLE[[#This Row],[Артикул]], "")</f>
        <v/>
      </c>
      <c r="B6725" s="40" t="e" cm="1">
        <f t="array" aca="1" ref="B6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5" s="40" t="e" cm="1">
        <f t="array" aca="1" ref="C6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5" t="e">
        <f ca="1">SUM(CALCULATION_TABLE[[#This Row],[МСК]:[ДВ]])</f>
        <v>#REF!</v>
      </c>
    </row>
    <row r="6726" spans="1:20" x14ac:dyDescent="0.25">
      <c r="A6726" t="str">
        <f>IFERROR(SET_RENDER_TABLE[[#This Row],[Артикул]], "")</f>
        <v/>
      </c>
      <c r="B6726" s="40" t="e" cm="1">
        <f t="array" aca="1" ref="B6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6" s="40" t="e" cm="1">
        <f t="array" aca="1" ref="C6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6" t="e">
        <f ca="1">SUM(CALCULATION_TABLE[[#This Row],[МСК]:[ДВ]])</f>
        <v>#REF!</v>
      </c>
    </row>
    <row r="6727" spans="1:20" x14ac:dyDescent="0.25">
      <c r="A6727" t="str">
        <f>IFERROR(SET_RENDER_TABLE[[#This Row],[Артикул]], "")</f>
        <v/>
      </c>
      <c r="B6727" s="40" t="e" cm="1">
        <f t="array" aca="1" ref="B6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7" s="40" t="e" cm="1">
        <f t="array" aca="1" ref="C6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7" t="e">
        <f ca="1">SUM(CALCULATION_TABLE[[#This Row],[МСК]:[ДВ]])</f>
        <v>#REF!</v>
      </c>
    </row>
    <row r="6728" spans="1:20" x14ac:dyDescent="0.25">
      <c r="A6728" t="str">
        <f>IFERROR(SET_RENDER_TABLE[[#This Row],[Артикул]], "")</f>
        <v/>
      </c>
      <c r="B6728" s="40" t="e" cm="1">
        <f t="array" aca="1" ref="B6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8" s="40" t="e" cm="1">
        <f t="array" aca="1" ref="C6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8" t="e">
        <f ca="1">SUM(CALCULATION_TABLE[[#This Row],[МСК]:[ДВ]])</f>
        <v>#REF!</v>
      </c>
    </row>
    <row r="6729" spans="1:20" x14ac:dyDescent="0.25">
      <c r="A6729" t="str">
        <f>IFERROR(SET_RENDER_TABLE[[#This Row],[Артикул]], "")</f>
        <v/>
      </c>
      <c r="B6729" s="40" t="e" cm="1">
        <f t="array" aca="1" ref="B6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29" s="40" t="e" cm="1">
        <f t="array" aca="1" ref="C6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29" t="e">
        <f ca="1">SUM(CALCULATION_TABLE[[#This Row],[МСК]:[ДВ]])</f>
        <v>#REF!</v>
      </c>
    </row>
    <row r="6730" spans="1:20" x14ac:dyDescent="0.25">
      <c r="A6730" t="str">
        <f>IFERROR(SET_RENDER_TABLE[[#This Row],[Артикул]], "")</f>
        <v/>
      </c>
      <c r="B6730" s="40" t="e" cm="1">
        <f t="array" aca="1" ref="B6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0" s="40" t="e" cm="1">
        <f t="array" aca="1" ref="C6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0" t="e">
        <f ca="1">SUM(CALCULATION_TABLE[[#This Row],[МСК]:[ДВ]])</f>
        <v>#REF!</v>
      </c>
    </row>
    <row r="6731" spans="1:20" x14ac:dyDescent="0.25">
      <c r="A6731" t="str">
        <f>IFERROR(SET_RENDER_TABLE[[#This Row],[Артикул]], "")</f>
        <v/>
      </c>
      <c r="B6731" s="40" t="e" cm="1">
        <f t="array" aca="1" ref="B6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1" s="40" t="e" cm="1">
        <f t="array" aca="1" ref="C6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1" t="e">
        <f ca="1">SUM(CALCULATION_TABLE[[#This Row],[МСК]:[ДВ]])</f>
        <v>#REF!</v>
      </c>
    </row>
    <row r="6732" spans="1:20" x14ac:dyDescent="0.25">
      <c r="A6732" t="str">
        <f>IFERROR(SET_RENDER_TABLE[[#This Row],[Артикул]], "")</f>
        <v/>
      </c>
      <c r="B6732" s="40" t="e" cm="1">
        <f t="array" aca="1" ref="B6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2" s="40" t="e" cm="1">
        <f t="array" aca="1" ref="C6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2" t="e">
        <f ca="1">SUM(CALCULATION_TABLE[[#This Row],[МСК]:[ДВ]])</f>
        <v>#REF!</v>
      </c>
    </row>
    <row r="6733" spans="1:20" x14ac:dyDescent="0.25">
      <c r="A6733" t="str">
        <f>IFERROR(SET_RENDER_TABLE[[#This Row],[Артикул]], "")</f>
        <v/>
      </c>
      <c r="B6733" s="40" t="e" cm="1">
        <f t="array" aca="1" ref="B6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3" s="40" t="e" cm="1">
        <f t="array" aca="1" ref="C6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3" t="e">
        <f ca="1">SUM(CALCULATION_TABLE[[#This Row],[МСК]:[ДВ]])</f>
        <v>#REF!</v>
      </c>
    </row>
    <row r="6734" spans="1:20" x14ac:dyDescent="0.25">
      <c r="A6734" t="str">
        <f>IFERROR(SET_RENDER_TABLE[[#This Row],[Артикул]], "")</f>
        <v/>
      </c>
      <c r="B6734" s="40" t="e" cm="1">
        <f t="array" aca="1" ref="B6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4" s="40" t="e" cm="1">
        <f t="array" aca="1" ref="C6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4" t="e">
        <f ca="1">SUM(CALCULATION_TABLE[[#This Row],[МСК]:[ДВ]])</f>
        <v>#REF!</v>
      </c>
    </row>
    <row r="6735" spans="1:20" x14ac:dyDescent="0.25">
      <c r="A6735" t="str">
        <f>IFERROR(SET_RENDER_TABLE[[#This Row],[Артикул]], "")</f>
        <v/>
      </c>
      <c r="B6735" s="40" t="e" cm="1">
        <f t="array" aca="1" ref="B6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5" s="40" t="e" cm="1">
        <f t="array" aca="1" ref="C6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5" t="e">
        <f ca="1">SUM(CALCULATION_TABLE[[#This Row],[МСК]:[ДВ]])</f>
        <v>#REF!</v>
      </c>
    </row>
    <row r="6736" spans="1:20" x14ac:dyDescent="0.25">
      <c r="A6736" t="str">
        <f>IFERROR(SET_RENDER_TABLE[[#This Row],[Артикул]], "")</f>
        <v/>
      </c>
      <c r="B6736" s="40" t="e" cm="1">
        <f t="array" aca="1" ref="B6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6" s="40" t="e" cm="1">
        <f t="array" aca="1" ref="C6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6" t="e">
        <f ca="1">SUM(CALCULATION_TABLE[[#This Row],[МСК]:[ДВ]])</f>
        <v>#REF!</v>
      </c>
    </row>
    <row r="6737" spans="1:20" x14ac:dyDescent="0.25">
      <c r="A6737" t="str">
        <f>IFERROR(SET_RENDER_TABLE[[#This Row],[Артикул]], "")</f>
        <v/>
      </c>
      <c r="B6737" s="40" t="e" cm="1">
        <f t="array" aca="1" ref="B6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7" s="40" t="e" cm="1">
        <f t="array" aca="1" ref="C6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7" t="e">
        <f ca="1">SUM(CALCULATION_TABLE[[#This Row],[МСК]:[ДВ]])</f>
        <v>#REF!</v>
      </c>
    </row>
    <row r="6738" spans="1:20" x14ac:dyDescent="0.25">
      <c r="A6738" t="str">
        <f>IFERROR(SET_RENDER_TABLE[[#This Row],[Артикул]], "")</f>
        <v/>
      </c>
      <c r="B6738" s="40" t="e" cm="1">
        <f t="array" aca="1" ref="B6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8" s="40" t="e" cm="1">
        <f t="array" aca="1" ref="C6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8" t="e">
        <f ca="1">SUM(CALCULATION_TABLE[[#This Row],[МСК]:[ДВ]])</f>
        <v>#REF!</v>
      </c>
    </row>
    <row r="6739" spans="1:20" x14ac:dyDescent="0.25">
      <c r="A6739" t="str">
        <f>IFERROR(SET_RENDER_TABLE[[#This Row],[Артикул]], "")</f>
        <v/>
      </c>
      <c r="B6739" s="40" t="e" cm="1">
        <f t="array" aca="1" ref="B6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39" s="40" t="e" cm="1">
        <f t="array" aca="1" ref="C6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39" t="e">
        <f ca="1">SUM(CALCULATION_TABLE[[#This Row],[МСК]:[ДВ]])</f>
        <v>#REF!</v>
      </c>
    </row>
    <row r="6740" spans="1:20" x14ac:dyDescent="0.25">
      <c r="A6740" t="str">
        <f>IFERROR(SET_RENDER_TABLE[[#This Row],[Артикул]], "")</f>
        <v/>
      </c>
      <c r="B6740" s="40" t="e" cm="1">
        <f t="array" aca="1" ref="B6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0" s="40" t="e" cm="1">
        <f t="array" aca="1" ref="C6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0" t="e">
        <f ca="1">SUM(CALCULATION_TABLE[[#This Row],[МСК]:[ДВ]])</f>
        <v>#REF!</v>
      </c>
    </row>
    <row r="6741" spans="1:20" x14ac:dyDescent="0.25">
      <c r="A6741" t="str">
        <f>IFERROR(SET_RENDER_TABLE[[#This Row],[Артикул]], "")</f>
        <v/>
      </c>
      <c r="B6741" s="40" t="e" cm="1">
        <f t="array" aca="1" ref="B6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1" s="40" t="e" cm="1">
        <f t="array" aca="1" ref="C6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1" t="e">
        <f ca="1">SUM(CALCULATION_TABLE[[#This Row],[МСК]:[ДВ]])</f>
        <v>#REF!</v>
      </c>
    </row>
    <row r="6742" spans="1:20" x14ac:dyDescent="0.25">
      <c r="A6742" t="str">
        <f>IFERROR(SET_RENDER_TABLE[[#This Row],[Артикул]], "")</f>
        <v/>
      </c>
      <c r="B6742" s="40" t="e" cm="1">
        <f t="array" aca="1" ref="B6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2" s="40" t="e" cm="1">
        <f t="array" aca="1" ref="C6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2" t="e">
        <f ca="1">SUM(CALCULATION_TABLE[[#This Row],[МСК]:[ДВ]])</f>
        <v>#REF!</v>
      </c>
    </row>
    <row r="6743" spans="1:20" x14ac:dyDescent="0.25">
      <c r="A6743" t="str">
        <f>IFERROR(SET_RENDER_TABLE[[#This Row],[Артикул]], "")</f>
        <v/>
      </c>
      <c r="B6743" s="40" t="e" cm="1">
        <f t="array" aca="1" ref="B6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3" s="40" t="e" cm="1">
        <f t="array" aca="1" ref="C6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3" t="e">
        <f ca="1">SUM(CALCULATION_TABLE[[#This Row],[МСК]:[ДВ]])</f>
        <v>#REF!</v>
      </c>
    </row>
    <row r="6744" spans="1:20" x14ac:dyDescent="0.25">
      <c r="A6744" t="str">
        <f>IFERROR(SET_RENDER_TABLE[[#This Row],[Артикул]], "")</f>
        <v/>
      </c>
      <c r="B6744" s="40" t="e" cm="1">
        <f t="array" aca="1" ref="B6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4" s="40" t="e" cm="1">
        <f t="array" aca="1" ref="C6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4" t="e">
        <f ca="1">SUM(CALCULATION_TABLE[[#This Row],[МСК]:[ДВ]])</f>
        <v>#REF!</v>
      </c>
    </row>
    <row r="6745" spans="1:20" x14ac:dyDescent="0.25">
      <c r="A6745" t="str">
        <f>IFERROR(SET_RENDER_TABLE[[#This Row],[Артикул]], "")</f>
        <v/>
      </c>
      <c r="B6745" s="40" t="e" cm="1">
        <f t="array" aca="1" ref="B6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5" s="40" t="e" cm="1">
        <f t="array" aca="1" ref="C6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5" t="e">
        <f ca="1">SUM(CALCULATION_TABLE[[#This Row],[МСК]:[ДВ]])</f>
        <v>#REF!</v>
      </c>
    </row>
    <row r="6746" spans="1:20" x14ac:dyDescent="0.25">
      <c r="A6746" t="str">
        <f>IFERROR(SET_RENDER_TABLE[[#This Row],[Артикул]], "")</f>
        <v/>
      </c>
      <c r="B6746" s="40" t="e" cm="1">
        <f t="array" aca="1" ref="B6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6" s="40" t="e" cm="1">
        <f t="array" aca="1" ref="C6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6" t="e">
        <f ca="1">SUM(CALCULATION_TABLE[[#This Row],[МСК]:[ДВ]])</f>
        <v>#REF!</v>
      </c>
    </row>
    <row r="6747" spans="1:20" x14ac:dyDescent="0.25">
      <c r="A6747" t="str">
        <f>IFERROR(SET_RENDER_TABLE[[#This Row],[Артикул]], "")</f>
        <v/>
      </c>
      <c r="B6747" s="40" t="e" cm="1">
        <f t="array" aca="1" ref="B6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7" s="40" t="e" cm="1">
        <f t="array" aca="1" ref="C6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7" t="e">
        <f ca="1">SUM(CALCULATION_TABLE[[#This Row],[МСК]:[ДВ]])</f>
        <v>#REF!</v>
      </c>
    </row>
    <row r="6748" spans="1:20" x14ac:dyDescent="0.25">
      <c r="A6748" t="str">
        <f>IFERROR(SET_RENDER_TABLE[[#This Row],[Артикул]], "")</f>
        <v/>
      </c>
      <c r="B6748" s="40" t="e" cm="1">
        <f t="array" aca="1" ref="B6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8" s="40" t="e" cm="1">
        <f t="array" aca="1" ref="C6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8" t="e">
        <f ca="1">SUM(CALCULATION_TABLE[[#This Row],[МСК]:[ДВ]])</f>
        <v>#REF!</v>
      </c>
    </row>
    <row r="6749" spans="1:20" x14ac:dyDescent="0.25">
      <c r="A6749" t="str">
        <f>IFERROR(SET_RENDER_TABLE[[#This Row],[Артикул]], "")</f>
        <v/>
      </c>
      <c r="B6749" s="40" t="e" cm="1">
        <f t="array" aca="1" ref="B6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49" s="40" t="e" cm="1">
        <f t="array" aca="1" ref="C6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49" t="e">
        <f ca="1">SUM(CALCULATION_TABLE[[#This Row],[МСК]:[ДВ]])</f>
        <v>#REF!</v>
      </c>
    </row>
    <row r="6750" spans="1:20" x14ac:dyDescent="0.25">
      <c r="A6750" t="str">
        <f>IFERROR(SET_RENDER_TABLE[[#This Row],[Артикул]], "")</f>
        <v/>
      </c>
      <c r="B6750" s="40" t="e" cm="1">
        <f t="array" aca="1" ref="B6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0" s="40" t="e" cm="1">
        <f t="array" aca="1" ref="C6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0" t="e">
        <f ca="1">SUM(CALCULATION_TABLE[[#This Row],[МСК]:[ДВ]])</f>
        <v>#REF!</v>
      </c>
    </row>
    <row r="6751" spans="1:20" x14ac:dyDescent="0.25">
      <c r="A6751" t="str">
        <f>IFERROR(SET_RENDER_TABLE[[#This Row],[Артикул]], "")</f>
        <v/>
      </c>
      <c r="B6751" s="40" t="e" cm="1">
        <f t="array" aca="1" ref="B6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1" s="40" t="e" cm="1">
        <f t="array" aca="1" ref="C6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1" t="e">
        <f ca="1">SUM(CALCULATION_TABLE[[#This Row],[МСК]:[ДВ]])</f>
        <v>#REF!</v>
      </c>
    </row>
    <row r="6752" spans="1:20" x14ac:dyDescent="0.25">
      <c r="A6752" t="str">
        <f>IFERROR(SET_RENDER_TABLE[[#This Row],[Артикул]], "")</f>
        <v/>
      </c>
      <c r="B6752" s="40" t="e" cm="1">
        <f t="array" aca="1" ref="B6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2" s="40" t="e" cm="1">
        <f t="array" aca="1" ref="C6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2" t="e">
        <f ca="1">SUM(CALCULATION_TABLE[[#This Row],[МСК]:[ДВ]])</f>
        <v>#REF!</v>
      </c>
    </row>
    <row r="6753" spans="1:20" x14ac:dyDescent="0.25">
      <c r="A6753" t="str">
        <f>IFERROR(SET_RENDER_TABLE[[#This Row],[Артикул]], "")</f>
        <v/>
      </c>
      <c r="B6753" s="40" t="e" cm="1">
        <f t="array" aca="1" ref="B6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3" s="40" t="e" cm="1">
        <f t="array" aca="1" ref="C6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3" t="e">
        <f ca="1">SUM(CALCULATION_TABLE[[#This Row],[МСК]:[ДВ]])</f>
        <v>#REF!</v>
      </c>
    </row>
    <row r="6754" spans="1:20" x14ac:dyDescent="0.25">
      <c r="A6754" t="str">
        <f>IFERROR(SET_RENDER_TABLE[[#This Row],[Артикул]], "")</f>
        <v/>
      </c>
      <c r="B6754" s="40" t="e" cm="1">
        <f t="array" aca="1" ref="B6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4" s="40" t="e" cm="1">
        <f t="array" aca="1" ref="C6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4" t="e">
        <f ca="1">SUM(CALCULATION_TABLE[[#This Row],[МСК]:[ДВ]])</f>
        <v>#REF!</v>
      </c>
    </row>
    <row r="6755" spans="1:20" x14ac:dyDescent="0.25">
      <c r="A6755" t="str">
        <f>IFERROR(SET_RENDER_TABLE[[#This Row],[Артикул]], "")</f>
        <v/>
      </c>
      <c r="B6755" s="40" t="e" cm="1">
        <f t="array" aca="1" ref="B6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5" s="40" t="e" cm="1">
        <f t="array" aca="1" ref="C6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5" t="e">
        <f ca="1">SUM(CALCULATION_TABLE[[#This Row],[МСК]:[ДВ]])</f>
        <v>#REF!</v>
      </c>
    </row>
    <row r="6756" spans="1:20" x14ac:dyDescent="0.25">
      <c r="A6756" t="str">
        <f>IFERROR(SET_RENDER_TABLE[[#This Row],[Артикул]], "")</f>
        <v/>
      </c>
      <c r="B6756" s="40" t="e" cm="1">
        <f t="array" aca="1" ref="B6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6" s="40" t="e" cm="1">
        <f t="array" aca="1" ref="C6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6" t="e">
        <f ca="1">SUM(CALCULATION_TABLE[[#This Row],[МСК]:[ДВ]])</f>
        <v>#REF!</v>
      </c>
    </row>
    <row r="6757" spans="1:20" x14ac:dyDescent="0.25">
      <c r="A6757" t="str">
        <f>IFERROR(SET_RENDER_TABLE[[#This Row],[Артикул]], "")</f>
        <v/>
      </c>
      <c r="B6757" s="40" t="e" cm="1">
        <f t="array" aca="1" ref="B6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7" s="40" t="e" cm="1">
        <f t="array" aca="1" ref="C6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7" t="e">
        <f ca="1">SUM(CALCULATION_TABLE[[#This Row],[МСК]:[ДВ]])</f>
        <v>#REF!</v>
      </c>
    </row>
    <row r="6758" spans="1:20" x14ac:dyDescent="0.25">
      <c r="A6758" t="str">
        <f>IFERROR(SET_RENDER_TABLE[[#This Row],[Артикул]], "")</f>
        <v/>
      </c>
      <c r="B6758" s="40" t="e" cm="1">
        <f t="array" aca="1" ref="B6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8" s="40" t="e" cm="1">
        <f t="array" aca="1" ref="C6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8" t="e">
        <f ca="1">SUM(CALCULATION_TABLE[[#This Row],[МСК]:[ДВ]])</f>
        <v>#REF!</v>
      </c>
    </row>
    <row r="6759" spans="1:20" x14ac:dyDescent="0.25">
      <c r="A6759" t="str">
        <f>IFERROR(SET_RENDER_TABLE[[#This Row],[Артикул]], "")</f>
        <v/>
      </c>
      <c r="B6759" s="40" t="e" cm="1">
        <f t="array" aca="1" ref="B6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59" s="40" t="e" cm="1">
        <f t="array" aca="1" ref="C6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59" t="e">
        <f ca="1">SUM(CALCULATION_TABLE[[#This Row],[МСК]:[ДВ]])</f>
        <v>#REF!</v>
      </c>
    </row>
    <row r="6760" spans="1:20" x14ac:dyDescent="0.25">
      <c r="A6760" t="str">
        <f>IFERROR(SET_RENDER_TABLE[[#This Row],[Артикул]], "")</f>
        <v/>
      </c>
      <c r="B6760" s="40" t="e" cm="1">
        <f t="array" aca="1" ref="B6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0" s="40" t="e" cm="1">
        <f t="array" aca="1" ref="C6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0" t="e">
        <f ca="1">SUM(CALCULATION_TABLE[[#This Row],[МСК]:[ДВ]])</f>
        <v>#REF!</v>
      </c>
    </row>
    <row r="6761" spans="1:20" x14ac:dyDescent="0.25">
      <c r="A6761" t="str">
        <f>IFERROR(SET_RENDER_TABLE[[#This Row],[Артикул]], "")</f>
        <v/>
      </c>
      <c r="B6761" s="40" t="e" cm="1">
        <f t="array" aca="1" ref="B6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1" s="40" t="e" cm="1">
        <f t="array" aca="1" ref="C6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1" t="e">
        <f ca="1">SUM(CALCULATION_TABLE[[#This Row],[МСК]:[ДВ]])</f>
        <v>#REF!</v>
      </c>
    </row>
    <row r="6762" spans="1:20" x14ac:dyDescent="0.25">
      <c r="A6762" t="str">
        <f>IFERROR(SET_RENDER_TABLE[[#This Row],[Артикул]], "")</f>
        <v/>
      </c>
      <c r="B6762" s="40" t="e" cm="1">
        <f t="array" aca="1" ref="B6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2" s="40" t="e" cm="1">
        <f t="array" aca="1" ref="C6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2" t="e">
        <f ca="1">SUM(CALCULATION_TABLE[[#This Row],[МСК]:[ДВ]])</f>
        <v>#REF!</v>
      </c>
    </row>
    <row r="6763" spans="1:20" x14ac:dyDescent="0.25">
      <c r="A6763" t="str">
        <f>IFERROR(SET_RENDER_TABLE[[#This Row],[Артикул]], "")</f>
        <v/>
      </c>
      <c r="B6763" s="40" t="e" cm="1">
        <f t="array" aca="1" ref="B6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3" s="40" t="e" cm="1">
        <f t="array" aca="1" ref="C6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3" t="e">
        <f ca="1">SUM(CALCULATION_TABLE[[#This Row],[МСК]:[ДВ]])</f>
        <v>#REF!</v>
      </c>
    </row>
    <row r="6764" spans="1:20" x14ac:dyDescent="0.25">
      <c r="A6764" t="str">
        <f>IFERROR(SET_RENDER_TABLE[[#This Row],[Артикул]], "")</f>
        <v/>
      </c>
      <c r="B6764" s="40" t="e" cm="1">
        <f t="array" aca="1" ref="B6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4" s="40" t="e" cm="1">
        <f t="array" aca="1" ref="C6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4" t="e">
        <f ca="1">SUM(CALCULATION_TABLE[[#This Row],[МСК]:[ДВ]])</f>
        <v>#REF!</v>
      </c>
    </row>
    <row r="6765" spans="1:20" x14ac:dyDescent="0.25">
      <c r="A6765" t="str">
        <f>IFERROR(SET_RENDER_TABLE[[#This Row],[Артикул]], "")</f>
        <v/>
      </c>
      <c r="B6765" s="40" t="e" cm="1">
        <f t="array" aca="1" ref="B6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5" s="40" t="e" cm="1">
        <f t="array" aca="1" ref="C6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5" t="e">
        <f ca="1">SUM(CALCULATION_TABLE[[#This Row],[МСК]:[ДВ]])</f>
        <v>#REF!</v>
      </c>
    </row>
    <row r="6766" spans="1:20" x14ac:dyDescent="0.25">
      <c r="A6766" t="str">
        <f>IFERROR(SET_RENDER_TABLE[[#This Row],[Артикул]], "")</f>
        <v/>
      </c>
      <c r="B6766" s="40" t="e" cm="1">
        <f t="array" aca="1" ref="B6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6" s="40" t="e" cm="1">
        <f t="array" aca="1" ref="C6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6" t="e">
        <f ca="1">SUM(CALCULATION_TABLE[[#This Row],[МСК]:[ДВ]])</f>
        <v>#REF!</v>
      </c>
    </row>
    <row r="6767" spans="1:20" x14ac:dyDescent="0.25">
      <c r="A6767" t="str">
        <f>IFERROR(SET_RENDER_TABLE[[#This Row],[Артикул]], "")</f>
        <v/>
      </c>
      <c r="B6767" s="40" t="e" cm="1">
        <f t="array" aca="1" ref="B6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7" s="40" t="e" cm="1">
        <f t="array" aca="1" ref="C6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7" t="e">
        <f ca="1">SUM(CALCULATION_TABLE[[#This Row],[МСК]:[ДВ]])</f>
        <v>#REF!</v>
      </c>
    </row>
    <row r="6768" spans="1:20" x14ac:dyDescent="0.25">
      <c r="A6768" t="str">
        <f>IFERROR(SET_RENDER_TABLE[[#This Row],[Артикул]], "")</f>
        <v/>
      </c>
      <c r="B6768" s="40" t="e" cm="1">
        <f t="array" aca="1" ref="B6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8" s="40" t="e" cm="1">
        <f t="array" aca="1" ref="C6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8" t="e">
        <f ca="1">SUM(CALCULATION_TABLE[[#This Row],[МСК]:[ДВ]])</f>
        <v>#REF!</v>
      </c>
    </row>
    <row r="6769" spans="1:20" x14ac:dyDescent="0.25">
      <c r="A6769" t="str">
        <f>IFERROR(SET_RENDER_TABLE[[#This Row],[Артикул]], "")</f>
        <v/>
      </c>
      <c r="B6769" s="40" t="e" cm="1">
        <f t="array" aca="1" ref="B6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69" s="40" t="e" cm="1">
        <f t="array" aca="1" ref="C6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69" t="e">
        <f ca="1">SUM(CALCULATION_TABLE[[#This Row],[МСК]:[ДВ]])</f>
        <v>#REF!</v>
      </c>
    </row>
    <row r="6770" spans="1:20" x14ac:dyDescent="0.25">
      <c r="A6770" t="str">
        <f>IFERROR(SET_RENDER_TABLE[[#This Row],[Артикул]], "")</f>
        <v/>
      </c>
      <c r="B6770" s="40" t="e" cm="1">
        <f t="array" aca="1" ref="B6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0" s="40" t="e" cm="1">
        <f t="array" aca="1" ref="C6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0" t="e">
        <f ca="1">SUM(CALCULATION_TABLE[[#This Row],[МСК]:[ДВ]])</f>
        <v>#REF!</v>
      </c>
    </row>
    <row r="6771" spans="1:20" x14ac:dyDescent="0.25">
      <c r="A6771" t="str">
        <f>IFERROR(SET_RENDER_TABLE[[#This Row],[Артикул]], "")</f>
        <v/>
      </c>
      <c r="B6771" s="40" t="e" cm="1">
        <f t="array" aca="1" ref="B6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1" s="40" t="e" cm="1">
        <f t="array" aca="1" ref="C6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1" t="e">
        <f ca="1">SUM(CALCULATION_TABLE[[#This Row],[МСК]:[ДВ]])</f>
        <v>#REF!</v>
      </c>
    </row>
    <row r="6772" spans="1:20" x14ac:dyDescent="0.25">
      <c r="A6772" t="str">
        <f>IFERROR(SET_RENDER_TABLE[[#This Row],[Артикул]], "")</f>
        <v/>
      </c>
      <c r="B6772" s="40" t="e" cm="1">
        <f t="array" aca="1" ref="B6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2" s="40" t="e" cm="1">
        <f t="array" aca="1" ref="C6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2" t="e">
        <f ca="1">SUM(CALCULATION_TABLE[[#This Row],[МСК]:[ДВ]])</f>
        <v>#REF!</v>
      </c>
    </row>
    <row r="6773" spans="1:20" x14ac:dyDescent="0.25">
      <c r="A6773" t="str">
        <f>IFERROR(SET_RENDER_TABLE[[#This Row],[Артикул]], "")</f>
        <v/>
      </c>
      <c r="B6773" s="40" t="e" cm="1">
        <f t="array" aca="1" ref="B6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3" s="40" t="e" cm="1">
        <f t="array" aca="1" ref="C6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3" t="e">
        <f ca="1">SUM(CALCULATION_TABLE[[#This Row],[МСК]:[ДВ]])</f>
        <v>#REF!</v>
      </c>
    </row>
    <row r="6774" spans="1:20" x14ac:dyDescent="0.25">
      <c r="A6774" t="str">
        <f>IFERROR(SET_RENDER_TABLE[[#This Row],[Артикул]], "")</f>
        <v/>
      </c>
      <c r="B6774" s="40" t="e" cm="1">
        <f t="array" aca="1" ref="B6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4" s="40" t="e" cm="1">
        <f t="array" aca="1" ref="C6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4" t="e">
        <f ca="1">SUM(CALCULATION_TABLE[[#This Row],[МСК]:[ДВ]])</f>
        <v>#REF!</v>
      </c>
    </row>
    <row r="6775" spans="1:20" x14ac:dyDescent="0.25">
      <c r="A6775" t="str">
        <f>IFERROR(SET_RENDER_TABLE[[#This Row],[Артикул]], "")</f>
        <v/>
      </c>
      <c r="B6775" s="40" t="e" cm="1">
        <f t="array" aca="1" ref="B6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5" s="40" t="e" cm="1">
        <f t="array" aca="1" ref="C6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5" t="e">
        <f ca="1">SUM(CALCULATION_TABLE[[#This Row],[МСК]:[ДВ]])</f>
        <v>#REF!</v>
      </c>
    </row>
    <row r="6776" spans="1:20" x14ac:dyDescent="0.25">
      <c r="A6776" t="str">
        <f>IFERROR(SET_RENDER_TABLE[[#This Row],[Артикул]], "")</f>
        <v/>
      </c>
      <c r="B6776" s="40" t="e" cm="1">
        <f t="array" aca="1" ref="B6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6" s="40" t="e" cm="1">
        <f t="array" aca="1" ref="C6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6" t="e">
        <f ca="1">SUM(CALCULATION_TABLE[[#This Row],[МСК]:[ДВ]])</f>
        <v>#REF!</v>
      </c>
    </row>
    <row r="6777" spans="1:20" x14ac:dyDescent="0.25">
      <c r="A6777" t="str">
        <f>IFERROR(SET_RENDER_TABLE[[#This Row],[Артикул]], "")</f>
        <v/>
      </c>
      <c r="B6777" s="40" t="e" cm="1">
        <f t="array" aca="1" ref="B6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7" s="40" t="e" cm="1">
        <f t="array" aca="1" ref="C6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7" t="e">
        <f ca="1">SUM(CALCULATION_TABLE[[#This Row],[МСК]:[ДВ]])</f>
        <v>#REF!</v>
      </c>
    </row>
    <row r="6778" spans="1:20" x14ac:dyDescent="0.25">
      <c r="A6778" t="str">
        <f>IFERROR(SET_RENDER_TABLE[[#This Row],[Артикул]], "")</f>
        <v/>
      </c>
      <c r="B6778" s="40" t="e" cm="1">
        <f t="array" aca="1" ref="B6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8" s="40" t="e" cm="1">
        <f t="array" aca="1" ref="C6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8" t="e">
        <f ca="1">SUM(CALCULATION_TABLE[[#This Row],[МСК]:[ДВ]])</f>
        <v>#REF!</v>
      </c>
    </row>
    <row r="6779" spans="1:20" x14ac:dyDescent="0.25">
      <c r="A6779" t="str">
        <f>IFERROR(SET_RENDER_TABLE[[#This Row],[Артикул]], "")</f>
        <v/>
      </c>
      <c r="B6779" s="40" t="e" cm="1">
        <f t="array" aca="1" ref="B6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79" s="40" t="e" cm="1">
        <f t="array" aca="1" ref="C6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79" t="e">
        <f ca="1">SUM(CALCULATION_TABLE[[#This Row],[МСК]:[ДВ]])</f>
        <v>#REF!</v>
      </c>
    </row>
    <row r="6780" spans="1:20" x14ac:dyDescent="0.25">
      <c r="A6780" t="str">
        <f>IFERROR(SET_RENDER_TABLE[[#This Row],[Артикул]], "")</f>
        <v/>
      </c>
      <c r="B6780" s="40" t="e" cm="1">
        <f t="array" aca="1" ref="B6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0" s="40" t="e" cm="1">
        <f t="array" aca="1" ref="C6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0" t="e">
        <f ca="1">SUM(CALCULATION_TABLE[[#This Row],[МСК]:[ДВ]])</f>
        <v>#REF!</v>
      </c>
    </row>
    <row r="6781" spans="1:20" x14ac:dyDescent="0.25">
      <c r="A6781" t="str">
        <f>IFERROR(SET_RENDER_TABLE[[#This Row],[Артикул]], "")</f>
        <v/>
      </c>
      <c r="B6781" s="40" t="e" cm="1">
        <f t="array" aca="1" ref="B6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1" s="40" t="e" cm="1">
        <f t="array" aca="1" ref="C6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1" t="e">
        <f ca="1">SUM(CALCULATION_TABLE[[#This Row],[МСК]:[ДВ]])</f>
        <v>#REF!</v>
      </c>
    </row>
    <row r="6782" spans="1:20" x14ac:dyDescent="0.25">
      <c r="A6782" t="str">
        <f>IFERROR(SET_RENDER_TABLE[[#This Row],[Артикул]], "")</f>
        <v/>
      </c>
      <c r="B6782" s="40" t="e" cm="1">
        <f t="array" aca="1" ref="B6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2" s="40" t="e" cm="1">
        <f t="array" aca="1" ref="C6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2" t="e">
        <f ca="1">SUM(CALCULATION_TABLE[[#This Row],[МСК]:[ДВ]])</f>
        <v>#REF!</v>
      </c>
    </row>
    <row r="6783" spans="1:20" x14ac:dyDescent="0.25">
      <c r="A6783" t="str">
        <f>IFERROR(SET_RENDER_TABLE[[#This Row],[Артикул]], "")</f>
        <v/>
      </c>
      <c r="B6783" s="40" t="e" cm="1">
        <f t="array" aca="1" ref="B6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3" s="40" t="e" cm="1">
        <f t="array" aca="1" ref="C6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3" t="e">
        <f ca="1">SUM(CALCULATION_TABLE[[#This Row],[МСК]:[ДВ]])</f>
        <v>#REF!</v>
      </c>
    </row>
    <row r="6784" spans="1:20" x14ac:dyDescent="0.25">
      <c r="A6784" t="str">
        <f>IFERROR(SET_RENDER_TABLE[[#This Row],[Артикул]], "")</f>
        <v/>
      </c>
      <c r="B6784" s="40" t="e" cm="1">
        <f t="array" aca="1" ref="B6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4" s="40" t="e" cm="1">
        <f t="array" aca="1" ref="C6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4" t="e">
        <f ca="1">SUM(CALCULATION_TABLE[[#This Row],[МСК]:[ДВ]])</f>
        <v>#REF!</v>
      </c>
    </row>
    <row r="6785" spans="1:20" x14ac:dyDescent="0.25">
      <c r="A6785" t="str">
        <f>IFERROR(SET_RENDER_TABLE[[#This Row],[Артикул]], "")</f>
        <v/>
      </c>
      <c r="B6785" s="40" t="e" cm="1">
        <f t="array" aca="1" ref="B6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5" s="40" t="e" cm="1">
        <f t="array" aca="1" ref="C6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5" t="e">
        <f ca="1">SUM(CALCULATION_TABLE[[#This Row],[МСК]:[ДВ]])</f>
        <v>#REF!</v>
      </c>
    </row>
    <row r="6786" spans="1:20" x14ac:dyDescent="0.25">
      <c r="A6786" t="str">
        <f>IFERROR(SET_RENDER_TABLE[[#This Row],[Артикул]], "")</f>
        <v/>
      </c>
      <c r="B6786" s="40" t="e" cm="1">
        <f t="array" aca="1" ref="B6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6" s="40" t="e" cm="1">
        <f t="array" aca="1" ref="C6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6" t="e">
        <f ca="1">SUM(CALCULATION_TABLE[[#This Row],[МСК]:[ДВ]])</f>
        <v>#REF!</v>
      </c>
    </row>
    <row r="6787" spans="1:20" x14ac:dyDescent="0.25">
      <c r="A6787" t="str">
        <f>IFERROR(SET_RENDER_TABLE[[#This Row],[Артикул]], "")</f>
        <v/>
      </c>
      <c r="B6787" s="40" t="e" cm="1">
        <f t="array" aca="1" ref="B6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7" s="40" t="e" cm="1">
        <f t="array" aca="1" ref="C6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7" t="e">
        <f ca="1">SUM(CALCULATION_TABLE[[#This Row],[МСК]:[ДВ]])</f>
        <v>#REF!</v>
      </c>
    </row>
    <row r="6788" spans="1:20" x14ac:dyDescent="0.25">
      <c r="A6788" t="str">
        <f>IFERROR(SET_RENDER_TABLE[[#This Row],[Артикул]], "")</f>
        <v/>
      </c>
      <c r="B6788" s="40" t="e" cm="1">
        <f t="array" aca="1" ref="B6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8" s="40" t="e" cm="1">
        <f t="array" aca="1" ref="C6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8" t="e">
        <f ca="1">SUM(CALCULATION_TABLE[[#This Row],[МСК]:[ДВ]])</f>
        <v>#REF!</v>
      </c>
    </row>
    <row r="6789" spans="1:20" x14ac:dyDescent="0.25">
      <c r="A6789" t="str">
        <f>IFERROR(SET_RENDER_TABLE[[#This Row],[Артикул]], "")</f>
        <v/>
      </c>
      <c r="B6789" s="40" t="e" cm="1">
        <f t="array" aca="1" ref="B6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89" s="40" t="e" cm="1">
        <f t="array" aca="1" ref="C6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89" t="e">
        <f ca="1">SUM(CALCULATION_TABLE[[#This Row],[МСК]:[ДВ]])</f>
        <v>#REF!</v>
      </c>
    </row>
    <row r="6790" spans="1:20" x14ac:dyDescent="0.25">
      <c r="A6790" t="str">
        <f>IFERROR(SET_RENDER_TABLE[[#This Row],[Артикул]], "")</f>
        <v/>
      </c>
      <c r="B6790" s="40" t="e" cm="1">
        <f t="array" aca="1" ref="B6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0" s="40" t="e" cm="1">
        <f t="array" aca="1" ref="C6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0" t="e">
        <f ca="1">SUM(CALCULATION_TABLE[[#This Row],[МСК]:[ДВ]])</f>
        <v>#REF!</v>
      </c>
    </row>
    <row r="6791" spans="1:20" x14ac:dyDescent="0.25">
      <c r="A6791" t="str">
        <f>IFERROR(SET_RENDER_TABLE[[#This Row],[Артикул]], "")</f>
        <v/>
      </c>
      <c r="B6791" s="40" t="e" cm="1">
        <f t="array" aca="1" ref="B6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1" s="40" t="e" cm="1">
        <f t="array" aca="1" ref="C6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1" t="e">
        <f ca="1">SUM(CALCULATION_TABLE[[#This Row],[МСК]:[ДВ]])</f>
        <v>#REF!</v>
      </c>
    </row>
    <row r="6792" spans="1:20" x14ac:dyDescent="0.25">
      <c r="A6792" t="str">
        <f>IFERROR(SET_RENDER_TABLE[[#This Row],[Артикул]], "")</f>
        <v/>
      </c>
      <c r="B6792" s="40" t="e" cm="1">
        <f t="array" aca="1" ref="B6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2" s="40" t="e" cm="1">
        <f t="array" aca="1" ref="C6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2" t="e">
        <f ca="1">SUM(CALCULATION_TABLE[[#This Row],[МСК]:[ДВ]])</f>
        <v>#REF!</v>
      </c>
    </row>
    <row r="6793" spans="1:20" x14ac:dyDescent="0.25">
      <c r="A6793" t="str">
        <f>IFERROR(SET_RENDER_TABLE[[#This Row],[Артикул]], "")</f>
        <v/>
      </c>
      <c r="B6793" s="40" t="e" cm="1">
        <f t="array" aca="1" ref="B6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3" s="40" t="e" cm="1">
        <f t="array" aca="1" ref="C6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3" t="e">
        <f ca="1">SUM(CALCULATION_TABLE[[#This Row],[МСК]:[ДВ]])</f>
        <v>#REF!</v>
      </c>
    </row>
    <row r="6794" spans="1:20" x14ac:dyDescent="0.25">
      <c r="A6794" t="str">
        <f>IFERROR(SET_RENDER_TABLE[[#This Row],[Артикул]], "")</f>
        <v/>
      </c>
      <c r="B6794" s="40" t="e" cm="1">
        <f t="array" aca="1" ref="B6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4" s="40" t="e" cm="1">
        <f t="array" aca="1" ref="C6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4" t="e">
        <f ca="1">SUM(CALCULATION_TABLE[[#This Row],[МСК]:[ДВ]])</f>
        <v>#REF!</v>
      </c>
    </row>
    <row r="6795" spans="1:20" x14ac:dyDescent="0.25">
      <c r="A6795" t="str">
        <f>IFERROR(SET_RENDER_TABLE[[#This Row],[Артикул]], "")</f>
        <v/>
      </c>
      <c r="B6795" s="40" t="e" cm="1">
        <f t="array" aca="1" ref="B6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5" s="40" t="e" cm="1">
        <f t="array" aca="1" ref="C6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5" t="e">
        <f ca="1">SUM(CALCULATION_TABLE[[#This Row],[МСК]:[ДВ]])</f>
        <v>#REF!</v>
      </c>
    </row>
    <row r="6796" spans="1:20" x14ac:dyDescent="0.25">
      <c r="A6796" t="str">
        <f>IFERROR(SET_RENDER_TABLE[[#This Row],[Артикул]], "")</f>
        <v/>
      </c>
      <c r="B6796" s="40" t="e" cm="1">
        <f t="array" aca="1" ref="B6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6" s="40" t="e" cm="1">
        <f t="array" aca="1" ref="C6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6" t="e">
        <f ca="1">SUM(CALCULATION_TABLE[[#This Row],[МСК]:[ДВ]])</f>
        <v>#REF!</v>
      </c>
    </row>
    <row r="6797" spans="1:20" x14ac:dyDescent="0.25">
      <c r="A6797" t="str">
        <f>IFERROR(SET_RENDER_TABLE[[#This Row],[Артикул]], "")</f>
        <v/>
      </c>
      <c r="B6797" s="40" t="e" cm="1">
        <f t="array" aca="1" ref="B6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7" s="40" t="e" cm="1">
        <f t="array" aca="1" ref="C6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7" t="e">
        <f ca="1">SUM(CALCULATION_TABLE[[#This Row],[МСК]:[ДВ]])</f>
        <v>#REF!</v>
      </c>
    </row>
    <row r="6798" spans="1:20" x14ac:dyDescent="0.25">
      <c r="A6798" t="str">
        <f>IFERROR(SET_RENDER_TABLE[[#This Row],[Артикул]], "")</f>
        <v/>
      </c>
      <c r="B6798" s="40" t="e" cm="1">
        <f t="array" aca="1" ref="B6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8" s="40" t="e" cm="1">
        <f t="array" aca="1" ref="C6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8" t="e">
        <f ca="1">SUM(CALCULATION_TABLE[[#This Row],[МСК]:[ДВ]])</f>
        <v>#REF!</v>
      </c>
    </row>
    <row r="6799" spans="1:20" x14ac:dyDescent="0.25">
      <c r="A6799" t="str">
        <f>IFERROR(SET_RENDER_TABLE[[#This Row],[Артикул]], "")</f>
        <v/>
      </c>
      <c r="B6799" s="40" t="e" cm="1">
        <f t="array" aca="1" ref="B6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799" s="40" t="e" cm="1">
        <f t="array" aca="1" ref="C6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799" t="e">
        <f ca="1">SUM(CALCULATION_TABLE[[#This Row],[МСК]:[ДВ]])</f>
        <v>#REF!</v>
      </c>
    </row>
    <row r="6800" spans="1:20" x14ac:dyDescent="0.25">
      <c r="A6800" t="str">
        <f>IFERROR(SET_RENDER_TABLE[[#This Row],[Артикул]], "")</f>
        <v/>
      </c>
      <c r="B6800" s="40" t="e" cm="1">
        <f t="array" aca="1" ref="B6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0" s="40" t="e" cm="1">
        <f t="array" aca="1" ref="C6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0" t="e">
        <f ca="1">SUM(CALCULATION_TABLE[[#This Row],[МСК]:[ДВ]])</f>
        <v>#REF!</v>
      </c>
    </row>
    <row r="6801" spans="1:20" x14ac:dyDescent="0.25">
      <c r="A6801" t="str">
        <f>IFERROR(SET_RENDER_TABLE[[#This Row],[Артикул]], "")</f>
        <v/>
      </c>
      <c r="B6801" s="40" t="e" cm="1">
        <f t="array" aca="1" ref="B6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1" s="40" t="e" cm="1">
        <f t="array" aca="1" ref="C6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1" t="e">
        <f ca="1">SUM(CALCULATION_TABLE[[#This Row],[МСК]:[ДВ]])</f>
        <v>#REF!</v>
      </c>
    </row>
    <row r="6802" spans="1:20" x14ac:dyDescent="0.25">
      <c r="A6802" t="str">
        <f>IFERROR(SET_RENDER_TABLE[[#This Row],[Артикул]], "")</f>
        <v/>
      </c>
      <c r="B6802" s="40" t="e" cm="1">
        <f t="array" aca="1" ref="B6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2" s="40" t="e" cm="1">
        <f t="array" aca="1" ref="C6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2" t="e">
        <f ca="1">SUM(CALCULATION_TABLE[[#This Row],[МСК]:[ДВ]])</f>
        <v>#REF!</v>
      </c>
    </row>
    <row r="6803" spans="1:20" x14ac:dyDescent="0.25">
      <c r="A6803" t="str">
        <f>IFERROR(SET_RENDER_TABLE[[#This Row],[Артикул]], "")</f>
        <v/>
      </c>
      <c r="B6803" s="40" t="e" cm="1">
        <f t="array" aca="1" ref="B6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3" s="40" t="e" cm="1">
        <f t="array" aca="1" ref="C6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3" t="e">
        <f ca="1">SUM(CALCULATION_TABLE[[#This Row],[МСК]:[ДВ]])</f>
        <v>#REF!</v>
      </c>
    </row>
    <row r="6804" spans="1:20" x14ac:dyDescent="0.25">
      <c r="A6804" t="str">
        <f>IFERROR(SET_RENDER_TABLE[[#This Row],[Артикул]], "")</f>
        <v/>
      </c>
      <c r="B6804" s="40" t="e" cm="1">
        <f t="array" aca="1" ref="B6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4" s="40" t="e" cm="1">
        <f t="array" aca="1" ref="C6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4" t="e">
        <f ca="1">SUM(CALCULATION_TABLE[[#This Row],[МСК]:[ДВ]])</f>
        <v>#REF!</v>
      </c>
    </row>
    <row r="6805" spans="1:20" x14ac:dyDescent="0.25">
      <c r="A6805" t="str">
        <f>IFERROR(SET_RENDER_TABLE[[#This Row],[Артикул]], "")</f>
        <v/>
      </c>
      <c r="B6805" s="40" t="e" cm="1">
        <f t="array" aca="1" ref="B6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5" s="40" t="e" cm="1">
        <f t="array" aca="1" ref="C6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5" t="e">
        <f ca="1">SUM(CALCULATION_TABLE[[#This Row],[МСК]:[ДВ]])</f>
        <v>#REF!</v>
      </c>
    </row>
    <row r="6806" spans="1:20" x14ac:dyDescent="0.25">
      <c r="A6806" t="str">
        <f>IFERROR(SET_RENDER_TABLE[[#This Row],[Артикул]], "")</f>
        <v/>
      </c>
      <c r="B6806" s="40" t="e" cm="1">
        <f t="array" aca="1" ref="B6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6" s="40" t="e" cm="1">
        <f t="array" aca="1" ref="C6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6" t="e">
        <f ca="1">SUM(CALCULATION_TABLE[[#This Row],[МСК]:[ДВ]])</f>
        <v>#REF!</v>
      </c>
    </row>
    <row r="6807" spans="1:20" x14ac:dyDescent="0.25">
      <c r="A6807" t="str">
        <f>IFERROR(SET_RENDER_TABLE[[#This Row],[Артикул]], "")</f>
        <v/>
      </c>
      <c r="B6807" s="40" t="e" cm="1">
        <f t="array" aca="1" ref="B6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7" s="40" t="e" cm="1">
        <f t="array" aca="1" ref="C6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7" t="e">
        <f ca="1">SUM(CALCULATION_TABLE[[#This Row],[МСК]:[ДВ]])</f>
        <v>#REF!</v>
      </c>
    </row>
    <row r="6808" spans="1:20" x14ac:dyDescent="0.25">
      <c r="A6808" t="str">
        <f>IFERROR(SET_RENDER_TABLE[[#This Row],[Артикул]], "")</f>
        <v/>
      </c>
      <c r="B6808" s="40" t="e" cm="1">
        <f t="array" aca="1" ref="B6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8" s="40" t="e" cm="1">
        <f t="array" aca="1" ref="C6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8" t="e">
        <f ca="1">SUM(CALCULATION_TABLE[[#This Row],[МСК]:[ДВ]])</f>
        <v>#REF!</v>
      </c>
    </row>
    <row r="6809" spans="1:20" x14ac:dyDescent="0.25">
      <c r="A6809" t="str">
        <f>IFERROR(SET_RENDER_TABLE[[#This Row],[Артикул]], "")</f>
        <v/>
      </c>
      <c r="B6809" s="40" t="e" cm="1">
        <f t="array" aca="1" ref="B6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09" s="40" t="e" cm="1">
        <f t="array" aca="1" ref="C6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09" t="e">
        <f ca="1">SUM(CALCULATION_TABLE[[#This Row],[МСК]:[ДВ]])</f>
        <v>#REF!</v>
      </c>
    </row>
    <row r="6810" spans="1:20" x14ac:dyDescent="0.25">
      <c r="A6810" t="str">
        <f>IFERROR(SET_RENDER_TABLE[[#This Row],[Артикул]], "")</f>
        <v/>
      </c>
      <c r="B6810" s="40" t="e" cm="1">
        <f t="array" aca="1" ref="B6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0" s="40" t="e" cm="1">
        <f t="array" aca="1" ref="C6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0" t="e">
        <f ca="1">SUM(CALCULATION_TABLE[[#This Row],[МСК]:[ДВ]])</f>
        <v>#REF!</v>
      </c>
    </row>
    <row r="6811" spans="1:20" x14ac:dyDescent="0.25">
      <c r="A6811" t="str">
        <f>IFERROR(SET_RENDER_TABLE[[#This Row],[Артикул]], "")</f>
        <v/>
      </c>
      <c r="B6811" s="40" t="e" cm="1">
        <f t="array" aca="1" ref="B6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1" s="40" t="e" cm="1">
        <f t="array" aca="1" ref="C6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1" t="e">
        <f ca="1">SUM(CALCULATION_TABLE[[#This Row],[МСК]:[ДВ]])</f>
        <v>#REF!</v>
      </c>
    </row>
    <row r="6812" spans="1:20" x14ac:dyDescent="0.25">
      <c r="A6812" t="str">
        <f>IFERROR(SET_RENDER_TABLE[[#This Row],[Артикул]], "")</f>
        <v/>
      </c>
      <c r="B6812" s="40" t="e" cm="1">
        <f t="array" aca="1" ref="B6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2" s="40" t="e" cm="1">
        <f t="array" aca="1" ref="C6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2" t="e">
        <f ca="1">SUM(CALCULATION_TABLE[[#This Row],[МСК]:[ДВ]])</f>
        <v>#REF!</v>
      </c>
    </row>
    <row r="6813" spans="1:20" x14ac:dyDescent="0.25">
      <c r="A6813" t="str">
        <f>IFERROR(SET_RENDER_TABLE[[#This Row],[Артикул]], "")</f>
        <v/>
      </c>
      <c r="B6813" s="40" t="e" cm="1">
        <f t="array" aca="1" ref="B6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3" s="40" t="e" cm="1">
        <f t="array" aca="1" ref="C6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3" t="e">
        <f ca="1">SUM(CALCULATION_TABLE[[#This Row],[МСК]:[ДВ]])</f>
        <v>#REF!</v>
      </c>
    </row>
    <row r="6814" spans="1:20" x14ac:dyDescent="0.25">
      <c r="A6814" t="str">
        <f>IFERROR(SET_RENDER_TABLE[[#This Row],[Артикул]], "")</f>
        <v/>
      </c>
      <c r="B6814" s="40" t="e" cm="1">
        <f t="array" aca="1" ref="B6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4" s="40" t="e" cm="1">
        <f t="array" aca="1" ref="C6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4" t="e">
        <f ca="1">SUM(CALCULATION_TABLE[[#This Row],[МСК]:[ДВ]])</f>
        <v>#REF!</v>
      </c>
    </row>
    <row r="6815" spans="1:20" x14ac:dyDescent="0.25">
      <c r="A6815" t="str">
        <f>IFERROR(SET_RENDER_TABLE[[#This Row],[Артикул]], "")</f>
        <v/>
      </c>
      <c r="B6815" s="40" t="e" cm="1">
        <f t="array" aca="1" ref="B6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5" s="40" t="e" cm="1">
        <f t="array" aca="1" ref="C6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5" t="e">
        <f ca="1">SUM(CALCULATION_TABLE[[#This Row],[МСК]:[ДВ]])</f>
        <v>#REF!</v>
      </c>
    </row>
    <row r="6816" spans="1:20" x14ac:dyDescent="0.25">
      <c r="A6816" t="str">
        <f>IFERROR(SET_RENDER_TABLE[[#This Row],[Артикул]], "")</f>
        <v/>
      </c>
      <c r="B6816" s="40" t="e" cm="1">
        <f t="array" aca="1" ref="B6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6" s="40" t="e" cm="1">
        <f t="array" aca="1" ref="C6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6" t="e">
        <f ca="1">SUM(CALCULATION_TABLE[[#This Row],[МСК]:[ДВ]])</f>
        <v>#REF!</v>
      </c>
    </row>
    <row r="6817" spans="1:20" x14ac:dyDescent="0.25">
      <c r="A6817" t="str">
        <f>IFERROR(SET_RENDER_TABLE[[#This Row],[Артикул]], "")</f>
        <v/>
      </c>
      <c r="B6817" s="40" t="e" cm="1">
        <f t="array" aca="1" ref="B6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7" s="40" t="e" cm="1">
        <f t="array" aca="1" ref="C6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7" t="e">
        <f ca="1">SUM(CALCULATION_TABLE[[#This Row],[МСК]:[ДВ]])</f>
        <v>#REF!</v>
      </c>
    </row>
    <row r="6818" spans="1:20" x14ac:dyDescent="0.25">
      <c r="A6818" t="str">
        <f>IFERROR(SET_RENDER_TABLE[[#This Row],[Артикул]], "")</f>
        <v/>
      </c>
      <c r="B6818" s="40" t="e" cm="1">
        <f t="array" aca="1" ref="B6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8" s="40" t="e" cm="1">
        <f t="array" aca="1" ref="C6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8" t="e">
        <f ca="1">SUM(CALCULATION_TABLE[[#This Row],[МСК]:[ДВ]])</f>
        <v>#REF!</v>
      </c>
    </row>
    <row r="6819" spans="1:20" x14ac:dyDescent="0.25">
      <c r="A6819" t="str">
        <f>IFERROR(SET_RENDER_TABLE[[#This Row],[Артикул]], "")</f>
        <v/>
      </c>
      <c r="B6819" s="40" t="e" cm="1">
        <f t="array" aca="1" ref="B6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19" s="40" t="e" cm="1">
        <f t="array" aca="1" ref="C6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19" t="e">
        <f ca="1">SUM(CALCULATION_TABLE[[#This Row],[МСК]:[ДВ]])</f>
        <v>#REF!</v>
      </c>
    </row>
    <row r="6820" spans="1:20" x14ac:dyDescent="0.25">
      <c r="A6820" t="str">
        <f>IFERROR(SET_RENDER_TABLE[[#This Row],[Артикул]], "")</f>
        <v/>
      </c>
      <c r="B6820" s="40" t="e" cm="1">
        <f t="array" aca="1" ref="B6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0" s="40" t="e" cm="1">
        <f t="array" aca="1" ref="C6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0" t="e">
        <f ca="1">SUM(CALCULATION_TABLE[[#This Row],[МСК]:[ДВ]])</f>
        <v>#REF!</v>
      </c>
    </row>
    <row r="6821" spans="1:20" x14ac:dyDescent="0.25">
      <c r="A6821" t="str">
        <f>IFERROR(SET_RENDER_TABLE[[#This Row],[Артикул]], "")</f>
        <v/>
      </c>
      <c r="B6821" s="40" t="e" cm="1">
        <f t="array" aca="1" ref="B6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1" s="40" t="e" cm="1">
        <f t="array" aca="1" ref="C6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1" t="e">
        <f ca="1">SUM(CALCULATION_TABLE[[#This Row],[МСК]:[ДВ]])</f>
        <v>#REF!</v>
      </c>
    </row>
    <row r="6822" spans="1:20" x14ac:dyDescent="0.25">
      <c r="A6822" t="str">
        <f>IFERROR(SET_RENDER_TABLE[[#This Row],[Артикул]], "")</f>
        <v/>
      </c>
      <c r="B6822" s="40" t="e" cm="1">
        <f t="array" aca="1" ref="B6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2" s="40" t="e" cm="1">
        <f t="array" aca="1" ref="C6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2" t="e">
        <f ca="1">SUM(CALCULATION_TABLE[[#This Row],[МСК]:[ДВ]])</f>
        <v>#REF!</v>
      </c>
    </row>
    <row r="6823" spans="1:20" x14ac:dyDescent="0.25">
      <c r="A6823" t="str">
        <f>IFERROR(SET_RENDER_TABLE[[#This Row],[Артикул]], "")</f>
        <v/>
      </c>
      <c r="B6823" s="40" t="e" cm="1">
        <f t="array" aca="1" ref="B6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3" s="40" t="e" cm="1">
        <f t="array" aca="1" ref="C6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3" t="e">
        <f ca="1">SUM(CALCULATION_TABLE[[#This Row],[МСК]:[ДВ]])</f>
        <v>#REF!</v>
      </c>
    </row>
    <row r="6824" spans="1:20" x14ac:dyDescent="0.25">
      <c r="A6824" t="str">
        <f>IFERROR(SET_RENDER_TABLE[[#This Row],[Артикул]], "")</f>
        <v/>
      </c>
      <c r="B6824" s="40" t="e" cm="1">
        <f t="array" aca="1" ref="B6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4" s="40" t="e" cm="1">
        <f t="array" aca="1" ref="C6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4" t="e">
        <f ca="1">SUM(CALCULATION_TABLE[[#This Row],[МСК]:[ДВ]])</f>
        <v>#REF!</v>
      </c>
    </row>
    <row r="6825" spans="1:20" x14ac:dyDescent="0.25">
      <c r="A6825" t="str">
        <f>IFERROR(SET_RENDER_TABLE[[#This Row],[Артикул]], "")</f>
        <v/>
      </c>
      <c r="B6825" s="40" t="e" cm="1">
        <f t="array" aca="1" ref="B6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5" s="40" t="e" cm="1">
        <f t="array" aca="1" ref="C6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5" t="e">
        <f ca="1">SUM(CALCULATION_TABLE[[#This Row],[МСК]:[ДВ]])</f>
        <v>#REF!</v>
      </c>
    </row>
    <row r="6826" spans="1:20" x14ac:dyDescent="0.25">
      <c r="A6826" t="str">
        <f>IFERROR(SET_RENDER_TABLE[[#This Row],[Артикул]], "")</f>
        <v/>
      </c>
      <c r="B6826" s="40" t="e" cm="1">
        <f t="array" aca="1" ref="B6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6" s="40" t="e" cm="1">
        <f t="array" aca="1" ref="C6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6" t="e">
        <f ca="1">SUM(CALCULATION_TABLE[[#This Row],[МСК]:[ДВ]])</f>
        <v>#REF!</v>
      </c>
    </row>
    <row r="6827" spans="1:20" x14ac:dyDescent="0.25">
      <c r="A6827" t="str">
        <f>IFERROR(SET_RENDER_TABLE[[#This Row],[Артикул]], "")</f>
        <v/>
      </c>
      <c r="B6827" s="40" t="e" cm="1">
        <f t="array" aca="1" ref="B6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7" s="40" t="e" cm="1">
        <f t="array" aca="1" ref="C6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7" t="e">
        <f ca="1">SUM(CALCULATION_TABLE[[#This Row],[МСК]:[ДВ]])</f>
        <v>#REF!</v>
      </c>
    </row>
    <row r="6828" spans="1:20" x14ac:dyDescent="0.25">
      <c r="A6828" t="str">
        <f>IFERROR(SET_RENDER_TABLE[[#This Row],[Артикул]], "")</f>
        <v/>
      </c>
      <c r="B6828" s="40" t="e" cm="1">
        <f t="array" aca="1" ref="B6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8" s="40" t="e" cm="1">
        <f t="array" aca="1" ref="C6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8" t="e">
        <f ca="1">SUM(CALCULATION_TABLE[[#This Row],[МСК]:[ДВ]])</f>
        <v>#REF!</v>
      </c>
    </row>
    <row r="6829" spans="1:20" x14ac:dyDescent="0.25">
      <c r="A6829" t="str">
        <f>IFERROR(SET_RENDER_TABLE[[#This Row],[Артикул]], "")</f>
        <v/>
      </c>
      <c r="B6829" s="40" t="e" cm="1">
        <f t="array" aca="1" ref="B6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29" s="40" t="e" cm="1">
        <f t="array" aca="1" ref="C6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29" t="e">
        <f ca="1">SUM(CALCULATION_TABLE[[#This Row],[МСК]:[ДВ]])</f>
        <v>#REF!</v>
      </c>
    </row>
    <row r="6830" spans="1:20" x14ac:dyDescent="0.25">
      <c r="A6830" t="str">
        <f>IFERROR(SET_RENDER_TABLE[[#This Row],[Артикул]], "")</f>
        <v/>
      </c>
      <c r="B6830" s="40" t="e" cm="1">
        <f t="array" aca="1" ref="B6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0" s="40" t="e" cm="1">
        <f t="array" aca="1" ref="C6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0" t="e">
        <f ca="1">SUM(CALCULATION_TABLE[[#This Row],[МСК]:[ДВ]])</f>
        <v>#REF!</v>
      </c>
    </row>
    <row r="6831" spans="1:20" x14ac:dyDescent="0.25">
      <c r="A6831" t="str">
        <f>IFERROR(SET_RENDER_TABLE[[#This Row],[Артикул]], "")</f>
        <v/>
      </c>
      <c r="B6831" s="40" t="e" cm="1">
        <f t="array" aca="1" ref="B6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1" s="40" t="e" cm="1">
        <f t="array" aca="1" ref="C6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1" t="e">
        <f ca="1">SUM(CALCULATION_TABLE[[#This Row],[МСК]:[ДВ]])</f>
        <v>#REF!</v>
      </c>
    </row>
    <row r="6832" spans="1:20" x14ac:dyDescent="0.25">
      <c r="A6832" t="str">
        <f>IFERROR(SET_RENDER_TABLE[[#This Row],[Артикул]], "")</f>
        <v/>
      </c>
      <c r="B6832" s="40" t="e" cm="1">
        <f t="array" aca="1" ref="B6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2" s="40" t="e" cm="1">
        <f t="array" aca="1" ref="C6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2" t="e">
        <f ca="1">SUM(CALCULATION_TABLE[[#This Row],[МСК]:[ДВ]])</f>
        <v>#REF!</v>
      </c>
    </row>
    <row r="6833" spans="1:20" x14ac:dyDescent="0.25">
      <c r="A6833" t="str">
        <f>IFERROR(SET_RENDER_TABLE[[#This Row],[Артикул]], "")</f>
        <v/>
      </c>
      <c r="B6833" s="40" t="e" cm="1">
        <f t="array" aca="1" ref="B6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3" s="40" t="e" cm="1">
        <f t="array" aca="1" ref="C6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3" t="e">
        <f ca="1">SUM(CALCULATION_TABLE[[#This Row],[МСК]:[ДВ]])</f>
        <v>#REF!</v>
      </c>
    </row>
    <row r="6834" spans="1:20" x14ac:dyDescent="0.25">
      <c r="A6834" t="str">
        <f>IFERROR(SET_RENDER_TABLE[[#This Row],[Артикул]], "")</f>
        <v/>
      </c>
      <c r="B6834" s="40" t="e" cm="1">
        <f t="array" aca="1" ref="B6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4" s="40" t="e" cm="1">
        <f t="array" aca="1" ref="C6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4" t="e">
        <f ca="1">SUM(CALCULATION_TABLE[[#This Row],[МСК]:[ДВ]])</f>
        <v>#REF!</v>
      </c>
    </row>
    <row r="6835" spans="1:20" x14ac:dyDescent="0.25">
      <c r="A6835" t="str">
        <f>IFERROR(SET_RENDER_TABLE[[#This Row],[Артикул]], "")</f>
        <v/>
      </c>
      <c r="B6835" s="40" t="e" cm="1">
        <f t="array" aca="1" ref="B6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5" s="40" t="e" cm="1">
        <f t="array" aca="1" ref="C6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5" t="e">
        <f ca="1">SUM(CALCULATION_TABLE[[#This Row],[МСК]:[ДВ]])</f>
        <v>#REF!</v>
      </c>
    </row>
    <row r="6836" spans="1:20" x14ac:dyDescent="0.25">
      <c r="A6836" t="str">
        <f>IFERROR(SET_RENDER_TABLE[[#This Row],[Артикул]], "")</f>
        <v/>
      </c>
      <c r="B6836" s="40" t="e" cm="1">
        <f t="array" aca="1" ref="B6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6" s="40" t="e" cm="1">
        <f t="array" aca="1" ref="C6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6" t="e">
        <f ca="1">SUM(CALCULATION_TABLE[[#This Row],[МСК]:[ДВ]])</f>
        <v>#REF!</v>
      </c>
    </row>
    <row r="6837" spans="1:20" x14ac:dyDescent="0.25">
      <c r="A6837" t="str">
        <f>IFERROR(SET_RENDER_TABLE[[#This Row],[Артикул]], "")</f>
        <v/>
      </c>
      <c r="B6837" s="40" t="e" cm="1">
        <f t="array" aca="1" ref="B6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7" s="40" t="e" cm="1">
        <f t="array" aca="1" ref="C6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7" t="e">
        <f ca="1">SUM(CALCULATION_TABLE[[#This Row],[МСК]:[ДВ]])</f>
        <v>#REF!</v>
      </c>
    </row>
    <row r="6838" spans="1:20" x14ac:dyDescent="0.25">
      <c r="A6838" t="str">
        <f>IFERROR(SET_RENDER_TABLE[[#This Row],[Артикул]], "")</f>
        <v/>
      </c>
      <c r="B6838" s="40" t="e" cm="1">
        <f t="array" aca="1" ref="B6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8" s="40" t="e" cm="1">
        <f t="array" aca="1" ref="C6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8" t="e">
        <f ca="1">SUM(CALCULATION_TABLE[[#This Row],[МСК]:[ДВ]])</f>
        <v>#REF!</v>
      </c>
    </row>
    <row r="6839" spans="1:20" x14ac:dyDescent="0.25">
      <c r="A6839" t="str">
        <f>IFERROR(SET_RENDER_TABLE[[#This Row],[Артикул]], "")</f>
        <v/>
      </c>
      <c r="B6839" s="40" t="e" cm="1">
        <f t="array" aca="1" ref="B6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39" s="40" t="e" cm="1">
        <f t="array" aca="1" ref="C6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39" t="e">
        <f ca="1">SUM(CALCULATION_TABLE[[#This Row],[МСК]:[ДВ]])</f>
        <v>#REF!</v>
      </c>
    </row>
    <row r="6840" spans="1:20" x14ac:dyDescent="0.25">
      <c r="A6840" t="str">
        <f>IFERROR(SET_RENDER_TABLE[[#This Row],[Артикул]], "")</f>
        <v/>
      </c>
      <c r="B6840" s="40" t="e" cm="1">
        <f t="array" aca="1" ref="B6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0" s="40" t="e" cm="1">
        <f t="array" aca="1" ref="C6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0" t="e">
        <f ca="1">SUM(CALCULATION_TABLE[[#This Row],[МСК]:[ДВ]])</f>
        <v>#REF!</v>
      </c>
    </row>
    <row r="6841" spans="1:20" x14ac:dyDescent="0.25">
      <c r="A6841" t="str">
        <f>IFERROR(SET_RENDER_TABLE[[#This Row],[Артикул]], "")</f>
        <v/>
      </c>
      <c r="B6841" s="40" t="e" cm="1">
        <f t="array" aca="1" ref="B6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1" s="40" t="e" cm="1">
        <f t="array" aca="1" ref="C6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1" t="e">
        <f ca="1">SUM(CALCULATION_TABLE[[#This Row],[МСК]:[ДВ]])</f>
        <v>#REF!</v>
      </c>
    </row>
    <row r="6842" spans="1:20" x14ac:dyDescent="0.25">
      <c r="A6842" t="str">
        <f>IFERROR(SET_RENDER_TABLE[[#This Row],[Артикул]], "")</f>
        <v/>
      </c>
      <c r="B6842" s="40" t="e" cm="1">
        <f t="array" aca="1" ref="B6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2" s="40" t="e" cm="1">
        <f t="array" aca="1" ref="C6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2" t="e">
        <f ca="1">SUM(CALCULATION_TABLE[[#This Row],[МСК]:[ДВ]])</f>
        <v>#REF!</v>
      </c>
    </row>
    <row r="6843" spans="1:20" x14ac:dyDescent="0.25">
      <c r="A6843" t="str">
        <f>IFERROR(SET_RENDER_TABLE[[#This Row],[Артикул]], "")</f>
        <v/>
      </c>
      <c r="B6843" s="40" t="e" cm="1">
        <f t="array" aca="1" ref="B6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3" s="40" t="e" cm="1">
        <f t="array" aca="1" ref="C6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3" t="e">
        <f ca="1">SUM(CALCULATION_TABLE[[#This Row],[МСК]:[ДВ]])</f>
        <v>#REF!</v>
      </c>
    </row>
    <row r="6844" spans="1:20" x14ac:dyDescent="0.25">
      <c r="A6844" t="str">
        <f>IFERROR(SET_RENDER_TABLE[[#This Row],[Артикул]], "")</f>
        <v/>
      </c>
      <c r="B6844" s="40" t="e" cm="1">
        <f t="array" aca="1" ref="B6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4" s="40" t="e" cm="1">
        <f t="array" aca="1" ref="C6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4" t="e">
        <f ca="1">SUM(CALCULATION_TABLE[[#This Row],[МСК]:[ДВ]])</f>
        <v>#REF!</v>
      </c>
    </row>
    <row r="6845" spans="1:20" x14ac:dyDescent="0.25">
      <c r="A6845" t="str">
        <f>IFERROR(SET_RENDER_TABLE[[#This Row],[Артикул]], "")</f>
        <v/>
      </c>
      <c r="B6845" s="40" t="e" cm="1">
        <f t="array" aca="1" ref="B6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5" s="40" t="e" cm="1">
        <f t="array" aca="1" ref="C6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5" t="e">
        <f ca="1">SUM(CALCULATION_TABLE[[#This Row],[МСК]:[ДВ]])</f>
        <v>#REF!</v>
      </c>
    </row>
    <row r="6846" spans="1:20" x14ac:dyDescent="0.25">
      <c r="A6846" t="str">
        <f>IFERROR(SET_RENDER_TABLE[[#This Row],[Артикул]], "")</f>
        <v/>
      </c>
      <c r="B6846" s="40" t="e" cm="1">
        <f t="array" aca="1" ref="B6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6" s="40" t="e" cm="1">
        <f t="array" aca="1" ref="C6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6" t="e">
        <f ca="1">SUM(CALCULATION_TABLE[[#This Row],[МСК]:[ДВ]])</f>
        <v>#REF!</v>
      </c>
    </row>
    <row r="6847" spans="1:20" x14ac:dyDescent="0.25">
      <c r="A6847" t="str">
        <f>IFERROR(SET_RENDER_TABLE[[#This Row],[Артикул]], "")</f>
        <v/>
      </c>
      <c r="B6847" s="40" t="e" cm="1">
        <f t="array" aca="1" ref="B6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7" s="40" t="e" cm="1">
        <f t="array" aca="1" ref="C6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7" t="e">
        <f ca="1">SUM(CALCULATION_TABLE[[#This Row],[МСК]:[ДВ]])</f>
        <v>#REF!</v>
      </c>
    </row>
    <row r="6848" spans="1:20" x14ac:dyDescent="0.25">
      <c r="A6848" t="str">
        <f>IFERROR(SET_RENDER_TABLE[[#This Row],[Артикул]], "")</f>
        <v/>
      </c>
      <c r="B6848" s="40" t="e" cm="1">
        <f t="array" aca="1" ref="B6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8" s="40" t="e" cm="1">
        <f t="array" aca="1" ref="C6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8" t="e">
        <f ca="1">SUM(CALCULATION_TABLE[[#This Row],[МСК]:[ДВ]])</f>
        <v>#REF!</v>
      </c>
    </row>
    <row r="6849" spans="1:20" x14ac:dyDescent="0.25">
      <c r="A6849" t="str">
        <f>IFERROR(SET_RENDER_TABLE[[#This Row],[Артикул]], "")</f>
        <v/>
      </c>
      <c r="B6849" s="40" t="e" cm="1">
        <f t="array" aca="1" ref="B6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49" s="40" t="e" cm="1">
        <f t="array" aca="1" ref="C6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49" t="e">
        <f ca="1">SUM(CALCULATION_TABLE[[#This Row],[МСК]:[ДВ]])</f>
        <v>#REF!</v>
      </c>
    </row>
    <row r="6850" spans="1:20" x14ac:dyDescent="0.25">
      <c r="A6850" t="str">
        <f>IFERROR(SET_RENDER_TABLE[[#This Row],[Артикул]], "")</f>
        <v/>
      </c>
      <c r="B6850" s="40" t="e" cm="1">
        <f t="array" aca="1" ref="B6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0" s="40" t="e" cm="1">
        <f t="array" aca="1" ref="C6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0" t="e">
        <f ca="1">SUM(CALCULATION_TABLE[[#This Row],[МСК]:[ДВ]])</f>
        <v>#REF!</v>
      </c>
    </row>
    <row r="6851" spans="1:20" x14ac:dyDescent="0.25">
      <c r="A6851" t="str">
        <f>IFERROR(SET_RENDER_TABLE[[#This Row],[Артикул]], "")</f>
        <v/>
      </c>
      <c r="B6851" s="40" t="e" cm="1">
        <f t="array" aca="1" ref="B6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1" s="40" t="e" cm="1">
        <f t="array" aca="1" ref="C6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1" t="e">
        <f ca="1">SUM(CALCULATION_TABLE[[#This Row],[МСК]:[ДВ]])</f>
        <v>#REF!</v>
      </c>
    </row>
    <row r="6852" spans="1:20" x14ac:dyDescent="0.25">
      <c r="A6852" t="str">
        <f>IFERROR(SET_RENDER_TABLE[[#This Row],[Артикул]], "")</f>
        <v/>
      </c>
      <c r="B6852" s="40" t="e" cm="1">
        <f t="array" aca="1" ref="B6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2" s="40" t="e" cm="1">
        <f t="array" aca="1" ref="C6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2" t="e">
        <f ca="1">SUM(CALCULATION_TABLE[[#This Row],[МСК]:[ДВ]])</f>
        <v>#REF!</v>
      </c>
    </row>
    <row r="6853" spans="1:20" x14ac:dyDescent="0.25">
      <c r="A6853" t="str">
        <f>IFERROR(SET_RENDER_TABLE[[#This Row],[Артикул]], "")</f>
        <v/>
      </c>
      <c r="B6853" s="40" t="e" cm="1">
        <f t="array" aca="1" ref="B6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3" s="40" t="e" cm="1">
        <f t="array" aca="1" ref="C6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3" t="e">
        <f ca="1">SUM(CALCULATION_TABLE[[#This Row],[МСК]:[ДВ]])</f>
        <v>#REF!</v>
      </c>
    </row>
    <row r="6854" spans="1:20" x14ac:dyDescent="0.25">
      <c r="A6854" t="str">
        <f>IFERROR(SET_RENDER_TABLE[[#This Row],[Артикул]], "")</f>
        <v/>
      </c>
      <c r="B6854" s="40" t="e" cm="1">
        <f t="array" aca="1" ref="B6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4" s="40" t="e" cm="1">
        <f t="array" aca="1" ref="C6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4" t="e">
        <f ca="1">SUM(CALCULATION_TABLE[[#This Row],[МСК]:[ДВ]])</f>
        <v>#REF!</v>
      </c>
    </row>
    <row r="6855" spans="1:20" x14ac:dyDescent="0.25">
      <c r="A6855" t="str">
        <f>IFERROR(SET_RENDER_TABLE[[#This Row],[Артикул]], "")</f>
        <v/>
      </c>
      <c r="B6855" s="40" t="e" cm="1">
        <f t="array" aca="1" ref="B6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5" s="40" t="e" cm="1">
        <f t="array" aca="1" ref="C6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5" t="e">
        <f ca="1">SUM(CALCULATION_TABLE[[#This Row],[МСК]:[ДВ]])</f>
        <v>#REF!</v>
      </c>
    </row>
    <row r="6856" spans="1:20" x14ac:dyDescent="0.25">
      <c r="A6856" t="str">
        <f>IFERROR(SET_RENDER_TABLE[[#This Row],[Артикул]], "")</f>
        <v/>
      </c>
      <c r="B6856" s="40" t="e" cm="1">
        <f t="array" aca="1" ref="B6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6" s="40" t="e" cm="1">
        <f t="array" aca="1" ref="C6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6" t="e">
        <f ca="1">SUM(CALCULATION_TABLE[[#This Row],[МСК]:[ДВ]])</f>
        <v>#REF!</v>
      </c>
    </row>
    <row r="6857" spans="1:20" x14ac:dyDescent="0.25">
      <c r="A6857" t="str">
        <f>IFERROR(SET_RENDER_TABLE[[#This Row],[Артикул]], "")</f>
        <v/>
      </c>
      <c r="B6857" s="40" t="e" cm="1">
        <f t="array" aca="1" ref="B6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7" s="40" t="e" cm="1">
        <f t="array" aca="1" ref="C6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7" t="e">
        <f ca="1">SUM(CALCULATION_TABLE[[#This Row],[МСК]:[ДВ]])</f>
        <v>#REF!</v>
      </c>
    </row>
    <row r="6858" spans="1:20" x14ac:dyDescent="0.25">
      <c r="A6858" t="str">
        <f>IFERROR(SET_RENDER_TABLE[[#This Row],[Артикул]], "")</f>
        <v/>
      </c>
      <c r="B6858" s="40" t="e" cm="1">
        <f t="array" aca="1" ref="B6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8" s="40" t="e" cm="1">
        <f t="array" aca="1" ref="C6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8" t="e">
        <f ca="1">SUM(CALCULATION_TABLE[[#This Row],[МСК]:[ДВ]])</f>
        <v>#REF!</v>
      </c>
    </row>
    <row r="6859" spans="1:20" x14ac:dyDescent="0.25">
      <c r="A6859" t="str">
        <f>IFERROR(SET_RENDER_TABLE[[#This Row],[Артикул]], "")</f>
        <v/>
      </c>
      <c r="B6859" s="40" t="e" cm="1">
        <f t="array" aca="1" ref="B6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59" s="40" t="e" cm="1">
        <f t="array" aca="1" ref="C6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59" t="e">
        <f ca="1">SUM(CALCULATION_TABLE[[#This Row],[МСК]:[ДВ]])</f>
        <v>#REF!</v>
      </c>
    </row>
    <row r="6860" spans="1:20" x14ac:dyDescent="0.25">
      <c r="A6860" t="str">
        <f>IFERROR(SET_RENDER_TABLE[[#This Row],[Артикул]], "")</f>
        <v/>
      </c>
      <c r="B6860" s="40" t="e" cm="1">
        <f t="array" aca="1" ref="B6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0" s="40" t="e" cm="1">
        <f t="array" aca="1" ref="C6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0" t="e">
        <f ca="1">SUM(CALCULATION_TABLE[[#This Row],[МСК]:[ДВ]])</f>
        <v>#REF!</v>
      </c>
    </row>
    <row r="6861" spans="1:20" x14ac:dyDescent="0.25">
      <c r="A6861" t="str">
        <f>IFERROR(SET_RENDER_TABLE[[#This Row],[Артикул]], "")</f>
        <v/>
      </c>
      <c r="B6861" s="40" t="e" cm="1">
        <f t="array" aca="1" ref="B6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1" s="40" t="e" cm="1">
        <f t="array" aca="1" ref="C6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1" t="e">
        <f ca="1">SUM(CALCULATION_TABLE[[#This Row],[МСК]:[ДВ]])</f>
        <v>#REF!</v>
      </c>
    </row>
    <row r="6862" spans="1:20" x14ac:dyDescent="0.25">
      <c r="A6862" t="str">
        <f>IFERROR(SET_RENDER_TABLE[[#This Row],[Артикул]], "")</f>
        <v/>
      </c>
      <c r="B6862" s="40" t="e" cm="1">
        <f t="array" aca="1" ref="B6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2" s="40" t="e" cm="1">
        <f t="array" aca="1" ref="C6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2" t="e">
        <f ca="1">SUM(CALCULATION_TABLE[[#This Row],[МСК]:[ДВ]])</f>
        <v>#REF!</v>
      </c>
    </row>
    <row r="6863" spans="1:20" x14ac:dyDescent="0.25">
      <c r="A6863" t="str">
        <f>IFERROR(SET_RENDER_TABLE[[#This Row],[Артикул]], "")</f>
        <v/>
      </c>
      <c r="B6863" s="40" t="e" cm="1">
        <f t="array" aca="1" ref="B6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3" s="40" t="e" cm="1">
        <f t="array" aca="1" ref="C6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3" t="e">
        <f ca="1">SUM(CALCULATION_TABLE[[#This Row],[МСК]:[ДВ]])</f>
        <v>#REF!</v>
      </c>
    </row>
    <row r="6864" spans="1:20" x14ac:dyDescent="0.25">
      <c r="A6864" t="str">
        <f>IFERROR(SET_RENDER_TABLE[[#This Row],[Артикул]], "")</f>
        <v/>
      </c>
      <c r="B6864" s="40" t="e" cm="1">
        <f t="array" aca="1" ref="B6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4" s="40" t="e" cm="1">
        <f t="array" aca="1" ref="C6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4" t="e">
        <f ca="1">SUM(CALCULATION_TABLE[[#This Row],[МСК]:[ДВ]])</f>
        <v>#REF!</v>
      </c>
    </row>
    <row r="6865" spans="1:20" x14ac:dyDescent="0.25">
      <c r="A6865" t="str">
        <f>IFERROR(SET_RENDER_TABLE[[#This Row],[Артикул]], "")</f>
        <v/>
      </c>
      <c r="B6865" s="40" t="e" cm="1">
        <f t="array" aca="1" ref="B6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5" s="40" t="e" cm="1">
        <f t="array" aca="1" ref="C6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5" t="e">
        <f ca="1">SUM(CALCULATION_TABLE[[#This Row],[МСК]:[ДВ]])</f>
        <v>#REF!</v>
      </c>
    </row>
    <row r="6866" spans="1:20" x14ac:dyDescent="0.25">
      <c r="A6866" t="str">
        <f>IFERROR(SET_RENDER_TABLE[[#This Row],[Артикул]], "")</f>
        <v/>
      </c>
      <c r="B6866" s="40" t="e" cm="1">
        <f t="array" aca="1" ref="B6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6" s="40" t="e" cm="1">
        <f t="array" aca="1" ref="C6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6" t="e">
        <f ca="1">SUM(CALCULATION_TABLE[[#This Row],[МСК]:[ДВ]])</f>
        <v>#REF!</v>
      </c>
    </row>
    <row r="6867" spans="1:20" x14ac:dyDescent="0.25">
      <c r="A6867" t="str">
        <f>IFERROR(SET_RENDER_TABLE[[#This Row],[Артикул]], "")</f>
        <v/>
      </c>
      <c r="B6867" s="40" t="e" cm="1">
        <f t="array" aca="1" ref="B6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7" s="40" t="e" cm="1">
        <f t="array" aca="1" ref="C6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7" t="e">
        <f ca="1">SUM(CALCULATION_TABLE[[#This Row],[МСК]:[ДВ]])</f>
        <v>#REF!</v>
      </c>
    </row>
    <row r="6868" spans="1:20" x14ac:dyDescent="0.25">
      <c r="A6868" t="str">
        <f>IFERROR(SET_RENDER_TABLE[[#This Row],[Артикул]], "")</f>
        <v/>
      </c>
      <c r="B6868" s="40" t="e" cm="1">
        <f t="array" aca="1" ref="B6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8" s="40" t="e" cm="1">
        <f t="array" aca="1" ref="C6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8" t="e">
        <f ca="1">SUM(CALCULATION_TABLE[[#This Row],[МСК]:[ДВ]])</f>
        <v>#REF!</v>
      </c>
    </row>
    <row r="6869" spans="1:20" x14ac:dyDescent="0.25">
      <c r="A6869" t="str">
        <f>IFERROR(SET_RENDER_TABLE[[#This Row],[Артикул]], "")</f>
        <v/>
      </c>
      <c r="B6869" s="40" t="e" cm="1">
        <f t="array" aca="1" ref="B6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69" s="40" t="e" cm="1">
        <f t="array" aca="1" ref="C6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69" t="e">
        <f ca="1">SUM(CALCULATION_TABLE[[#This Row],[МСК]:[ДВ]])</f>
        <v>#REF!</v>
      </c>
    </row>
    <row r="6870" spans="1:20" x14ac:dyDescent="0.25">
      <c r="A6870" t="str">
        <f>IFERROR(SET_RENDER_TABLE[[#This Row],[Артикул]], "")</f>
        <v/>
      </c>
      <c r="B6870" s="40" t="e" cm="1">
        <f t="array" aca="1" ref="B6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0" s="40" t="e" cm="1">
        <f t="array" aca="1" ref="C6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0" t="e">
        <f ca="1">SUM(CALCULATION_TABLE[[#This Row],[МСК]:[ДВ]])</f>
        <v>#REF!</v>
      </c>
    </row>
    <row r="6871" spans="1:20" x14ac:dyDescent="0.25">
      <c r="A6871" t="str">
        <f>IFERROR(SET_RENDER_TABLE[[#This Row],[Артикул]], "")</f>
        <v/>
      </c>
      <c r="B6871" s="40" t="e" cm="1">
        <f t="array" aca="1" ref="B6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1" s="40" t="e" cm="1">
        <f t="array" aca="1" ref="C6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1" t="e">
        <f ca="1">SUM(CALCULATION_TABLE[[#This Row],[МСК]:[ДВ]])</f>
        <v>#REF!</v>
      </c>
    </row>
    <row r="6872" spans="1:20" x14ac:dyDescent="0.25">
      <c r="A6872" t="str">
        <f>IFERROR(SET_RENDER_TABLE[[#This Row],[Артикул]], "")</f>
        <v/>
      </c>
      <c r="B6872" s="40" t="e" cm="1">
        <f t="array" aca="1" ref="B6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2" s="40" t="e" cm="1">
        <f t="array" aca="1" ref="C6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2" t="e">
        <f ca="1">SUM(CALCULATION_TABLE[[#This Row],[МСК]:[ДВ]])</f>
        <v>#REF!</v>
      </c>
    </row>
    <row r="6873" spans="1:20" x14ac:dyDescent="0.25">
      <c r="A6873" t="str">
        <f>IFERROR(SET_RENDER_TABLE[[#This Row],[Артикул]], "")</f>
        <v/>
      </c>
      <c r="B6873" s="40" t="e" cm="1">
        <f t="array" aca="1" ref="B6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3" s="40" t="e" cm="1">
        <f t="array" aca="1" ref="C6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3" t="e">
        <f ca="1">SUM(CALCULATION_TABLE[[#This Row],[МСК]:[ДВ]])</f>
        <v>#REF!</v>
      </c>
    </row>
    <row r="6874" spans="1:20" x14ac:dyDescent="0.25">
      <c r="A6874" t="str">
        <f>IFERROR(SET_RENDER_TABLE[[#This Row],[Артикул]], "")</f>
        <v/>
      </c>
      <c r="B6874" s="40" t="e" cm="1">
        <f t="array" aca="1" ref="B6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4" s="40" t="e" cm="1">
        <f t="array" aca="1" ref="C6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4" t="e">
        <f ca="1">SUM(CALCULATION_TABLE[[#This Row],[МСК]:[ДВ]])</f>
        <v>#REF!</v>
      </c>
    </row>
    <row r="6875" spans="1:20" x14ac:dyDescent="0.25">
      <c r="A6875" t="str">
        <f>IFERROR(SET_RENDER_TABLE[[#This Row],[Артикул]], "")</f>
        <v/>
      </c>
      <c r="B6875" s="40" t="e" cm="1">
        <f t="array" aca="1" ref="B6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5" s="40" t="e" cm="1">
        <f t="array" aca="1" ref="C6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5" t="e">
        <f ca="1">SUM(CALCULATION_TABLE[[#This Row],[МСК]:[ДВ]])</f>
        <v>#REF!</v>
      </c>
    </row>
    <row r="6876" spans="1:20" x14ac:dyDescent="0.25">
      <c r="A6876" t="str">
        <f>IFERROR(SET_RENDER_TABLE[[#This Row],[Артикул]], "")</f>
        <v/>
      </c>
      <c r="B6876" s="40" t="e" cm="1">
        <f t="array" aca="1" ref="B6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6" s="40" t="e" cm="1">
        <f t="array" aca="1" ref="C6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6" t="e">
        <f ca="1">SUM(CALCULATION_TABLE[[#This Row],[МСК]:[ДВ]])</f>
        <v>#REF!</v>
      </c>
    </row>
    <row r="6877" spans="1:20" x14ac:dyDescent="0.25">
      <c r="A6877" t="str">
        <f>IFERROR(SET_RENDER_TABLE[[#This Row],[Артикул]], "")</f>
        <v/>
      </c>
      <c r="B6877" s="40" t="e" cm="1">
        <f t="array" aca="1" ref="B6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7" s="40" t="e" cm="1">
        <f t="array" aca="1" ref="C6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7" t="e">
        <f ca="1">SUM(CALCULATION_TABLE[[#This Row],[МСК]:[ДВ]])</f>
        <v>#REF!</v>
      </c>
    </row>
    <row r="6878" spans="1:20" x14ac:dyDescent="0.25">
      <c r="A6878" t="str">
        <f>IFERROR(SET_RENDER_TABLE[[#This Row],[Артикул]], "")</f>
        <v/>
      </c>
      <c r="B6878" s="40" t="e" cm="1">
        <f t="array" aca="1" ref="B6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8" s="40" t="e" cm="1">
        <f t="array" aca="1" ref="C6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8" t="e">
        <f ca="1">SUM(CALCULATION_TABLE[[#This Row],[МСК]:[ДВ]])</f>
        <v>#REF!</v>
      </c>
    </row>
    <row r="6879" spans="1:20" x14ac:dyDescent="0.25">
      <c r="A6879" t="str">
        <f>IFERROR(SET_RENDER_TABLE[[#This Row],[Артикул]], "")</f>
        <v/>
      </c>
      <c r="B6879" s="40" t="e" cm="1">
        <f t="array" aca="1" ref="B6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79" s="40" t="e" cm="1">
        <f t="array" aca="1" ref="C6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79" t="e">
        <f ca="1">SUM(CALCULATION_TABLE[[#This Row],[МСК]:[ДВ]])</f>
        <v>#REF!</v>
      </c>
    </row>
    <row r="6880" spans="1:20" x14ac:dyDescent="0.25">
      <c r="A6880" t="str">
        <f>IFERROR(SET_RENDER_TABLE[[#This Row],[Артикул]], "")</f>
        <v/>
      </c>
      <c r="B6880" s="40" t="e" cm="1">
        <f t="array" aca="1" ref="B6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0" s="40" t="e" cm="1">
        <f t="array" aca="1" ref="C6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0" t="e">
        <f ca="1">SUM(CALCULATION_TABLE[[#This Row],[МСК]:[ДВ]])</f>
        <v>#REF!</v>
      </c>
    </row>
    <row r="6881" spans="1:20" x14ac:dyDescent="0.25">
      <c r="A6881" t="str">
        <f>IFERROR(SET_RENDER_TABLE[[#This Row],[Артикул]], "")</f>
        <v/>
      </c>
      <c r="B6881" s="40" t="e" cm="1">
        <f t="array" aca="1" ref="B6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1" s="40" t="e" cm="1">
        <f t="array" aca="1" ref="C6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1" t="e">
        <f ca="1">SUM(CALCULATION_TABLE[[#This Row],[МСК]:[ДВ]])</f>
        <v>#REF!</v>
      </c>
    </row>
    <row r="6882" spans="1:20" x14ac:dyDescent="0.25">
      <c r="A6882" t="str">
        <f>IFERROR(SET_RENDER_TABLE[[#This Row],[Артикул]], "")</f>
        <v/>
      </c>
      <c r="B6882" s="40" t="e" cm="1">
        <f t="array" aca="1" ref="B6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2" s="40" t="e" cm="1">
        <f t="array" aca="1" ref="C6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2" t="e">
        <f ca="1">SUM(CALCULATION_TABLE[[#This Row],[МСК]:[ДВ]])</f>
        <v>#REF!</v>
      </c>
    </row>
    <row r="6883" spans="1:20" x14ac:dyDescent="0.25">
      <c r="A6883" t="str">
        <f>IFERROR(SET_RENDER_TABLE[[#This Row],[Артикул]], "")</f>
        <v/>
      </c>
      <c r="B6883" s="40" t="e" cm="1">
        <f t="array" aca="1" ref="B6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3" s="40" t="e" cm="1">
        <f t="array" aca="1" ref="C6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3" t="e">
        <f ca="1">SUM(CALCULATION_TABLE[[#This Row],[МСК]:[ДВ]])</f>
        <v>#REF!</v>
      </c>
    </row>
    <row r="6884" spans="1:20" x14ac:dyDescent="0.25">
      <c r="A6884" t="str">
        <f>IFERROR(SET_RENDER_TABLE[[#This Row],[Артикул]], "")</f>
        <v/>
      </c>
      <c r="B6884" s="40" t="e" cm="1">
        <f t="array" aca="1" ref="B6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4" s="40" t="e" cm="1">
        <f t="array" aca="1" ref="C6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4" t="e">
        <f ca="1">SUM(CALCULATION_TABLE[[#This Row],[МСК]:[ДВ]])</f>
        <v>#REF!</v>
      </c>
    </row>
    <row r="6885" spans="1:20" x14ac:dyDescent="0.25">
      <c r="A6885" t="str">
        <f>IFERROR(SET_RENDER_TABLE[[#This Row],[Артикул]], "")</f>
        <v/>
      </c>
      <c r="B6885" s="40" t="e" cm="1">
        <f t="array" aca="1" ref="B6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5" s="40" t="e" cm="1">
        <f t="array" aca="1" ref="C6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5" t="e">
        <f ca="1">SUM(CALCULATION_TABLE[[#This Row],[МСК]:[ДВ]])</f>
        <v>#REF!</v>
      </c>
    </row>
    <row r="6886" spans="1:20" x14ac:dyDescent="0.25">
      <c r="A6886" t="str">
        <f>IFERROR(SET_RENDER_TABLE[[#This Row],[Артикул]], "")</f>
        <v/>
      </c>
      <c r="B6886" s="40" t="e" cm="1">
        <f t="array" aca="1" ref="B6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6" s="40" t="e" cm="1">
        <f t="array" aca="1" ref="C6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6" t="e">
        <f ca="1">SUM(CALCULATION_TABLE[[#This Row],[МСК]:[ДВ]])</f>
        <v>#REF!</v>
      </c>
    </row>
    <row r="6887" spans="1:20" x14ac:dyDescent="0.25">
      <c r="A6887" t="str">
        <f>IFERROR(SET_RENDER_TABLE[[#This Row],[Артикул]], "")</f>
        <v/>
      </c>
      <c r="B6887" s="40" t="e" cm="1">
        <f t="array" aca="1" ref="B6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7" s="40" t="e" cm="1">
        <f t="array" aca="1" ref="C6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7" t="e">
        <f ca="1">SUM(CALCULATION_TABLE[[#This Row],[МСК]:[ДВ]])</f>
        <v>#REF!</v>
      </c>
    </row>
    <row r="6888" spans="1:20" x14ac:dyDescent="0.25">
      <c r="A6888" t="str">
        <f>IFERROR(SET_RENDER_TABLE[[#This Row],[Артикул]], "")</f>
        <v/>
      </c>
      <c r="B6888" s="40" t="e" cm="1">
        <f t="array" aca="1" ref="B6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8" s="40" t="e" cm="1">
        <f t="array" aca="1" ref="C6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8" t="e">
        <f ca="1">SUM(CALCULATION_TABLE[[#This Row],[МСК]:[ДВ]])</f>
        <v>#REF!</v>
      </c>
    </row>
    <row r="6889" spans="1:20" x14ac:dyDescent="0.25">
      <c r="A6889" t="str">
        <f>IFERROR(SET_RENDER_TABLE[[#This Row],[Артикул]], "")</f>
        <v/>
      </c>
      <c r="B6889" s="40" t="e" cm="1">
        <f t="array" aca="1" ref="B6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89" s="40" t="e" cm="1">
        <f t="array" aca="1" ref="C6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89" t="e">
        <f ca="1">SUM(CALCULATION_TABLE[[#This Row],[МСК]:[ДВ]])</f>
        <v>#REF!</v>
      </c>
    </row>
    <row r="6890" spans="1:20" x14ac:dyDescent="0.25">
      <c r="A6890" t="str">
        <f>IFERROR(SET_RENDER_TABLE[[#This Row],[Артикул]], "")</f>
        <v/>
      </c>
      <c r="B6890" s="40" t="e" cm="1">
        <f t="array" aca="1" ref="B6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0" s="40" t="e" cm="1">
        <f t="array" aca="1" ref="C6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0" t="e">
        <f ca="1">SUM(CALCULATION_TABLE[[#This Row],[МСК]:[ДВ]])</f>
        <v>#REF!</v>
      </c>
    </row>
    <row r="6891" spans="1:20" x14ac:dyDescent="0.25">
      <c r="A6891" t="str">
        <f>IFERROR(SET_RENDER_TABLE[[#This Row],[Артикул]], "")</f>
        <v/>
      </c>
      <c r="B6891" s="40" t="e" cm="1">
        <f t="array" aca="1" ref="B6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1" s="40" t="e" cm="1">
        <f t="array" aca="1" ref="C6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1" t="e">
        <f ca="1">SUM(CALCULATION_TABLE[[#This Row],[МСК]:[ДВ]])</f>
        <v>#REF!</v>
      </c>
    </row>
    <row r="6892" spans="1:20" x14ac:dyDescent="0.25">
      <c r="A6892" t="str">
        <f>IFERROR(SET_RENDER_TABLE[[#This Row],[Артикул]], "")</f>
        <v/>
      </c>
      <c r="B6892" s="40" t="e" cm="1">
        <f t="array" aca="1" ref="B6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2" s="40" t="e" cm="1">
        <f t="array" aca="1" ref="C6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2" t="e">
        <f ca="1">SUM(CALCULATION_TABLE[[#This Row],[МСК]:[ДВ]])</f>
        <v>#REF!</v>
      </c>
    </row>
    <row r="6893" spans="1:20" x14ac:dyDescent="0.25">
      <c r="A6893" t="str">
        <f>IFERROR(SET_RENDER_TABLE[[#This Row],[Артикул]], "")</f>
        <v/>
      </c>
      <c r="B6893" s="40" t="e" cm="1">
        <f t="array" aca="1" ref="B6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3" s="40" t="e" cm="1">
        <f t="array" aca="1" ref="C6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3" t="e">
        <f ca="1">SUM(CALCULATION_TABLE[[#This Row],[МСК]:[ДВ]])</f>
        <v>#REF!</v>
      </c>
    </row>
    <row r="6894" spans="1:20" x14ac:dyDescent="0.25">
      <c r="A6894" t="str">
        <f>IFERROR(SET_RENDER_TABLE[[#This Row],[Артикул]], "")</f>
        <v/>
      </c>
      <c r="B6894" s="40" t="e" cm="1">
        <f t="array" aca="1" ref="B6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4" s="40" t="e" cm="1">
        <f t="array" aca="1" ref="C6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4" t="e">
        <f ca="1">SUM(CALCULATION_TABLE[[#This Row],[МСК]:[ДВ]])</f>
        <v>#REF!</v>
      </c>
    </row>
    <row r="6895" spans="1:20" x14ac:dyDescent="0.25">
      <c r="A6895" t="str">
        <f>IFERROR(SET_RENDER_TABLE[[#This Row],[Артикул]], "")</f>
        <v/>
      </c>
      <c r="B6895" s="40" t="e" cm="1">
        <f t="array" aca="1" ref="B6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5" s="40" t="e" cm="1">
        <f t="array" aca="1" ref="C6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5" t="e">
        <f ca="1">SUM(CALCULATION_TABLE[[#This Row],[МСК]:[ДВ]])</f>
        <v>#REF!</v>
      </c>
    </row>
    <row r="6896" spans="1:20" x14ac:dyDescent="0.25">
      <c r="A6896" t="str">
        <f>IFERROR(SET_RENDER_TABLE[[#This Row],[Артикул]], "")</f>
        <v/>
      </c>
      <c r="B6896" s="40" t="e" cm="1">
        <f t="array" aca="1" ref="B6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6" s="40" t="e" cm="1">
        <f t="array" aca="1" ref="C6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6" t="e">
        <f ca="1">SUM(CALCULATION_TABLE[[#This Row],[МСК]:[ДВ]])</f>
        <v>#REF!</v>
      </c>
    </row>
    <row r="6897" spans="1:20" x14ac:dyDescent="0.25">
      <c r="A6897" t="str">
        <f>IFERROR(SET_RENDER_TABLE[[#This Row],[Артикул]], "")</f>
        <v/>
      </c>
      <c r="B6897" s="40" t="e" cm="1">
        <f t="array" aca="1" ref="B6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7" s="40" t="e" cm="1">
        <f t="array" aca="1" ref="C6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7" t="e">
        <f ca="1">SUM(CALCULATION_TABLE[[#This Row],[МСК]:[ДВ]])</f>
        <v>#REF!</v>
      </c>
    </row>
    <row r="6898" spans="1:20" x14ac:dyDescent="0.25">
      <c r="A6898" t="str">
        <f>IFERROR(SET_RENDER_TABLE[[#This Row],[Артикул]], "")</f>
        <v/>
      </c>
      <c r="B6898" s="40" t="e" cm="1">
        <f t="array" aca="1" ref="B6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8" s="40" t="e" cm="1">
        <f t="array" aca="1" ref="C6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8" t="e">
        <f ca="1">SUM(CALCULATION_TABLE[[#This Row],[МСК]:[ДВ]])</f>
        <v>#REF!</v>
      </c>
    </row>
    <row r="6899" spans="1:20" x14ac:dyDescent="0.25">
      <c r="A6899" t="str">
        <f>IFERROR(SET_RENDER_TABLE[[#This Row],[Артикул]], "")</f>
        <v/>
      </c>
      <c r="B6899" s="40" t="e" cm="1">
        <f t="array" aca="1" ref="B6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899" s="40" t="e" cm="1">
        <f t="array" aca="1" ref="C6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899" t="e">
        <f ca="1">SUM(CALCULATION_TABLE[[#This Row],[МСК]:[ДВ]])</f>
        <v>#REF!</v>
      </c>
    </row>
    <row r="6900" spans="1:20" x14ac:dyDescent="0.25">
      <c r="A6900" t="str">
        <f>IFERROR(SET_RENDER_TABLE[[#This Row],[Артикул]], "")</f>
        <v/>
      </c>
      <c r="B6900" s="40" t="e" cm="1">
        <f t="array" aca="1" ref="B6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0" s="40" t="e" cm="1">
        <f t="array" aca="1" ref="C6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0" t="e">
        <f ca="1">SUM(CALCULATION_TABLE[[#This Row],[МСК]:[ДВ]])</f>
        <v>#REF!</v>
      </c>
    </row>
    <row r="6901" spans="1:20" x14ac:dyDescent="0.25">
      <c r="A6901" t="str">
        <f>IFERROR(SET_RENDER_TABLE[[#This Row],[Артикул]], "")</f>
        <v/>
      </c>
      <c r="B6901" s="40" t="e" cm="1">
        <f t="array" aca="1" ref="B6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1" s="40" t="e" cm="1">
        <f t="array" aca="1" ref="C6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1" t="e">
        <f ca="1">SUM(CALCULATION_TABLE[[#This Row],[МСК]:[ДВ]])</f>
        <v>#REF!</v>
      </c>
    </row>
    <row r="6902" spans="1:20" x14ac:dyDescent="0.25">
      <c r="A6902" t="str">
        <f>IFERROR(SET_RENDER_TABLE[[#This Row],[Артикул]], "")</f>
        <v/>
      </c>
      <c r="B6902" s="40" t="e" cm="1">
        <f t="array" aca="1" ref="B6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2" s="40" t="e" cm="1">
        <f t="array" aca="1" ref="C6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2" t="e">
        <f ca="1">SUM(CALCULATION_TABLE[[#This Row],[МСК]:[ДВ]])</f>
        <v>#REF!</v>
      </c>
    </row>
    <row r="6903" spans="1:20" x14ac:dyDescent="0.25">
      <c r="A6903" t="str">
        <f>IFERROR(SET_RENDER_TABLE[[#This Row],[Артикул]], "")</f>
        <v/>
      </c>
      <c r="B6903" s="40" t="e" cm="1">
        <f t="array" aca="1" ref="B6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3" s="40" t="e" cm="1">
        <f t="array" aca="1" ref="C6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3" t="e">
        <f ca="1">SUM(CALCULATION_TABLE[[#This Row],[МСК]:[ДВ]])</f>
        <v>#REF!</v>
      </c>
    </row>
    <row r="6904" spans="1:20" x14ac:dyDescent="0.25">
      <c r="A6904" t="str">
        <f>IFERROR(SET_RENDER_TABLE[[#This Row],[Артикул]], "")</f>
        <v/>
      </c>
      <c r="B6904" s="40" t="e" cm="1">
        <f t="array" aca="1" ref="B6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4" s="40" t="e" cm="1">
        <f t="array" aca="1" ref="C6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4" t="e">
        <f ca="1">SUM(CALCULATION_TABLE[[#This Row],[МСК]:[ДВ]])</f>
        <v>#REF!</v>
      </c>
    </row>
    <row r="6905" spans="1:20" x14ac:dyDescent="0.25">
      <c r="A6905" t="str">
        <f>IFERROR(SET_RENDER_TABLE[[#This Row],[Артикул]], "")</f>
        <v/>
      </c>
      <c r="B6905" s="40" t="e" cm="1">
        <f t="array" aca="1" ref="B6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5" s="40" t="e" cm="1">
        <f t="array" aca="1" ref="C6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5" t="e">
        <f ca="1">SUM(CALCULATION_TABLE[[#This Row],[МСК]:[ДВ]])</f>
        <v>#REF!</v>
      </c>
    </row>
    <row r="6906" spans="1:20" x14ac:dyDescent="0.25">
      <c r="A6906" t="str">
        <f>IFERROR(SET_RENDER_TABLE[[#This Row],[Артикул]], "")</f>
        <v/>
      </c>
      <c r="B6906" s="40" t="e" cm="1">
        <f t="array" aca="1" ref="B6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6" s="40" t="e" cm="1">
        <f t="array" aca="1" ref="C6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6" t="e">
        <f ca="1">SUM(CALCULATION_TABLE[[#This Row],[МСК]:[ДВ]])</f>
        <v>#REF!</v>
      </c>
    </row>
    <row r="6907" spans="1:20" x14ac:dyDescent="0.25">
      <c r="A6907" t="str">
        <f>IFERROR(SET_RENDER_TABLE[[#This Row],[Артикул]], "")</f>
        <v/>
      </c>
      <c r="B6907" s="40" t="e" cm="1">
        <f t="array" aca="1" ref="B6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7" s="40" t="e" cm="1">
        <f t="array" aca="1" ref="C6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7" t="e">
        <f ca="1">SUM(CALCULATION_TABLE[[#This Row],[МСК]:[ДВ]])</f>
        <v>#REF!</v>
      </c>
    </row>
    <row r="6908" spans="1:20" x14ac:dyDescent="0.25">
      <c r="A6908" t="str">
        <f>IFERROR(SET_RENDER_TABLE[[#This Row],[Артикул]], "")</f>
        <v/>
      </c>
      <c r="B6908" s="40" t="e" cm="1">
        <f t="array" aca="1" ref="B6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8" s="40" t="e" cm="1">
        <f t="array" aca="1" ref="C6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8" t="e">
        <f ca="1">SUM(CALCULATION_TABLE[[#This Row],[МСК]:[ДВ]])</f>
        <v>#REF!</v>
      </c>
    </row>
    <row r="6909" spans="1:20" x14ac:dyDescent="0.25">
      <c r="A6909" t="str">
        <f>IFERROR(SET_RENDER_TABLE[[#This Row],[Артикул]], "")</f>
        <v/>
      </c>
      <c r="B6909" s="40" t="e" cm="1">
        <f t="array" aca="1" ref="B6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09" s="40" t="e" cm="1">
        <f t="array" aca="1" ref="C6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09" t="e">
        <f ca="1">SUM(CALCULATION_TABLE[[#This Row],[МСК]:[ДВ]])</f>
        <v>#REF!</v>
      </c>
    </row>
    <row r="6910" spans="1:20" x14ac:dyDescent="0.25">
      <c r="A6910" t="str">
        <f>IFERROR(SET_RENDER_TABLE[[#This Row],[Артикул]], "")</f>
        <v/>
      </c>
      <c r="B6910" s="40" t="e" cm="1">
        <f t="array" aca="1" ref="B6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0" s="40" t="e" cm="1">
        <f t="array" aca="1" ref="C6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0" t="e">
        <f ca="1">SUM(CALCULATION_TABLE[[#This Row],[МСК]:[ДВ]])</f>
        <v>#REF!</v>
      </c>
    </row>
    <row r="6911" spans="1:20" x14ac:dyDescent="0.25">
      <c r="A6911" t="str">
        <f>IFERROR(SET_RENDER_TABLE[[#This Row],[Артикул]], "")</f>
        <v/>
      </c>
      <c r="B6911" s="40" t="e" cm="1">
        <f t="array" aca="1" ref="B6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1" s="40" t="e" cm="1">
        <f t="array" aca="1" ref="C6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1" t="e">
        <f ca="1">SUM(CALCULATION_TABLE[[#This Row],[МСК]:[ДВ]])</f>
        <v>#REF!</v>
      </c>
    </row>
    <row r="6912" spans="1:20" x14ac:dyDescent="0.25">
      <c r="A6912" t="str">
        <f>IFERROR(SET_RENDER_TABLE[[#This Row],[Артикул]], "")</f>
        <v/>
      </c>
      <c r="B6912" s="40" t="e" cm="1">
        <f t="array" aca="1" ref="B6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2" s="40" t="e" cm="1">
        <f t="array" aca="1" ref="C6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2" t="e">
        <f ca="1">SUM(CALCULATION_TABLE[[#This Row],[МСК]:[ДВ]])</f>
        <v>#REF!</v>
      </c>
    </row>
    <row r="6913" spans="1:20" x14ac:dyDescent="0.25">
      <c r="A6913" t="str">
        <f>IFERROR(SET_RENDER_TABLE[[#This Row],[Артикул]], "")</f>
        <v/>
      </c>
      <c r="B6913" s="40" t="e" cm="1">
        <f t="array" aca="1" ref="B6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3" s="40" t="e" cm="1">
        <f t="array" aca="1" ref="C6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3" t="e">
        <f ca="1">SUM(CALCULATION_TABLE[[#This Row],[МСК]:[ДВ]])</f>
        <v>#REF!</v>
      </c>
    </row>
    <row r="6914" spans="1:20" x14ac:dyDescent="0.25">
      <c r="A6914" t="str">
        <f>IFERROR(SET_RENDER_TABLE[[#This Row],[Артикул]], "")</f>
        <v/>
      </c>
      <c r="B6914" s="40" t="e" cm="1">
        <f t="array" aca="1" ref="B6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4" s="40" t="e" cm="1">
        <f t="array" aca="1" ref="C6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4" t="e">
        <f ca="1">SUM(CALCULATION_TABLE[[#This Row],[МСК]:[ДВ]])</f>
        <v>#REF!</v>
      </c>
    </row>
    <row r="6915" spans="1:20" x14ac:dyDescent="0.25">
      <c r="A6915" t="str">
        <f>IFERROR(SET_RENDER_TABLE[[#This Row],[Артикул]], "")</f>
        <v/>
      </c>
      <c r="B6915" s="40" t="e" cm="1">
        <f t="array" aca="1" ref="B6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5" s="40" t="e" cm="1">
        <f t="array" aca="1" ref="C6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5" t="e">
        <f ca="1">SUM(CALCULATION_TABLE[[#This Row],[МСК]:[ДВ]])</f>
        <v>#REF!</v>
      </c>
    </row>
    <row r="6916" spans="1:20" x14ac:dyDescent="0.25">
      <c r="A6916" t="str">
        <f>IFERROR(SET_RENDER_TABLE[[#This Row],[Артикул]], "")</f>
        <v/>
      </c>
      <c r="B6916" s="40" t="e" cm="1">
        <f t="array" aca="1" ref="B6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6" s="40" t="e" cm="1">
        <f t="array" aca="1" ref="C6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6" t="e">
        <f ca="1">SUM(CALCULATION_TABLE[[#This Row],[МСК]:[ДВ]])</f>
        <v>#REF!</v>
      </c>
    </row>
    <row r="6917" spans="1:20" x14ac:dyDescent="0.25">
      <c r="A6917" t="str">
        <f>IFERROR(SET_RENDER_TABLE[[#This Row],[Артикул]], "")</f>
        <v/>
      </c>
      <c r="B6917" s="40" t="e" cm="1">
        <f t="array" aca="1" ref="B6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7" s="40" t="e" cm="1">
        <f t="array" aca="1" ref="C6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7" t="e">
        <f ca="1">SUM(CALCULATION_TABLE[[#This Row],[МСК]:[ДВ]])</f>
        <v>#REF!</v>
      </c>
    </row>
    <row r="6918" spans="1:20" x14ac:dyDescent="0.25">
      <c r="A6918" t="str">
        <f>IFERROR(SET_RENDER_TABLE[[#This Row],[Артикул]], "")</f>
        <v/>
      </c>
      <c r="B6918" s="40" t="e" cm="1">
        <f t="array" aca="1" ref="B6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8" s="40" t="e" cm="1">
        <f t="array" aca="1" ref="C6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8" t="e">
        <f ca="1">SUM(CALCULATION_TABLE[[#This Row],[МСК]:[ДВ]])</f>
        <v>#REF!</v>
      </c>
    </row>
    <row r="6919" spans="1:20" x14ac:dyDescent="0.25">
      <c r="A6919" t="str">
        <f>IFERROR(SET_RENDER_TABLE[[#This Row],[Артикул]], "")</f>
        <v/>
      </c>
      <c r="B6919" s="40" t="e" cm="1">
        <f t="array" aca="1" ref="B6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19" s="40" t="e" cm="1">
        <f t="array" aca="1" ref="C6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19" t="e">
        <f ca="1">SUM(CALCULATION_TABLE[[#This Row],[МСК]:[ДВ]])</f>
        <v>#REF!</v>
      </c>
    </row>
    <row r="6920" spans="1:20" x14ac:dyDescent="0.25">
      <c r="A6920" t="str">
        <f>IFERROR(SET_RENDER_TABLE[[#This Row],[Артикул]], "")</f>
        <v/>
      </c>
      <c r="B6920" s="40" t="e" cm="1">
        <f t="array" aca="1" ref="B6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0" s="40" t="e" cm="1">
        <f t="array" aca="1" ref="C6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0" t="e">
        <f ca="1">SUM(CALCULATION_TABLE[[#This Row],[МСК]:[ДВ]])</f>
        <v>#REF!</v>
      </c>
    </row>
    <row r="6921" spans="1:20" x14ac:dyDescent="0.25">
      <c r="A6921" t="str">
        <f>IFERROR(SET_RENDER_TABLE[[#This Row],[Артикул]], "")</f>
        <v/>
      </c>
      <c r="B6921" s="40" t="e" cm="1">
        <f t="array" aca="1" ref="B6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1" s="40" t="e" cm="1">
        <f t="array" aca="1" ref="C6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1" t="e">
        <f ca="1">SUM(CALCULATION_TABLE[[#This Row],[МСК]:[ДВ]])</f>
        <v>#REF!</v>
      </c>
    </row>
    <row r="6922" spans="1:20" x14ac:dyDescent="0.25">
      <c r="A6922" t="str">
        <f>IFERROR(SET_RENDER_TABLE[[#This Row],[Артикул]], "")</f>
        <v/>
      </c>
      <c r="B6922" s="40" t="e" cm="1">
        <f t="array" aca="1" ref="B6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2" s="40" t="e" cm="1">
        <f t="array" aca="1" ref="C6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2" t="e">
        <f ca="1">SUM(CALCULATION_TABLE[[#This Row],[МСК]:[ДВ]])</f>
        <v>#REF!</v>
      </c>
    </row>
    <row r="6923" spans="1:20" x14ac:dyDescent="0.25">
      <c r="A6923" t="str">
        <f>IFERROR(SET_RENDER_TABLE[[#This Row],[Артикул]], "")</f>
        <v/>
      </c>
      <c r="B6923" s="40" t="e" cm="1">
        <f t="array" aca="1" ref="B6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3" s="40" t="e" cm="1">
        <f t="array" aca="1" ref="C6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3" t="e">
        <f ca="1">SUM(CALCULATION_TABLE[[#This Row],[МСК]:[ДВ]])</f>
        <v>#REF!</v>
      </c>
    </row>
    <row r="6924" spans="1:20" x14ac:dyDescent="0.25">
      <c r="A6924" t="str">
        <f>IFERROR(SET_RENDER_TABLE[[#This Row],[Артикул]], "")</f>
        <v/>
      </c>
      <c r="B6924" s="40" t="e" cm="1">
        <f t="array" aca="1" ref="B6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4" s="40" t="e" cm="1">
        <f t="array" aca="1" ref="C6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4" t="e">
        <f ca="1">SUM(CALCULATION_TABLE[[#This Row],[МСК]:[ДВ]])</f>
        <v>#REF!</v>
      </c>
    </row>
    <row r="6925" spans="1:20" x14ac:dyDescent="0.25">
      <c r="A6925" t="str">
        <f>IFERROR(SET_RENDER_TABLE[[#This Row],[Артикул]], "")</f>
        <v/>
      </c>
      <c r="B6925" s="40" t="e" cm="1">
        <f t="array" aca="1" ref="B6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5" s="40" t="e" cm="1">
        <f t="array" aca="1" ref="C6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5" t="e">
        <f ca="1">SUM(CALCULATION_TABLE[[#This Row],[МСК]:[ДВ]])</f>
        <v>#REF!</v>
      </c>
    </row>
    <row r="6926" spans="1:20" x14ac:dyDescent="0.25">
      <c r="A6926" t="str">
        <f>IFERROR(SET_RENDER_TABLE[[#This Row],[Артикул]], "")</f>
        <v/>
      </c>
      <c r="B6926" s="40" t="e" cm="1">
        <f t="array" aca="1" ref="B6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6" s="40" t="e" cm="1">
        <f t="array" aca="1" ref="C6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6" t="e">
        <f ca="1">SUM(CALCULATION_TABLE[[#This Row],[МСК]:[ДВ]])</f>
        <v>#REF!</v>
      </c>
    </row>
    <row r="6927" spans="1:20" x14ac:dyDescent="0.25">
      <c r="A6927" t="str">
        <f>IFERROR(SET_RENDER_TABLE[[#This Row],[Артикул]], "")</f>
        <v/>
      </c>
      <c r="B6927" s="40" t="e" cm="1">
        <f t="array" aca="1" ref="B6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7" s="40" t="e" cm="1">
        <f t="array" aca="1" ref="C6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7" t="e">
        <f ca="1">SUM(CALCULATION_TABLE[[#This Row],[МСК]:[ДВ]])</f>
        <v>#REF!</v>
      </c>
    </row>
    <row r="6928" spans="1:20" x14ac:dyDescent="0.25">
      <c r="A6928" t="str">
        <f>IFERROR(SET_RENDER_TABLE[[#This Row],[Артикул]], "")</f>
        <v/>
      </c>
      <c r="B6928" s="40" t="e" cm="1">
        <f t="array" aca="1" ref="B6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8" s="40" t="e" cm="1">
        <f t="array" aca="1" ref="C6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8" t="e">
        <f ca="1">SUM(CALCULATION_TABLE[[#This Row],[МСК]:[ДВ]])</f>
        <v>#REF!</v>
      </c>
    </row>
    <row r="6929" spans="1:20" x14ac:dyDescent="0.25">
      <c r="A6929" t="str">
        <f>IFERROR(SET_RENDER_TABLE[[#This Row],[Артикул]], "")</f>
        <v/>
      </c>
      <c r="B6929" s="40" t="e" cm="1">
        <f t="array" aca="1" ref="B6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29" s="40" t="e" cm="1">
        <f t="array" aca="1" ref="C6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29" t="e">
        <f ca="1">SUM(CALCULATION_TABLE[[#This Row],[МСК]:[ДВ]])</f>
        <v>#REF!</v>
      </c>
    </row>
    <row r="6930" spans="1:20" x14ac:dyDescent="0.25">
      <c r="A6930" t="str">
        <f>IFERROR(SET_RENDER_TABLE[[#This Row],[Артикул]], "")</f>
        <v/>
      </c>
      <c r="B6930" s="40" t="e" cm="1">
        <f t="array" aca="1" ref="B6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0" s="40" t="e" cm="1">
        <f t="array" aca="1" ref="C6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0" t="e">
        <f ca="1">SUM(CALCULATION_TABLE[[#This Row],[МСК]:[ДВ]])</f>
        <v>#REF!</v>
      </c>
    </row>
    <row r="6931" spans="1:20" x14ac:dyDescent="0.25">
      <c r="A6931" t="str">
        <f>IFERROR(SET_RENDER_TABLE[[#This Row],[Артикул]], "")</f>
        <v/>
      </c>
      <c r="B6931" s="40" t="e" cm="1">
        <f t="array" aca="1" ref="B6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1" s="40" t="e" cm="1">
        <f t="array" aca="1" ref="C6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1" t="e">
        <f ca="1">SUM(CALCULATION_TABLE[[#This Row],[МСК]:[ДВ]])</f>
        <v>#REF!</v>
      </c>
    </row>
    <row r="6932" spans="1:20" x14ac:dyDescent="0.25">
      <c r="A6932" t="str">
        <f>IFERROR(SET_RENDER_TABLE[[#This Row],[Артикул]], "")</f>
        <v/>
      </c>
      <c r="B6932" s="40" t="e" cm="1">
        <f t="array" aca="1" ref="B6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2" s="40" t="e" cm="1">
        <f t="array" aca="1" ref="C6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2" t="e">
        <f ca="1">SUM(CALCULATION_TABLE[[#This Row],[МСК]:[ДВ]])</f>
        <v>#REF!</v>
      </c>
    </row>
    <row r="6933" spans="1:20" x14ac:dyDescent="0.25">
      <c r="A6933" t="str">
        <f>IFERROR(SET_RENDER_TABLE[[#This Row],[Артикул]], "")</f>
        <v/>
      </c>
      <c r="B6933" s="40" t="e" cm="1">
        <f t="array" aca="1" ref="B6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3" s="40" t="e" cm="1">
        <f t="array" aca="1" ref="C6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3" t="e">
        <f ca="1">SUM(CALCULATION_TABLE[[#This Row],[МСК]:[ДВ]])</f>
        <v>#REF!</v>
      </c>
    </row>
    <row r="6934" spans="1:20" x14ac:dyDescent="0.25">
      <c r="A6934" t="str">
        <f>IFERROR(SET_RENDER_TABLE[[#This Row],[Артикул]], "")</f>
        <v/>
      </c>
      <c r="B6934" s="40" t="e" cm="1">
        <f t="array" aca="1" ref="B6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4" s="40" t="e" cm="1">
        <f t="array" aca="1" ref="C6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4" t="e">
        <f ca="1">SUM(CALCULATION_TABLE[[#This Row],[МСК]:[ДВ]])</f>
        <v>#REF!</v>
      </c>
    </row>
    <row r="6935" spans="1:20" x14ac:dyDescent="0.25">
      <c r="A6935" t="str">
        <f>IFERROR(SET_RENDER_TABLE[[#This Row],[Артикул]], "")</f>
        <v/>
      </c>
      <c r="B6935" s="40" t="e" cm="1">
        <f t="array" aca="1" ref="B6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5" s="40" t="e" cm="1">
        <f t="array" aca="1" ref="C6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5" t="e">
        <f ca="1">SUM(CALCULATION_TABLE[[#This Row],[МСК]:[ДВ]])</f>
        <v>#REF!</v>
      </c>
    </row>
    <row r="6936" spans="1:20" x14ac:dyDescent="0.25">
      <c r="A6936" t="str">
        <f>IFERROR(SET_RENDER_TABLE[[#This Row],[Артикул]], "")</f>
        <v/>
      </c>
      <c r="B6936" s="40" t="e" cm="1">
        <f t="array" aca="1" ref="B6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6" s="40" t="e" cm="1">
        <f t="array" aca="1" ref="C6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6" t="e">
        <f ca="1">SUM(CALCULATION_TABLE[[#This Row],[МСК]:[ДВ]])</f>
        <v>#REF!</v>
      </c>
    </row>
    <row r="6937" spans="1:20" x14ac:dyDescent="0.25">
      <c r="A6937" t="str">
        <f>IFERROR(SET_RENDER_TABLE[[#This Row],[Артикул]], "")</f>
        <v/>
      </c>
      <c r="B6937" s="40" t="e" cm="1">
        <f t="array" aca="1" ref="B6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7" s="40" t="e" cm="1">
        <f t="array" aca="1" ref="C6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7" t="e">
        <f ca="1">SUM(CALCULATION_TABLE[[#This Row],[МСК]:[ДВ]])</f>
        <v>#REF!</v>
      </c>
    </row>
    <row r="6938" spans="1:20" x14ac:dyDescent="0.25">
      <c r="A6938" t="str">
        <f>IFERROR(SET_RENDER_TABLE[[#This Row],[Артикул]], "")</f>
        <v/>
      </c>
      <c r="B6938" s="40" t="e" cm="1">
        <f t="array" aca="1" ref="B6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8" s="40" t="e" cm="1">
        <f t="array" aca="1" ref="C6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8" t="e">
        <f ca="1">SUM(CALCULATION_TABLE[[#This Row],[МСК]:[ДВ]])</f>
        <v>#REF!</v>
      </c>
    </row>
    <row r="6939" spans="1:20" x14ac:dyDescent="0.25">
      <c r="A6939" t="str">
        <f>IFERROR(SET_RENDER_TABLE[[#This Row],[Артикул]], "")</f>
        <v/>
      </c>
      <c r="B6939" s="40" t="e" cm="1">
        <f t="array" aca="1" ref="B6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39" s="40" t="e" cm="1">
        <f t="array" aca="1" ref="C6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39" t="e">
        <f ca="1">SUM(CALCULATION_TABLE[[#This Row],[МСК]:[ДВ]])</f>
        <v>#REF!</v>
      </c>
    </row>
    <row r="6940" spans="1:20" x14ac:dyDescent="0.25">
      <c r="A6940" t="str">
        <f>IFERROR(SET_RENDER_TABLE[[#This Row],[Артикул]], "")</f>
        <v/>
      </c>
      <c r="B6940" s="40" t="e" cm="1">
        <f t="array" aca="1" ref="B6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0" s="40" t="e" cm="1">
        <f t="array" aca="1" ref="C6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0" t="e">
        <f ca="1">SUM(CALCULATION_TABLE[[#This Row],[МСК]:[ДВ]])</f>
        <v>#REF!</v>
      </c>
    </row>
    <row r="6941" spans="1:20" x14ac:dyDescent="0.25">
      <c r="A6941" t="str">
        <f>IFERROR(SET_RENDER_TABLE[[#This Row],[Артикул]], "")</f>
        <v/>
      </c>
      <c r="B6941" s="40" t="e" cm="1">
        <f t="array" aca="1" ref="B6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1" s="40" t="e" cm="1">
        <f t="array" aca="1" ref="C6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1" t="e">
        <f ca="1">SUM(CALCULATION_TABLE[[#This Row],[МСК]:[ДВ]])</f>
        <v>#REF!</v>
      </c>
    </row>
    <row r="6942" spans="1:20" x14ac:dyDescent="0.25">
      <c r="A6942" t="str">
        <f>IFERROR(SET_RENDER_TABLE[[#This Row],[Артикул]], "")</f>
        <v/>
      </c>
      <c r="B6942" s="40" t="e" cm="1">
        <f t="array" aca="1" ref="B6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2" s="40" t="e" cm="1">
        <f t="array" aca="1" ref="C6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2" t="e">
        <f ca="1">SUM(CALCULATION_TABLE[[#This Row],[МСК]:[ДВ]])</f>
        <v>#REF!</v>
      </c>
    </row>
    <row r="6943" spans="1:20" x14ac:dyDescent="0.25">
      <c r="A6943" t="str">
        <f>IFERROR(SET_RENDER_TABLE[[#This Row],[Артикул]], "")</f>
        <v/>
      </c>
      <c r="B6943" s="40" t="e" cm="1">
        <f t="array" aca="1" ref="B6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3" s="40" t="e" cm="1">
        <f t="array" aca="1" ref="C6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3" t="e">
        <f ca="1">SUM(CALCULATION_TABLE[[#This Row],[МСК]:[ДВ]])</f>
        <v>#REF!</v>
      </c>
    </row>
    <row r="6944" spans="1:20" x14ac:dyDescent="0.25">
      <c r="A6944" t="str">
        <f>IFERROR(SET_RENDER_TABLE[[#This Row],[Артикул]], "")</f>
        <v/>
      </c>
      <c r="B6944" s="40" t="e" cm="1">
        <f t="array" aca="1" ref="B6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4" s="40" t="e" cm="1">
        <f t="array" aca="1" ref="C6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4" t="e">
        <f ca="1">SUM(CALCULATION_TABLE[[#This Row],[МСК]:[ДВ]])</f>
        <v>#REF!</v>
      </c>
    </row>
    <row r="6945" spans="1:20" x14ac:dyDescent="0.25">
      <c r="A6945" t="str">
        <f>IFERROR(SET_RENDER_TABLE[[#This Row],[Артикул]], "")</f>
        <v/>
      </c>
      <c r="B6945" s="40" t="e" cm="1">
        <f t="array" aca="1" ref="B6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5" s="40" t="e" cm="1">
        <f t="array" aca="1" ref="C6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5" t="e">
        <f ca="1">SUM(CALCULATION_TABLE[[#This Row],[МСК]:[ДВ]])</f>
        <v>#REF!</v>
      </c>
    </row>
    <row r="6946" spans="1:20" x14ac:dyDescent="0.25">
      <c r="A6946" t="str">
        <f>IFERROR(SET_RENDER_TABLE[[#This Row],[Артикул]], "")</f>
        <v/>
      </c>
      <c r="B6946" s="40" t="e" cm="1">
        <f t="array" aca="1" ref="B6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6" s="40" t="e" cm="1">
        <f t="array" aca="1" ref="C6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6" t="e">
        <f ca="1">SUM(CALCULATION_TABLE[[#This Row],[МСК]:[ДВ]])</f>
        <v>#REF!</v>
      </c>
    </row>
    <row r="6947" spans="1:20" x14ac:dyDescent="0.25">
      <c r="A6947" t="str">
        <f>IFERROR(SET_RENDER_TABLE[[#This Row],[Артикул]], "")</f>
        <v/>
      </c>
      <c r="B6947" s="40" t="e" cm="1">
        <f t="array" aca="1" ref="B6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7" s="40" t="e" cm="1">
        <f t="array" aca="1" ref="C6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7" t="e">
        <f ca="1">SUM(CALCULATION_TABLE[[#This Row],[МСК]:[ДВ]])</f>
        <v>#REF!</v>
      </c>
    </row>
    <row r="6948" spans="1:20" x14ac:dyDescent="0.25">
      <c r="A6948" t="str">
        <f>IFERROR(SET_RENDER_TABLE[[#This Row],[Артикул]], "")</f>
        <v/>
      </c>
      <c r="B6948" s="40" t="e" cm="1">
        <f t="array" aca="1" ref="B6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8" s="40" t="e" cm="1">
        <f t="array" aca="1" ref="C6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8" t="e">
        <f ca="1">SUM(CALCULATION_TABLE[[#This Row],[МСК]:[ДВ]])</f>
        <v>#REF!</v>
      </c>
    </row>
    <row r="6949" spans="1:20" x14ac:dyDescent="0.25">
      <c r="A6949" t="str">
        <f>IFERROR(SET_RENDER_TABLE[[#This Row],[Артикул]], "")</f>
        <v/>
      </c>
      <c r="B6949" s="40" t="e" cm="1">
        <f t="array" aca="1" ref="B6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49" s="40" t="e" cm="1">
        <f t="array" aca="1" ref="C6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49" t="e">
        <f ca="1">SUM(CALCULATION_TABLE[[#This Row],[МСК]:[ДВ]])</f>
        <v>#REF!</v>
      </c>
    </row>
    <row r="6950" spans="1:20" x14ac:dyDescent="0.25">
      <c r="A6950" t="str">
        <f>IFERROR(SET_RENDER_TABLE[[#This Row],[Артикул]], "")</f>
        <v/>
      </c>
      <c r="B6950" s="40" t="e" cm="1">
        <f t="array" aca="1" ref="B6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0" s="40" t="e" cm="1">
        <f t="array" aca="1" ref="C6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0" t="e">
        <f ca="1">SUM(CALCULATION_TABLE[[#This Row],[МСК]:[ДВ]])</f>
        <v>#REF!</v>
      </c>
    </row>
    <row r="6951" spans="1:20" x14ac:dyDescent="0.25">
      <c r="A6951" t="str">
        <f>IFERROR(SET_RENDER_TABLE[[#This Row],[Артикул]], "")</f>
        <v/>
      </c>
      <c r="B6951" s="40" t="e" cm="1">
        <f t="array" aca="1" ref="B6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1" s="40" t="e" cm="1">
        <f t="array" aca="1" ref="C6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1" t="e">
        <f ca="1">SUM(CALCULATION_TABLE[[#This Row],[МСК]:[ДВ]])</f>
        <v>#REF!</v>
      </c>
    </row>
    <row r="6952" spans="1:20" x14ac:dyDescent="0.25">
      <c r="A6952" t="str">
        <f>IFERROR(SET_RENDER_TABLE[[#This Row],[Артикул]], "")</f>
        <v/>
      </c>
      <c r="B6952" s="40" t="e" cm="1">
        <f t="array" aca="1" ref="B6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2" s="40" t="e" cm="1">
        <f t="array" aca="1" ref="C6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2" t="e">
        <f ca="1">SUM(CALCULATION_TABLE[[#This Row],[МСК]:[ДВ]])</f>
        <v>#REF!</v>
      </c>
    </row>
    <row r="6953" spans="1:20" x14ac:dyDescent="0.25">
      <c r="A6953" t="str">
        <f>IFERROR(SET_RENDER_TABLE[[#This Row],[Артикул]], "")</f>
        <v/>
      </c>
      <c r="B6953" s="40" t="e" cm="1">
        <f t="array" aca="1" ref="B6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3" s="40" t="e" cm="1">
        <f t="array" aca="1" ref="C6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3" t="e">
        <f ca="1">SUM(CALCULATION_TABLE[[#This Row],[МСК]:[ДВ]])</f>
        <v>#REF!</v>
      </c>
    </row>
    <row r="6954" spans="1:20" x14ac:dyDescent="0.25">
      <c r="A6954" t="str">
        <f>IFERROR(SET_RENDER_TABLE[[#This Row],[Артикул]], "")</f>
        <v/>
      </c>
      <c r="B6954" s="40" t="e" cm="1">
        <f t="array" aca="1" ref="B6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4" s="40" t="e" cm="1">
        <f t="array" aca="1" ref="C6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4" t="e">
        <f ca="1">SUM(CALCULATION_TABLE[[#This Row],[МСК]:[ДВ]])</f>
        <v>#REF!</v>
      </c>
    </row>
    <row r="6955" spans="1:20" x14ac:dyDescent="0.25">
      <c r="A6955" t="str">
        <f>IFERROR(SET_RENDER_TABLE[[#This Row],[Артикул]], "")</f>
        <v/>
      </c>
      <c r="B6955" s="40" t="e" cm="1">
        <f t="array" aca="1" ref="B6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5" s="40" t="e" cm="1">
        <f t="array" aca="1" ref="C6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5" t="e">
        <f ca="1">SUM(CALCULATION_TABLE[[#This Row],[МСК]:[ДВ]])</f>
        <v>#REF!</v>
      </c>
    </row>
    <row r="6956" spans="1:20" x14ac:dyDescent="0.25">
      <c r="A6956" t="str">
        <f>IFERROR(SET_RENDER_TABLE[[#This Row],[Артикул]], "")</f>
        <v/>
      </c>
      <c r="B6956" s="40" t="e" cm="1">
        <f t="array" aca="1" ref="B6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6" s="40" t="e" cm="1">
        <f t="array" aca="1" ref="C6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6" t="e">
        <f ca="1">SUM(CALCULATION_TABLE[[#This Row],[МСК]:[ДВ]])</f>
        <v>#REF!</v>
      </c>
    </row>
    <row r="6957" spans="1:20" x14ac:dyDescent="0.25">
      <c r="A6957" t="str">
        <f>IFERROR(SET_RENDER_TABLE[[#This Row],[Артикул]], "")</f>
        <v/>
      </c>
      <c r="B6957" s="40" t="e" cm="1">
        <f t="array" aca="1" ref="B6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7" s="40" t="e" cm="1">
        <f t="array" aca="1" ref="C6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7" t="e">
        <f ca="1">SUM(CALCULATION_TABLE[[#This Row],[МСК]:[ДВ]])</f>
        <v>#REF!</v>
      </c>
    </row>
    <row r="6958" spans="1:20" x14ac:dyDescent="0.25">
      <c r="A6958" t="str">
        <f>IFERROR(SET_RENDER_TABLE[[#This Row],[Артикул]], "")</f>
        <v/>
      </c>
      <c r="B6958" s="40" t="e" cm="1">
        <f t="array" aca="1" ref="B6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8" s="40" t="e" cm="1">
        <f t="array" aca="1" ref="C6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8" t="e">
        <f ca="1">SUM(CALCULATION_TABLE[[#This Row],[МСК]:[ДВ]])</f>
        <v>#REF!</v>
      </c>
    </row>
    <row r="6959" spans="1:20" x14ac:dyDescent="0.25">
      <c r="A6959" t="str">
        <f>IFERROR(SET_RENDER_TABLE[[#This Row],[Артикул]], "")</f>
        <v/>
      </c>
      <c r="B6959" s="40" t="e" cm="1">
        <f t="array" aca="1" ref="B6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59" s="40" t="e" cm="1">
        <f t="array" aca="1" ref="C6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59" t="e">
        <f ca="1">SUM(CALCULATION_TABLE[[#This Row],[МСК]:[ДВ]])</f>
        <v>#REF!</v>
      </c>
    </row>
    <row r="6960" spans="1:20" x14ac:dyDescent="0.25">
      <c r="A6960" t="str">
        <f>IFERROR(SET_RENDER_TABLE[[#This Row],[Артикул]], "")</f>
        <v/>
      </c>
      <c r="B6960" s="40" t="e" cm="1">
        <f t="array" aca="1" ref="B6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0" s="40" t="e" cm="1">
        <f t="array" aca="1" ref="C6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0" t="e">
        <f ca="1">SUM(CALCULATION_TABLE[[#This Row],[МСК]:[ДВ]])</f>
        <v>#REF!</v>
      </c>
    </row>
    <row r="6961" spans="1:20" x14ac:dyDescent="0.25">
      <c r="A6961" t="str">
        <f>IFERROR(SET_RENDER_TABLE[[#This Row],[Артикул]], "")</f>
        <v/>
      </c>
      <c r="B6961" s="40" t="e" cm="1">
        <f t="array" aca="1" ref="B6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1" s="40" t="e" cm="1">
        <f t="array" aca="1" ref="C6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1" t="e">
        <f ca="1">SUM(CALCULATION_TABLE[[#This Row],[МСК]:[ДВ]])</f>
        <v>#REF!</v>
      </c>
    </row>
    <row r="6962" spans="1:20" x14ac:dyDescent="0.25">
      <c r="A6962" t="str">
        <f>IFERROR(SET_RENDER_TABLE[[#This Row],[Артикул]], "")</f>
        <v/>
      </c>
      <c r="B6962" s="40" t="e" cm="1">
        <f t="array" aca="1" ref="B6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2" s="40" t="e" cm="1">
        <f t="array" aca="1" ref="C6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2" t="e">
        <f ca="1">SUM(CALCULATION_TABLE[[#This Row],[МСК]:[ДВ]])</f>
        <v>#REF!</v>
      </c>
    </row>
    <row r="6963" spans="1:20" x14ac:dyDescent="0.25">
      <c r="A6963" t="str">
        <f>IFERROR(SET_RENDER_TABLE[[#This Row],[Артикул]], "")</f>
        <v/>
      </c>
      <c r="B6963" s="40" t="e" cm="1">
        <f t="array" aca="1" ref="B6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3" s="40" t="e" cm="1">
        <f t="array" aca="1" ref="C6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3" t="e">
        <f ca="1">SUM(CALCULATION_TABLE[[#This Row],[МСК]:[ДВ]])</f>
        <v>#REF!</v>
      </c>
    </row>
    <row r="6964" spans="1:20" x14ac:dyDescent="0.25">
      <c r="A6964" t="str">
        <f>IFERROR(SET_RENDER_TABLE[[#This Row],[Артикул]], "")</f>
        <v/>
      </c>
      <c r="B6964" s="40" t="e" cm="1">
        <f t="array" aca="1" ref="B6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4" s="40" t="e" cm="1">
        <f t="array" aca="1" ref="C6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4" t="e">
        <f ca="1">SUM(CALCULATION_TABLE[[#This Row],[МСК]:[ДВ]])</f>
        <v>#REF!</v>
      </c>
    </row>
    <row r="6965" spans="1:20" x14ac:dyDescent="0.25">
      <c r="A6965" t="str">
        <f>IFERROR(SET_RENDER_TABLE[[#This Row],[Артикул]], "")</f>
        <v/>
      </c>
      <c r="B6965" s="40" t="e" cm="1">
        <f t="array" aca="1" ref="B6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5" s="40" t="e" cm="1">
        <f t="array" aca="1" ref="C6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5" t="e">
        <f ca="1">SUM(CALCULATION_TABLE[[#This Row],[МСК]:[ДВ]])</f>
        <v>#REF!</v>
      </c>
    </row>
    <row r="6966" spans="1:20" x14ac:dyDescent="0.25">
      <c r="A6966" t="str">
        <f>IFERROR(SET_RENDER_TABLE[[#This Row],[Артикул]], "")</f>
        <v/>
      </c>
      <c r="B6966" s="40" t="e" cm="1">
        <f t="array" aca="1" ref="B6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6" s="40" t="e" cm="1">
        <f t="array" aca="1" ref="C6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6" t="e">
        <f ca="1">SUM(CALCULATION_TABLE[[#This Row],[МСК]:[ДВ]])</f>
        <v>#REF!</v>
      </c>
    </row>
    <row r="6967" spans="1:20" x14ac:dyDescent="0.25">
      <c r="A6967" t="str">
        <f>IFERROR(SET_RENDER_TABLE[[#This Row],[Артикул]], "")</f>
        <v/>
      </c>
      <c r="B6967" s="40" t="e" cm="1">
        <f t="array" aca="1" ref="B6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7" s="40" t="e" cm="1">
        <f t="array" aca="1" ref="C6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7" t="e">
        <f ca="1">SUM(CALCULATION_TABLE[[#This Row],[МСК]:[ДВ]])</f>
        <v>#REF!</v>
      </c>
    </row>
    <row r="6968" spans="1:20" x14ac:dyDescent="0.25">
      <c r="A6968" t="str">
        <f>IFERROR(SET_RENDER_TABLE[[#This Row],[Артикул]], "")</f>
        <v/>
      </c>
      <c r="B6968" s="40" t="e" cm="1">
        <f t="array" aca="1" ref="B6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8" s="40" t="e" cm="1">
        <f t="array" aca="1" ref="C6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8" t="e">
        <f ca="1">SUM(CALCULATION_TABLE[[#This Row],[МСК]:[ДВ]])</f>
        <v>#REF!</v>
      </c>
    </row>
    <row r="6969" spans="1:20" x14ac:dyDescent="0.25">
      <c r="A6969" t="str">
        <f>IFERROR(SET_RENDER_TABLE[[#This Row],[Артикул]], "")</f>
        <v/>
      </c>
      <c r="B6969" s="40" t="e" cm="1">
        <f t="array" aca="1" ref="B6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69" s="40" t="e" cm="1">
        <f t="array" aca="1" ref="C6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69" t="e">
        <f ca="1">SUM(CALCULATION_TABLE[[#This Row],[МСК]:[ДВ]])</f>
        <v>#REF!</v>
      </c>
    </row>
    <row r="6970" spans="1:20" x14ac:dyDescent="0.25">
      <c r="A6970" t="str">
        <f>IFERROR(SET_RENDER_TABLE[[#This Row],[Артикул]], "")</f>
        <v/>
      </c>
      <c r="B6970" s="40" t="e" cm="1">
        <f t="array" aca="1" ref="B6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0" s="40" t="e" cm="1">
        <f t="array" aca="1" ref="C6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0" t="e">
        <f ca="1">SUM(CALCULATION_TABLE[[#This Row],[МСК]:[ДВ]])</f>
        <v>#REF!</v>
      </c>
    </row>
    <row r="6971" spans="1:20" x14ac:dyDescent="0.25">
      <c r="A6971" t="str">
        <f>IFERROR(SET_RENDER_TABLE[[#This Row],[Артикул]], "")</f>
        <v/>
      </c>
      <c r="B6971" s="40" t="e" cm="1">
        <f t="array" aca="1" ref="B6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1" s="40" t="e" cm="1">
        <f t="array" aca="1" ref="C6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1" t="e">
        <f ca="1">SUM(CALCULATION_TABLE[[#This Row],[МСК]:[ДВ]])</f>
        <v>#REF!</v>
      </c>
    </row>
    <row r="6972" spans="1:20" x14ac:dyDescent="0.25">
      <c r="A6972" t="str">
        <f>IFERROR(SET_RENDER_TABLE[[#This Row],[Артикул]], "")</f>
        <v/>
      </c>
      <c r="B6972" s="40" t="e" cm="1">
        <f t="array" aca="1" ref="B6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2" s="40" t="e" cm="1">
        <f t="array" aca="1" ref="C6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2" t="e">
        <f ca="1">SUM(CALCULATION_TABLE[[#This Row],[МСК]:[ДВ]])</f>
        <v>#REF!</v>
      </c>
    </row>
    <row r="6973" spans="1:20" x14ac:dyDescent="0.25">
      <c r="A6973" t="str">
        <f>IFERROR(SET_RENDER_TABLE[[#This Row],[Артикул]], "")</f>
        <v/>
      </c>
      <c r="B6973" s="40" t="e" cm="1">
        <f t="array" aca="1" ref="B6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3" s="40" t="e" cm="1">
        <f t="array" aca="1" ref="C6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3" t="e">
        <f ca="1">SUM(CALCULATION_TABLE[[#This Row],[МСК]:[ДВ]])</f>
        <v>#REF!</v>
      </c>
    </row>
    <row r="6974" spans="1:20" x14ac:dyDescent="0.25">
      <c r="A6974" t="str">
        <f>IFERROR(SET_RENDER_TABLE[[#This Row],[Артикул]], "")</f>
        <v/>
      </c>
      <c r="B6974" s="40" t="e" cm="1">
        <f t="array" aca="1" ref="B6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4" s="40" t="e" cm="1">
        <f t="array" aca="1" ref="C6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4" t="e">
        <f ca="1">SUM(CALCULATION_TABLE[[#This Row],[МСК]:[ДВ]])</f>
        <v>#REF!</v>
      </c>
    </row>
    <row r="6975" spans="1:20" x14ac:dyDescent="0.25">
      <c r="A6975" t="str">
        <f>IFERROR(SET_RENDER_TABLE[[#This Row],[Артикул]], "")</f>
        <v/>
      </c>
      <c r="B6975" s="40" t="e" cm="1">
        <f t="array" aca="1" ref="B6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5" s="40" t="e" cm="1">
        <f t="array" aca="1" ref="C6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5" t="e">
        <f ca="1">SUM(CALCULATION_TABLE[[#This Row],[МСК]:[ДВ]])</f>
        <v>#REF!</v>
      </c>
    </row>
    <row r="6976" spans="1:20" x14ac:dyDescent="0.25">
      <c r="A6976" t="str">
        <f>IFERROR(SET_RENDER_TABLE[[#This Row],[Артикул]], "")</f>
        <v/>
      </c>
      <c r="B6976" s="40" t="e" cm="1">
        <f t="array" aca="1" ref="B6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6" s="40" t="e" cm="1">
        <f t="array" aca="1" ref="C6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6" t="e">
        <f ca="1">SUM(CALCULATION_TABLE[[#This Row],[МСК]:[ДВ]])</f>
        <v>#REF!</v>
      </c>
    </row>
    <row r="6977" spans="1:20" x14ac:dyDescent="0.25">
      <c r="A6977" t="str">
        <f>IFERROR(SET_RENDER_TABLE[[#This Row],[Артикул]], "")</f>
        <v/>
      </c>
      <c r="B6977" s="40" t="e" cm="1">
        <f t="array" aca="1" ref="B6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7" s="40" t="e" cm="1">
        <f t="array" aca="1" ref="C6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7" t="e">
        <f ca="1">SUM(CALCULATION_TABLE[[#This Row],[МСК]:[ДВ]])</f>
        <v>#REF!</v>
      </c>
    </row>
    <row r="6978" spans="1:20" x14ac:dyDescent="0.25">
      <c r="A6978" t="str">
        <f>IFERROR(SET_RENDER_TABLE[[#This Row],[Артикул]], "")</f>
        <v/>
      </c>
      <c r="B6978" s="40" t="e" cm="1">
        <f t="array" aca="1" ref="B6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8" s="40" t="e" cm="1">
        <f t="array" aca="1" ref="C6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8" t="e">
        <f ca="1">SUM(CALCULATION_TABLE[[#This Row],[МСК]:[ДВ]])</f>
        <v>#REF!</v>
      </c>
    </row>
    <row r="6979" spans="1:20" x14ac:dyDescent="0.25">
      <c r="A6979" t="str">
        <f>IFERROR(SET_RENDER_TABLE[[#This Row],[Артикул]], "")</f>
        <v/>
      </c>
      <c r="B6979" s="40" t="e" cm="1">
        <f t="array" aca="1" ref="B6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79" s="40" t="e" cm="1">
        <f t="array" aca="1" ref="C6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79" t="e">
        <f ca="1">SUM(CALCULATION_TABLE[[#This Row],[МСК]:[ДВ]])</f>
        <v>#REF!</v>
      </c>
    </row>
    <row r="6980" spans="1:20" x14ac:dyDescent="0.25">
      <c r="A6980" t="str">
        <f>IFERROR(SET_RENDER_TABLE[[#This Row],[Артикул]], "")</f>
        <v/>
      </c>
      <c r="B6980" s="40" t="e" cm="1">
        <f t="array" aca="1" ref="B6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0" s="40" t="e" cm="1">
        <f t="array" aca="1" ref="C6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0" t="e">
        <f ca="1">SUM(CALCULATION_TABLE[[#This Row],[МСК]:[ДВ]])</f>
        <v>#REF!</v>
      </c>
    </row>
    <row r="6981" spans="1:20" x14ac:dyDescent="0.25">
      <c r="A6981" t="str">
        <f>IFERROR(SET_RENDER_TABLE[[#This Row],[Артикул]], "")</f>
        <v/>
      </c>
      <c r="B6981" s="40" t="e" cm="1">
        <f t="array" aca="1" ref="B6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1" s="40" t="e" cm="1">
        <f t="array" aca="1" ref="C6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1" t="e">
        <f ca="1">SUM(CALCULATION_TABLE[[#This Row],[МСК]:[ДВ]])</f>
        <v>#REF!</v>
      </c>
    </row>
    <row r="6982" spans="1:20" x14ac:dyDescent="0.25">
      <c r="A6982" t="str">
        <f>IFERROR(SET_RENDER_TABLE[[#This Row],[Артикул]], "")</f>
        <v/>
      </c>
      <c r="B6982" s="40" t="e" cm="1">
        <f t="array" aca="1" ref="B6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2" s="40" t="e" cm="1">
        <f t="array" aca="1" ref="C6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2" t="e">
        <f ca="1">SUM(CALCULATION_TABLE[[#This Row],[МСК]:[ДВ]])</f>
        <v>#REF!</v>
      </c>
    </row>
    <row r="6983" spans="1:20" x14ac:dyDescent="0.25">
      <c r="A6983" t="str">
        <f>IFERROR(SET_RENDER_TABLE[[#This Row],[Артикул]], "")</f>
        <v/>
      </c>
      <c r="B6983" s="40" t="e" cm="1">
        <f t="array" aca="1" ref="B6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3" s="40" t="e" cm="1">
        <f t="array" aca="1" ref="C6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3" t="e">
        <f ca="1">SUM(CALCULATION_TABLE[[#This Row],[МСК]:[ДВ]])</f>
        <v>#REF!</v>
      </c>
    </row>
    <row r="6984" spans="1:20" x14ac:dyDescent="0.25">
      <c r="A6984" t="str">
        <f>IFERROR(SET_RENDER_TABLE[[#This Row],[Артикул]], "")</f>
        <v/>
      </c>
      <c r="B6984" s="40" t="e" cm="1">
        <f t="array" aca="1" ref="B6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4" s="40" t="e" cm="1">
        <f t="array" aca="1" ref="C6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4" t="e">
        <f ca="1">SUM(CALCULATION_TABLE[[#This Row],[МСК]:[ДВ]])</f>
        <v>#REF!</v>
      </c>
    </row>
    <row r="6985" spans="1:20" x14ac:dyDescent="0.25">
      <c r="A6985" t="str">
        <f>IFERROR(SET_RENDER_TABLE[[#This Row],[Артикул]], "")</f>
        <v/>
      </c>
      <c r="B6985" s="40" t="e" cm="1">
        <f t="array" aca="1" ref="B6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5" s="40" t="e" cm="1">
        <f t="array" aca="1" ref="C6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5" t="e">
        <f ca="1">SUM(CALCULATION_TABLE[[#This Row],[МСК]:[ДВ]])</f>
        <v>#REF!</v>
      </c>
    </row>
    <row r="6986" spans="1:20" x14ac:dyDescent="0.25">
      <c r="A6986" t="str">
        <f>IFERROR(SET_RENDER_TABLE[[#This Row],[Артикул]], "")</f>
        <v/>
      </c>
      <c r="B6986" s="40" t="e" cm="1">
        <f t="array" aca="1" ref="B6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6" s="40" t="e" cm="1">
        <f t="array" aca="1" ref="C6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6" t="e">
        <f ca="1">SUM(CALCULATION_TABLE[[#This Row],[МСК]:[ДВ]])</f>
        <v>#REF!</v>
      </c>
    </row>
    <row r="6987" spans="1:20" x14ac:dyDescent="0.25">
      <c r="A6987" t="str">
        <f>IFERROR(SET_RENDER_TABLE[[#This Row],[Артикул]], "")</f>
        <v/>
      </c>
      <c r="B6987" s="40" t="e" cm="1">
        <f t="array" aca="1" ref="B6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7" s="40" t="e" cm="1">
        <f t="array" aca="1" ref="C6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7" t="e">
        <f ca="1">SUM(CALCULATION_TABLE[[#This Row],[МСК]:[ДВ]])</f>
        <v>#REF!</v>
      </c>
    </row>
    <row r="6988" spans="1:20" x14ac:dyDescent="0.25">
      <c r="A6988" t="str">
        <f>IFERROR(SET_RENDER_TABLE[[#This Row],[Артикул]], "")</f>
        <v/>
      </c>
      <c r="B6988" s="40" t="e" cm="1">
        <f t="array" aca="1" ref="B6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8" s="40" t="e" cm="1">
        <f t="array" aca="1" ref="C6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8" t="e">
        <f ca="1">SUM(CALCULATION_TABLE[[#This Row],[МСК]:[ДВ]])</f>
        <v>#REF!</v>
      </c>
    </row>
    <row r="6989" spans="1:20" x14ac:dyDescent="0.25">
      <c r="A6989" t="str">
        <f>IFERROR(SET_RENDER_TABLE[[#This Row],[Артикул]], "")</f>
        <v/>
      </c>
      <c r="B6989" s="40" t="e" cm="1">
        <f t="array" aca="1" ref="B6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89" s="40" t="e" cm="1">
        <f t="array" aca="1" ref="C6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89" t="e">
        <f ca="1">SUM(CALCULATION_TABLE[[#This Row],[МСК]:[ДВ]])</f>
        <v>#REF!</v>
      </c>
    </row>
    <row r="6990" spans="1:20" x14ac:dyDescent="0.25">
      <c r="A6990" t="str">
        <f>IFERROR(SET_RENDER_TABLE[[#This Row],[Артикул]], "")</f>
        <v/>
      </c>
      <c r="B6990" s="40" t="e" cm="1">
        <f t="array" aca="1" ref="B6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0" s="40" t="e" cm="1">
        <f t="array" aca="1" ref="C6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0" t="e">
        <f ca="1">SUM(CALCULATION_TABLE[[#This Row],[МСК]:[ДВ]])</f>
        <v>#REF!</v>
      </c>
    </row>
    <row r="6991" spans="1:20" x14ac:dyDescent="0.25">
      <c r="A6991" t="str">
        <f>IFERROR(SET_RENDER_TABLE[[#This Row],[Артикул]], "")</f>
        <v/>
      </c>
      <c r="B6991" s="40" t="e" cm="1">
        <f t="array" aca="1" ref="B6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1" s="40" t="e" cm="1">
        <f t="array" aca="1" ref="C6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1" t="e">
        <f ca="1">SUM(CALCULATION_TABLE[[#This Row],[МСК]:[ДВ]])</f>
        <v>#REF!</v>
      </c>
    </row>
    <row r="6992" spans="1:20" x14ac:dyDescent="0.25">
      <c r="A6992" t="str">
        <f>IFERROR(SET_RENDER_TABLE[[#This Row],[Артикул]], "")</f>
        <v/>
      </c>
      <c r="B6992" s="40" t="e" cm="1">
        <f t="array" aca="1" ref="B6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2" s="40" t="e" cm="1">
        <f t="array" aca="1" ref="C6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2" t="e">
        <f ca="1">SUM(CALCULATION_TABLE[[#This Row],[МСК]:[ДВ]])</f>
        <v>#REF!</v>
      </c>
    </row>
    <row r="6993" spans="1:20" x14ac:dyDescent="0.25">
      <c r="A6993" t="str">
        <f>IFERROR(SET_RENDER_TABLE[[#This Row],[Артикул]], "")</f>
        <v/>
      </c>
      <c r="B6993" s="40" t="e" cm="1">
        <f t="array" aca="1" ref="B6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3" s="40" t="e" cm="1">
        <f t="array" aca="1" ref="C6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3" t="e">
        <f ca="1">SUM(CALCULATION_TABLE[[#This Row],[МСК]:[ДВ]])</f>
        <v>#REF!</v>
      </c>
    </row>
    <row r="6994" spans="1:20" x14ac:dyDescent="0.25">
      <c r="A6994" t="str">
        <f>IFERROR(SET_RENDER_TABLE[[#This Row],[Артикул]], "")</f>
        <v/>
      </c>
      <c r="B6994" s="40" t="e" cm="1">
        <f t="array" aca="1" ref="B6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4" s="40" t="e" cm="1">
        <f t="array" aca="1" ref="C6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4" t="e">
        <f ca="1">SUM(CALCULATION_TABLE[[#This Row],[МСК]:[ДВ]])</f>
        <v>#REF!</v>
      </c>
    </row>
    <row r="6995" spans="1:20" x14ac:dyDescent="0.25">
      <c r="A6995" t="str">
        <f>IFERROR(SET_RENDER_TABLE[[#This Row],[Артикул]], "")</f>
        <v/>
      </c>
      <c r="B6995" s="40" t="e" cm="1">
        <f t="array" aca="1" ref="B6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5" s="40" t="e" cm="1">
        <f t="array" aca="1" ref="C6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5" t="e">
        <f ca="1">SUM(CALCULATION_TABLE[[#This Row],[МСК]:[ДВ]])</f>
        <v>#REF!</v>
      </c>
    </row>
    <row r="6996" spans="1:20" x14ac:dyDescent="0.25">
      <c r="A6996" t="str">
        <f>IFERROR(SET_RENDER_TABLE[[#This Row],[Артикул]], "")</f>
        <v/>
      </c>
      <c r="B6996" s="40" t="e" cm="1">
        <f t="array" aca="1" ref="B6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6" s="40" t="e" cm="1">
        <f t="array" aca="1" ref="C6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6" t="e">
        <f ca="1">SUM(CALCULATION_TABLE[[#This Row],[МСК]:[ДВ]])</f>
        <v>#REF!</v>
      </c>
    </row>
    <row r="6997" spans="1:20" x14ac:dyDescent="0.25">
      <c r="A6997" t="str">
        <f>IFERROR(SET_RENDER_TABLE[[#This Row],[Артикул]], "")</f>
        <v/>
      </c>
      <c r="B6997" s="40" t="e" cm="1">
        <f t="array" aca="1" ref="B6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7" s="40" t="e" cm="1">
        <f t="array" aca="1" ref="C6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7" t="e">
        <f ca="1">SUM(CALCULATION_TABLE[[#This Row],[МСК]:[ДВ]])</f>
        <v>#REF!</v>
      </c>
    </row>
    <row r="6998" spans="1:20" x14ac:dyDescent="0.25">
      <c r="A6998" t="str">
        <f>IFERROR(SET_RENDER_TABLE[[#This Row],[Артикул]], "")</f>
        <v/>
      </c>
      <c r="B6998" s="40" t="e" cm="1">
        <f t="array" aca="1" ref="B6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8" s="40" t="e" cm="1">
        <f t="array" aca="1" ref="C6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8" t="e">
        <f ca="1">SUM(CALCULATION_TABLE[[#This Row],[МСК]:[ДВ]])</f>
        <v>#REF!</v>
      </c>
    </row>
    <row r="6999" spans="1:20" x14ac:dyDescent="0.25">
      <c r="A6999" t="str">
        <f>IFERROR(SET_RENDER_TABLE[[#This Row],[Артикул]], "")</f>
        <v/>
      </c>
      <c r="B6999" s="40" t="e" cm="1">
        <f t="array" aca="1" ref="B6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6999" s="40" t="e" cm="1">
        <f t="array" aca="1" ref="C6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6999" t="e">
        <f ca="1">SUM(CALCULATION_TABLE[[#This Row],[МСК]:[ДВ]])</f>
        <v>#REF!</v>
      </c>
    </row>
    <row r="7000" spans="1:20" x14ac:dyDescent="0.25">
      <c r="A7000" t="str">
        <f>IFERROR(SET_RENDER_TABLE[[#This Row],[Артикул]], "")</f>
        <v/>
      </c>
      <c r="B7000" s="40" t="e" cm="1">
        <f t="array" aca="1" ref="B7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0" s="40" t="e" cm="1">
        <f t="array" aca="1" ref="C7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0" t="e">
        <f ca="1">SUM(CALCULATION_TABLE[[#This Row],[МСК]:[ДВ]])</f>
        <v>#REF!</v>
      </c>
    </row>
    <row r="7001" spans="1:20" x14ac:dyDescent="0.25">
      <c r="A7001" t="str">
        <f>IFERROR(SET_RENDER_TABLE[[#This Row],[Артикул]], "")</f>
        <v/>
      </c>
      <c r="B7001" s="40" t="e" cm="1">
        <f t="array" aca="1" ref="B70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1" s="40" t="e" cm="1">
        <f t="array" aca="1" ref="C70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1" t="e">
        <f ca="1">SUM(CALCULATION_TABLE[[#This Row],[МСК]:[ДВ]])</f>
        <v>#REF!</v>
      </c>
    </row>
    <row r="7002" spans="1:20" x14ac:dyDescent="0.25">
      <c r="A7002" t="str">
        <f>IFERROR(SET_RENDER_TABLE[[#This Row],[Артикул]], "")</f>
        <v/>
      </c>
      <c r="B7002" s="40" t="e" cm="1">
        <f t="array" aca="1" ref="B70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2" s="40" t="e" cm="1">
        <f t="array" aca="1" ref="C70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2" t="e">
        <f ca="1">SUM(CALCULATION_TABLE[[#This Row],[МСК]:[ДВ]])</f>
        <v>#REF!</v>
      </c>
    </row>
    <row r="7003" spans="1:20" x14ac:dyDescent="0.25">
      <c r="A7003" t="str">
        <f>IFERROR(SET_RENDER_TABLE[[#This Row],[Артикул]], "")</f>
        <v/>
      </c>
      <c r="B7003" s="40" t="e" cm="1">
        <f t="array" aca="1" ref="B70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3" s="40" t="e" cm="1">
        <f t="array" aca="1" ref="C70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3" t="e">
        <f ca="1">SUM(CALCULATION_TABLE[[#This Row],[МСК]:[ДВ]])</f>
        <v>#REF!</v>
      </c>
    </row>
    <row r="7004" spans="1:20" x14ac:dyDescent="0.25">
      <c r="A7004" t="str">
        <f>IFERROR(SET_RENDER_TABLE[[#This Row],[Артикул]], "")</f>
        <v/>
      </c>
      <c r="B7004" s="40" t="e" cm="1">
        <f t="array" aca="1" ref="B70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4" s="40" t="e" cm="1">
        <f t="array" aca="1" ref="C70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4" t="e">
        <f ca="1">SUM(CALCULATION_TABLE[[#This Row],[МСК]:[ДВ]])</f>
        <v>#REF!</v>
      </c>
    </row>
    <row r="7005" spans="1:20" x14ac:dyDescent="0.25">
      <c r="A7005" t="str">
        <f>IFERROR(SET_RENDER_TABLE[[#This Row],[Артикул]], "")</f>
        <v/>
      </c>
      <c r="B7005" s="40" t="e" cm="1">
        <f t="array" aca="1" ref="B70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5" s="40" t="e" cm="1">
        <f t="array" aca="1" ref="C70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5" t="e">
        <f ca="1">SUM(CALCULATION_TABLE[[#This Row],[МСК]:[ДВ]])</f>
        <v>#REF!</v>
      </c>
    </row>
    <row r="7006" spans="1:20" x14ac:dyDescent="0.25">
      <c r="A7006" t="str">
        <f>IFERROR(SET_RENDER_TABLE[[#This Row],[Артикул]], "")</f>
        <v/>
      </c>
      <c r="B7006" s="40" t="e" cm="1">
        <f t="array" aca="1" ref="B70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6" s="40" t="e" cm="1">
        <f t="array" aca="1" ref="C70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6" t="e">
        <f ca="1">SUM(CALCULATION_TABLE[[#This Row],[МСК]:[ДВ]])</f>
        <v>#REF!</v>
      </c>
    </row>
    <row r="7007" spans="1:20" x14ac:dyDescent="0.25">
      <c r="A7007" t="str">
        <f>IFERROR(SET_RENDER_TABLE[[#This Row],[Артикул]], "")</f>
        <v/>
      </c>
      <c r="B7007" s="40" t="e" cm="1">
        <f t="array" aca="1" ref="B70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7" s="40" t="e" cm="1">
        <f t="array" aca="1" ref="C70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7" t="e">
        <f ca="1">SUM(CALCULATION_TABLE[[#This Row],[МСК]:[ДВ]])</f>
        <v>#REF!</v>
      </c>
    </row>
    <row r="7008" spans="1:20" x14ac:dyDescent="0.25">
      <c r="A7008" t="str">
        <f>IFERROR(SET_RENDER_TABLE[[#This Row],[Артикул]], "")</f>
        <v/>
      </c>
      <c r="B7008" s="40" t="e" cm="1">
        <f t="array" aca="1" ref="B70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8" s="40" t="e" cm="1">
        <f t="array" aca="1" ref="C70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8" t="e">
        <f ca="1">SUM(CALCULATION_TABLE[[#This Row],[МСК]:[ДВ]])</f>
        <v>#REF!</v>
      </c>
    </row>
    <row r="7009" spans="1:20" x14ac:dyDescent="0.25">
      <c r="A7009" t="str">
        <f>IFERROR(SET_RENDER_TABLE[[#This Row],[Артикул]], "")</f>
        <v/>
      </c>
      <c r="B7009" s="40" t="e" cm="1">
        <f t="array" aca="1" ref="B70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09" s="40" t="e" cm="1">
        <f t="array" aca="1" ref="C70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09" t="e">
        <f ca="1">SUM(CALCULATION_TABLE[[#This Row],[МСК]:[ДВ]])</f>
        <v>#REF!</v>
      </c>
    </row>
    <row r="7010" spans="1:20" x14ac:dyDescent="0.25">
      <c r="A7010" t="str">
        <f>IFERROR(SET_RENDER_TABLE[[#This Row],[Артикул]], "")</f>
        <v/>
      </c>
      <c r="B7010" s="40" t="e" cm="1">
        <f t="array" aca="1" ref="B70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0" s="40" t="e" cm="1">
        <f t="array" aca="1" ref="C70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0" t="e">
        <f ca="1">SUM(CALCULATION_TABLE[[#This Row],[МСК]:[ДВ]])</f>
        <v>#REF!</v>
      </c>
    </row>
    <row r="7011" spans="1:20" x14ac:dyDescent="0.25">
      <c r="A7011" t="str">
        <f>IFERROR(SET_RENDER_TABLE[[#This Row],[Артикул]], "")</f>
        <v/>
      </c>
      <c r="B7011" s="40" t="e" cm="1">
        <f t="array" aca="1" ref="B70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1" s="40" t="e" cm="1">
        <f t="array" aca="1" ref="C70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1" t="e">
        <f ca="1">SUM(CALCULATION_TABLE[[#This Row],[МСК]:[ДВ]])</f>
        <v>#REF!</v>
      </c>
    </row>
    <row r="7012" spans="1:20" x14ac:dyDescent="0.25">
      <c r="A7012" t="str">
        <f>IFERROR(SET_RENDER_TABLE[[#This Row],[Артикул]], "")</f>
        <v/>
      </c>
      <c r="B7012" s="40" t="e" cm="1">
        <f t="array" aca="1" ref="B70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2" s="40" t="e" cm="1">
        <f t="array" aca="1" ref="C70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2" t="e">
        <f ca="1">SUM(CALCULATION_TABLE[[#This Row],[МСК]:[ДВ]])</f>
        <v>#REF!</v>
      </c>
    </row>
    <row r="7013" spans="1:20" x14ac:dyDescent="0.25">
      <c r="A7013" t="str">
        <f>IFERROR(SET_RENDER_TABLE[[#This Row],[Артикул]], "")</f>
        <v/>
      </c>
      <c r="B7013" s="40" t="e" cm="1">
        <f t="array" aca="1" ref="B70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3" s="40" t="e" cm="1">
        <f t="array" aca="1" ref="C70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3" t="e">
        <f ca="1">SUM(CALCULATION_TABLE[[#This Row],[МСК]:[ДВ]])</f>
        <v>#REF!</v>
      </c>
    </row>
    <row r="7014" spans="1:20" x14ac:dyDescent="0.25">
      <c r="A7014" t="str">
        <f>IFERROR(SET_RENDER_TABLE[[#This Row],[Артикул]], "")</f>
        <v/>
      </c>
      <c r="B7014" s="40" t="e" cm="1">
        <f t="array" aca="1" ref="B70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4" s="40" t="e" cm="1">
        <f t="array" aca="1" ref="C70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4" t="e">
        <f ca="1">SUM(CALCULATION_TABLE[[#This Row],[МСК]:[ДВ]])</f>
        <v>#REF!</v>
      </c>
    </row>
    <row r="7015" spans="1:20" x14ac:dyDescent="0.25">
      <c r="A7015" t="str">
        <f>IFERROR(SET_RENDER_TABLE[[#This Row],[Артикул]], "")</f>
        <v/>
      </c>
      <c r="B7015" s="40" t="e" cm="1">
        <f t="array" aca="1" ref="B70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5" s="40" t="e" cm="1">
        <f t="array" aca="1" ref="C70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5" t="e">
        <f ca="1">SUM(CALCULATION_TABLE[[#This Row],[МСК]:[ДВ]])</f>
        <v>#REF!</v>
      </c>
    </row>
    <row r="7016" spans="1:20" x14ac:dyDescent="0.25">
      <c r="A7016" t="str">
        <f>IFERROR(SET_RENDER_TABLE[[#This Row],[Артикул]], "")</f>
        <v/>
      </c>
      <c r="B7016" s="40" t="e" cm="1">
        <f t="array" aca="1" ref="B70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6" s="40" t="e" cm="1">
        <f t="array" aca="1" ref="C70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6" t="e">
        <f ca="1">SUM(CALCULATION_TABLE[[#This Row],[МСК]:[ДВ]])</f>
        <v>#REF!</v>
      </c>
    </row>
    <row r="7017" spans="1:20" x14ac:dyDescent="0.25">
      <c r="A7017" t="str">
        <f>IFERROR(SET_RENDER_TABLE[[#This Row],[Артикул]], "")</f>
        <v/>
      </c>
      <c r="B7017" s="40" t="e" cm="1">
        <f t="array" aca="1" ref="B70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7" s="40" t="e" cm="1">
        <f t="array" aca="1" ref="C70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7" t="e">
        <f ca="1">SUM(CALCULATION_TABLE[[#This Row],[МСК]:[ДВ]])</f>
        <v>#REF!</v>
      </c>
    </row>
    <row r="7018" spans="1:20" x14ac:dyDescent="0.25">
      <c r="A7018" t="str">
        <f>IFERROR(SET_RENDER_TABLE[[#This Row],[Артикул]], "")</f>
        <v/>
      </c>
      <c r="B7018" s="40" t="e" cm="1">
        <f t="array" aca="1" ref="B70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8" s="40" t="e" cm="1">
        <f t="array" aca="1" ref="C70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8" t="e">
        <f ca="1">SUM(CALCULATION_TABLE[[#This Row],[МСК]:[ДВ]])</f>
        <v>#REF!</v>
      </c>
    </row>
    <row r="7019" spans="1:20" x14ac:dyDescent="0.25">
      <c r="A7019" t="str">
        <f>IFERROR(SET_RENDER_TABLE[[#This Row],[Артикул]], "")</f>
        <v/>
      </c>
      <c r="B7019" s="40" t="e" cm="1">
        <f t="array" aca="1" ref="B70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19" s="40" t="e" cm="1">
        <f t="array" aca="1" ref="C70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19" t="e">
        <f ca="1">SUM(CALCULATION_TABLE[[#This Row],[МСК]:[ДВ]])</f>
        <v>#REF!</v>
      </c>
    </row>
    <row r="7020" spans="1:20" x14ac:dyDescent="0.25">
      <c r="A7020" t="str">
        <f>IFERROR(SET_RENDER_TABLE[[#This Row],[Артикул]], "")</f>
        <v/>
      </c>
      <c r="B7020" s="40" t="e" cm="1">
        <f t="array" aca="1" ref="B70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0" s="40" t="e" cm="1">
        <f t="array" aca="1" ref="C70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0" t="e">
        <f ca="1">SUM(CALCULATION_TABLE[[#This Row],[МСК]:[ДВ]])</f>
        <v>#REF!</v>
      </c>
    </row>
    <row r="7021" spans="1:20" x14ac:dyDescent="0.25">
      <c r="A7021" t="str">
        <f>IFERROR(SET_RENDER_TABLE[[#This Row],[Артикул]], "")</f>
        <v/>
      </c>
      <c r="B7021" s="40" t="e" cm="1">
        <f t="array" aca="1" ref="B70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1" s="40" t="e" cm="1">
        <f t="array" aca="1" ref="C70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1" t="e">
        <f ca="1">SUM(CALCULATION_TABLE[[#This Row],[МСК]:[ДВ]])</f>
        <v>#REF!</v>
      </c>
    </row>
    <row r="7022" spans="1:20" x14ac:dyDescent="0.25">
      <c r="A7022" t="str">
        <f>IFERROR(SET_RENDER_TABLE[[#This Row],[Артикул]], "")</f>
        <v/>
      </c>
      <c r="B7022" s="40" t="e" cm="1">
        <f t="array" aca="1" ref="B70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2" s="40" t="e" cm="1">
        <f t="array" aca="1" ref="C70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2" t="e">
        <f ca="1">SUM(CALCULATION_TABLE[[#This Row],[МСК]:[ДВ]])</f>
        <v>#REF!</v>
      </c>
    </row>
    <row r="7023" spans="1:20" x14ac:dyDescent="0.25">
      <c r="A7023" t="str">
        <f>IFERROR(SET_RENDER_TABLE[[#This Row],[Артикул]], "")</f>
        <v/>
      </c>
      <c r="B7023" s="40" t="e" cm="1">
        <f t="array" aca="1" ref="B70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3" s="40" t="e" cm="1">
        <f t="array" aca="1" ref="C70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3" t="e">
        <f ca="1">SUM(CALCULATION_TABLE[[#This Row],[МСК]:[ДВ]])</f>
        <v>#REF!</v>
      </c>
    </row>
    <row r="7024" spans="1:20" x14ac:dyDescent="0.25">
      <c r="A7024" t="str">
        <f>IFERROR(SET_RENDER_TABLE[[#This Row],[Артикул]], "")</f>
        <v/>
      </c>
      <c r="B7024" s="40" t="e" cm="1">
        <f t="array" aca="1" ref="B70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4" s="40" t="e" cm="1">
        <f t="array" aca="1" ref="C70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4" t="e">
        <f ca="1">SUM(CALCULATION_TABLE[[#This Row],[МСК]:[ДВ]])</f>
        <v>#REF!</v>
      </c>
    </row>
    <row r="7025" spans="1:20" x14ac:dyDescent="0.25">
      <c r="A7025" t="str">
        <f>IFERROR(SET_RENDER_TABLE[[#This Row],[Артикул]], "")</f>
        <v/>
      </c>
      <c r="B7025" s="40" t="e" cm="1">
        <f t="array" aca="1" ref="B70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5" s="40" t="e" cm="1">
        <f t="array" aca="1" ref="C70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5" t="e">
        <f ca="1">SUM(CALCULATION_TABLE[[#This Row],[МСК]:[ДВ]])</f>
        <v>#REF!</v>
      </c>
    </row>
    <row r="7026" spans="1:20" x14ac:dyDescent="0.25">
      <c r="A7026" t="str">
        <f>IFERROR(SET_RENDER_TABLE[[#This Row],[Артикул]], "")</f>
        <v/>
      </c>
      <c r="B7026" s="40" t="e" cm="1">
        <f t="array" aca="1" ref="B70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6" s="40" t="e" cm="1">
        <f t="array" aca="1" ref="C70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6" t="e">
        <f ca="1">SUM(CALCULATION_TABLE[[#This Row],[МСК]:[ДВ]])</f>
        <v>#REF!</v>
      </c>
    </row>
    <row r="7027" spans="1:20" x14ac:dyDescent="0.25">
      <c r="A7027" t="str">
        <f>IFERROR(SET_RENDER_TABLE[[#This Row],[Артикул]], "")</f>
        <v/>
      </c>
      <c r="B7027" s="40" t="e" cm="1">
        <f t="array" aca="1" ref="B70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7" s="40" t="e" cm="1">
        <f t="array" aca="1" ref="C70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7" t="e">
        <f ca="1">SUM(CALCULATION_TABLE[[#This Row],[МСК]:[ДВ]])</f>
        <v>#REF!</v>
      </c>
    </row>
    <row r="7028" spans="1:20" x14ac:dyDescent="0.25">
      <c r="A7028" t="str">
        <f>IFERROR(SET_RENDER_TABLE[[#This Row],[Артикул]], "")</f>
        <v/>
      </c>
      <c r="B7028" s="40" t="e" cm="1">
        <f t="array" aca="1" ref="B70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8" s="40" t="e" cm="1">
        <f t="array" aca="1" ref="C70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8" t="e">
        <f ca="1">SUM(CALCULATION_TABLE[[#This Row],[МСК]:[ДВ]])</f>
        <v>#REF!</v>
      </c>
    </row>
    <row r="7029" spans="1:20" x14ac:dyDescent="0.25">
      <c r="A7029" t="str">
        <f>IFERROR(SET_RENDER_TABLE[[#This Row],[Артикул]], "")</f>
        <v/>
      </c>
      <c r="B7029" s="40" t="e" cm="1">
        <f t="array" aca="1" ref="B70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29" s="40" t="e" cm="1">
        <f t="array" aca="1" ref="C70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29" t="e">
        <f ca="1">SUM(CALCULATION_TABLE[[#This Row],[МСК]:[ДВ]])</f>
        <v>#REF!</v>
      </c>
    </row>
    <row r="7030" spans="1:20" x14ac:dyDescent="0.25">
      <c r="A7030" t="str">
        <f>IFERROR(SET_RENDER_TABLE[[#This Row],[Артикул]], "")</f>
        <v/>
      </c>
      <c r="B7030" s="40" t="e" cm="1">
        <f t="array" aca="1" ref="B70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0" s="40" t="e" cm="1">
        <f t="array" aca="1" ref="C70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0" t="e">
        <f ca="1">SUM(CALCULATION_TABLE[[#This Row],[МСК]:[ДВ]])</f>
        <v>#REF!</v>
      </c>
    </row>
    <row r="7031" spans="1:20" x14ac:dyDescent="0.25">
      <c r="A7031" t="str">
        <f>IFERROR(SET_RENDER_TABLE[[#This Row],[Артикул]], "")</f>
        <v/>
      </c>
      <c r="B7031" s="40" t="e" cm="1">
        <f t="array" aca="1" ref="B70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1" s="40" t="e" cm="1">
        <f t="array" aca="1" ref="C70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1" t="e">
        <f ca="1">SUM(CALCULATION_TABLE[[#This Row],[МСК]:[ДВ]])</f>
        <v>#REF!</v>
      </c>
    </row>
    <row r="7032" spans="1:20" x14ac:dyDescent="0.25">
      <c r="A7032" t="str">
        <f>IFERROR(SET_RENDER_TABLE[[#This Row],[Артикул]], "")</f>
        <v/>
      </c>
      <c r="B7032" s="40" t="e" cm="1">
        <f t="array" aca="1" ref="B70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2" s="40" t="e" cm="1">
        <f t="array" aca="1" ref="C70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2" t="e">
        <f ca="1">SUM(CALCULATION_TABLE[[#This Row],[МСК]:[ДВ]])</f>
        <v>#REF!</v>
      </c>
    </row>
    <row r="7033" spans="1:20" x14ac:dyDescent="0.25">
      <c r="A7033" t="str">
        <f>IFERROR(SET_RENDER_TABLE[[#This Row],[Артикул]], "")</f>
        <v/>
      </c>
      <c r="B7033" s="40" t="e" cm="1">
        <f t="array" aca="1" ref="B70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3" s="40" t="e" cm="1">
        <f t="array" aca="1" ref="C70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3" t="e">
        <f ca="1">SUM(CALCULATION_TABLE[[#This Row],[МСК]:[ДВ]])</f>
        <v>#REF!</v>
      </c>
    </row>
    <row r="7034" spans="1:20" x14ac:dyDescent="0.25">
      <c r="A7034" t="str">
        <f>IFERROR(SET_RENDER_TABLE[[#This Row],[Артикул]], "")</f>
        <v/>
      </c>
      <c r="B7034" s="40" t="e" cm="1">
        <f t="array" aca="1" ref="B70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4" s="40" t="e" cm="1">
        <f t="array" aca="1" ref="C70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4" t="e">
        <f ca="1">SUM(CALCULATION_TABLE[[#This Row],[МСК]:[ДВ]])</f>
        <v>#REF!</v>
      </c>
    </row>
    <row r="7035" spans="1:20" x14ac:dyDescent="0.25">
      <c r="A7035" t="str">
        <f>IFERROR(SET_RENDER_TABLE[[#This Row],[Артикул]], "")</f>
        <v/>
      </c>
      <c r="B7035" s="40" t="e" cm="1">
        <f t="array" aca="1" ref="B70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5" s="40" t="e" cm="1">
        <f t="array" aca="1" ref="C70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5" t="e">
        <f ca="1">SUM(CALCULATION_TABLE[[#This Row],[МСК]:[ДВ]])</f>
        <v>#REF!</v>
      </c>
    </row>
    <row r="7036" spans="1:20" x14ac:dyDescent="0.25">
      <c r="A7036" t="str">
        <f>IFERROR(SET_RENDER_TABLE[[#This Row],[Артикул]], "")</f>
        <v/>
      </c>
      <c r="B7036" s="40" t="e" cm="1">
        <f t="array" aca="1" ref="B70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6" s="40" t="e" cm="1">
        <f t="array" aca="1" ref="C70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6" t="e">
        <f ca="1">SUM(CALCULATION_TABLE[[#This Row],[МСК]:[ДВ]])</f>
        <v>#REF!</v>
      </c>
    </row>
    <row r="7037" spans="1:20" x14ac:dyDescent="0.25">
      <c r="A7037" t="str">
        <f>IFERROR(SET_RENDER_TABLE[[#This Row],[Артикул]], "")</f>
        <v/>
      </c>
      <c r="B7037" s="40" t="e" cm="1">
        <f t="array" aca="1" ref="B70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7" s="40" t="e" cm="1">
        <f t="array" aca="1" ref="C70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7" t="e">
        <f ca="1">SUM(CALCULATION_TABLE[[#This Row],[МСК]:[ДВ]])</f>
        <v>#REF!</v>
      </c>
    </row>
    <row r="7038" spans="1:20" x14ac:dyDescent="0.25">
      <c r="A7038" t="str">
        <f>IFERROR(SET_RENDER_TABLE[[#This Row],[Артикул]], "")</f>
        <v/>
      </c>
      <c r="B7038" s="40" t="e" cm="1">
        <f t="array" aca="1" ref="B70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8" s="40" t="e" cm="1">
        <f t="array" aca="1" ref="C70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8" t="e">
        <f ca="1">SUM(CALCULATION_TABLE[[#This Row],[МСК]:[ДВ]])</f>
        <v>#REF!</v>
      </c>
    </row>
    <row r="7039" spans="1:20" x14ac:dyDescent="0.25">
      <c r="A7039" t="str">
        <f>IFERROR(SET_RENDER_TABLE[[#This Row],[Артикул]], "")</f>
        <v/>
      </c>
      <c r="B7039" s="40" t="e" cm="1">
        <f t="array" aca="1" ref="B70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39" s="40" t="e" cm="1">
        <f t="array" aca="1" ref="C70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39" t="e">
        <f ca="1">SUM(CALCULATION_TABLE[[#This Row],[МСК]:[ДВ]])</f>
        <v>#REF!</v>
      </c>
    </row>
    <row r="7040" spans="1:20" x14ac:dyDescent="0.25">
      <c r="A7040" t="str">
        <f>IFERROR(SET_RENDER_TABLE[[#This Row],[Артикул]], "")</f>
        <v/>
      </c>
      <c r="B7040" s="40" t="e" cm="1">
        <f t="array" aca="1" ref="B70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0" s="40" t="e" cm="1">
        <f t="array" aca="1" ref="C70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0" t="e">
        <f ca="1">SUM(CALCULATION_TABLE[[#This Row],[МСК]:[ДВ]])</f>
        <v>#REF!</v>
      </c>
    </row>
    <row r="7041" spans="1:20" x14ac:dyDescent="0.25">
      <c r="A7041" t="str">
        <f>IFERROR(SET_RENDER_TABLE[[#This Row],[Артикул]], "")</f>
        <v/>
      </c>
      <c r="B7041" s="40" t="e" cm="1">
        <f t="array" aca="1" ref="B70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1" s="40" t="e" cm="1">
        <f t="array" aca="1" ref="C70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1" t="e">
        <f ca="1">SUM(CALCULATION_TABLE[[#This Row],[МСК]:[ДВ]])</f>
        <v>#REF!</v>
      </c>
    </row>
    <row r="7042" spans="1:20" x14ac:dyDescent="0.25">
      <c r="A7042" t="str">
        <f>IFERROR(SET_RENDER_TABLE[[#This Row],[Артикул]], "")</f>
        <v/>
      </c>
      <c r="B7042" s="40" t="e" cm="1">
        <f t="array" aca="1" ref="B70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2" s="40" t="e" cm="1">
        <f t="array" aca="1" ref="C70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2" t="e">
        <f ca="1">SUM(CALCULATION_TABLE[[#This Row],[МСК]:[ДВ]])</f>
        <v>#REF!</v>
      </c>
    </row>
    <row r="7043" spans="1:20" x14ac:dyDescent="0.25">
      <c r="A7043" t="str">
        <f>IFERROR(SET_RENDER_TABLE[[#This Row],[Артикул]], "")</f>
        <v/>
      </c>
      <c r="B7043" s="40" t="e" cm="1">
        <f t="array" aca="1" ref="B70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3" s="40" t="e" cm="1">
        <f t="array" aca="1" ref="C70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3" t="e">
        <f ca="1">SUM(CALCULATION_TABLE[[#This Row],[МСК]:[ДВ]])</f>
        <v>#REF!</v>
      </c>
    </row>
    <row r="7044" spans="1:20" x14ac:dyDescent="0.25">
      <c r="A7044" t="str">
        <f>IFERROR(SET_RENDER_TABLE[[#This Row],[Артикул]], "")</f>
        <v/>
      </c>
      <c r="B7044" s="40" t="e" cm="1">
        <f t="array" aca="1" ref="B70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4" s="40" t="e" cm="1">
        <f t="array" aca="1" ref="C70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4" t="e">
        <f ca="1">SUM(CALCULATION_TABLE[[#This Row],[МСК]:[ДВ]])</f>
        <v>#REF!</v>
      </c>
    </row>
    <row r="7045" spans="1:20" x14ac:dyDescent="0.25">
      <c r="A7045" t="str">
        <f>IFERROR(SET_RENDER_TABLE[[#This Row],[Артикул]], "")</f>
        <v/>
      </c>
      <c r="B7045" s="40" t="e" cm="1">
        <f t="array" aca="1" ref="B70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5" s="40" t="e" cm="1">
        <f t="array" aca="1" ref="C70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5" t="e">
        <f ca="1">SUM(CALCULATION_TABLE[[#This Row],[МСК]:[ДВ]])</f>
        <v>#REF!</v>
      </c>
    </row>
    <row r="7046" spans="1:20" x14ac:dyDescent="0.25">
      <c r="A7046" t="str">
        <f>IFERROR(SET_RENDER_TABLE[[#This Row],[Артикул]], "")</f>
        <v/>
      </c>
      <c r="B7046" s="40" t="e" cm="1">
        <f t="array" aca="1" ref="B70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6" s="40" t="e" cm="1">
        <f t="array" aca="1" ref="C70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6" t="e">
        <f ca="1">SUM(CALCULATION_TABLE[[#This Row],[МСК]:[ДВ]])</f>
        <v>#REF!</v>
      </c>
    </row>
    <row r="7047" spans="1:20" x14ac:dyDescent="0.25">
      <c r="A7047" t="str">
        <f>IFERROR(SET_RENDER_TABLE[[#This Row],[Артикул]], "")</f>
        <v/>
      </c>
      <c r="B7047" s="40" t="e" cm="1">
        <f t="array" aca="1" ref="B70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7" s="40" t="e" cm="1">
        <f t="array" aca="1" ref="C70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7" t="e">
        <f ca="1">SUM(CALCULATION_TABLE[[#This Row],[МСК]:[ДВ]])</f>
        <v>#REF!</v>
      </c>
    </row>
    <row r="7048" spans="1:20" x14ac:dyDescent="0.25">
      <c r="A7048" t="str">
        <f>IFERROR(SET_RENDER_TABLE[[#This Row],[Артикул]], "")</f>
        <v/>
      </c>
      <c r="B7048" s="40" t="e" cm="1">
        <f t="array" aca="1" ref="B70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8" s="40" t="e" cm="1">
        <f t="array" aca="1" ref="C70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8" t="e">
        <f ca="1">SUM(CALCULATION_TABLE[[#This Row],[МСК]:[ДВ]])</f>
        <v>#REF!</v>
      </c>
    </row>
    <row r="7049" spans="1:20" x14ac:dyDescent="0.25">
      <c r="A7049" t="str">
        <f>IFERROR(SET_RENDER_TABLE[[#This Row],[Артикул]], "")</f>
        <v/>
      </c>
      <c r="B7049" s="40" t="e" cm="1">
        <f t="array" aca="1" ref="B70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49" s="40" t="e" cm="1">
        <f t="array" aca="1" ref="C70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49" t="e">
        <f ca="1">SUM(CALCULATION_TABLE[[#This Row],[МСК]:[ДВ]])</f>
        <v>#REF!</v>
      </c>
    </row>
    <row r="7050" spans="1:20" x14ac:dyDescent="0.25">
      <c r="A7050" t="str">
        <f>IFERROR(SET_RENDER_TABLE[[#This Row],[Артикул]], "")</f>
        <v/>
      </c>
      <c r="B7050" s="40" t="e" cm="1">
        <f t="array" aca="1" ref="B70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0" s="40" t="e" cm="1">
        <f t="array" aca="1" ref="C70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0" t="e">
        <f ca="1">SUM(CALCULATION_TABLE[[#This Row],[МСК]:[ДВ]])</f>
        <v>#REF!</v>
      </c>
    </row>
    <row r="7051" spans="1:20" x14ac:dyDescent="0.25">
      <c r="A7051" t="str">
        <f>IFERROR(SET_RENDER_TABLE[[#This Row],[Артикул]], "")</f>
        <v/>
      </c>
      <c r="B7051" s="40" t="e" cm="1">
        <f t="array" aca="1" ref="B70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1" s="40" t="e" cm="1">
        <f t="array" aca="1" ref="C70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1" t="e">
        <f ca="1">SUM(CALCULATION_TABLE[[#This Row],[МСК]:[ДВ]])</f>
        <v>#REF!</v>
      </c>
    </row>
    <row r="7052" spans="1:20" x14ac:dyDescent="0.25">
      <c r="A7052" t="str">
        <f>IFERROR(SET_RENDER_TABLE[[#This Row],[Артикул]], "")</f>
        <v/>
      </c>
      <c r="B7052" s="40" t="e" cm="1">
        <f t="array" aca="1" ref="B70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2" s="40" t="e" cm="1">
        <f t="array" aca="1" ref="C70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2" t="e">
        <f ca="1">SUM(CALCULATION_TABLE[[#This Row],[МСК]:[ДВ]])</f>
        <v>#REF!</v>
      </c>
    </row>
    <row r="7053" spans="1:20" x14ac:dyDescent="0.25">
      <c r="A7053" t="str">
        <f>IFERROR(SET_RENDER_TABLE[[#This Row],[Артикул]], "")</f>
        <v/>
      </c>
      <c r="B7053" s="40" t="e" cm="1">
        <f t="array" aca="1" ref="B70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3" s="40" t="e" cm="1">
        <f t="array" aca="1" ref="C70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3" t="e">
        <f ca="1">SUM(CALCULATION_TABLE[[#This Row],[МСК]:[ДВ]])</f>
        <v>#REF!</v>
      </c>
    </row>
    <row r="7054" spans="1:20" x14ac:dyDescent="0.25">
      <c r="A7054" t="str">
        <f>IFERROR(SET_RENDER_TABLE[[#This Row],[Артикул]], "")</f>
        <v/>
      </c>
      <c r="B7054" s="40" t="e" cm="1">
        <f t="array" aca="1" ref="B70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4" s="40" t="e" cm="1">
        <f t="array" aca="1" ref="C70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4" t="e">
        <f ca="1">SUM(CALCULATION_TABLE[[#This Row],[МСК]:[ДВ]])</f>
        <v>#REF!</v>
      </c>
    </row>
    <row r="7055" spans="1:20" x14ac:dyDescent="0.25">
      <c r="A7055" t="str">
        <f>IFERROR(SET_RENDER_TABLE[[#This Row],[Артикул]], "")</f>
        <v/>
      </c>
      <c r="B7055" s="40" t="e" cm="1">
        <f t="array" aca="1" ref="B70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5" s="40" t="e" cm="1">
        <f t="array" aca="1" ref="C70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5" t="e">
        <f ca="1">SUM(CALCULATION_TABLE[[#This Row],[МСК]:[ДВ]])</f>
        <v>#REF!</v>
      </c>
    </row>
    <row r="7056" spans="1:20" x14ac:dyDescent="0.25">
      <c r="A7056" t="str">
        <f>IFERROR(SET_RENDER_TABLE[[#This Row],[Артикул]], "")</f>
        <v/>
      </c>
      <c r="B7056" s="40" t="e" cm="1">
        <f t="array" aca="1" ref="B70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6" s="40" t="e" cm="1">
        <f t="array" aca="1" ref="C70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6" t="e">
        <f ca="1">SUM(CALCULATION_TABLE[[#This Row],[МСК]:[ДВ]])</f>
        <v>#REF!</v>
      </c>
    </row>
    <row r="7057" spans="1:20" x14ac:dyDescent="0.25">
      <c r="A7057" t="str">
        <f>IFERROR(SET_RENDER_TABLE[[#This Row],[Артикул]], "")</f>
        <v/>
      </c>
      <c r="B7057" s="40" t="e" cm="1">
        <f t="array" aca="1" ref="B70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7" s="40" t="e" cm="1">
        <f t="array" aca="1" ref="C70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7" t="e">
        <f ca="1">SUM(CALCULATION_TABLE[[#This Row],[МСК]:[ДВ]])</f>
        <v>#REF!</v>
      </c>
    </row>
    <row r="7058" spans="1:20" x14ac:dyDescent="0.25">
      <c r="A7058" t="str">
        <f>IFERROR(SET_RENDER_TABLE[[#This Row],[Артикул]], "")</f>
        <v/>
      </c>
      <c r="B7058" s="40" t="e" cm="1">
        <f t="array" aca="1" ref="B70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8" s="40" t="e" cm="1">
        <f t="array" aca="1" ref="C70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8" t="e">
        <f ca="1">SUM(CALCULATION_TABLE[[#This Row],[МСК]:[ДВ]])</f>
        <v>#REF!</v>
      </c>
    </row>
    <row r="7059" spans="1:20" x14ac:dyDescent="0.25">
      <c r="A7059" t="str">
        <f>IFERROR(SET_RENDER_TABLE[[#This Row],[Артикул]], "")</f>
        <v/>
      </c>
      <c r="B7059" s="40" t="e" cm="1">
        <f t="array" aca="1" ref="B70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59" s="40" t="e" cm="1">
        <f t="array" aca="1" ref="C70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59" t="e">
        <f ca="1">SUM(CALCULATION_TABLE[[#This Row],[МСК]:[ДВ]])</f>
        <v>#REF!</v>
      </c>
    </row>
    <row r="7060" spans="1:20" x14ac:dyDescent="0.25">
      <c r="A7060" t="str">
        <f>IFERROR(SET_RENDER_TABLE[[#This Row],[Артикул]], "")</f>
        <v/>
      </c>
      <c r="B7060" s="40" t="e" cm="1">
        <f t="array" aca="1" ref="B70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0" s="40" t="e" cm="1">
        <f t="array" aca="1" ref="C70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0" t="e">
        <f ca="1">SUM(CALCULATION_TABLE[[#This Row],[МСК]:[ДВ]])</f>
        <v>#REF!</v>
      </c>
    </row>
    <row r="7061" spans="1:20" x14ac:dyDescent="0.25">
      <c r="A7061" t="str">
        <f>IFERROR(SET_RENDER_TABLE[[#This Row],[Артикул]], "")</f>
        <v/>
      </c>
      <c r="B7061" s="40" t="e" cm="1">
        <f t="array" aca="1" ref="B70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1" s="40" t="e" cm="1">
        <f t="array" aca="1" ref="C70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1" t="e">
        <f ca="1">SUM(CALCULATION_TABLE[[#This Row],[МСК]:[ДВ]])</f>
        <v>#REF!</v>
      </c>
    </row>
    <row r="7062" spans="1:20" x14ac:dyDescent="0.25">
      <c r="A7062" t="str">
        <f>IFERROR(SET_RENDER_TABLE[[#This Row],[Артикул]], "")</f>
        <v/>
      </c>
      <c r="B7062" s="40" t="e" cm="1">
        <f t="array" aca="1" ref="B70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2" s="40" t="e" cm="1">
        <f t="array" aca="1" ref="C70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2" t="e">
        <f ca="1">SUM(CALCULATION_TABLE[[#This Row],[МСК]:[ДВ]])</f>
        <v>#REF!</v>
      </c>
    </row>
    <row r="7063" spans="1:20" x14ac:dyDescent="0.25">
      <c r="A7063" t="str">
        <f>IFERROR(SET_RENDER_TABLE[[#This Row],[Артикул]], "")</f>
        <v/>
      </c>
      <c r="B7063" s="40" t="e" cm="1">
        <f t="array" aca="1" ref="B70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3" s="40" t="e" cm="1">
        <f t="array" aca="1" ref="C70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3" t="e">
        <f ca="1">SUM(CALCULATION_TABLE[[#This Row],[МСК]:[ДВ]])</f>
        <v>#REF!</v>
      </c>
    </row>
    <row r="7064" spans="1:20" x14ac:dyDescent="0.25">
      <c r="A7064" t="str">
        <f>IFERROR(SET_RENDER_TABLE[[#This Row],[Артикул]], "")</f>
        <v/>
      </c>
      <c r="B7064" s="40" t="e" cm="1">
        <f t="array" aca="1" ref="B70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4" s="40" t="e" cm="1">
        <f t="array" aca="1" ref="C70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4" t="e">
        <f ca="1">SUM(CALCULATION_TABLE[[#This Row],[МСК]:[ДВ]])</f>
        <v>#REF!</v>
      </c>
    </row>
    <row r="7065" spans="1:20" x14ac:dyDescent="0.25">
      <c r="A7065" t="str">
        <f>IFERROR(SET_RENDER_TABLE[[#This Row],[Артикул]], "")</f>
        <v/>
      </c>
      <c r="B7065" s="40" t="e" cm="1">
        <f t="array" aca="1" ref="B70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5" s="40" t="e" cm="1">
        <f t="array" aca="1" ref="C70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5" t="e">
        <f ca="1">SUM(CALCULATION_TABLE[[#This Row],[МСК]:[ДВ]])</f>
        <v>#REF!</v>
      </c>
    </row>
    <row r="7066" spans="1:20" x14ac:dyDescent="0.25">
      <c r="A7066" t="str">
        <f>IFERROR(SET_RENDER_TABLE[[#This Row],[Артикул]], "")</f>
        <v/>
      </c>
      <c r="B7066" s="40" t="e" cm="1">
        <f t="array" aca="1" ref="B70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6" s="40" t="e" cm="1">
        <f t="array" aca="1" ref="C70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6" t="e">
        <f ca="1">SUM(CALCULATION_TABLE[[#This Row],[МСК]:[ДВ]])</f>
        <v>#REF!</v>
      </c>
    </row>
    <row r="7067" spans="1:20" x14ac:dyDescent="0.25">
      <c r="A7067" t="str">
        <f>IFERROR(SET_RENDER_TABLE[[#This Row],[Артикул]], "")</f>
        <v/>
      </c>
      <c r="B7067" s="40" t="e" cm="1">
        <f t="array" aca="1" ref="B70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7" s="40" t="e" cm="1">
        <f t="array" aca="1" ref="C70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7" t="e">
        <f ca="1">SUM(CALCULATION_TABLE[[#This Row],[МСК]:[ДВ]])</f>
        <v>#REF!</v>
      </c>
    </row>
    <row r="7068" spans="1:20" x14ac:dyDescent="0.25">
      <c r="A7068" t="str">
        <f>IFERROR(SET_RENDER_TABLE[[#This Row],[Артикул]], "")</f>
        <v/>
      </c>
      <c r="B7068" s="40" t="e" cm="1">
        <f t="array" aca="1" ref="B70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8" s="40" t="e" cm="1">
        <f t="array" aca="1" ref="C70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8" t="e">
        <f ca="1">SUM(CALCULATION_TABLE[[#This Row],[МСК]:[ДВ]])</f>
        <v>#REF!</v>
      </c>
    </row>
    <row r="7069" spans="1:20" x14ac:dyDescent="0.25">
      <c r="A7069" t="str">
        <f>IFERROR(SET_RENDER_TABLE[[#This Row],[Артикул]], "")</f>
        <v/>
      </c>
      <c r="B7069" s="40" t="e" cm="1">
        <f t="array" aca="1" ref="B70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69" s="40" t="e" cm="1">
        <f t="array" aca="1" ref="C70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69" t="e">
        <f ca="1">SUM(CALCULATION_TABLE[[#This Row],[МСК]:[ДВ]])</f>
        <v>#REF!</v>
      </c>
    </row>
    <row r="7070" spans="1:20" x14ac:dyDescent="0.25">
      <c r="A7070" t="str">
        <f>IFERROR(SET_RENDER_TABLE[[#This Row],[Артикул]], "")</f>
        <v/>
      </c>
      <c r="B7070" s="40" t="e" cm="1">
        <f t="array" aca="1" ref="B70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0" s="40" t="e" cm="1">
        <f t="array" aca="1" ref="C70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0" t="e">
        <f ca="1">SUM(CALCULATION_TABLE[[#This Row],[МСК]:[ДВ]])</f>
        <v>#REF!</v>
      </c>
    </row>
    <row r="7071" spans="1:20" x14ac:dyDescent="0.25">
      <c r="A7071" t="str">
        <f>IFERROR(SET_RENDER_TABLE[[#This Row],[Артикул]], "")</f>
        <v/>
      </c>
      <c r="B7071" s="40" t="e" cm="1">
        <f t="array" aca="1" ref="B70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1" s="40" t="e" cm="1">
        <f t="array" aca="1" ref="C70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1" t="e">
        <f ca="1">SUM(CALCULATION_TABLE[[#This Row],[МСК]:[ДВ]])</f>
        <v>#REF!</v>
      </c>
    </row>
    <row r="7072" spans="1:20" x14ac:dyDescent="0.25">
      <c r="A7072" t="str">
        <f>IFERROR(SET_RENDER_TABLE[[#This Row],[Артикул]], "")</f>
        <v/>
      </c>
      <c r="B7072" s="40" t="e" cm="1">
        <f t="array" aca="1" ref="B70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2" s="40" t="e" cm="1">
        <f t="array" aca="1" ref="C70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2" t="e">
        <f ca="1">SUM(CALCULATION_TABLE[[#This Row],[МСК]:[ДВ]])</f>
        <v>#REF!</v>
      </c>
    </row>
    <row r="7073" spans="1:20" x14ac:dyDescent="0.25">
      <c r="A7073" t="str">
        <f>IFERROR(SET_RENDER_TABLE[[#This Row],[Артикул]], "")</f>
        <v/>
      </c>
      <c r="B7073" s="40" t="e" cm="1">
        <f t="array" aca="1" ref="B70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3" s="40" t="e" cm="1">
        <f t="array" aca="1" ref="C70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3" t="e">
        <f ca="1">SUM(CALCULATION_TABLE[[#This Row],[МСК]:[ДВ]])</f>
        <v>#REF!</v>
      </c>
    </row>
    <row r="7074" spans="1:20" x14ac:dyDescent="0.25">
      <c r="A7074" t="str">
        <f>IFERROR(SET_RENDER_TABLE[[#This Row],[Артикул]], "")</f>
        <v/>
      </c>
      <c r="B7074" s="40" t="e" cm="1">
        <f t="array" aca="1" ref="B70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4" s="40" t="e" cm="1">
        <f t="array" aca="1" ref="C70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4" t="e">
        <f ca="1">SUM(CALCULATION_TABLE[[#This Row],[МСК]:[ДВ]])</f>
        <v>#REF!</v>
      </c>
    </row>
    <row r="7075" spans="1:20" x14ac:dyDescent="0.25">
      <c r="A7075" t="str">
        <f>IFERROR(SET_RENDER_TABLE[[#This Row],[Артикул]], "")</f>
        <v/>
      </c>
      <c r="B7075" s="40" t="e" cm="1">
        <f t="array" aca="1" ref="B70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5" s="40" t="e" cm="1">
        <f t="array" aca="1" ref="C70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5" t="e">
        <f ca="1">SUM(CALCULATION_TABLE[[#This Row],[МСК]:[ДВ]])</f>
        <v>#REF!</v>
      </c>
    </row>
    <row r="7076" spans="1:20" x14ac:dyDescent="0.25">
      <c r="A7076" t="str">
        <f>IFERROR(SET_RENDER_TABLE[[#This Row],[Артикул]], "")</f>
        <v/>
      </c>
      <c r="B7076" s="40" t="e" cm="1">
        <f t="array" aca="1" ref="B70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6" s="40" t="e" cm="1">
        <f t="array" aca="1" ref="C70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6" t="e">
        <f ca="1">SUM(CALCULATION_TABLE[[#This Row],[МСК]:[ДВ]])</f>
        <v>#REF!</v>
      </c>
    </row>
    <row r="7077" spans="1:20" x14ac:dyDescent="0.25">
      <c r="A7077" t="str">
        <f>IFERROR(SET_RENDER_TABLE[[#This Row],[Артикул]], "")</f>
        <v/>
      </c>
      <c r="B7077" s="40" t="e" cm="1">
        <f t="array" aca="1" ref="B70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7" s="40" t="e" cm="1">
        <f t="array" aca="1" ref="C70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7" t="e">
        <f ca="1">SUM(CALCULATION_TABLE[[#This Row],[МСК]:[ДВ]])</f>
        <v>#REF!</v>
      </c>
    </row>
    <row r="7078" spans="1:20" x14ac:dyDescent="0.25">
      <c r="A7078" t="str">
        <f>IFERROR(SET_RENDER_TABLE[[#This Row],[Артикул]], "")</f>
        <v/>
      </c>
      <c r="B7078" s="40" t="e" cm="1">
        <f t="array" aca="1" ref="B70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8" s="40" t="e" cm="1">
        <f t="array" aca="1" ref="C70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8" t="e">
        <f ca="1">SUM(CALCULATION_TABLE[[#This Row],[МСК]:[ДВ]])</f>
        <v>#REF!</v>
      </c>
    </row>
    <row r="7079" spans="1:20" x14ac:dyDescent="0.25">
      <c r="A7079" t="str">
        <f>IFERROR(SET_RENDER_TABLE[[#This Row],[Артикул]], "")</f>
        <v/>
      </c>
      <c r="B7079" s="40" t="e" cm="1">
        <f t="array" aca="1" ref="B70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79" s="40" t="e" cm="1">
        <f t="array" aca="1" ref="C70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79" t="e">
        <f ca="1">SUM(CALCULATION_TABLE[[#This Row],[МСК]:[ДВ]])</f>
        <v>#REF!</v>
      </c>
    </row>
    <row r="7080" spans="1:20" x14ac:dyDescent="0.25">
      <c r="A7080" t="str">
        <f>IFERROR(SET_RENDER_TABLE[[#This Row],[Артикул]], "")</f>
        <v/>
      </c>
      <c r="B7080" s="40" t="e" cm="1">
        <f t="array" aca="1" ref="B70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0" s="40" t="e" cm="1">
        <f t="array" aca="1" ref="C70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0" t="e">
        <f ca="1">SUM(CALCULATION_TABLE[[#This Row],[МСК]:[ДВ]])</f>
        <v>#REF!</v>
      </c>
    </row>
    <row r="7081" spans="1:20" x14ac:dyDescent="0.25">
      <c r="A7081" t="str">
        <f>IFERROR(SET_RENDER_TABLE[[#This Row],[Артикул]], "")</f>
        <v/>
      </c>
      <c r="B7081" s="40" t="e" cm="1">
        <f t="array" aca="1" ref="B70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1" s="40" t="e" cm="1">
        <f t="array" aca="1" ref="C70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1" t="e">
        <f ca="1">SUM(CALCULATION_TABLE[[#This Row],[МСК]:[ДВ]])</f>
        <v>#REF!</v>
      </c>
    </row>
    <row r="7082" spans="1:20" x14ac:dyDescent="0.25">
      <c r="A7082" t="str">
        <f>IFERROR(SET_RENDER_TABLE[[#This Row],[Артикул]], "")</f>
        <v/>
      </c>
      <c r="B7082" s="40" t="e" cm="1">
        <f t="array" aca="1" ref="B70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2" s="40" t="e" cm="1">
        <f t="array" aca="1" ref="C70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2" t="e">
        <f ca="1">SUM(CALCULATION_TABLE[[#This Row],[МСК]:[ДВ]])</f>
        <v>#REF!</v>
      </c>
    </row>
    <row r="7083" spans="1:20" x14ac:dyDescent="0.25">
      <c r="A7083" t="str">
        <f>IFERROR(SET_RENDER_TABLE[[#This Row],[Артикул]], "")</f>
        <v/>
      </c>
      <c r="B7083" s="40" t="e" cm="1">
        <f t="array" aca="1" ref="B70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3" s="40" t="e" cm="1">
        <f t="array" aca="1" ref="C70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3" t="e">
        <f ca="1">SUM(CALCULATION_TABLE[[#This Row],[МСК]:[ДВ]])</f>
        <v>#REF!</v>
      </c>
    </row>
    <row r="7084" spans="1:20" x14ac:dyDescent="0.25">
      <c r="A7084" t="str">
        <f>IFERROR(SET_RENDER_TABLE[[#This Row],[Артикул]], "")</f>
        <v/>
      </c>
      <c r="B7084" s="40" t="e" cm="1">
        <f t="array" aca="1" ref="B70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4" s="40" t="e" cm="1">
        <f t="array" aca="1" ref="C70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4" t="e">
        <f ca="1">SUM(CALCULATION_TABLE[[#This Row],[МСК]:[ДВ]])</f>
        <v>#REF!</v>
      </c>
    </row>
    <row r="7085" spans="1:20" x14ac:dyDescent="0.25">
      <c r="A7085" t="str">
        <f>IFERROR(SET_RENDER_TABLE[[#This Row],[Артикул]], "")</f>
        <v/>
      </c>
      <c r="B7085" s="40" t="e" cm="1">
        <f t="array" aca="1" ref="B70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5" s="40" t="e" cm="1">
        <f t="array" aca="1" ref="C70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5" t="e">
        <f ca="1">SUM(CALCULATION_TABLE[[#This Row],[МСК]:[ДВ]])</f>
        <v>#REF!</v>
      </c>
    </row>
    <row r="7086" spans="1:20" x14ac:dyDescent="0.25">
      <c r="A7086" t="str">
        <f>IFERROR(SET_RENDER_TABLE[[#This Row],[Артикул]], "")</f>
        <v/>
      </c>
      <c r="B7086" s="40" t="e" cm="1">
        <f t="array" aca="1" ref="B70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6" s="40" t="e" cm="1">
        <f t="array" aca="1" ref="C70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6" t="e">
        <f ca="1">SUM(CALCULATION_TABLE[[#This Row],[МСК]:[ДВ]])</f>
        <v>#REF!</v>
      </c>
    </row>
    <row r="7087" spans="1:20" x14ac:dyDescent="0.25">
      <c r="A7087" t="str">
        <f>IFERROR(SET_RENDER_TABLE[[#This Row],[Артикул]], "")</f>
        <v/>
      </c>
      <c r="B7087" s="40" t="e" cm="1">
        <f t="array" aca="1" ref="B70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7" s="40" t="e" cm="1">
        <f t="array" aca="1" ref="C70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7" t="e">
        <f ca="1">SUM(CALCULATION_TABLE[[#This Row],[МСК]:[ДВ]])</f>
        <v>#REF!</v>
      </c>
    </row>
    <row r="7088" spans="1:20" x14ac:dyDescent="0.25">
      <c r="A7088" t="str">
        <f>IFERROR(SET_RENDER_TABLE[[#This Row],[Артикул]], "")</f>
        <v/>
      </c>
      <c r="B7088" s="40" t="e" cm="1">
        <f t="array" aca="1" ref="B70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8" s="40" t="e" cm="1">
        <f t="array" aca="1" ref="C70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8" t="e">
        <f ca="1">SUM(CALCULATION_TABLE[[#This Row],[МСК]:[ДВ]])</f>
        <v>#REF!</v>
      </c>
    </row>
    <row r="7089" spans="1:20" x14ac:dyDescent="0.25">
      <c r="A7089" t="str">
        <f>IFERROR(SET_RENDER_TABLE[[#This Row],[Артикул]], "")</f>
        <v/>
      </c>
      <c r="B7089" s="40" t="e" cm="1">
        <f t="array" aca="1" ref="B70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89" s="40" t="e" cm="1">
        <f t="array" aca="1" ref="C70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89" t="e">
        <f ca="1">SUM(CALCULATION_TABLE[[#This Row],[МСК]:[ДВ]])</f>
        <v>#REF!</v>
      </c>
    </row>
    <row r="7090" spans="1:20" x14ac:dyDescent="0.25">
      <c r="A7090" t="str">
        <f>IFERROR(SET_RENDER_TABLE[[#This Row],[Артикул]], "")</f>
        <v/>
      </c>
      <c r="B7090" s="40" t="e" cm="1">
        <f t="array" aca="1" ref="B70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0" s="40" t="e" cm="1">
        <f t="array" aca="1" ref="C70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0" t="e">
        <f ca="1">SUM(CALCULATION_TABLE[[#This Row],[МСК]:[ДВ]])</f>
        <v>#REF!</v>
      </c>
    </row>
    <row r="7091" spans="1:20" x14ac:dyDescent="0.25">
      <c r="A7091" t="str">
        <f>IFERROR(SET_RENDER_TABLE[[#This Row],[Артикул]], "")</f>
        <v/>
      </c>
      <c r="B7091" s="40" t="e" cm="1">
        <f t="array" aca="1" ref="B70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1" s="40" t="e" cm="1">
        <f t="array" aca="1" ref="C70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1" t="e">
        <f ca="1">SUM(CALCULATION_TABLE[[#This Row],[МСК]:[ДВ]])</f>
        <v>#REF!</v>
      </c>
    </row>
    <row r="7092" spans="1:20" x14ac:dyDescent="0.25">
      <c r="A7092" t="str">
        <f>IFERROR(SET_RENDER_TABLE[[#This Row],[Артикул]], "")</f>
        <v/>
      </c>
      <c r="B7092" s="40" t="e" cm="1">
        <f t="array" aca="1" ref="B70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2" s="40" t="e" cm="1">
        <f t="array" aca="1" ref="C70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2" t="e">
        <f ca="1">SUM(CALCULATION_TABLE[[#This Row],[МСК]:[ДВ]])</f>
        <v>#REF!</v>
      </c>
    </row>
    <row r="7093" spans="1:20" x14ac:dyDescent="0.25">
      <c r="A7093" t="str">
        <f>IFERROR(SET_RENDER_TABLE[[#This Row],[Артикул]], "")</f>
        <v/>
      </c>
      <c r="B7093" s="40" t="e" cm="1">
        <f t="array" aca="1" ref="B70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3" s="40" t="e" cm="1">
        <f t="array" aca="1" ref="C70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3" t="e">
        <f ca="1">SUM(CALCULATION_TABLE[[#This Row],[МСК]:[ДВ]])</f>
        <v>#REF!</v>
      </c>
    </row>
    <row r="7094" spans="1:20" x14ac:dyDescent="0.25">
      <c r="A7094" t="str">
        <f>IFERROR(SET_RENDER_TABLE[[#This Row],[Артикул]], "")</f>
        <v/>
      </c>
      <c r="B7094" s="40" t="e" cm="1">
        <f t="array" aca="1" ref="B70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4" s="40" t="e" cm="1">
        <f t="array" aca="1" ref="C70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4" t="e">
        <f ca="1">SUM(CALCULATION_TABLE[[#This Row],[МСК]:[ДВ]])</f>
        <v>#REF!</v>
      </c>
    </row>
    <row r="7095" spans="1:20" x14ac:dyDescent="0.25">
      <c r="A7095" t="str">
        <f>IFERROR(SET_RENDER_TABLE[[#This Row],[Артикул]], "")</f>
        <v/>
      </c>
      <c r="B7095" s="40" t="e" cm="1">
        <f t="array" aca="1" ref="B70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5" s="40" t="e" cm="1">
        <f t="array" aca="1" ref="C70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5" t="e">
        <f ca="1">SUM(CALCULATION_TABLE[[#This Row],[МСК]:[ДВ]])</f>
        <v>#REF!</v>
      </c>
    </row>
    <row r="7096" spans="1:20" x14ac:dyDescent="0.25">
      <c r="A7096" t="str">
        <f>IFERROR(SET_RENDER_TABLE[[#This Row],[Артикул]], "")</f>
        <v/>
      </c>
      <c r="B7096" s="40" t="e" cm="1">
        <f t="array" aca="1" ref="B70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6" s="40" t="e" cm="1">
        <f t="array" aca="1" ref="C70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6" t="e">
        <f ca="1">SUM(CALCULATION_TABLE[[#This Row],[МСК]:[ДВ]])</f>
        <v>#REF!</v>
      </c>
    </row>
    <row r="7097" spans="1:20" x14ac:dyDescent="0.25">
      <c r="A7097" t="str">
        <f>IFERROR(SET_RENDER_TABLE[[#This Row],[Артикул]], "")</f>
        <v/>
      </c>
      <c r="B7097" s="40" t="e" cm="1">
        <f t="array" aca="1" ref="B70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7" s="40" t="e" cm="1">
        <f t="array" aca="1" ref="C70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7" t="e">
        <f ca="1">SUM(CALCULATION_TABLE[[#This Row],[МСК]:[ДВ]])</f>
        <v>#REF!</v>
      </c>
    </row>
    <row r="7098" spans="1:20" x14ac:dyDescent="0.25">
      <c r="A7098" t="str">
        <f>IFERROR(SET_RENDER_TABLE[[#This Row],[Артикул]], "")</f>
        <v/>
      </c>
      <c r="B7098" s="40" t="e" cm="1">
        <f t="array" aca="1" ref="B70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8" s="40" t="e" cm="1">
        <f t="array" aca="1" ref="C70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8" t="e">
        <f ca="1">SUM(CALCULATION_TABLE[[#This Row],[МСК]:[ДВ]])</f>
        <v>#REF!</v>
      </c>
    </row>
    <row r="7099" spans="1:20" x14ac:dyDescent="0.25">
      <c r="A7099" t="str">
        <f>IFERROR(SET_RENDER_TABLE[[#This Row],[Артикул]], "")</f>
        <v/>
      </c>
      <c r="B7099" s="40" t="e" cm="1">
        <f t="array" aca="1" ref="B70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099" s="40" t="e" cm="1">
        <f t="array" aca="1" ref="C70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099" t="e">
        <f ca="1">SUM(CALCULATION_TABLE[[#This Row],[МСК]:[ДВ]])</f>
        <v>#REF!</v>
      </c>
    </row>
    <row r="7100" spans="1:20" x14ac:dyDescent="0.25">
      <c r="A7100" t="str">
        <f>IFERROR(SET_RENDER_TABLE[[#This Row],[Артикул]], "")</f>
        <v/>
      </c>
      <c r="B7100" s="40" t="e" cm="1">
        <f t="array" aca="1" ref="B7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0" s="40" t="e" cm="1">
        <f t="array" aca="1" ref="C7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0" t="e">
        <f ca="1">SUM(CALCULATION_TABLE[[#This Row],[МСК]:[ДВ]])</f>
        <v>#REF!</v>
      </c>
    </row>
    <row r="7101" spans="1:20" x14ac:dyDescent="0.25">
      <c r="A7101" t="str">
        <f>IFERROR(SET_RENDER_TABLE[[#This Row],[Артикул]], "")</f>
        <v/>
      </c>
      <c r="B7101" s="40" t="e" cm="1">
        <f t="array" aca="1" ref="B7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1" s="40" t="e" cm="1">
        <f t="array" aca="1" ref="C7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1" t="e">
        <f ca="1">SUM(CALCULATION_TABLE[[#This Row],[МСК]:[ДВ]])</f>
        <v>#REF!</v>
      </c>
    </row>
    <row r="7102" spans="1:20" x14ac:dyDescent="0.25">
      <c r="A7102" t="str">
        <f>IFERROR(SET_RENDER_TABLE[[#This Row],[Артикул]], "")</f>
        <v/>
      </c>
      <c r="B7102" s="40" t="e" cm="1">
        <f t="array" aca="1" ref="B7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2" s="40" t="e" cm="1">
        <f t="array" aca="1" ref="C7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2" t="e">
        <f ca="1">SUM(CALCULATION_TABLE[[#This Row],[МСК]:[ДВ]])</f>
        <v>#REF!</v>
      </c>
    </row>
    <row r="7103" spans="1:20" x14ac:dyDescent="0.25">
      <c r="A7103" t="str">
        <f>IFERROR(SET_RENDER_TABLE[[#This Row],[Артикул]], "")</f>
        <v/>
      </c>
      <c r="B7103" s="40" t="e" cm="1">
        <f t="array" aca="1" ref="B7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3" s="40" t="e" cm="1">
        <f t="array" aca="1" ref="C7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3" t="e">
        <f ca="1">SUM(CALCULATION_TABLE[[#This Row],[МСК]:[ДВ]])</f>
        <v>#REF!</v>
      </c>
    </row>
    <row r="7104" spans="1:20" x14ac:dyDescent="0.25">
      <c r="A7104" t="str">
        <f>IFERROR(SET_RENDER_TABLE[[#This Row],[Артикул]], "")</f>
        <v/>
      </c>
      <c r="B7104" s="40" t="e" cm="1">
        <f t="array" aca="1" ref="B7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4" s="40" t="e" cm="1">
        <f t="array" aca="1" ref="C7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4" t="e">
        <f ca="1">SUM(CALCULATION_TABLE[[#This Row],[МСК]:[ДВ]])</f>
        <v>#REF!</v>
      </c>
    </row>
    <row r="7105" spans="1:20" x14ac:dyDescent="0.25">
      <c r="A7105" t="str">
        <f>IFERROR(SET_RENDER_TABLE[[#This Row],[Артикул]], "")</f>
        <v/>
      </c>
      <c r="B7105" s="40" t="e" cm="1">
        <f t="array" aca="1" ref="B7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5" s="40" t="e" cm="1">
        <f t="array" aca="1" ref="C7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5" t="e">
        <f ca="1">SUM(CALCULATION_TABLE[[#This Row],[МСК]:[ДВ]])</f>
        <v>#REF!</v>
      </c>
    </row>
    <row r="7106" spans="1:20" x14ac:dyDescent="0.25">
      <c r="A7106" t="str">
        <f>IFERROR(SET_RENDER_TABLE[[#This Row],[Артикул]], "")</f>
        <v/>
      </c>
      <c r="B7106" s="40" t="e" cm="1">
        <f t="array" aca="1" ref="B7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6" s="40" t="e" cm="1">
        <f t="array" aca="1" ref="C7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6" t="e">
        <f ca="1">SUM(CALCULATION_TABLE[[#This Row],[МСК]:[ДВ]])</f>
        <v>#REF!</v>
      </c>
    </row>
    <row r="7107" spans="1:20" x14ac:dyDescent="0.25">
      <c r="A7107" t="str">
        <f>IFERROR(SET_RENDER_TABLE[[#This Row],[Артикул]], "")</f>
        <v/>
      </c>
      <c r="B7107" s="40" t="e" cm="1">
        <f t="array" aca="1" ref="B7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7" s="40" t="e" cm="1">
        <f t="array" aca="1" ref="C7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7" t="e">
        <f ca="1">SUM(CALCULATION_TABLE[[#This Row],[МСК]:[ДВ]])</f>
        <v>#REF!</v>
      </c>
    </row>
    <row r="7108" spans="1:20" x14ac:dyDescent="0.25">
      <c r="A7108" t="str">
        <f>IFERROR(SET_RENDER_TABLE[[#This Row],[Артикул]], "")</f>
        <v/>
      </c>
      <c r="B7108" s="40" t="e" cm="1">
        <f t="array" aca="1" ref="B7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8" s="40" t="e" cm="1">
        <f t="array" aca="1" ref="C7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8" t="e">
        <f ca="1">SUM(CALCULATION_TABLE[[#This Row],[МСК]:[ДВ]])</f>
        <v>#REF!</v>
      </c>
    </row>
    <row r="7109" spans="1:20" x14ac:dyDescent="0.25">
      <c r="A7109" t="str">
        <f>IFERROR(SET_RENDER_TABLE[[#This Row],[Артикул]], "")</f>
        <v/>
      </c>
      <c r="B7109" s="40" t="e" cm="1">
        <f t="array" aca="1" ref="B7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09" s="40" t="e" cm="1">
        <f t="array" aca="1" ref="C7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09" t="e">
        <f ca="1">SUM(CALCULATION_TABLE[[#This Row],[МСК]:[ДВ]])</f>
        <v>#REF!</v>
      </c>
    </row>
    <row r="7110" spans="1:20" x14ac:dyDescent="0.25">
      <c r="A7110" t="str">
        <f>IFERROR(SET_RENDER_TABLE[[#This Row],[Артикул]], "")</f>
        <v/>
      </c>
      <c r="B7110" s="40" t="e" cm="1">
        <f t="array" aca="1" ref="B7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0" s="40" t="e" cm="1">
        <f t="array" aca="1" ref="C7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0" t="e">
        <f ca="1">SUM(CALCULATION_TABLE[[#This Row],[МСК]:[ДВ]])</f>
        <v>#REF!</v>
      </c>
    </row>
    <row r="7111" spans="1:20" x14ac:dyDescent="0.25">
      <c r="A7111" t="str">
        <f>IFERROR(SET_RENDER_TABLE[[#This Row],[Артикул]], "")</f>
        <v/>
      </c>
      <c r="B7111" s="40" t="e" cm="1">
        <f t="array" aca="1" ref="B7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1" s="40" t="e" cm="1">
        <f t="array" aca="1" ref="C7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1" t="e">
        <f ca="1">SUM(CALCULATION_TABLE[[#This Row],[МСК]:[ДВ]])</f>
        <v>#REF!</v>
      </c>
    </row>
    <row r="7112" spans="1:20" x14ac:dyDescent="0.25">
      <c r="A7112" t="str">
        <f>IFERROR(SET_RENDER_TABLE[[#This Row],[Артикул]], "")</f>
        <v/>
      </c>
      <c r="B7112" s="40" t="e" cm="1">
        <f t="array" aca="1" ref="B7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2" s="40" t="e" cm="1">
        <f t="array" aca="1" ref="C7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2" t="e">
        <f ca="1">SUM(CALCULATION_TABLE[[#This Row],[МСК]:[ДВ]])</f>
        <v>#REF!</v>
      </c>
    </row>
    <row r="7113" spans="1:20" x14ac:dyDescent="0.25">
      <c r="A7113" t="str">
        <f>IFERROR(SET_RENDER_TABLE[[#This Row],[Артикул]], "")</f>
        <v/>
      </c>
      <c r="B7113" s="40" t="e" cm="1">
        <f t="array" aca="1" ref="B7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3" s="40" t="e" cm="1">
        <f t="array" aca="1" ref="C7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3" t="e">
        <f ca="1">SUM(CALCULATION_TABLE[[#This Row],[МСК]:[ДВ]])</f>
        <v>#REF!</v>
      </c>
    </row>
    <row r="7114" spans="1:20" x14ac:dyDescent="0.25">
      <c r="A7114" t="str">
        <f>IFERROR(SET_RENDER_TABLE[[#This Row],[Артикул]], "")</f>
        <v/>
      </c>
      <c r="B7114" s="40" t="e" cm="1">
        <f t="array" aca="1" ref="B7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4" s="40" t="e" cm="1">
        <f t="array" aca="1" ref="C7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4" t="e">
        <f ca="1">SUM(CALCULATION_TABLE[[#This Row],[МСК]:[ДВ]])</f>
        <v>#REF!</v>
      </c>
    </row>
    <row r="7115" spans="1:20" x14ac:dyDescent="0.25">
      <c r="A7115" t="str">
        <f>IFERROR(SET_RENDER_TABLE[[#This Row],[Артикул]], "")</f>
        <v/>
      </c>
      <c r="B7115" s="40" t="e" cm="1">
        <f t="array" aca="1" ref="B7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5" s="40" t="e" cm="1">
        <f t="array" aca="1" ref="C7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5" t="e">
        <f ca="1">SUM(CALCULATION_TABLE[[#This Row],[МСК]:[ДВ]])</f>
        <v>#REF!</v>
      </c>
    </row>
    <row r="7116" spans="1:20" x14ac:dyDescent="0.25">
      <c r="A7116" t="str">
        <f>IFERROR(SET_RENDER_TABLE[[#This Row],[Артикул]], "")</f>
        <v/>
      </c>
      <c r="B7116" s="40" t="e" cm="1">
        <f t="array" aca="1" ref="B7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6" s="40" t="e" cm="1">
        <f t="array" aca="1" ref="C7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6" t="e">
        <f ca="1">SUM(CALCULATION_TABLE[[#This Row],[МСК]:[ДВ]])</f>
        <v>#REF!</v>
      </c>
    </row>
    <row r="7117" spans="1:20" x14ac:dyDescent="0.25">
      <c r="A7117" t="str">
        <f>IFERROR(SET_RENDER_TABLE[[#This Row],[Артикул]], "")</f>
        <v/>
      </c>
      <c r="B7117" s="40" t="e" cm="1">
        <f t="array" aca="1" ref="B7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7" s="40" t="e" cm="1">
        <f t="array" aca="1" ref="C7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7" t="e">
        <f ca="1">SUM(CALCULATION_TABLE[[#This Row],[МСК]:[ДВ]])</f>
        <v>#REF!</v>
      </c>
    </row>
    <row r="7118" spans="1:20" x14ac:dyDescent="0.25">
      <c r="A7118" t="str">
        <f>IFERROR(SET_RENDER_TABLE[[#This Row],[Артикул]], "")</f>
        <v/>
      </c>
      <c r="B7118" s="40" t="e" cm="1">
        <f t="array" aca="1" ref="B7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8" s="40" t="e" cm="1">
        <f t="array" aca="1" ref="C7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8" t="e">
        <f ca="1">SUM(CALCULATION_TABLE[[#This Row],[МСК]:[ДВ]])</f>
        <v>#REF!</v>
      </c>
    </row>
    <row r="7119" spans="1:20" x14ac:dyDescent="0.25">
      <c r="A7119" t="str">
        <f>IFERROR(SET_RENDER_TABLE[[#This Row],[Артикул]], "")</f>
        <v/>
      </c>
      <c r="B7119" s="40" t="e" cm="1">
        <f t="array" aca="1" ref="B7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19" s="40" t="e" cm="1">
        <f t="array" aca="1" ref="C7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19" t="e">
        <f ca="1">SUM(CALCULATION_TABLE[[#This Row],[МСК]:[ДВ]])</f>
        <v>#REF!</v>
      </c>
    </row>
    <row r="7120" spans="1:20" x14ac:dyDescent="0.25">
      <c r="A7120" t="str">
        <f>IFERROR(SET_RENDER_TABLE[[#This Row],[Артикул]], "")</f>
        <v/>
      </c>
      <c r="B7120" s="40" t="e" cm="1">
        <f t="array" aca="1" ref="B7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0" s="40" t="e" cm="1">
        <f t="array" aca="1" ref="C7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0" t="e">
        <f ca="1">SUM(CALCULATION_TABLE[[#This Row],[МСК]:[ДВ]])</f>
        <v>#REF!</v>
      </c>
    </row>
    <row r="7121" spans="1:20" x14ac:dyDescent="0.25">
      <c r="A7121" t="str">
        <f>IFERROR(SET_RENDER_TABLE[[#This Row],[Артикул]], "")</f>
        <v/>
      </c>
      <c r="B7121" s="40" t="e" cm="1">
        <f t="array" aca="1" ref="B7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1" s="40" t="e" cm="1">
        <f t="array" aca="1" ref="C7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1" t="e">
        <f ca="1">SUM(CALCULATION_TABLE[[#This Row],[МСК]:[ДВ]])</f>
        <v>#REF!</v>
      </c>
    </row>
    <row r="7122" spans="1:20" x14ac:dyDescent="0.25">
      <c r="A7122" t="str">
        <f>IFERROR(SET_RENDER_TABLE[[#This Row],[Артикул]], "")</f>
        <v/>
      </c>
      <c r="B7122" s="40" t="e" cm="1">
        <f t="array" aca="1" ref="B7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2" s="40" t="e" cm="1">
        <f t="array" aca="1" ref="C7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2" t="e">
        <f ca="1">SUM(CALCULATION_TABLE[[#This Row],[МСК]:[ДВ]])</f>
        <v>#REF!</v>
      </c>
    </row>
    <row r="7123" spans="1:20" x14ac:dyDescent="0.25">
      <c r="A7123" t="str">
        <f>IFERROR(SET_RENDER_TABLE[[#This Row],[Артикул]], "")</f>
        <v/>
      </c>
      <c r="B7123" s="40" t="e" cm="1">
        <f t="array" aca="1" ref="B7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3" s="40" t="e" cm="1">
        <f t="array" aca="1" ref="C7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3" t="e">
        <f ca="1">SUM(CALCULATION_TABLE[[#This Row],[МСК]:[ДВ]])</f>
        <v>#REF!</v>
      </c>
    </row>
    <row r="7124" spans="1:20" x14ac:dyDescent="0.25">
      <c r="A7124" t="str">
        <f>IFERROR(SET_RENDER_TABLE[[#This Row],[Артикул]], "")</f>
        <v/>
      </c>
      <c r="B7124" s="40" t="e" cm="1">
        <f t="array" aca="1" ref="B7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4" s="40" t="e" cm="1">
        <f t="array" aca="1" ref="C7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4" t="e">
        <f ca="1">SUM(CALCULATION_TABLE[[#This Row],[МСК]:[ДВ]])</f>
        <v>#REF!</v>
      </c>
    </row>
    <row r="7125" spans="1:20" x14ac:dyDescent="0.25">
      <c r="A7125" t="str">
        <f>IFERROR(SET_RENDER_TABLE[[#This Row],[Артикул]], "")</f>
        <v/>
      </c>
      <c r="B7125" s="40" t="e" cm="1">
        <f t="array" aca="1" ref="B7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5" s="40" t="e" cm="1">
        <f t="array" aca="1" ref="C7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5" t="e">
        <f ca="1">SUM(CALCULATION_TABLE[[#This Row],[МСК]:[ДВ]])</f>
        <v>#REF!</v>
      </c>
    </row>
    <row r="7126" spans="1:20" x14ac:dyDescent="0.25">
      <c r="A7126" t="str">
        <f>IFERROR(SET_RENDER_TABLE[[#This Row],[Артикул]], "")</f>
        <v/>
      </c>
      <c r="B7126" s="40" t="e" cm="1">
        <f t="array" aca="1" ref="B7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6" s="40" t="e" cm="1">
        <f t="array" aca="1" ref="C7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6" t="e">
        <f ca="1">SUM(CALCULATION_TABLE[[#This Row],[МСК]:[ДВ]])</f>
        <v>#REF!</v>
      </c>
    </row>
    <row r="7127" spans="1:20" x14ac:dyDescent="0.25">
      <c r="A7127" t="str">
        <f>IFERROR(SET_RENDER_TABLE[[#This Row],[Артикул]], "")</f>
        <v/>
      </c>
      <c r="B7127" s="40" t="e" cm="1">
        <f t="array" aca="1" ref="B7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7" s="40" t="e" cm="1">
        <f t="array" aca="1" ref="C7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7" t="e">
        <f ca="1">SUM(CALCULATION_TABLE[[#This Row],[МСК]:[ДВ]])</f>
        <v>#REF!</v>
      </c>
    </row>
    <row r="7128" spans="1:20" x14ac:dyDescent="0.25">
      <c r="A7128" t="str">
        <f>IFERROR(SET_RENDER_TABLE[[#This Row],[Артикул]], "")</f>
        <v/>
      </c>
      <c r="B7128" s="40" t="e" cm="1">
        <f t="array" aca="1" ref="B7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8" s="40" t="e" cm="1">
        <f t="array" aca="1" ref="C7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8" t="e">
        <f ca="1">SUM(CALCULATION_TABLE[[#This Row],[МСК]:[ДВ]])</f>
        <v>#REF!</v>
      </c>
    </row>
    <row r="7129" spans="1:20" x14ac:dyDescent="0.25">
      <c r="A7129" t="str">
        <f>IFERROR(SET_RENDER_TABLE[[#This Row],[Артикул]], "")</f>
        <v/>
      </c>
      <c r="B7129" s="40" t="e" cm="1">
        <f t="array" aca="1" ref="B7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29" s="40" t="e" cm="1">
        <f t="array" aca="1" ref="C7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29" t="e">
        <f ca="1">SUM(CALCULATION_TABLE[[#This Row],[МСК]:[ДВ]])</f>
        <v>#REF!</v>
      </c>
    </row>
    <row r="7130" spans="1:20" x14ac:dyDescent="0.25">
      <c r="A7130" t="str">
        <f>IFERROR(SET_RENDER_TABLE[[#This Row],[Артикул]], "")</f>
        <v/>
      </c>
      <c r="B7130" s="40" t="e" cm="1">
        <f t="array" aca="1" ref="B7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0" s="40" t="e" cm="1">
        <f t="array" aca="1" ref="C7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0" t="e">
        <f ca="1">SUM(CALCULATION_TABLE[[#This Row],[МСК]:[ДВ]])</f>
        <v>#REF!</v>
      </c>
    </row>
    <row r="7131" spans="1:20" x14ac:dyDescent="0.25">
      <c r="A7131" t="str">
        <f>IFERROR(SET_RENDER_TABLE[[#This Row],[Артикул]], "")</f>
        <v/>
      </c>
      <c r="B7131" s="40" t="e" cm="1">
        <f t="array" aca="1" ref="B7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1" s="40" t="e" cm="1">
        <f t="array" aca="1" ref="C7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1" t="e">
        <f ca="1">SUM(CALCULATION_TABLE[[#This Row],[МСК]:[ДВ]])</f>
        <v>#REF!</v>
      </c>
    </row>
    <row r="7132" spans="1:20" x14ac:dyDescent="0.25">
      <c r="A7132" t="str">
        <f>IFERROR(SET_RENDER_TABLE[[#This Row],[Артикул]], "")</f>
        <v/>
      </c>
      <c r="B7132" s="40" t="e" cm="1">
        <f t="array" aca="1" ref="B7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2" s="40" t="e" cm="1">
        <f t="array" aca="1" ref="C7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2" t="e">
        <f ca="1">SUM(CALCULATION_TABLE[[#This Row],[МСК]:[ДВ]])</f>
        <v>#REF!</v>
      </c>
    </row>
    <row r="7133" spans="1:20" x14ac:dyDescent="0.25">
      <c r="A7133" t="str">
        <f>IFERROR(SET_RENDER_TABLE[[#This Row],[Артикул]], "")</f>
        <v/>
      </c>
      <c r="B7133" s="40" t="e" cm="1">
        <f t="array" aca="1" ref="B7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3" s="40" t="e" cm="1">
        <f t="array" aca="1" ref="C7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3" t="e">
        <f ca="1">SUM(CALCULATION_TABLE[[#This Row],[МСК]:[ДВ]])</f>
        <v>#REF!</v>
      </c>
    </row>
    <row r="7134" spans="1:20" x14ac:dyDescent="0.25">
      <c r="A7134" t="str">
        <f>IFERROR(SET_RENDER_TABLE[[#This Row],[Артикул]], "")</f>
        <v/>
      </c>
      <c r="B7134" s="40" t="e" cm="1">
        <f t="array" aca="1" ref="B7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4" s="40" t="e" cm="1">
        <f t="array" aca="1" ref="C7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4" t="e">
        <f ca="1">SUM(CALCULATION_TABLE[[#This Row],[МСК]:[ДВ]])</f>
        <v>#REF!</v>
      </c>
    </row>
    <row r="7135" spans="1:20" x14ac:dyDescent="0.25">
      <c r="A7135" t="str">
        <f>IFERROR(SET_RENDER_TABLE[[#This Row],[Артикул]], "")</f>
        <v/>
      </c>
      <c r="B7135" s="40" t="e" cm="1">
        <f t="array" aca="1" ref="B7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5" s="40" t="e" cm="1">
        <f t="array" aca="1" ref="C7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5" t="e">
        <f ca="1">SUM(CALCULATION_TABLE[[#This Row],[МСК]:[ДВ]])</f>
        <v>#REF!</v>
      </c>
    </row>
    <row r="7136" spans="1:20" x14ac:dyDescent="0.25">
      <c r="A7136" t="str">
        <f>IFERROR(SET_RENDER_TABLE[[#This Row],[Артикул]], "")</f>
        <v/>
      </c>
      <c r="B7136" s="40" t="e" cm="1">
        <f t="array" aca="1" ref="B7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6" s="40" t="e" cm="1">
        <f t="array" aca="1" ref="C7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6" t="e">
        <f ca="1">SUM(CALCULATION_TABLE[[#This Row],[МСК]:[ДВ]])</f>
        <v>#REF!</v>
      </c>
    </row>
    <row r="7137" spans="1:20" x14ac:dyDescent="0.25">
      <c r="A7137" t="str">
        <f>IFERROR(SET_RENDER_TABLE[[#This Row],[Артикул]], "")</f>
        <v/>
      </c>
      <c r="B7137" s="40" t="e" cm="1">
        <f t="array" aca="1" ref="B7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7" s="40" t="e" cm="1">
        <f t="array" aca="1" ref="C7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7" t="e">
        <f ca="1">SUM(CALCULATION_TABLE[[#This Row],[МСК]:[ДВ]])</f>
        <v>#REF!</v>
      </c>
    </row>
    <row r="7138" spans="1:20" x14ac:dyDescent="0.25">
      <c r="A7138" t="str">
        <f>IFERROR(SET_RENDER_TABLE[[#This Row],[Артикул]], "")</f>
        <v/>
      </c>
      <c r="B7138" s="40" t="e" cm="1">
        <f t="array" aca="1" ref="B7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8" s="40" t="e" cm="1">
        <f t="array" aca="1" ref="C7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8" t="e">
        <f ca="1">SUM(CALCULATION_TABLE[[#This Row],[МСК]:[ДВ]])</f>
        <v>#REF!</v>
      </c>
    </row>
    <row r="7139" spans="1:20" x14ac:dyDescent="0.25">
      <c r="A7139" t="str">
        <f>IFERROR(SET_RENDER_TABLE[[#This Row],[Артикул]], "")</f>
        <v/>
      </c>
      <c r="B7139" s="40" t="e" cm="1">
        <f t="array" aca="1" ref="B7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39" s="40" t="e" cm="1">
        <f t="array" aca="1" ref="C7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39" t="e">
        <f ca="1">SUM(CALCULATION_TABLE[[#This Row],[МСК]:[ДВ]])</f>
        <v>#REF!</v>
      </c>
    </row>
    <row r="7140" spans="1:20" x14ac:dyDescent="0.25">
      <c r="A7140" t="str">
        <f>IFERROR(SET_RENDER_TABLE[[#This Row],[Артикул]], "")</f>
        <v/>
      </c>
      <c r="B7140" s="40" t="e" cm="1">
        <f t="array" aca="1" ref="B7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0" s="40" t="e" cm="1">
        <f t="array" aca="1" ref="C7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0" t="e">
        <f ca="1">SUM(CALCULATION_TABLE[[#This Row],[МСК]:[ДВ]])</f>
        <v>#REF!</v>
      </c>
    </row>
    <row r="7141" spans="1:20" x14ac:dyDescent="0.25">
      <c r="A7141" t="str">
        <f>IFERROR(SET_RENDER_TABLE[[#This Row],[Артикул]], "")</f>
        <v/>
      </c>
      <c r="B7141" s="40" t="e" cm="1">
        <f t="array" aca="1" ref="B7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1" s="40" t="e" cm="1">
        <f t="array" aca="1" ref="C7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1" t="e">
        <f ca="1">SUM(CALCULATION_TABLE[[#This Row],[МСК]:[ДВ]])</f>
        <v>#REF!</v>
      </c>
    </row>
    <row r="7142" spans="1:20" x14ac:dyDescent="0.25">
      <c r="A7142" t="str">
        <f>IFERROR(SET_RENDER_TABLE[[#This Row],[Артикул]], "")</f>
        <v/>
      </c>
      <c r="B7142" s="40" t="e" cm="1">
        <f t="array" aca="1" ref="B7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2" s="40" t="e" cm="1">
        <f t="array" aca="1" ref="C7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2" t="e">
        <f ca="1">SUM(CALCULATION_TABLE[[#This Row],[МСК]:[ДВ]])</f>
        <v>#REF!</v>
      </c>
    </row>
    <row r="7143" spans="1:20" x14ac:dyDescent="0.25">
      <c r="A7143" t="str">
        <f>IFERROR(SET_RENDER_TABLE[[#This Row],[Артикул]], "")</f>
        <v/>
      </c>
      <c r="B7143" s="40" t="e" cm="1">
        <f t="array" aca="1" ref="B7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3" s="40" t="e" cm="1">
        <f t="array" aca="1" ref="C7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3" t="e">
        <f ca="1">SUM(CALCULATION_TABLE[[#This Row],[МСК]:[ДВ]])</f>
        <v>#REF!</v>
      </c>
    </row>
    <row r="7144" spans="1:20" x14ac:dyDescent="0.25">
      <c r="A7144" t="str">
        <f>IFERROR(SET_RENDER_TABLE[[#This Row],[Артикул]], "")</f>
        <v/>
      </c>
      <c r="B7144" s="40" t="e" cm="1">
        <f t="array" aca="1" ref="B7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4" s="40" t="e" cm="1">
        <f t="array" aca="1" ref="C7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4" t="e">
        <f ca="1">SUM(CALCULATION_TABLE[[#This Row],[МСК]:[ДВ]])</f>
        <v>#REF!</v>
      </c>
    </row>
    <row r="7145" spans="1:20" x14ac:dyDescent="0.25">
      <c r="A7145" t="str">
        <f>IFERROR(SET_RENDER_TABLE[[#This Row],[Артикул]], "")</f>
        <v/>
      </c>
      <c r="B7145" s="40" t="e" cm="1">
        <f t="array" aca="1" ref="B7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5" s="40" t="e" cm="1">
        <f t="array" aca="1" ref="C7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5" t="e">
        <f ca="1">SUM(CALCULATION_TABLE[[#This Row],[МСК]:[ДВ]])</f>
        <v>#REF!</v>
      </c>
    </row>
    <row r="7146" spans="1:20" x14ac:dyDescent="0.25">
      <c r="A7146" t="str">
        <f>IFERROR(SET_RENDER_TABLE[[#This Row],[Артикул]], "")</f>
        <v/>
      </c>
      <c r="B7146" s="40" t="e" cm="1">
        <f t="array" aca="1" ref="B7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6" s="40" t="e" cm="1">
        <f t="array" aca="1" ref="C7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6" t="e">
        <f ca="1">SUM(CALCULATION_TABLE[[#This Row],[МСК]:[ДВ]])</f>
        <v>#REF!</v>
      </c>
    </row>
    <row r="7147" spans="1:20" x14ac:dyDescent="0.25">
      <c r="A7147" t="str">
        <f>IFERROR(SET_RENDER_TABLE[[#This Row],[Артикул]], "")</f>
        <v/>
      </c>
      <c r="B7147" s="40" t="e" cm="1">
        <f t="array" aca="1" ref="B7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7" s="40" t="e" cm="1">
        <f t="array" aca="1" ref="C7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7" t="e">
        <f ca="1">SUM(CALCULATION_TABLE[[#This Row],[МСК]:[ДВ]])</f>
        <v>#REF!</v>
      </c>
    </row>
    <row r="7148" spans="1:20" x14ac:dyDescent="0.25">
      <c r="A7148" t="str">
        <f>IFERROR(SET_RENDER_TABLE[[#This Row],[Артикул]], "")</f>
        <v/>
      </c>
      <c r="B7148" s="40" t="e" cm="1">
        <f t="array" aca="1" ref="B7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8" s="40" t="e" cm="1">
        <f t="array" aca="1" ref="C7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8" t="e">
        <f ca="1">SUM(CALCULATION_TABLE[[#This Row],[МСК]:[ДВ]])</f>
        <v>#REF!</v>
      </c>
    </row>
    <row r="7149" spans="1:20" x14ac:dyDescent="0.25">
      <c r="A7149" t="str">
        <f>IFERROR(SET_RENDER_TABLE[[#This Row],[Артикул]], "")</f>
        <v/>
      </c>
      <c r="B7149" s="40" t="e" cm="1">
        <f t="array" aca="1" ref="B7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49" s="40" t="e" cm="1">
        <f t="array" aca="1" ref="C7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49" t="e">
        <f ca="1">SUM(CALCULATION_TABLE[[#This Row],[МСК]:[ДВ]])</f>
        <v>#REF!</v>
      </c>
    </row>
    <row r="7150" spans="1:20" x14ac:dyDescent="0.25">
      <c r="A7150" t="str">
        <f>IFERROR(SET_RENDER_TABLE[[#This Row],[Артикул]], "")</f>
        <v/>
      </c>
      <c r="B7150" s="40" t="e" cm="1">
        <f t="array" aca="1" ref="B7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0" s="40" t="e" cm="1">
        <f t="array" aca="1" ref="C7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0" t="e">
        <f ca="1">SUM(CALCULATION_TABLE[[#This Row],[МСК]:[ДВ]])</f>
        <v>#REF!</v>
      </c>
    </row>
    <row r="7151" spans="1:20" x14ac:dyDescent="0.25">
      <c r="A7151" t="str">
        <f>IFERROR(SET_RENDER_TABLE[[#This Row],[Артикул]], "")</f>
        <v/>
      </c>
      <c r="B7151" s="40" t="e" cm="1">
        <f t="array" aca="1" ref="B7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1" s="40" t="e" cm="1">
        <f t="array" aca="1" ref="C7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1" t="e">
        <f ca="1">SUM(CALCULATION_TABLE[[#This Row],[МСК]:[ДВ]])</f>
        <v>#REF!</v>
      </c>
    </row>
    <row r="7152" spans="1:20" x14ac:dyDescent="0.25">
      <c r="A7152" t="str">
        <f>IFERROR(SET_RENDER_TABLE[[#This Row],[Артикул]], "")</f>
        <v/>
      </c>
      <c r="B7152" s="40" t="e" cm="1">
        <f t="array" aca="1" ref="B7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2" s="40" t="e" cm="1">
        <f t="array" aca="1" ref="C7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2" t="e">
        <f ca="1">SUM(CALCULATION_TABLE[[#This Row],[МСК]:[ДВ]])</f>
        <v>#REF!</v>
      </c>
    </row>
    <row r="7153" spans="1:20" x14ac:dyDescent="0.25">
      <c r="A7153" t="str">
        <f>IFERROR(SET_RENDER_TABLE[[#This Row],[Артикул]], "")</f>
        <v/>
      </c>
      <c r="B7153" s="40" t="e" cm="1">
        <f t="array" aca="1" ref="B7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3" s="40" t="e" cm="1">
        <f t="array" aca="1" ref="C7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3" t="e">
        <f ca="1">SUM(CALCULATION_TABLE[[#This Row],[МСК]:[ДВ]])</f>
        <v>#REF!</v>
      </c>
    </row>
    <row r="7154" spans="1:20" x14ac:dyDescent="0.25">
      <c r="A7154" t="str">
        <f>IFERROR(SET_RENDER_TABLE[[#This Row],[Артикул]], "")</f>
        <v/>
      </c>
      <c r="B7154" s="40" t="e" cm="1">
        <f t="array" aca="1" ref="B7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4" s="40" t="e" cm="1">
        <f t="array" aca="1" ref="C7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4" t="e">
        <f ca="1">SUM(CALCULATION_TABLE[[#This Row],[МСК]:[ДВ]])</f>
        <v>#REF!</v>
      </c>
    </row>
    <row r="7155" spans="1:20" x14ac:dyDescent="0.25">
      <c r="A7155" t="str">
        <f>IFERROR(SET_RENDER_TABLE[[#This Row],[Артикул]], "")</f>
        <v/>
      </c>
      <c r="B7155" s="40" t="e" cm="1">
        <f t="array" aca="1" ref="B7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5" s="40" t="e" cm="1">
        <f t="array" aca="1" ref="C7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5" t="e">
        <f ca="1">SUM(CALCULATION_TABLE[[#This Row],[МСК]:[ДВ]])</f>
        <v>#REF!</v>
      </c>
    </row>
    <row r="7156" spans="1:20" x14ac:dyDescent="0.25">
      <c r="A7156" t="str">
        <f>IFERROR(SET_RENDER_TABLE[[#This Row],[Артикул]], "")</f>
        <v/>
      </c>
      <c r="B7156" s="40" t="e" cm="1">
        <f t="array" aca="1" ref="B7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6" s="40" t="e" cm="1">
        <f t="array" aca="1" ref="C7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6" t="e">
        <f ca="1">SUM(CALCULATION_TABLE[[#This Row],[МСК]:[ДВ]])</f>
        <v>#REF!</v>
      </c>
    </row>
    <row r="7157" spans="1:20" x14ac:dyDescent="0.25">
      <c r="A7157" t="str">
        <f>IFERROR(SET_RENDER_TABLE[[#This Row],[Артикул]], "")</f>
        <v/>
      </c>
      <c r="B7157" s="40" t="e" cm="1">
        <f t="array" aca="1" ref="B7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7" s="40" t="e" cm="1">
        <f t="array" aca="1" ref="C7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7" t="e">
        <f ca="1">SUM(CALCULATION_TABLE[[#This Row],[МСК]:[ДВ]])</f>
        <v>#REF!</v>
      </c>
    </row>
    <row r="7158" spans="1:20" x14ac:dyDescent="0.25">
      <c r="A7158" t="str">
        <f>IFERROR(SET_RENDER_TABLE[[#This Row],[Артикул]], "")</f>
        <v/>
      </c>
      <c r="B7158" s="40" t="e" cm="1">
        <f t="array" aca="1" ref="B7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8" s="40" t="e" cm="1">
        <f t="array" aca="1" ref="C7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8" t="e">
        <f ca="1">SUM(CALCULATION_TABLE[[#This Row],[МСК]:[ДВ]])</f>
        <v>#REF!</v>
      </c>
    </row>
    <row r="7159" spans="1:20" x14ac:dyDescent="0.25">
      <c r="A7159" t="str">
        <f>IFERROR(SET_RENDER_TABLE[[#This Row],[Артикул]], "")</f>
        <v/>
      </c>
      <c r="B7159" s="40" t="e" cm="1">
        <f t="array" aca="1" ref="B7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59" s="40" t="e" cm="1">
        <f t="array" aca="1" ref="C7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59" t="e">
        <f ca="1">SUM(CALCULATION_TABLE[[#This Row],[МСК]:[ДВ]])</f>
        <v>#REF!</v>
      </c>
    </row>
    <row r="7160" spans="1:20" x14ac:dyDescent="0.25">
      <c r="A7160" t="str">
        <f>IFERROR(SET_RENDER_TABLE[[#This Row],[Артикул]], "")</f>
        <v/>
      </c>
      <c r="B7160" s="40" t="e" cm="1">
        <f t="array" aca="1" ref="B7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0" s="40" t="e" cm="1">
        <f t="array" aca="1" ref="C7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0" t="e">
        <f ca="1">SUM(CALCULATION_TABLE[[#This Row],[МСК]:[ДВ]])</f>
        <v>#REF!</v>
      </c>
    </row>
    <row r="7161" spans="1:20" x14ac:dyDescent="0.25">
      <c r="A7161" t="str">
        <f>IFERROR(SET_RENDER_TABLE[[#This Row],[Артикул]], "")</f>
        <v/>
      </c>
      <c r="B7161" s="40" t="e" cm="1">
        <f t="array" aca="1" ref="B7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1" s="40" t="e" cm="1">
        <f t="array" aca="1" ref="C7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1" t="e">
        <f ca="1">SUM(CALCULATION_TABLE[[#This Row],[МСК]:[ДВ]])</f>
        <v>#REF!</v>
      </c>
    </row>
    <row r="7162" spans="1:20" x14ac:dyDescent="0.25">
      <c r="A7162" t="str">
        <f>IFERROR(SET_RENDER_TABLE[[#This Row],[Артикул]], "")</f>
        <v/>
      </c>
      <c r="B7162" s="40" t="e" cm="1">
        <f t="array" aca="1" ref="B7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2" s="40" t="e" cm="1">
        <f t="array" aca="1" ref="C7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2" t="e">
        <f ca="1">SUM(CALCULATION_TABLE[[#This Row],[МСК]:[ДВ]])</f>
        <v>#REF!</v>
      </c>
    </row>
    <row r="7163" spans="1:20" x14ac:dyDescent="0.25">
      <c r="A7163" t="str">
        <f>IFERROR(SET_RENDER_TABLE[[#This Row],[Артикул]], "")</f>
        <v/>
      </c>
      <c r="B7163" s="40" t="e" cm="1">
        <f t="array" aca="1" ref="B7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3" s="40" t="e" cm="1">
        <f t="array" aca="1" ref="C7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3" t="e">
        <f ca="1">SUM(CALCULATION_TABLE[[#This Row],[МСК]:[ДВ]])</f>
        <v>#REF!</v>
      </c>
    </row>
    <row r="7164" spans="1:20" x14ac:dyDescent="0.25">
      <c r="A7164" t="str">
        <f>IFERROR(SET_RENDER_TABLE[[#This Row],[Артикул]], "")</f>
        <v/>
      </c>
      <c r="B7164" s="40" t="e" cm="1">
        <f t="array" aca="1" ref="B7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4" s="40" t="e" cm="1">
        <f t="array" aca="1" ref="C7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4" t="e">
        <f ca="1">SUM(CALCULATION_TABLE[[#This Row],[МСК]:[ДВ]])</f>
        <v>#REF!</v>
      </c>
    </row>
    <row r="7165" spans="1:20" x14ac:dyDescent="0.25">
      <c r="A7165" t="str">
        <f>IFERROR(SET_RENDER_TABLE[[#This Row],[Артикул]], "")</f>
        <v/>
      </c>
      <c r="B7165" s="40" t="e" cm="1">
        <f t="array" aca="1" ref="B7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5" s="40" t="e" cm="1">
        <f t="array" aca="1" ref="C7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5" t="e">
        <f ca="1">SUM(CALCULATION_TABLE[[#This Row],[МСК]:[ДВ]])</f>
        <v>#REF!</v>
      </c>
    </row>
    <row r="7166" spans="1:20" x14ac:dyDescent="0.25">
      <c r="A7166" t="str">
        <f>IFERROR(SET_RENDER_TABLE[[#This Row],[Артикул]], "")</f>
        <v/>
      </c>
      <c r="B7166" s="40" t="e" cm="1">
        <f t="array" aca="1" ref="B7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6" s="40" t="e" cm="1">
        <f t="array" aca="1" ref="C7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6" t="e">
        <f ca="1">SUM(CALCULATION_TABLE[[#This Row],[МСК]:[ДВ]])</f>
        <v>#REF!</v>
      </c>
    </row>
    <row r="7167" spans="1:20" x14ac:dyDescent="0.25">
      <c r="A7167" t="str">
        <f>IFERROR(SET_RENDER_TABLE[[#This Row],[Артикул]], "")</f>
        <v/>
      </c>
      <c r="B7167" s="40" t="e" cm="1">
        <f t="array" aca="1" ref="B7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7" s="40" t="e" cm="1">
        <f t="array" aca="1" ref="C7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7" t="e">
        <f ca="1">SUM(CALCULATION_TABLE[[#This Row],[МСК]:[ДВ]])</f>
        <v>#REF!</v>
      </c>
    </row>
    <row r="7168" spans="1:20" x14ac:dyDescent="0.25">
      <c r="A7168" t="str">
        <f>IFERROR(SET_RENDER_TABLE[[#This Row],[Артикул]], "")</f>
        <v/>
      </c>
      <c r="B7168" s="40" t="e" cm="1">
        <f t="array" aca="1" ref="B7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8" s="40" t="e" cm="1">
        <f t="array" aca="1" ref="C7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8" t="e">
        <f ca="1">SUM(CALCULATION_TABLE[[#This Row],[МСК]:[ДВ]])</f>
        <v>#REF!</v>
      </c>
    </row>
    <row r="7169" spans="1:20" x14ac:dyDescent="0.25">
      <c r="A7169" t="str">
        <f>IFERROR(SET_RENDER_TABLE[[#This Row],[Артикул]], "")</f>
        <v/>
      </c>
      <c r="B7169" s="40" t="e" cm="1">
        <f t="array" aca="1" ref="B7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69" s="40" t="e" cm="1">
        <f t="array" aca="1" ref="C7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69" t="e">
        <f ca="1">SUM(CALCULATION_TABLE[[#This Row],[МСК]:[ДВ]])</f>
        <v>#REF!</v>
      </c>
    </row>
    <row r="7170" spans="1:20" x14ac:dyDescent="0.25">
      <c r="A7170" t="str">
        <f>IFERROR(SET_RENDER_TABLE[[#This Row],[Артикул]], "")</f>
        <v/>
      </c>
      <c r="B7170" s="40" t="e" cm="1">
        <f t="array" aca="1" ref="B7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0" s="40" t="e" cm="1">
        <f t="array" aca="1" ref="C7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0" t="e">
        <f ca="1">SUM(CALCULATION_TABLE[[#This Row],[МСК]:[ДВ]])</f>
        <v>#REF!</v>
      </c>
    </row>
    <row r="7171" spans="1:20" x14ac:dyDescent="0.25">
      <c r="A7171" t="str">
        <f>IFERROR(SET_RENDER_TABLE[[#This Row],[Артикул]], "")</f>
        <v/>
      </c>
      <c r="B7171" s="40" t="e" cm="1">
        <f t="array" aca="1" ref="B7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1" s="40" t="e" cm="1">
        <f t="array" aca="1" ref="C7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1" t="e">
        <f ca="1">SUM(CALCULATION_TABLE[[#This Row],[МСК]:[ДВ]])</f>
        <v>#REF!</v>
      </c>
    </row>
    <row r="7172" spans="1:20" x14ac:dyDescent="0.25">
      <c r="A7172" t="str">
        <f>IFERROR(SET_RENDER_TABLE[[#This Row],[Артикул]], "")</f>
        <v/>
      </c>
      <c r="B7172" s="40" t="e" cm="1">
        <f t="array" aca="1" ref="B7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2" s="40" t="e" cm="1">
        <f t="array" aca="1" ref="C7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2" t="e">
        <f ca="1">SUM(CALCULATION_TABLE[[#This Row],[МСК]:[ДВ]])</f>
        <v>#REF!</v>
      </c>
    </row>
    <row r="7173" spans="1:20" x14ac:dyDescent="0.25">
      <c r="A7173" t="str">
        <f>IFERROR(SET_RENDER_TABLE[[#This Row],[Артикул]], "")</f>
        <v/>
      </c>
      <c r="B7173" s="40" t="e" cm="1">
        <f t="array" aca="1" ref="B7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3" s="40" t="e" cm="1">
        <f t="array" aca="1" ref="C7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3" t="e">
        <f ca="1">SUM(CALCULATION_TABLE[[#This Row],[МСК]:[ДВ]])</f>
        <v>#REF!</v>
      </c>
    </row>
    <row r="7174" spans="1:20" x14ac:dyDescent="0.25">
      <c r="A7174" t="str">
        <f>IFERROR(SET_RENDER_TABLE[[#This Row],[Артикул]], "")</f>
        <v/>
      </c>
      <c r="B7174" s="40" t="e" cm="1">
        <f t="array" aca="1" ref="B7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4" s="40" t="e" cm="1">
        <f t="array" aca="1" ref="C7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4" t="e">
        <f ca="1">SUM(CALCULATION_TABLE[[#This Row],[МСК]:[ДВ]])</f>
        <v>#REF!</v>
      </c>
    </row>
    <row r="7175" spans="1:20" x14ac:dyDescent="0.25">
      <c r="A7175" t="str">
        <f>IFERROR(SET_RENDER_TABLE[[#This Row],[Артикул]], "")</f>
        <v/>
      </c>
      <c r="B7175" s="40" t="e" cm="1">
        <f t="array" aca="1" ref="B7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5" s="40" t="e" cm="1">
        <f t="array" aca="1" ref="C7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5" t="e">
        <f ca="1">SUM(CALCULATION_TABLE[[#This Row],[МСК]:[ДВ]])</f>
        <v>#REF!</v>
      </c>
    </row>
    <row r="7176" spans="1:20" x14ac:dyDescent="0.25">
      <c r="A7176" t="str">
        <f>IFERROR(SET_RENDER_TABLE[[#This Row],[Артикул]], "")</f>
        <v/>
      </c>
      <c r="B7176" s="40" t="e" cm="1">
        <f t="array" aca="1" ref="B7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6" s="40" t="e" cm="1">
        <f t="array" aca="1" ref="C7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6" t="e">
        <f ca="1">SUM(CALCULATION_TABLE[[#This Row],[МСК]:[ДВ]])</f>
        <v>#REF!</v>
      </c>
    </row>
    <row r="7177" spans="1:20" x14ac:dyDescent="0.25">
      <c r="A7177" t="str">
        <f>IFERROR(SET_RENDER_TABLE[[#This Row],[Артикул]], "")</f>
        <v/>
      </c>
      <c r="B7177" s="40" t="e" cm="1">
        <f t="array" aca="1" ref="B7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7" s="40" t="e" cm="1">
        <f t="array" aca="1" ref="C7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7" t="e">
        <f ca="1">SUM(CALCULATION_TABLE[[#This Row],[МСК]:[ДВ]])</f>
        <v>#REF!</v>
      </c>
    </row>
    <row r="7178" spans="1:20" x14ac:dyDescent="0.25">
      <c r="A7178" t="str">
        <f>IFERROR(SET_RENDER_TABLE[[#This Row],[Артикул]], "")</f>
        <v/>
      </c>
      <c r="B7178" s="40" t="e" cm="1">
        <f t="array" aca="1" ref="B7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8" s="40" t="e" cm="1">
        <f t="array" aca="1" ref="C7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8" t="e">
        <f ca="1">SUM(CALCULATION_TABLE[[#This Row],[МСК]:[ДВ]])</f>
        <v>#REF!</v>
      </c>
    </row>
    <row r="7179" spans="1:20" x14ac:dyDescent="0.25">
      <c r="A7179" t="str">
        <f>IFERROR(SET_RENDER_TABLE[[#This Row],[Артикул]], "")</f>
        <v/>
      </c>
      <c r="B7179" s="40" t="e" cm="1">
        <f t="array" aca="1" ref="B7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79" s="40" t="e" cm="1">
        <f t="array" aca="1" ref="C7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79" t="e">
        <f ca="1">SUM(CALCULATION_TABLE[[#This Row],[МСК]:[ДВ]])</f>
        <v>#REF!</v>
      </c>
    </row>
    <row r="7180" spans="1:20" x14ac:dyDescent="0.25">
      <c r="A7180" t="str">
        <f>IFERROR(SET_RENDER_TABLE[[#This Row],[Артикул]], "")</f>
        <v/>
      </c>
      <c r="B7180" s="40" t="e" cm="1">
        <f t="array" aca="1" ref="B7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0" s="40" t="e" cm="1">
        <f t="array" aca="1" ref="C7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0" t="e">
        <f ca="1">SUM(CALCULATION_TABLE[[#This Row],[МСК]:[ДВ]])</f>
        <v>#REF!</v>
      </c>
    </row>
    <row r="7181" spans="1:20" x14ac:dyDescent="0.25">
      <c r="A7181" t="str">
        <f>IFERROR(SET_RENDER_TABLE[[#This Row],[Артикул]], "")</f>
        <v/>
      </c>
      <c r="B7181" s="40" t="e" cm="1">
        <f t="array" aca="1" ref="B7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1" s="40" t="e" cm="1">
        <f t="array" aca="1" ref="C7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1" t="e">
        <f ca="1">SUM(CALCULATION_TABLE[[#This Row],[МСК]:[ДВ]])</f>
        <v>#REF!</v>
      </c>
    </row>
    <row r="7182" spans="1:20" x14ac:dyDescent="0.25">
      <c r="A7182" t="str">
        <f>IFERROR(SET_RENDER_TABLE[[#This Row],[Артикул]], "")</f>
        <v/>
      </c>
      <c r="B7182" s="40" t="e" cm="1">
        <f t="array" aca="1" ref="B7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2" s="40" t="e" cm="1">
        <f t="array" aca="1" ref="C7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2" t="e">
        <f ca="1">SUM(CALCULATION_TABLE[[#This Row],[МСК]:[ДВ]])</f>
        <v>#REF!</v>
      </c>
    </row>
    <row r="7183" spans="1:20" x14ac:dyDescent="0.25">
      <c r="A7183" t="str">
        <f>IFERROR(SET_RENDER_TABLE[[#This Row],[Артикул]], "")</f>
        <v/>
      </c>
      <c r="B7183" s="40" t="e" cm="1">
        <f t="array" aca="1" ref="B7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3" s="40" t="e" cm="1">
        <f t="array" aca="1" ref="C7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3" t="e">
        <f ca="1">SUM(CALCULATION_TABLE[[#This Row],[МСК]:[ДВ]])</f>
        <v>#REF!</v>
      </c>
    </row>
    <row r="7184" spans="1:20" x14ac:dyDescent="0.25">
      <c r="A7184" t="str">
        <f>IFERROR(SET_RENDER_TABLE[[#This Row],[Артикул]], "")</f>
        <v/>
      </c>
      <c r="B7184" s="40" t="e" cm="1">
        <f t="array" aca="1" ref="B7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4" s="40" t="e" cm="1">
        <f t="array" aca="1" ref="C7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4" t="e">
        <f ca="1">SUM(CALCULATION_TABLE[[#This Row],[МСК]:[ДВ]])</f>
        <v>#REF!</v>
      </c>
    </row>
    <row r="7185" spans="1:20" x14ac:dyDescent="0.25">
      <c r="A7185" t="str">
        <f>IFERROR(SET_RENDER_TABLE[[#This Row],[Артикул]], "")</f>
        <v/>
      </c>
      <c r="B7185" s="40" t="e" cm="1">
        <f t="array" aca="1" ref="B7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5" s="40" t="e" cm="1">
        <f t="array" aca="1" ref="C7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5" t="e">
        <f ca="1">SUM(CALCULATION_TABLE[[#This Row],[МСК]:[ДВ]])</f>
        <v>#REF!</v>
      </c>
    </row>
    <row r="7186" spans="1:20" x14ac:dyDescent="0.25">
      <c r="A7186" t="str">
        <f>IFERROR(SET_RENDER_TABLE[[#This Row],[Артикул]], "")</f>
        <v/>
      </c>
      <c r="B7186" s="40" t="e" cm="1">
        <f t="array" aca="1" ref="B7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6" s="40" t="e" cm="1">
        <f t="array" aca="1" ref="C7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6" t="e">
        <f ca="1">SUM(CALCULATION_TABLE[[#This Row],[МСК]:[ДВ]])</f>
        <v>#REF!</v>
      </c>
    </row>
    <row r="7187" spans="1:20" x14ac:dyDescent="0.25">
      <c r="A7187" t="str">
        <f>IFERROR(SET_RENDER_TABLE[[#This Row],[Артикул]], "")</f>
        <v/>
      </c>
      <c r="B7187" s="40" t="e" cm="1">
        <f t="array" aca="1" ref="B7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7" s="40" t="e" cm="1">
        <f t="array" aca="1" ref="C7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7" t="e">
        <f ca="1">SUM(CALCULATION_TABLE[[#This Row],[МСК]:[ДВ]])</f>
        <v>#REF!</v>
      </c>
    </row>
    <row r="7188" spans="1:20" x14ac:dyDescent="0.25">
      <c r="A7188" t="str">
        <f>IFERROR(SET_RENDER_TABLE[[#This Row],[Артикул]], "")</f>
        <v/>
      </c>
      <c r="B7188" s="40" t="e" cm="1">
        <f t="array" aca="1" ref="B7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8" s="40" t="e" cm="1">
        <f t="array" aca="1" ref="C7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8" t="e">
        <f ca="1">SUM(CALCULATION_TABLE[[#This Row],[МСК]:[ДВ]])</f>
        <v>#REF!</v>
      </c>
    </row>
    <row r="7189" spans="1:20" x14ac:dyDescent="0.25">
      <c r="A7189" t="str">
        <f>IFERROR(SET_RENDER_TABLE[[#This Row],[Артикул]], "")</f>
        <v/>
      </c>
      <c r="B7189" s="40" t="e" cm="1">
        <f t="array" aca="1" ref="B7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89" s="40" t="e" cm="1">
        <f t="array" aca="1" ref="C7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89" t="e">
        <f ca="1">SUM(CALCULATION_TABLE[[#This Row],[МСК]:[ДВ]])</f>
        <v>#REF!</v>
      </c>
    </row>
    <row r="7190" spans="1:20" x14ac:dyDescent="0.25">
      <c r="A7190" t="str">
        <f>IFERROR(SET_RENDER_TABLE[[#This Row],[Артикул]], "")</f>
        <v/>
      </c>
      <c r="B7190" s="40" t="e" cm="1">
        <f t="array" aca="1" ref="B7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0" s="40" t="e" cm="1">
        <f t="array" aca="1" ref="C7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0" t="e">
        <f ca="1">SUM(CALCULATION_TABLE[[#This Row],[МСК]:[ДВ]])</f>
        <v>#REF!</v>
      </c>
    </row>
    <row r="7191" spans="1:20" x14ac:dyDescent="0.25">
      <c r="A7191" t="str">
        <f>IFERROR(SET_RENDER_TABLE[[#This Row],[Артикул]], "")</f>
        <v/>
      </c>
      <c r="B7191" s="40" t="e" cm="1">
        <f t="array" aca="1" ref="B7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1" s="40" t="e" cm="1">
        <f t="array" aca="1" ref="C7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1" t="e">
        <f ca="1">SUM(CALCULATION_TABLE[[#This Row],[МСК]:[ДВ]])</f>
        <v>#REF!</v>
      </c>
    </row>
    <row r="7192" spans="1:20" x14ac:dyDescent="0.25">
      <c r="A7192" t="str">
        <f>IFERROR(SET_RENDER_TABLE[[#This Row],[Артикул]], "")</f>
        <v/>
      </c>
      <c r="B7192" s="40" t="e" cm="1">
        <f t="array" aca="1" ref="B7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2" s="40" t="e" cm="1">
        <f t="array" aca="1" ref="C7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2" t="e">
        <f ca="1">SUM(CALCULATION_TABLE[[#This Row],[МСК]:[ДВ]])</f>
        <v>#REF!</v>
      </c>
    </row>
    <row r="7193" spans="1:20" x14ac:dyDescent="0.25">
      <c r="A7193" t="str">
        <f>IFERROR(SET_RENDER_TABLE[[#This Row],[Артикул]], "")</f>
        <v/>
      </c>
      <c r="B7193" s="40" t="e" cm="1">
        <f t="array" aca="1" ref="B7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3" s="40" t="e" cm="1">
        <f t="array" aca="1" ref="C7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3" t="e">
        <f ca="1">SUM(CALCULATION_TABLE[[#This Row],[МСК]:[ДВ]])</f>
        <v>#REF!</v>
      </c>
    </row>
    <row r="7194" spans="1:20" x14ac:dyDescent="0.25">
      <c r="A7194" t="str">
        <f>IFERROR(SET_RENDER_TABLE[[#This Row],[Артикул]], "")</f>
        <v/>
      </c>
      <c r="B7194" s="40" t="e" cm="1">
        <f t="array" aca="1" ref="B7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4" s="40" t="e" cm="1">
        <f t="array" aca="1" ref="C7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4" t="e">
        <f ca="1">SUM(CALCULATION_TABLE[[#This Row],[МСК]:[ДВ]])</f>
        <v>#REF!</v>
      </c>
    </row>
    <row r="7195" spans="1:20" x14ac:dyDescent="0.25">
      <c r="A7195" t="str">
        <f>IFERROR(SET_RENDER_TABLE[[#This Row],[Артикул]], "")</f>
        <v/>
      </c>
      <c r="B7195" s="40" t="e" cm="1">
        <f t="array" aca="1" ref="B7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5" s="40" t="e" cm="1">
        <f t="array" aca="1" ref="C7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5" t="e">
        <f ca="1">SUM(CALCULATION_TABLE[[#This Row],[МСК]:[ДВ]])</f>
        <v>#REF!</v>
      </c>
    </row>
    <row r="7196" spans="1:20" x14ac:dyDescent="0.25">
      <c r="A7196" t="str">
        <f>IFERROR(SET_RENDER_TABLE[[#This Row],[Артикул]], "")</f>
        <v/>
      </c>
      <c r="B7196" s="40" t="e" cm="1">
        <f t="array" aca="1" ref="B7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6" s="40" t="e" cm="1">
        <f t="array" aca="1" ref="C7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6" t="e">
        <f ca="1">SUM(CALCULATION_TABLE[[#This Row],[МСК]:[ДВ]])</f>
        <v>#REF!</v>
      </c>
    </row>
    <row r="7197" spans="1:20" x14ac:dyDescent="0.25">
      <c r="A7197" t="str">
        <f>IFERROR(SET_RENDER_TABLE[[#This Row],[Артикул]], "")</f>
        <v/>
      </c>
      <c r="B7197" s="40" t="e" cm="1">
        <f t="array" aca="1" ref="B7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7" s="40" t="e" cm="1">
        <f t="array" aca="1" ref="C7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7" t="e">
        <f ca="1">SUM(CALCULATION_TABLE[[#This Row],[МСК]:[ДВ]])</f>
        <v>#REF!</v>
      </c>
    </row>
    <row r="7198" spans="1:20" x14ac:dyDescent="0.25">
      <c r="A7198" t="str">
        <f>IFERROR(SET_RENDER_TABLE[[#This Row],[Артикул]], "")</f>
        <v/>
      </c>
      <c r="B7198" s="40" t="e" cm="1">
        <f t="array" aca="1" ref="B7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8" s="40" t="e" cm="1">
        <f t="array" aca="1" ref="C7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8" t="e">
        <f ca="1">SUM(CALCULATION_TABLE[[#This Row],[МСК]:[ДВ]])</f>
        <v>#REF!</v>
      </c>
    </row>
    <row r="7199" spans="1:20" x14ac:dyDescent="0.25">
      <c r="A7199" t="str">
        <f>IFERROR(SET_RENDER_TABLE[[#This Row],[Артикул]], "")</f>
        <v/>
      </c>
      <c r="B7199" s="40" t="e" cm="1">
        <f t="array" aca="1" ref="B7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199" s="40" t="e" cm="1">
        <f t="array" aca="1" ref="C7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199" t="e">
        <f ca="1">SUM(CALCULATION_TABLE[[#This Row],[МСК]:[ДВ]])</f>
        <v>#REF!</v>
      </c>
    </row>
    <row r="7200" spans="1:20" x14ac:dyDescent="0.25">
      <c r="A7200" t="str">
        <f>IFERROR(SET_RENDER_TABLE[[#This Row],[Артикул]], "")</f>
        <v/>
      </c>
      <c r="B7200" s="40" t="e" cm="1">
        <f t="array" aca="1" ref="B7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0" s="40" t="e" cm="1">
        <f t="array" aca="1" ref="C7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0" t="e">
        <f ca="1">SUM(CALCULATION_TABLE[[#This Row],[МСК]:[ДВ]])</f>
        <v>#REF!</v>
      </c>
    </row>
    <row r="7201" spans="1:20" x14ac:dyDescent="0.25">
      <c r="A7201" t="str">
        <f>IFERROR(SET_RENDER_TABLE[[#This Row],[Артикул]], "")</f>
        <v/>
      </c>
      <c r="B7201" s="40" t="e" cm="1">
        <f t="array" aca="1" ref="B7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1" s="40" t="e" cm="1">
        <f t="array" aca="1" ref="C7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1" t="e">
        <f ca="1">SUM(CALCULATION_TABLE[[#This Row],[МСК]:[ДВ]])</f>
        <v>#REF!</v>
      </c>
    </row>
    <row r="7202" spans="1:20" x14ac:dyDescent="0.25">
      <c r="A7202" t="str">
        <f>IFERROR(SET_RENDER_TABLE[[#This Row],[Артикул]], "")</f>
        <v/>
      </c>
      <c r="B7202" s="40" t="e" cm="1">
        <f t="array" aca="1" ref="B7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2" s="40" t="e" cm="1">
        <f t="array" aca="1" ref="C7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2" t="e">
        <f ca="1">SUM(CALCULATION_TABLE[[#This Row],[МСК]:[ДВ]])</f>
        <v>#REF!</v>
      </c>
    </row>
    <row r="7203" spans="1:20" x14ac:dyDescent="0.25">
      <c r="A7203" t="str">
        <f>IFERROR(SET_RENDER_TABLE[[#This Row],[Артикул]], "")</f>
        <v/>
      </c>
      <c r="B7203" s="40" t="e" cm="1">
        <f t="array" aca="1" ref="B7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3" s="40" t="e" cm="1">
        <f t="array" aca="1" ref="C7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3" t="e">
        <f ca="1">SUM(CALCULATION_TABLE[[#This Row],[МСК]:[ДВ]])</f>
        <v>#REF!</v>
      </c>
    </row>
    <row r="7204" spans="1:20" x14ac:dyDescent="0.25">
      <c r="A7204" t="str">
        <f>IFERROR(SET_RENDER_TABLE[[#This Row],[Артикул]], "")</f>
        <v/>
      </c>
      <c r="B7204" s="40" t="e" cm="1">
        <f t="array" aca="1" ref="B7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4" s="40" t="e" cm="1">
        <f t="array" aca="1" ref="C7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4" t="e">
        <f ca="1">SUM(CALCULATION_TABLE[[#This Row],[МСК]:[ДВ]])</f>
        <v>#REF!</v>
      </c>
    </row>
    <row r="7205" spans="1:20" x14ac:dyDescent="0.25">
      <c r="A7205" t="str">
        <f>IFERROR(SET_RENDER_TABLE[[#This Row],[Артикул]], "")</f>
        <v/>
      </c>
      <c r="B7205" s="40" t="e" cm="1">
        <f t="array" aca="1" ref="B7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5" s="40" t="e" cm="1">
        <f t="array" aca="1" ref="C7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5" t="e">
        <f ca="1">SUM(CALCULATION_TABLE[[#This Row],[МСК]:[ДВ]])</f>
        <v>#REF!</v>
      </c>
    </row>
    <row r="7206" spans="1:20" x14ac:dyDescent="0.25">
      <c r="A7206" t="str">
        <f>IFERROR(SET_RENDER_TABLE[[#This Row],[Артикул]], "")</f>
        <v/>
      </c>
      <c r="B7206" s="40" t="e" cm="1">
        <f t="array" aca="1" ref="B7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6" s="40" t="e" cm="1">
        <f t="array" aca="1" ref="C7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6" t="e">
        <f ca="1">SUM(CALCULATION_TABLE[[#This Row],[МСК]:[ДВ]])</f>
        <v>#REF!</v>
      </c>
    </row>
    <row r="7207" spans="1:20" x14ac:dyDescent="0.25">
      <c r="A7207" t="str">
        <f>IFERROR(SET_RENDER_TABLE[[#This Row],[Артикул]], "")</f>
        <v/>
      </c>
      <c r="B7207" s="40" t="e" cm="1">
        <f t="array" aca="1" ref="B7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7" s="40" t="e" cm="1">
        <f t="array" aca="1" ref="C7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7" t="e">
        <f ca="1">SUM(CALCULATION_TABLE[[#This Row],[МСК]:[ДВ]])</f>
        <v>#REF!</v>
      </c>
    </row>
    <row r="7208" spans="1:20" x14ac:dyDescent="0.25">
      <c r="A7208" t="str">
        <f>IFERROR(SET_RENDER_TABLE[[#This Row],[Артикул]], "")</f>
        <v/>
      </c>
      <c r="B7208" s="40" t="e" cm="1">
        <f t="array" aca="1" ref="B7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8" s="40" t="e" cm="1">
        <f t="array" aca="1" ref="C7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8" t="e">
        <f ca="1">SUM(CALCULATION_TABLE[[#This Row],[МСК]:[ДВ]])</f>
        <v>#REF!</v>
      </c>
    </row>
    <row r="7209" spans="1:20" x14ac:dyDescent="0.25">
      <c r="A7209" t="str">
        <f>IFERROR(SET_RENDER_TABLE[[#This Row],[Артикул]], "")</f>
        <v/>
      </c>
      <c r="B7209" s="40" t="e" cm="1">
        <f t="array" aca="1" ref="B7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09" s="40" t="e" cm="1">
        <f t="array" aca="1" ref="C7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09" t="e">
        <f ca="1">SUM(CALCULATION_TABLE[[#This Row],[МСК]:[ДВ]])</f>
        <v>#REF!</v>
      </c>
    </row>
    <row r="7210" spans="1:20" x14ac:dyDescent="0.25">
      <c r="A7210" t="str">
        <f>IFERROR(SET_RENDER_TABLE[[#This Row],[Артикул]], "")</f>
        <v/>
      </c>
      <c r="B7210" s="40" t="e" cm="1">
        <f t="array" aca="1" ref="B7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0" s="40" t="e" cm="1">
        <f t="array" aca="1" ref="C7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0" t="e">
        <f ca="1">SUM(CALCULATION_TABLE[[#This Row],[МСК]:[ДВ]])</f>
        <v>#REF!</v>
      </c>
    </row>
    <row r="7211" spans="1:20" x14ac:dyDescent="0.25">
      <c r="A7211" t="str">
        <f>IFERROR(SET_RENDER_TABLE[[#This Row],[Артикул]], "")</f>
        <v/>
      </c>
      <c r="B7211" s="40" t="e" cm="1">
        <f t="array" aca="1" ref="B7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1" s="40" t="e" cm="1">
        <f t="array" aca="1" ref="C7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1" t="e">
        <f ca="1">SUM(CALCULATION_TABLE[[#This Row],[МСК]:[ДВ]])</f>
        <v>#REF!</v>
      </c>
    </row>
    <row r="7212" spans="1:20" x14ac:dyDescent="0.25">
      <c r="A7212" t="str">
        <f>IFERROR(SET_RENDER_TABLE[[#This Row],[Артикул]], "")</f>
        <v/>
      </c>
      <c r="B7212" s="40" t="e" cm="1">
        <f t="array" aca="1" ref="B7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2" s="40" t="e" cm="1">
        <f t="array" aca="1" ref="C7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2" t="e">
        <f ca="1">SUM(CALCULATION_TABLE[[#This Row],[МСК]:[ДВ]])</f>
        <v>#REF!</v>
      </c>
    </row>
    <row r="7213" spans="1:20" x14ac:dyDescent="0.25">
      <c r="A7213" t="str">
        <f>IFERROR(SET_RENDER_TABLE[[#This Row],[Артикул]], "")</f>
        <v/>
      </c>
      <c r="B7213" s="40" t="e" cm="1">
        <f t="array" aca="1" ref="B7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3" s="40" t="e" cm="1">
        <f t="array" aca="1" ref="C7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3" t="e">
        <f ca="1">SUM(CALCULATION_TABLE[[#This Row],[МСК]:[ДВ]])</f>
        <v>#REF!</v>
      </c>
    </row>
    <row r="7214" spans="1:20" x14ac:dyDescent="0.25">
      <c r="A7214" t="str">
        <f>IFERROR(SET_RENDER_TABLE[[#This Row],[Артикул]], "")</f>
        <v/>
      </c>
      <c r="B7214" s="40" t="e" cm="1">
        <f t="array" aca="1" ref="B7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4" s="40" t="e" cm="1">
        <f t="array" aca="1" ref="C7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4" t="e">
        <f ca="1">SUM(CALCULATION_TABLE[[#This Row],[МСК]:[ДВ]])</f>
        <v>#REF!</v>
      </c>
    </row>
    <row r="7215" spans="1:20" x14ac:dyDescent="0.25">
      <c r="A7215" t="str">
        <f>IFERROR(SET_RENDER_TABLE[[#This Row],[Артикул]], "")</f>
        <v/>
      </c>
      <c r="B7215" s="40" t="e" cm="1">
        <f t="array" aca="1" ref="B7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5" s="40" t="e" cm="1">
        <f t="array" aca="1" ref="C7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5" t="e">
        <f ca="1">SUM(CALCULATION_TABLE[[#This Row],[МСК]:[ДВ]])</f>
        <v>#REF!</v>
      </c>
    </row>
    <row r="7216" spans="1:20" x14ac:dyDescent="0.25">
      <c r="A7216" t="str">
        <f>IFERROR(SET_RENDER_TABLE[[#This Row],[Артикул]], "")</f>
        <v/>
      </c>
      <c r="B7216" s="40" t="e" cm="1">
        <f t="array" aca="1" ref="B7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6" s="40" t="e" cm="1">
        <f t="array" aca="1" ref="C7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6" t="e">
        <f ca="1">SUM(CALCULATION_TABLE[[#This Row],[МСК]:[ДВ]])</f>
        <v>#REF!</v>
      </c>
    </row>
    <row r="7217" spans="1:20" x14ac:dyDescent="0.25">
      <c r="A7217" t="str">
        <f>IFERROR(SET_RENDER_TABLE[[#This Row],[Артикул]], "")</f>
        <v/>
      </c>
      <c r="B7217" s="40" t="e" cm="1">
        <f t="array" aca="1" ref="B7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7" s="40" t="e" cm="1">
        <f t="array" aca="1" ref="C7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7" t="e">
        <f ca="1">SUM(CALCULATION_TABLE[[#This Row],[МСК]:[ДВ]])</f>
        <v>#REF!</v>
      </c>
    </row>
    <row r="7218" spans="1:20" x14ac:dyDescent="0.25">
      <c r="A7218" t="str">
        <f>IFERROR(SET_RENDER_TABLE[[#This Row],[Артикул]], "")</f>
        <v/>
      </c>
      <c r="B7218" s="40" t="e" cm="1">
        <f t="array" aca="1" ref="B7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8" s="40" t="e" cm="1">
        <f t="array" aca="1" ref="C7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8" t="e">
        <f ca="1">SUM(CALCULATION_TABLE[[#This Row],[МСК]:[ДВ]])</f>
        <v>#REF!</v>
      </c>
    </row>
    <row r="7219" spans="1:20" x14ac:dyDescent="0.25">
      <c r="A7219" t="str">
        <f>IFERROR(SET_RENDER_TABLE[[#This Row],[Артикул]], "")</f>
        <v/>
      </c>
      <c r="B7219" s="40" t="e" cm="1">
        <f t="array" aca="1" ref="B7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19" s="40" t="e" cm="1">
        <f t="array" aca="1" ref="C7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19" t="e">
        <f ca="1">SUM(CALCULATION_TABLE[[#This Row],[МСК]:[ДВ]])</f>
        <v>#REF!</v>
      </c>
    </row>
    <row r="7220" spans="1:20" x14ac:dyDescent="0.25">
      <c r="A7220" t="str">
        <f>IFERROR(SET_RENDER_TABLE[[#This Row],[Артикул]], "")</f>
        <v/>
      </c>
      <c r="B7220" s="40" t="e" cm="1">
        <f t="array" aca="1" ref="B7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0" s="40" t="e" cm="1">
        <f t="array" aca="1" ref="C7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0" t="e">
        <f ca="1">SUM(CALCULATION_TABLE[[#This Row],[МСК]:[ДВ]])</f>
        <v>#REF!</v>
      </c>
    </row>
    <row r="7221" spans="1:20" x14ac:dyDescent="0.25">
      <c r="A7221" t="str">
        <f>IFERROR(SET_RENDER_TABLE[[#This Row],[Артикул]], "")</f>
        <v/>
      </c>
      <c r="B7221" s="40" t="e" cm="1">
        <f t="array" aca="1" ref="B7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1" s="40" t="e" cm="1">
        <f t="array" aca="1" ref="C7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1" t="e">
        <f ca="1">SUM(CALCULATION_TABLE[[#This Row],[МСК]:[ДВ]])</f>
        <v>#REF!</v>
      </c>
    </row>
    <row r="7222" spans="1:20" x14ac:dyDescent="0.25">
      <c r="A7222" t="str">
        <f>IFERROR(SET_RENDER_TABLE[[#This Row],[Артикул]], "")</f>
        <v/>
      </c>
      <c r="B7222" s="40" t="e" cm="1">
        <f t="array" aca="1" ref="B7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2" s="40" t="e" cm="1">
        <f t="array" aca="1" ref="C7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2" t="e">
        <f ca="1">SUM(CALCULATION_TABLE[[#This Row],[МСК]:[ДВ]])</f>
        <v>#REF!</v>
      </c>
    </row>
    <row r="7223" spans="1:20" x14ac:dyDescent="0.25">
      <c r="A7223" t="str">
        <f>IFERROR(SET_RENDER_TABLE[[#This Row],[Артикул]], "")</f>
        <v/>
      </c>
      <c r="B7223" s="40" t="e" cm="1">
        <f t="array" aca="1" ref="B7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3" s="40" t="e" cm="1">
        <f t="array" aca="1" ref="C7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3" t="e">
        <f ca="1">SUM(CALCULATION_TABLE[[#This Row],[МСК]:[ДВ]])</f>
        <v>#REF!</v>
      </c>
    </row>
    <row r="7224" spans="1:20" x14ac:dyDescent="0.25">
      <c r="A7224" t="str">
        <f>IFERROR(SET_RENDER_TABLE[[#This Row],[Артикул]], "")</f>
        <v/>
      </c>
      <c r="B7224" s="40" t="e" cm="1">
        <f t="array" aca="1" ref="B7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4" s="40" t="e" cm="1">
        <f t="array" aca="1" ref="C7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4" t="e">
        <f ca="1">SUM(CALCULATION_TABLE[[#This Row],[МСК]:[ДВ]])</f>
        <v>#REF!</v>
      </c>
    </row>
    <row r="7225" spans="1:20" x14ac:dyDescent="0.25">
      <c r="A7225" t="str">
        <f>IFERROR(SET_RENDER_TABLE[[#This Row],[Артикул]], "")</f>
        <v/>
      </c>
      <c r="B7225" s="40" t="e" cm="1">
        <f t="array" aca="1" ref="B7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5" s="40" t="e" cm="1">
        <f t="array" aca="1" ref="C7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5" t="e">
        <f ca="1">SUM(CALCULATION_TABLE[[#This Row],[МСК]:[ДВ]])</f>
        <v>#REF!</v>
      </c>
    </row>
    <row r="7226" spans="1:20" x14ac:dyDescent="0.25">
      <c r="A7226" t="str">
        <f>IFERROR(SET_RENDER_TABLE[[#This Row],[Артикул]], "")</f>
        <v/>
      </c>
      <c r="B7226" s="40" t="e" cm="1">
        <f t="array" aca="1" ref="B7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6" s="40" t="e" cm="1">
        <f t="array" aca="1" ref="C7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6" t="e">
        <f ca="1">SUM(CALCULATION_TABLE[[#This Row],[МСК]:[ДВ]])</f>
        <v>#REF!</v>
      </c>
    </row>
    <row r="7227" spans="1:20" x14ac:dyDescent="0.25">
      <c r="A7227" t="str">
        <f>IFERROR(SET_RENDER_TABLE[[#This Row],[Артикул]], "")</f>
        <v/>
      </c>
      <c r="B7227" s="40" t="e" cm="1">
        <f t="array" aca="1" ref="B7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7" s="40" t="e" cm="1">
        <f t="array" aca="1" ref="C7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7" t="e">
        <f ca="1">SUM(CALCULATION_TABLE[[#This Row],[МСК]:[ДВ]])</f>
        <v>#REF!</v>
      </c>
    </row>
    <row r="7228" spans="1:20" x14ac:dyDescent="0.25">
      <c r="A7228" t="str">
        <f>IFERROR(SET_RENDER_TABLE[[#This Row],[Артикул]], "")</f>
        <v/>
      </c>
      <c r="B7228" s="40" t="e" cm="1">
        <f t="array" aca="1" ref="B7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8" s="40" t="e" cm="1">
        <f t="array" aca="1" ref="C7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8" t="e">
        <f ca="1">SUM(CALCULATION_TABLE[[#This Row],[МСК]:[ДВ]])</f>
        <v>#REF!</v>
      </c>
    </row>
    <row r="7229" spans="1:20" x14ac:dyDescent="0.25">
      <c r="A7229" t="str">
        <f>IFERROR(SET_RENDER_TABLE[[#This Row],[Артикул]], "")</f>
        <v/>
      </c>
      <c r="B7229" s="40" t="e" cm="1">
        <f t="array" aca="1" ref="B7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29" s="40" t="e" cm="1">
        <f t="array" aca="1" ref="C7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29" t="e">
        <f ca="1">SUM(CALCULATION_TABLE[[#This Row],[МСК]:[ДВ]])</f>
        <v>#REF!</v>
      </c>
    </row>
    <row r="7230" spans="1:20" x14ac:dyDescent="0.25">
      <c r="A7230" t="str">
        <f>IFERROR(SET_RENDER_TABLE[[#This Row],[Артикул]], "")</f>
        <v/>
      </c>
      <c r="B7230" s="40" t="e" cm="1">
        <f t="array" aca="1" ref="B7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0" s="40" t="e" cm="1">
        <f t="array" aca="1" ref="C7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0" t="e">
        <f ca="1">SUM(CALCULATION_TABLE[[#This Row],[МСК]:[ДВ]])</f>
        <v>#REF!</v>
      </c>
    </row>
    <row r="7231" spans="1:20" x14ac:dyDescent="0.25">
      <c r="A7231" t="str">
        <f>IFERROR(SET_RENDER_TABLE[[#This Row],[Артикул]], "")</f>
        <v/>
      </c>
      <c r="B7231" s="40" t="e" cm="1">
        <f t="array" aca="1" ref="B7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1" s="40" t="e" cm="1">
        <f t="array" aca="1" ref="C7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1" t="e">
        <f ca="1">SUM(CALCULATION_TABLE[[#This Row],[МСК]:[ДВ]])</f>
        <v>#REF!</v>
      </c>
    </row>
    <row r="7232" spans="1:20" x14ac:dyDescent="0.25">
      <c r="A7232" t="str">
        <f>IFERROR(SET_RENDER_TABLE[[#This Row],[Артикул]], "")</f>
        <v/>
      </c>
      <c r="B7232" s="40" t="e" cm="1">
        <f t="array" aca="1" ref="B7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2" s="40" t="e" cm="1">
        <f t="array" aca="1" ref="C7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2" t="e">
        <f ca="1">SUM(CALCULATION_TABLE[[#This Row],[МСК]:[ДВ]])</f>
        <v>#REF!</v>
      </c>
    </row>
    <row r="7233" spans="1:20" x14ac:dyDescent="0.25">
      <c r="A7233" t="str">
        <f>IFERROR(SET_RENDER_TABLE[[#This Row],[Артикул]], "")</f>
        <v/>
      </c>
      <c r="B7233" s="40" t="e" cm="1">
        <f t="array" aca="1" ref="B7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3" s="40" t="e" cm="1">
        <f t="array" aca="1" ref="C7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3" t="e">
        <f ca="1">SUM(CALCULATION_TABLE[[#This Row],[МСК]:[ДВ]])</f>
        <v>#REF!</v>
      </c>
    </row>
    <row r="7234" spans="1:20" x14ac:dyDescent="0.25">
      <c r="A7234" t="str">
        <f>IFERROR(SET_RENDER_TABLE[[#This Row],[Артикул]], "")</f>
        <v/>
      </c>
      <c r="B7234" s="40" t="e" cm="1">
        <f t="array" aca="1" ref="B7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4" s="40" t="e" cm="1">
        <f t="array" aca="1" ref="C7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4" t="e">
        <f ca="1">SUM(CALCULATION_TABLE[[#This Row],[МСК]:[ДВ]])</f>
        <v>#REF!</v>
      </c>
    </row>
    <row r="7235" spans="1:20" x14ac:dyDescent="0.25">
      <c r="A7235" t="str">
        <f>IFERROR(SET_RENDER_TABLE[[#This Row],[Артикул]], "")</f>
        <v/>
      </c>
      <c r="B7235" s="40" t="e" cm="1">
        <f t="array" aca="1" ref="B7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5" s="40" t="e" cm="1">
        <f t="array" aca="1" ref="C7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5" t="e">
        <f ca="1">SUM(CALCULATION_TABLE[[#This Row],[МСК]:[ДВ]])</f>
        <v>#REF!</v>
      </c>
    </row>
    <row r="7236" spans="1:20" x14ac:dyDescent="0.25">
      <c r="A7236" t="str">
        <f>IFERROR(SET_RENDER_TABLE[[#This Row],[Артикул]], "")</f>
        <v/>
      </c>
      <c r="B7236" s="40" t="e" cm="1">
        <f t="array" aca="1" ref="B7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6" s="40" t="e" cm="1">
        <f t="array" aca="1" ref="C7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6" t="e">
        <f ca="1">SUM(CALCULATION_TABLE[[#This Row],[МСК]:[ДВ]])</f>
        <v>#REF!</v>
      </c>
    </row>
    <row r="7237" spans="1:20" x14ac:dyDescent="0.25">
      <c r="A7237" t="str">
        <f>IFERROR(SET_RENDER_TABLE[[#This Row],[Артикул]], "")</f>
        <v/>
      </c>
      <c r="B7237" s="40" t="e" cm="1">
        <f t="array" aca="1" ref="B7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7" s="40" t="e" cm="1">
        <f t="array" aca="1" ref="C7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7" t="e">
        <f ca="1">SUM(CALCULATION_TABLE[[#This Row],[МСК]:[ДВ]])</f>
        <v>#REF!</v>
      </c>
    </row>
    <row r="7238" spans="1:20" x14ac:dyDescent="0.25">
      <c r="A7238" t="str">
        <f>IFERROR(SET_RENDER_TABLE[[#This Row],[Артикул]], "")</f>
        <v/>
      </c>
      <c r="B7238" s="40" t="e" cm="1">
        <f t="array" aca="1" ref="B7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8" s="40" t="e" cm="1">
        <f t="array" aca="1" ref="C7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8" t="e">
        <f ca="1">SUM(CALCULATION_TABLE[[#This Row],[МСК]:[ДВ]])</f>
        <v>#REF!</v>
      </c>
    </row>
    <row r="7239" spans="1:20" x14ac:dyDescent="0.25">
      <c r="A7239" t="str">
        <f>IFERROR(SET_RENDER_TABLE[[#This Row],[Артикул]], "")</f>
        <v/>
      </c>
      <c r="B7239" s="40" t="e" cm="1">
        <f t="array" aca="1" ref="B7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39" s="40" t="e" cm="1">
        <f t="array" aca="1" ref="C7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39" t="e">
        <f ca="1">SUM(CALCULATION_TABLE[[#This Row],[МСК]:[ДВ]])</f>
        <v>#REF!</v>
      </c>
    </row>
    <row r="7240" spans="1:20" x14ac:dyDescent="0.25">
      <c r="A7240" t="str">
        <f>IFERROR(SET_RENDER_TABLE[[#This Row],[Артикул]], "")</f>
        <v/>
      </c>
      <c r="B7240" s="40" t="e" cm="1">
        <f t="array" aca="1" ref="B7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0" s="40" t="e" cm="1">
        <f t="array" aca="1" ref="C7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0" t="e">
        <f ca="1">SUM(CALCULATION_TABLE[[#This Row],[МСК]:[ДВ]])</f>
        <v>#REF!</v>
      </c>
    </row>
    <row r="7241" spans="1:20" x14ac:dyDescent="0.25">
      <c r="A7241" t="str">
        <f>IFERROR(SET_RENDER_TABLE[[#This Row],[Артикул]], "")</f>
        <v/>
      </c>
      <c r="B7241" s="40" t="e" cm="1">
        <f t="array" aca="1" ref="B7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1" s="40" t="e" cm="1">
        <f t="array" aca="1" ref="C7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1" t="e">
        <f ca="1">SUM(CALCULATION_TABLE[[#This Row],[МСК]:[ДВ]])</f>
        <v>#REF!</v>
      </c>
    </row>
    <row r="7242" spans="1:20" x14ac:dyDescent="0.25">
      <c r="A7242" t="str">
        <f>IFERROR(SET_RENDER_TABLE[[#This Row],[Артикул]], "")</f>
        <v/>
      </c>
      <c r="B7242" s="40" t="e" cm="1">
        <f t="array" aca="1" ref="B7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2" s="40" t="e" cm="1">
        <f t="array" aca="1" ref="C7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2" t="e">
        <f ca="1">SUM(CALCULATION_TABLE[[#This Row],[МСК]:[ДВ]])</f>
        <v>#REF!</v>
      </c>
    </row>
    <row r="7243" spans="1:20" x14ac:dyDescent="0.25">
      <c r="A7243" t="str">
        <f>IFERROR(SET_RENDER_TABLE[[#This Row],[Артикул]], "")</f>
        <v/>
      </c>
      <c r="B7243" s="40" t="e" cm="1">
        <f t="array" aca="1" ref="B7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3" s="40" t="e" cm="1">
        <f t="array" aca="1" ref="C7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3" t="e">
        <f ca="1">SUM(CALCULATION_TABLE[[#This Row],[МСК]:[ДВ]])</f>
        <v>#REF!</v>
      </c>
    </row>
    <row r="7244" spans="1:20" x14ac:dyDescent="0.25">
      <c r="A7244" t="str">
        <f>IFERROR(SET_RENDER_TABLE[[#This Row],[Артикул]], "")</f>
        <v/>
      </c>
      <c r="B7244" s="40" t="e" cm="1">
        <f t="array" aca="1" ref="B7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4" s="40" t="e" cm="1">
        <f t="array" aca="1" ref="C7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4" t="e">
        <f ca="1">SUM(CALCULATION_TABLE[[#This Row],[МСК]:[ДВ]])</f>
        <v>#REF!</v>
      </c>
    </row>
    <row r="7245" spans="1:20" x14ac:dyDescent="0.25">
      <c r="A7245" t="str">
        <f>IFERROR(SET_RENDER_TABLE[[#This Row],[Артикул]], "")</f>
        <v/>
      </c>
      <c r="B7245" s="40" t="e" cm="1">
        <f t="array" aca="1" ref="B7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5" s="40" t="e" cm="1">
        <f t="array" aca="1" ref="C7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5" t="e">
        <f ca="1">SUM(CALCULATION_TABLE[[#This Row],[МСК]:[ДВ]])</f>
        <v>#REF!</v>
      </c>
    </row>
    <row r="7246" spans="1:20" x14ac:dyDescent="0.25">
      <c r="A7246" t="str">
        <f>IFERROR(SET_RENDER_TABLE[[#This Row],[Артикул]], "")</f>
        <v/>
      </c>
      <c r="B7246" s="40" t="e" cm="1">
        <f t="array" aca="1" ref="B7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6" s="40" t="e" cm="1">
        <f t="array" aca="1" ref="C7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6" t="e">
        <f ca="1">SUM(CALCULATION_TABLE[[#This Row],[МСК]:[ДВ]])</f>
        <v>#REF!</v>
      </c>
    </row>
    <row r="7247" spans="1:20" x14ac:dyDescent="0.25">
      <c r="A7247" t="str">
        <f>IFERROR(SET_RENDER_TABLE[[#This Row],[Артикул]], "")</f>
        <v/>
      </c>
      <c r="B7247" s="40" t="e" cm="1">
        <f t="array" aca="1" ref="B7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7" s="40" t="e" cm="1">
        <f t="array" aca="1" ref="C7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7" t="e">
        <f ca="1">SUM(CALCULATION_TABLE[[#This Row],[МСК]:[ДВ]])</f>
        <v>#REF!</v>
      </c>
    </row>
    <row r="7248" spans="1:20" x14ac:dyDescent="0.25">
      <c r="A7248" t="str">
        <f>IFERROR(SET_RENDER_TABLE[[#This Row],[Артикул]], "")</f>
        <v/>
      </c>
      <c r="B7248" s="40" t="e" cm="1">
        <f t="array" aca="1" ref="B7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8" s="40" t="e" cm="1">
        <f t="array" aca="1" ref="C7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8" t="e">
        <f ca="1">SUM(CALCULATION_TABLE[[#This Row],[МСК]:[ДВ]])</f>
        <v>#REF!</v>
      </c>
    </row>
    <row r="7249" spans="1:20" x14ac:dyDescent="0.25">
      <c r="A7249" t="str">
        <f>IFERROR(SET_RENDER_TABLE[[#This Row],[Артикул]], "")</f>
        <v/>
      </c>
      <c r="B7249" s="40" t="e" cm="1">
        <f t="array" aca="1" ref="B7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49" s="40" t="e" cm="1">
        <f t="array" aca="1" ref="C7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49" t="e">
        <f ca="1">SUM(CALCULATION_TABLE[[#This Row],[МСК]:[ДВ]])</f>
        <v>#REF!</v>
      </c>
    </row>
    <row r="7250" spans="1:20" x14ac:dyDescent="0.25">
      <c r="A7250" t="str">
        <f>IFERROR(SET_RENDER_TABLE[[#This Row],[Артикул]], "")</f>
        <v/>
      </c>
      <c r="B7250" s="40" t="e" cm="1">
        <f t="array" aca="1" ref="B7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0" s="40" t="e" cm="1">
        <f t="array" aca="1" ref="C7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0" t="e">
        <f ca="1">SUM(CALCULATION_TABLE[[#This Row],[МСК]:[ДВ]])</f>
        <v>#REF!</v>
      </c>
    </row>
    <row r="7251" spans="1:20" x14ac:dyDescent="0.25">
      <c r="A7251" t="str">
        <f>IFERROR(SET_RENDER_TABLE[[#This Row],[Артикул]], "")</f>
        <v/>
      </c>
      <c r="B7251" s="40" t="e" cm="1">
        <f t="array" aca="1" ref="B7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1" s="40" t="e" cm="1">
        <f t="array" aca="1" ref="C7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1" t="e">
        <f ca="1">SUM(CALCULATION_TABLE[[#This Row],[МСК]:[ДВ]])</f>
        <v>#REF!</v>
      </c>
    </row>
    <row r="7252" spans="1:20" x14ac:dyDescent="0.25">
      <c r="A7252" t="str">
        <f>IFERROR(SET_RENDER_TABLE[[#This Row],[Артикул]], "")</f>
        <v/>
      </c>
      <c r="B7252" s="40" t="e" cm="1">
        <f t="array" aca="1" ref="B7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2" s="40" t="e" cm="1">
        <f t="array" aca="1" ref="C7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2" t="e">
        <f ca="1">SUM(CALCULATION_TABLE[[#This Row],[МСК]:[ДВ]])</f>
        <v>#REF!</v>
      </c>
    </row>
    <row r="7253" spans="1:20" x14ac:dyDescent="0.25">
      <c r="A7253" t="str">
        <f>IFERROR(SET_RENDER_TABLE[[#This Row],[Артикул]], "")</f>
        <v/>
      </c>
      <c r="B7253" s="40" t="e" cm="1">
        <f t="array" aca="1" ref="B7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3" s="40" t="e" cm="1">
        <f t="array" aca="1" ref="C7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3" t="e">
        <f ca="1">SUM(CALCULATION_TABLE[[#This Row],[МСК]:[ДВ]])</f>
        <v>#REF!</v>
      </c>
    </row>
    <row r="7254" spans="1:20" x14ac:dyDescent="0.25">
      <c r="A7254" t="str">
        <f>IFERROR(SET_RENDER_TABLE[[#This Row],[Артикул]], "")</f>
        <v/>
      </c>
      <c r="B7254" s="40" t="e" cm="1">
        <f t="array" aca="1" ref="B7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4" s="40" t="e" cm="1">
        <f t="array" aca="1" ref="C7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4" t="e">
        <f ca="1">SUM(CALCULATION_TABLE[[#This Row],[МСК]:[ДВ]])</f>
        <v>#REF!</v>
      </c>
    </row>
    <row r="7255" spans="1:20" x14ac:dyDescent="0.25">
      <c r="A7255" t="str">
        <f>IFERROR(SET_RENDER_TABLE[[#This Row],[Артикул]], "")</f>
        <v/>
      </c>
      <c r="B7255" s="40" t="e" cm="1">
        <f t="array" aca="1" ref="B7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5" s="40" t="e" cm="1">
        <f t="array" aca="1" ref="C7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5" t="e">
        <f ca="1">SUM(CALCULATION_TABLE[[#This Row],[МСК]:[ДВ]])</f>
        <v>#REF!</v>
      </c>
    </row>
    <row r="7256" spans="1:20" x14ac:dyDescent="0.25">
      <c r="A7256" t="str">
        <f>IFERROR(SET_RENDER_TABLE[[#This Row],[Артикул]], "")</f>
        <v/>
      </c>
      <c r="B7256" s="40" t="e" cm="1">
        <f t="array" aca="1" ref="B7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6" s="40" t="e" cm="1">
        <f t="array" aca="1" ref="C7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6" t="e">
        <f ca="1">SUM(CALCULATION_TABLE[[#This Row],[МСК]:[ДВ]])</f>
        <v>#REF!</v>
      </c>
    </row>
    <row r="7257" spans="1:20" x14ac:dyDescent="0.25">
      <c r="A7257" t="str">
        <f>IFERROR(SET_RENDER_TABLE[[#This Row],[Артикул]], "")</f>
        <v/>
      </c>
      <c r="B7257" s="40" t="e" cm="1">
        <f t="array" aca="1" ref="B7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7" s="40" t="e" cm="1">
        <f t="array" aca="1" ref="C7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7" t="e">
        <f ca="1">SUM(CALCULATION_TABLE[[#This Row],[МСК]:[ДВ]])</f>
        <v>#REF!</v>
      </c>
    </row>
    <row r="7258" spans="1:20" x14ac:dyDescent="0.25">
      <c r="A7258" t="str">
        <f>IFERROR(SET_RENDER_TABLE[[#This Row],[Артикул]], "")</f>
        <v/>
      </c>
      <c r="B7258" s="40" t="e" cm="1">
        <f t="array" aca="1" ref="B7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8" s="40" t="e" cm="1">
        <f t="array" aca="1" ref="C7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8" t="e">
        <f ca="1">SUM(CALCULATION_TABLE[[#This Row],[МСК]:[ДВ]])</f>
        <v>#REF!</v>
      </c>
    </row>
    <row r="7259" spans="1:20" x14ac:dyDescent="0.25">
      <c r="A7259" t="str">
        <f>IFERROR(SET_RENDER_TABLE[[#This Row],[Артикул]], "")</f>
        <v/>
      </c>
      <c r="B7259" s="40" t="e" cm="1">
        <f t="array" aca="1" ref="B7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59" s="40" t="e" cm="1">
        <f t="array" aca="1" ref="C7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59" t="e">
        <f ca="1">SUM(CALCULATION_TABLE[[#This Row],[МСК]:[ДВ]])</f>
        <v>#REF!</v>
      </c>
    </row>
    <row r="7260" spans="1:20" x14ac:dyDescent="0.25">
      <c r="A7260" t="str">
        <f>IFERROR(SET_RENDER_TABLE[[#This Row],[Артикул]], "")</f>
        <v/>
      </c>
      <c r="B7260" s="40" t="e" cm="1">
        <f t="array" aca="1" ref="B7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0" s="40" t="e" cm="1">
        <f t="array" aca="1" ref="C7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0" t="e">
        <f ca="1">SUM(CALCULATION_TABLE[[#This Row],[МСК]:[ДВ]])</f>
        <v>#REF!</v>
      </c>
    </row>
    <row r="7261" spans="1:20" x14ac:dyDescent="0.25">
      <c r="A7261" t="str">
        <f>IFERROR(SET_RENDER_TABLE[[#This Row],[Артикул]], "")</f>
        <v/>
      </c>
      <c r="B7261" s="40" t="e" cm="1">
        <f t="array" aca="1" ref="B7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1" s="40" t="e" cm="1">
        <f t="array" aca="1" ref="C7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1" t="e">
        <f ca="1">SUM(CALCULATION_TABLE[[#This Row],[МСК]:[ДВ]])</f>
        <v>#REF!</v>
      </c>
    </row>
    <row r="7262" spans="1:20" x14ac:dyDescent="0.25">
      <c r="A7262" t="str">
        <f>IFERROR(SET_RENDER_TABLE[[#This Row],[Артикул]], "")</f>
        <v/>
      </c>
      <c r="B7262" s="40" t="e" cm="1">
        <f t="array" aca="1" ref="B7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2" s="40" t="e" cm="1">
        <f t="array" aca="1" ref="C7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2" t="e">
        <f ca="1">SUM(CALCULATION_TABLE[[#This Row],[МСК]:[ДВ]])</f>
        <v>#REF!</v>
      </c>
    </row>
    <row r="7263" spans="1:20" x14ac:dyDescent="0.25">
      <c r="A7263" t="str">
        <f>IFERROR(SET_RENDER_TABLE[[#This Row],[Артикул]], "")</f>
        <v/>
      </c>
      <c r="B7263" s="40" t="e" cm="1">
        <f t="array" aca="1" ref="B7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3" s="40" t="e" cm="1">
        <f t="array" aca="1" ref="C7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3" t="e">
        <f ca="1">SUM(CALCULATION_TABLE[[#This Row],[МСК]:[ДВ]])</f>
        <v>#REF!</v>
      </c>
    </row>
    <row r="7264" spans="1:20" x14ac:dyDescent="0.25">
      <c r="A7264" t="str">
        <f>IFERROR(SET_RENDER_TABLE[[#This Row],[Артикул]], "")</f>
        <v/>
      </c>
      <c r="B7264" s="40" t="e" cm="1">
        <f t="array" aca="1" ref="B7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4" s="40" t="e" cm="1">
        <f t="array" aca="1" ref="C7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4" t="e">
        <f ca="1">SUM(CALCULATION_TABLE[[#This Row],[МСК]:[ДВ]])</f>
        <v>#REF!</v>
      </c>
    </row>
    <row r="7265" spans="1:20" x14ac:dyDescent="0.25">
      <c r="A7265" t="str">
        <f>IFERROR(SET_RENDER_TABLE[[#This Row],[Артикул]], "")</f>
        <v/>
      </c>
      <c r="B7265" s="40" t="e" cm="1">
        <f t="array" aca="1" ref="B7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5" s="40" t="e" cm="1">
        <f t="array" aca="1" ref="C7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5" t="e">
        <f ca="1">SUM(CALCULATION_TABLE[[#This Row],[МСК]:[ДВ]])</f>
        <v>#REF!</v>
      </c>
    </row>
    <row r="7266" spans="1:20" x14ac:dyDescent="0.25">
      <c r="A7266" t="str">
        <f>IFERROR(SET_RENDER_TABLE[[#This Row],[Артикул]], "")</f>
        <v/>
      </c>
      <c r="B7266" s="40" t="e" cm="1">
        <f t="array" aca="1" ref="B7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6" s="40" t="e" cm="1">
        <f t="array" aca="1" ref="C7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6" t="e">
        <f ca="1">SUM(CALCULATION_TABLE[[#This Row],[МСК]:[ДВ]])</f>
        <v>#REF!</v>
      </c>
    </row>
    <row r="7267" spans="1:20" x14ac:dyDescent="0.25">
      <c r="A7267" t="str">
        <f>IFERROR(SET_RENDER_TABLE[[#This Row],[Артикул]], "")</f>
        <v/>
      </c>
      <c r="B7267" s="40" t="e" cm="1">
        <f t="array" aca="1" ref="B7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7" s="40" t="e" cm="1">
        <f t="array" aca="1" ref="C7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7" t="e">
        <f ca="1">SUM(CALCULATION_TABLE[[#This Row],[МСК]:[ДВ]])</f>
        <v>#REF!</v>
      </c>
    </row>
    <row r="7268" spans="1:20" x14ac:dyDescent="0.25">
      <c r="A7268" t="str">
        <f>IFERROR(SET_RENDER_TABLE[[#This Row],[Артикул]], "")</f>
        <v/>
      </c>
      <c r="B7268" s="40" t="e" cm="1">
        <f t="array" aca="1" ref="B7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8" s="40" t="e" cm="1">
        <f t="array" aca="1" ref="C7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8" t="e">
        <f ca="1">SUM(CALCULATION_TABLE[[#This Row],[МСК]:[ДВ]])</f>
        <v>#REF!</v>
      </c>
    </row>
    <row r="7269" spans="1:20" x14ac:dyDescent="0.25">
      <c r="A7269" t="str">
        <f>IFERROR(SET_RENDER_TABLE[[#This Row],[Артикул]], "")</f>
        <v/>
      </c>
      <c r="B7269" s="40" t="e" cm="1">
        <f t="array" aca="1" ref="B7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69" s="40" t="e" cm="1">
        <f t="array" aca="1" ref="C7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69" t="e">
        <f ca="1">SUM(CALCULATION_TABLE[[#This Row],[МСК]:[ДВ]])</f>
        <v>#REF!</v>
      </c>
    </row>
    <row r="7270" spans="1:20" x14ac:dyDescent="0.25">
      <c r="A7270" t="str">
        <f>IFERROR(SET_RENDER_TABLE[[#This Row],[Артикул]], "")</f>
        <v/>
      </c>
      <c r="B7270" s="40" t="e" cm="1">
        <f t="array" aca="1" ref="B7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0" s="40" t="e" cm="1">
        <f t="array" aca="1" ref="C7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0" t="e">
        <f ca="1">SUM(CALCULATION_TABLE[[#This Row],[МСК]:[ДВ]])</f>
        <v>#REF!</v>
      </c>
    </row>
    <row r="7271" spans="1:20" x14ac:dyDescent="0.25">
      <c r="A7271" t="str">
        <f>IFERROR(SET_RENDER_TABLE[[#This Row],[Артикул]], "")</f>
        <v/>
      </c>
      <c r="B7271" s="40" t="e" cm="1">
        <f t="array" aca="1" ref="B7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1" s="40" t="e" cm="1">
        <f t="array" aca="1" ref="C7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1" t="e">
        <f ca="1">SUM(CALCULATION_TABLE[[#This Row],[МСК]:[ДВ]])</f>
        <v>#REF!</v>
      </c>
    </row>
    <row r="7272" spans="1:20" x14ac:dyDescent="0.25">
      <c r="A7272" t="str">
        <f>IFERROR(SET_RENDER_TABLE[[#This Row],[Артикул]], "")</f>
        <v/>
      </c>
      <c r="B7272" s="40" t="e" cm="1">
        <f t="array" aca="1" ref="B7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2" s="40" t="e" cm="1">
        <f t="array" aca="1" ref="C7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2" t="e">
        <f ca="1">SUM(CALCULATION_TABLE[[#This Row],[МСК]:[ДВ]])</f>
        <v>#REF!</v>
      </c>
    </row>
    <row r="7273" spans="1:20" x14ac:dyDescent="0.25">
      <c r="A7273" t="str">
        <f>IFERROR(SET_RENDER_TABLE[[#This Row],[Артикул]], "")</f>
        <v/>
      </c>
      <c r="B7273" s="40" t="e" cm="1">
        <f t="array" aca="1" ref="B7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3" s="40" t="e" cm="1">
        <f t="array" aca="1" ref="C7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3" t="e">
        <f ca="1">SUM(CALCULATION_TABLE[[#This Row],[МСК]:[ДВ]])</f>
        <v>#REF!</v>
      </c>
    </row>
    <row r="7274" spans="1:20" x14ac:dyDescent="0.25">
      <c r="A7274" t="str">
        <f>IFERROR(SET_RENDER_TABLE[[#This Row],[Артикул]], "")</f>
        <v/>
      </c>
      <c r="B7274" s="40" t="e" cm="1">
        <f t="array" aca="1" ref="B7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4" s="40" t="e" cm="1">
        <f t="array" aca="1" ref="C7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4" t="e">
        <f ca="1">SUM(CALCULATION_TABLE[[#This Row],[МСК]:[ДВ]])</f>
        <v>#REF!</v>
      </c>
    </row>
    <row r="7275" spans="1:20" x14ac:dyDescent="0.25">
      <c r="A7275" t="str">
        <f>IFERROR(SET_RENDER_TABLE[[#This Row],[Артикул]], "")</f>
        <v/>
      </c>
      <c r="B7275" s="40" t="e" cm="1">
        <f t="array" aca="1" ref="B7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5" s="40" t="e" cm="1">
        <f t="array" aca="1" ref="C7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5" t="e">
        <f ca="1">SUM(CALCULATION_TABLE[[#This Row],[МСК]:[ДВ]])</f>
        <v>#REF!</v>
      </c>
    </row>
    <row r="7276" spans="1:20" x14ac:dyDescent="0.25">
      <c r="A7276" t="str">
        <f>IFERROR(SET_RENDER_TABLE[[#This Row],[Артикул]], "")</f>
        <v/>
      </c>
      <c r="B7276" s="40" t="e" cm="1">
        <f t="array" aca="1" ref="B7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6" s="40" t="e" cm="1">
        <f t="array" aca="1" ref="C7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6" t="e">
        <f ca="1">SUM(CALCULATION_TABLE[[#This Row],[МСК]:[ДВ]])</f>
        <v>#REF!</v>
      </c>
    </row>
    <row r="7277" spans="1:20" x14ac:dyDescent="0.25">
      <c r="A7277" t="str">
        <f>IFERROR(SET_RENDER_TABLE[[#This Row],[Артикул]], "")</f>
        <v/>
      </c>
      <c r="B7277" s="40" t="e" cm="1">
        <f t="array" aca="1" ref="B7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7" s="40" t="e" cm="1">
        <f t="array" aca="1" ref="C7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7" t="e">
        <f ca="1">SUM(CALCULATION_TABLE[[#This Row],[МСК]:[ДВ]])</f>
        <v>#REF!</v>
      </c>
    </row>
    <row r="7278" spans="1:20" x14ac:dyDescent="0.25">
      <c r="A7278" t="str">
        <f>IFERROR(SET_RENDER_TABLE[[#This Row],[Артикул]], "")</f>
        <v/>
      </c>
      <c r="B7278" s="40" t="e" cm="1">
        <f t="array" aca="1" ref="B7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8" s="40" t="e" cm="1">
        <f t="array" aca="1" ref="C7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8" t="e">
        <f ca="1">SUM(CALCULATION_TABLE[[#This Row],[МСК]:[ДВ]])</f>
        <v>#REF!</v>
      </c>
    </row>
    <row r="7279" spans="1:20" x14ac:dyDescent="0.25">
      <c r="A7279" t="str">
        <f>IFERROR(SET_RENDER_TABLE[[#This Row],[Артикул]], "")</f>
        <v/>
      </c>
      <c r="B7279" s="40" t="e" cm="1">
        <f t="array" aca="1" ref="B7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79" s="40" t="e" cm="1">
        <f t="array" aca="1" ref="C7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79" t="e">
        <f ca="1">SUM(CALCULATION_TABLE[[#This Row],[МСК]:[ДВ]])</f>
        <v>#REF!</v>
      </c>
    </row>
    <row r="7280" spans="1:20" x14ac:dyDescent="0.25">
      <c r="A7280" t="str">
        <f>IFERROR(SET_RENDER_TABLE[[#This Row],[Артикул]], "")</f>
        <v/>
      </c>
      <c r="B7280" s="40" t="e" cm="1">
        <f t="array" aca="1" ref="B7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0" s="40" t="e" cm="1">
        <f t="array" aca="1" ref="C7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0" t="e">
        <f ca="1">SUM(CALCULATION_TABLE[[#This Row],[МСК]:[ДВ]])</f>
        <v>#REF!</v>
      </c>
    </row>
    <row r="7281" spans="1:20" x14ac:dyDescent="0.25">
      <c r="A7281" t="str">
        <f>IFERROR(SET_RENDER_TABLE[[#This Row],[Артикул]], "")</f>
        <v/>
      </c>
      <c r="B7281" s="40" t="e" cm="1">
        <f t="array" aca="1" ref="B7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1" s="40" t="e" cm="1">
        <f t="array" aca="1" ref="C7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1" t="e">
        <f ca="1">SUM(CALCULATION_TABLE[[#This Row],[МСК]:[ДВ]])</f>
        <v>#REF!</v>
      </c>
    </row>
    <row r="7282" spans="1:20" x14ac:dyDescent="0.25">
      <c r="A7282" t="str">
        <f>IFERROR(SET_RENDER_TABLE[[#This Row],[Артикул]], "")</f>
        <v/>
      </c>
      <c r="B7282" s="40" t="e" cm="1">
        <f t="array" aca="1" ref="B7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2" s="40" t="e" cm="1">
        <f t="array" aca="1" ref="C7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2" t="e">
        <f ca="1">SUM(CALCULATION_TABLE[[#This Row],[МСК]:[ДВ]])</f>
        <v>#REF!</v>
      </c>
    </row>
    <row r="7283" spans="1:20" x14ac:dyDescent="0.25">
      <c r="A7283" t="str">
        <f>IFERROR(SET_RENDER_TABLE[[#This Row],[Артикул]], "")</f>
        <v/>
      </c>
      <c r="B7283" s="40" t="e" cm="1">
        <f t="array" aca="1" ref="B7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3" s="40" t="e" cm="1">
        <f t="array" aca="1" ref="C7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3" t="e">
        <f ca="1">SUM(CALCULATION_TABLE[[#This Row],[МСК]:[ДВ]])</f>
        <v>#REF!</v>
      </c>
    </row>
    <row r="7284" spans="1:20" x14ac:dyDescent="0.25">
      <c r="A7284" t="str">
        <f>IFERROR(SET_RENDER_TABLE[[#This Row],[Артикул]], "")</f>
        <v/>
      </c>
      <c r="B7284" s="40" t="e" cm="1">
        <f t="array" aca="1" ref="B7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4" s="40" t="e" cm="1">
        <f t="array" aca="1" ref="C7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4" t="e">
        <f ca="1">SUM(CALCULATION_TABLE[[#This Row],[МСК]:[ДВ]])</f>
        <v>#REF!</v>
      </c>
    </row>
    <row r="7285" spans="1:20" x14ac:dyDescent="0.25">
      <c r="A7285" t="str">
        <f>IFERROR(SET_RENDER_TABLE[[#This Row],[Артикул]], "")</f>
        <v/>
      </c>
      <c r="B7285" s="40" t="e" cm="1">
        <f t="array" aca="1" ref="B7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5" s="40" t="e" cm="1">
        <f t="array" aca="1" ref="C7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5" t="e">
        <f ca="1">SUM(CALCULATION_TABLE[[#This Row],[МСК]:[ДВ]])</f>
        <v>#REF!</v>
      </c>
    </row>
    <row r="7286" spans="1:20" x14ac:dyDescent="0.25">
      <c r="A7286" t="str">
        <f>IFERROR(SET_RENDER_TABLE[[#This Row],[Артикул]], "")</f>
        <v/>
      </c>
      <c r="B7286" s="40" t="e" cm="1">
        <f t="array" aca="1" ref="B7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6" s="40" t="e" cm="1">
        <f t="array" aca="1" ref="C7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6" t="e">
        <f ca="1">SUM(CALCULATION_TABLE[[#This Row],[МСК]:[ДВ]])</f>
        <v>#REF!</v>
      </c>
    </row>
    <row r="7287" spans="1:20" x14ac:dyDescent="0.25">
      <c r="A7287" t="str">
        <f>IFERROR(SET_RENDER_TABLE[[#This Row],[Артикул]], "")</f>
        <v/>
      </c>
      <c r="B7287" s="40" t="e" cm="1">
        <f t="array" aca="1" ref="B7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7" s="40" t="e" cm="1">
        <f t="array" aca="1" ref="C7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7" t="e">
        <f ca="1">SUM(CALCULATION_TABLE[[#This Row],[МСК]:[ДВ]])</f>
        <v>#REF!</v>
      </c>
    </row>
    <row r="7288" spans="1:20" x14ac:dyDescent="0.25">
      <c r="A7288" t="str">
        <f>IFERROR(SET_RENDER_TABLE[[#This Row],[Артикул]], "")</f>
        <v/>
      </c>
      <c r="B7288" s="40" t="e" cm="1">
        <f t="array" aca="1" ref="B7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8" s="40" t="e" cm="1">
        <f t="array" aca="1" ref="C7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8" t="e">
        <f ca="1">SUM(CALCULATION_TABLE[[#This Row],[МСК]:[ДВ]])</f>
        <v>#REF!</v>
      </c>
    </row>
    <row r="7289" spans="1:20" x14ac:dyDescent="0.25">
      <c r="A7289" t="str">
        <f>IFERROR(SET_RENDER_TABLE[[#This Row],[Артикул]], "")</f>
        <v/>
      </c>
      <c r="B7289" s="40" t="e" cm="1">
        <f t="array" aca="1" ref="B7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89" s="40" t="e" cm="1">
        <f t="array" aca="1" ref="C7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89" t="e">
        <f ca="1">SUM(CALCULATION_TABLE[[#This Row],[МСК]:[ДВ]])</f>
        <v>#REF!</v>
      </c>
    </row>
    <row r="7290" spans="1:20" x14ac:dyDescent="0.25">
      <c r="A7290" t="str">
        <f>IFERROR(SET_RENDER_TABLE[[#This Row],[Артикул]], "")</f>
        <v/>
      </c>
      <c r="B7290" s="40" t="e" cm="1">
        <f t="array" aca="1" ref="B7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0" s="40" t="e" cm="1">
        <f t="array" aca="1" ref="C7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0" t="e">
        <f ca="1">SUM(CALCULATION_TABLE[[#This Row],[МСК]:[ДВ]])</f>
        <v>#REF!</v>
      </c>
    </row>
    <row r="7291" spans="1:20" x14ac:dyDescent="0.25">
      <c r="A7291" t="str">
        <f>IFERROR(SET_RENDER_TABLE[[#This Row],[Артикул]], "")</f>
        <v/>
      </c>
      <c r="B7291" s="40" t="e" cm="1">
        <f t="array" aca="1" ref="B7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1" s="40" t="e" cm="1">
        <f t="array" aca="1" ref="C7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1" t="e">
        <f ca="1">SUM(CALCULATION_TABLE[[#This Row],[МСК]:[ДВ]])</f>
        <v>#REF!</v>
      </c>
    </row>
    <row r="7292" spans="1:20" x14ac:dyDescent="0.25">
      <c r="A7292" t="str">
        <f>IFERROR(SET_RENDER_TABLE[[#This Row],[Артикул]], "")</f>
        <v/>
      </c>
      <c r="B7292" s="40" t="e" cm="1">
        <f t="array" aca="1" ref="B7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2" s="40" t="e" cm="1">
        <f t="array" aca="1" ref="C7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2" t="e">
        <f ca="1">SUM(CALCULATION_TABLE[[#This Row],[МСК]:[ДВ]])</f>
        <v>#REF!</v>
      </c>
    </row>
    <row r="7293" spans="1:20" x14ac:dyDescent="0.25">
      <c r="A7293" t="str">
        <f>IFERROR(SET_RENDER_TABLE[[#This Row],[Артикул]], "")</f>
        <v/>
      </c>
      <c r="B7293" s="40" t="e" cm="1">
        <f t="array" aca="1" ref="B7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3" s="40" t="e" cm="1">
        <f t="array" aca="1" ref="C7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3" t="e">
        <f ca="1">SUM(CALCULATION_TABLE[[#This Row],[МСК]:[ДВ]])</f>
        <v>#REF!</v>
      </c>
    </row>
    <row r="7294" spans="1:20" x14ac:dyDescent="0.25">
      <c r="A7294" t="str">
        <f>IFERROR(SET_RENDER_TABLE[[#This Row],[Артикул]], "")</f>
        <v/>
      </c>
      <c r="B7294" s="40" t="e" cm="1">
        <f t="array" aca="1" ref="B7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4" s="40" t="e" cm="1">
        <f t="array" aca="1" ref="C7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4" t="e">
        <f ca="1">SUM(CALCULATION_TABLE[[#This Row],[МСК]:[ДВ]])</f>
        <v>#REF!</v>
      </c>
    </row>
    <row r="7295" spans="1:20" x14ac:dyDescent="0.25">
      <c r="A7295" t="str">
        <f>IFERROR(SET_RENDER_TABLE[[#This Row],[Артикул]], "")</f>
        <v/>
      </c>
      <c r="B7295" s="40" t="e" cm="1">
        <f t="array" aca="1" ref="B7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5" s="40" t="e" cm="1">
        <f t="array" aca="1" ref="C7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5" t="e">
        <f ca="1">SUM(CALCULATION_TABLE[[#This Row],[МСК]:[ДВ]])</f>
        <v>#REF!</v>
      </c>
    </row>
    <row r="7296" spans="1:20" x14ac:dyDescent="0.25">
      <c r="A7296" t="str">
        <f>IFERROR(SET_RENDER_TABLE[[#This Row],[Артикул]], "")</f>
        <v/>
      </c>
      <c r="B7296" s="40" t="e" cm="1">
        <f t="array" aca="1" ref="B7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6" s="40" t="e" cm="1">
        <f t="array" aca="1" ref="C7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6" t="e">
        <f ca="1">SUM(CALCULATION_TABLE[[#This Row],[МСК]:[ДВ]])</f>
        <v>#REF!</v>
      </c>
    </row>
    <row r="7297" spans="1:20" x14ac:dyDescent="0.25">
      <c r="A7297" t="str">
        <f>IFERROR(SET_RENDER_TABLE[[#This Row],[Артикул]], "")</f>
        <v/>
      </c>
      <c r="B7297" s="40" t="e" cm="1">
        <f t="array" aca="1" ref="B7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7" s="40" t="e" cm="1">
        <f t="array" aca="1" ref="C7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7" t="e">
        <f ca="1">SUM(CALCULATION_TABLE[[#This Row],[МСК]:[ДВ]])</f>
        <v>#REF!</v>
      </c>
    </row>
    <row r="7298" spans="1:20" x14ac:dyDescent="0.25">
      <c r="A7298" t="str">
        <f>IFERROR(SET_RENDER_TABLE[[#This Row],[Артикул]], "")</f>
        <v/>
      </c>
      <c r="B7298" s="40" t="e" cm="1">
        <f t="array" aca="1" ref="B7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8" s="40" t="e" cm="1">
        <f t="array" aca="1" ref="C7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8" t="e">
        <f ca="1">SUM(CALCULATION_TABLE[[#This Row],[МСК]:[ДВ]])</f>
        <v>#REF!</v>
      </c>
    </row>
    <row r="7299" spans="1:20" x14ac:dyDescent="0.25">
      <c r="A7299" t="str">
        <f>IFERROR(SET_RENDER_TABLE[[#This Row],[Артикул]], "")</f>
        <v/>
      </c>
      <c r="B7299" s="40" t="e" cm="1">
        <f t="array" aca="1" ref="B7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299" s="40" t="e" cm="1">
        <f t="array" aca="1" ref="C7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299" t="e">
        <f ca="1">SUM(CALCULATION_TABLE[[#This Row],[МСК]:[ДВ]])</f>
        <v>#REF!</v>
      </c>
    </row>
    <row r="7300" spans="1:20" x14ac:dyDescent="0.25">
      <c r="A7300" t="str">
        <f>IFERROR(SET_RENDER_TABLE[[#This Row],[Артикул]], "")</f>
        <v/>
      </c>
      <c r="B7300" s="40" t="e" cm="1">
        <f t="array" aca="1" ref="B7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0" s="40" t="e" cm="1">
        <f t="array" aca="1" ref="C7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0" t="e">
        <f ca="1">SUM(CALCULATION_TABLE[[#This Row],[МСК]:[ДВ]])</f>
        <v>#REF!</v>
      </c>
    </row>
    <row r="7301" spans="1:20" x14ac:dyDescent="0.25">
      <c r="A7301" t="str">
        <f>IFERROR(SET_RENDER_TABLE[[#This Row],[Артикул]], "")</f>
        <v/>
      </c>
      <c r="B7301" s="40" t="e" cm="1">
        <f t="array" aca="1" ref="B7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1" s="40" t="e" cm="1">
        <f t="array" aca="1" ref="C7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1" t="e">
        <f ca="1">SUM(CALCULATION_TABLE[[#This Row],[МСК]:[ДВ]])</f>
        <v>#REF!</v>
      </c>
    </row>
    <row r="7302" spans="1:20" x14ac:dyDescent="0.25">
      <c r="A7302" t="str">
        <f>IFERROR(SET_RENDER_TABLE[[#This Row],[Артикул]], "")</f>
        <v/>
      </c>
      <c r="B7302" s="40" t="e" cm="1">
        <f t="array" aca="1" ref="B7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2" s="40" t="e" cm="1">
        <f t="array" aca="1" ref="C7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2" t="e">
        <f ca="1">SUM(CALCULATION_TABLE[[#This Row],[МСК]:[ДВ]])</f>
        <v>#REF!</v>
      </c>
    </row>
    <row r="7303" spans="1:20" x14ac:dyDescent="0.25">
      <c r="A7303" t="str">
        <f>IFERROR(SET_RENDER_TABLE[[#This Row],[Артикул]], "")</f>
        <v/>
      </c>
      <c r="B7303" s="40" t="e" cm="1">
        <f t="array" aca="1" ref="B7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3" s="40" t="e" cm="1">
        <f t="array" aca="1" ref="C7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3" t="e">
        <f ca="1">SUM(CALCULATION_TABLE[[#This Row],[МСК]:[ДВ]])</f>
        <v>#REF!</v>
      </c>
    </row>
    <row r="7304" spans="1:20" x14ac:dyDescent="0.25">
      <c r="A7304" t="str">
        <f>IFERROR(SET_RENDER_TABLE[[#This Row],[Артикул]], "")</f>
        <v/>
      </c>
      <c r="B7304" s="40" t="e" cm="1">
        <f t="array" aca="1" ref="B7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4" s="40" t="e" cm="1">
        <f t="array" aca="1" ref="C7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4" t="e">
        <f ca="1">SUM(CALCULATION_TABLE[[#This Row],[МСК]:[ДВ]])</f>
        <v>#REF!</v>
      </c>
    </row>
    <row r="7305" spans="1:20" x14ac:dyDescent="0.25">
      <c r="A7305" t="str">
        <f>IFERROR(SET_RENDER_TABLE[[#This Row],[Артикул]], "")</f>
        <v/>
      </c>
      <c r="B7305" s="40" t="e" cm="1">
        <f t="array" aca="1" ref="B7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5" s="40" t="e" cm="1">
        <f t="array" aca="1" ref="C7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5" t="e">
        <f ca="1">SUM(CALCULATION_TABLE[[#This Row],[МСК]:[ДВ]])</f>
        <v>#REF!</v>
      </c>
    </row>
    <row r="7306" spans="1:20" x14ac:dyDescent="0.25">
      <c r="A7306" t="str">
        <f>IFERROR(SET_RENDER_TABLE[[#This Row],[Артикул]], "")</f>
        <v/>
      </c>
      <c r="B7306" s="40" t="e" cm="1">
        <f t="array" aca="1" ref="B7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6" s="40" t="e" cm="1">
        <f t="array" aca="1" ref="C7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6" t="e">
        <f ca="1">SUM(CALCULATION_TABLE[[#This Row],[МСК]:[ДВ]])</f>
        <v>#REF!</v>
      </c>
    </row>
    <row r="7307" spans="1:20" x14ac:dyDescent="0.25">
      <c r="A7307" t="str">
        <f>IFERROR(SET_RENDER_TABLE[[#This Row],[Артикул]], "")</f>
        <v/>
      </c>
      <c r="B7307" s="40" t="e" cm="1">
        <f t="array" aca="1" ref="B7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7" s="40" t="e" cm="1">
        <f t="array" aca="1" ref="C7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7" t="e">
        <f ca="1">SUM(CALCULATION_TABLE[[#This Row],[МСК]:[ДВ]])</f>
        <v>#REF!</v>
      </c>
    </row>
    <row r="7308" spans="1:20" x14ac:dyDescent="0.25">
      <c r="A7308" t="str">
        <f>IFERROR(SET_RENDER_TABLE[[#This Row],[Артикул]], "")</f>
        <v/>
      </c>
      <c r="B7308" s="40" t="e" cm="1">
        <f t="array" aca="1" ref="B7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8" s="40" t="e" cm="1">
        <f t="array" aca="1" ref="C7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8" t="e">
        <f ca="1">SUM(CALCULATION_TABLE[[#This Row],[МСК]:[ДВ]])</f>
        <v>#REF!</v>
      </c>
    </row>
    <row r="7309" spans="1:20" x14ac:dyDescent="0.25">
      <c r="A7309" t="str">
        <f>IFERROR(SET_RENDER_TABLE[[#This Row],[Артикул]], "")</f>
        <v/>
      </c>
      <c r="B7309" s="40" t="e" cm="1">
        <f t="array" aca="1" ref="B7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09" s="40" t="e" cm="1">
        <f t="array" aca="1" ref="C7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09" t="e">
        <f ca="1">SUM(CALCULATION_TABLE[[#This Row],[МСК]:[ДВ]])</f>
        <v>#REF!</v>
      </c>
    </row>
    <row r="7310" spans="1:20" x14ac:dyDescent="0.25">
      <c r="A7310" t="str">
        <f>IFERROR(SET_RENDER_TABLE[[#This Row],[Артикул]], "")</f>
        <v/>
      </c>
      <c r="B7310" s="40" t="e" cm="1">
        <f t="array" aca="1" ref="B7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0" s="40" t="e" cm="1">
        <f t="array" aca="1" ref="C7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0" t="e">
        <f ca="1">SUM(CALCULATION_TABLE[[#This Row],[МСК]:[ДВ]])</f>
        <v>#REF!</v>
      </c>
    </row>
    <row r="7311" spans="1:20" x14ac:dyDescent="0.25">
      <c r="A7311" t="str">
        <f>IFERROR(SET_RENDER_TABLE[[#This Row],[Артикул]], "")</f>
        <v/>
      </c>
      <c r="B7311" s="40" t="e" cm="1">
        <f t="array" aca="1" ref="B7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1" s="40" t="e" cm="1">
        <f t="array" aca="1" ref="C7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1" t="e">
        <f ca="1">SUM(CALCULATION_TABLE[[#This Row],[МСК]:[ДВ]])</f>
        <v>#REF!</v>
      </c>
    </row>
    <row r="7312" spans="1:20" x14ac:dyDescent="0.25">
      <c r="A7312" t="str">
        <f>IFERROR(SET_RENDER_TABLE[[#This Row],[Артикул]], "")</f>
        <v/>
      </c>
      <c r="B7312" s="40" t="e" cm="1">
        <f t="array" aca="1" ref="B7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2" s="40" t="e" cm="1">
        <f t="array" aca="1" ref="C7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2" t="e">
        <f ca="1">SUM(CALCULATION_TABLE[[#This Row],[МСК]:[ДВ]])</f>
        <v>#REF!</v>
      </c>
    </row>
    <row r="7313" spans="1:20" x14ac:dyDescent="0.25">
      <c r="A7313" t="str">
        <f>IFERROR(SET_RENDER_TABLE[[#This Row],[Артикул]], "")</f>
        <v/>
      </c>
      <c r="B7313" s="40" t="e" cm="1">
        <f t="array" aca="1" ref="B7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3" s="40" t="e" cm="1">
        <f t="array" aca="1" ref="C7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3" t="e">
        <f ca="1">SUM(CALCULATION_TABLE[[#This Row],[МСК]:[ДВ]])</f>
        <v>#REF!</v>
      </c>
    </row>
    <row r="7314" spans="1:20" x14ac:dyDescent="0.25">
      <c r="A7314" t="str">
        <f>IFERROR(SET_RENDER_TABLE[[#This Row],[Артикул]], "")</f>
        <v/>
      </c>
      <c r="B7314" s="40" t="e" cm="1">
        <f t="array" aca="1" ref="B7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4" s="40" t="e" cm="1">
        <f t="array" aca="1" ref="C7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4" t="e">
        <f ca="1">SUM(CALCULATION_TABLE[[#This Row],[МСК]:[ДВ]])</f>
        <v>#REF!</v>
      </c>
    </row>
    <row r="7315" spans="1:20" x14ac:dyDescent="0.25">
      <c r="A7315" t="str">
        <f>IFERROR(SET_RENDER_TABLE[[#This Row],[Артикул]], "")</f>
        <v/>
      </c>
      <c r="B7315" s="40" t="e" cm="1">
        <f t="array" aca="1" ref="B7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5" s="40" t="e" cm="1">
        <f t="array" aca="1" ref="C7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5" t="e">
        <f ca="1">SUM(CALCULATION_TABLE[[#This Row],[МСК]:[ДВ]])</f>
        <v>#REF!</v>
      </c>
    </row>
    <row r="7316" spans="1:20" x14ac:dyDescent="0.25">
      <c r="A7316" t="str">
        <f>IFERROR(SET_RENDER_TABLE[[#This Row],[Артикул]], "")</f>
        <v/>
      </c>
      <c r="B7316" s="40" t="e" cm="1">
        <f t="array" aca="1" ref="B7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6" s="40" t="e" cm="1">
        <f t="array" aca="1" ref="C7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6" t="e">
        <f ca="1">SUM(CALCULATION_TABLE[[#This Row],[МСК]:[ДВ]])</f>
        <v>#REF!</v>
      </c>
    </row>
    <row r="7317" spans="1:20" x14ac:dyDescent="0.25">
      <c r="A7317" t="str">
        <f>IFERROR(SET_RENDER_TABLE[[#This Row],[Артикул]], "")</f>
        <v/>
      </c>
      <c r="B7317" s="40" t="e" cm="1">
        <f t="array" aca="1" ref="B7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7" s="40" t="e" cm="1">
        <f t="array" aca="1" ref="C7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7" t="e">
        <f ca="1">SUM(CALCULATION_TABLE[[#This Row],[МСК]:[ДВ]])</f>
        <v>#REF!</v>
      </c>
    </row>
    <row r="7318" spans="1:20" x14ac:dyDescent="0.25">
      <c r="A7318" t="str">
        <f>IFERROR(SET_RENDER_TABLE[[#This Row],[Артикул]], "")</f>
        <v/>
      </c>
      <c r="B7318" s="40" t="e" cm="1">
        <f t="array" aca="1" ref="B7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8" s="40" t="e" cm="1">
        <f t="array" aca="1" ref="C7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8" t="e">
        <f ca="1">SUM(CALCULATION_TABLE[[#This Row],[МСК]:[ДВ]])</f>
        <v>#REF!</v>
      </c>
    </row>
    <row r="7319" spans="1:20" x14ac:dyDescent="0.25">
      <c r="A7319" t="str">
        <f>IFERROR(SET_RENDER_TABLE[[#This Row],[Артикул]], "")</f>
        <v/>
      </c>
      <c r="B7319" s="40" t="e" cm="1">
        <f t="array" aca="1" ref="B7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19" s="40" t="e" cm="1">
        <f t="array" aca="1" ref="C7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19" t="e">
        <f ca="1">SUM(CALCULATION_TABLE[[#This Row],[МСК]:[ДВ]])</f>
        <v>#REF!</v>
      </c>
    </row>
    <row r="7320" spans="1:20" x14ac:dyDescent="0.25">
      <c r="A7320" t="str">
        <f>IFERROR(SET_RENDER_TABLE[[#This Row],[Артикул]], "")</f>
        <v/>
      </c>
      <c r="B7320" s="40" t="e" cm="1">
        <f t="array" aca="1" ref="B7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0" s="40" t="e" cm="1">
        <f t="array" aca="1" ref="C7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0" t="e">
        <f ca="1">SUM(CALCULATION_TABLE[[#This Row],[МСК]:[ДВ]])</f>
        <v>#REF!</v>
      </c>
    </row>
    <row r="7321" spans="1:20" x14ac:dyDescent="0.25">
      <c r="A7321" t="str">
        <f>IFERROR(SET_RENDER_TABLE[[#This Row],[Артикул]], "")</f>
        <v/>
      </c>
      <c r="B7321" s="40" t="e" cm="1">
        <f t="array" aca="1" ref="B7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1" s="40" t="e" cm="1">
        <f t="array" aca="1" ref="C7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1" t="e">
        <f ca="1">SUM(CALCULATION_TABLE[[#This Row],[МСК]:[ДВ]])</f>
        <v>#REF!</v>
      </c>
    </row>
    <row r="7322" spans="1:20" x14ac:dyDescent="0.25">
      <c r="A7322" t="str">
        <f>IFERROR(SET_RENDER_TABLE[[#This Row],[Артикул]], "")</f>
        <v/>
      </c>
      <c r="B7322" s="40" t="e" cm="1">
        <f t="array" aca="1" ref="B7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2" s="40" t="e" cm="1">
        <f t="array" aca="1" ref="C7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2" t="e">
        <f ca="1">SUM(CALCULATION_TABLE[[#This Row],[МСК]:[ДВ]])</f>
        <v>#REF!</v>
      </c>
    </row>
    <row r="7323" spans="1:20" x14ac:dyDescent="0.25">
      <c r="A7323" t="str">
        <f>IFERROR(SET_RENDER_TABLE[[#This Row],[Артикул]], "")</f>
        <v/>
      </c>
      <c r="B7323" s="40" t="e" cm="1">
        <f t="array" aca="1" ref="B7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3" s="40" t="e" cm="1">
        <f t="array" aca="1" ref="C7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3" t="e">
        <f ca="1">SUM(CALCULATION_TABLE[[#This Row],[МСК]:[ДВ]])</f>
        <v>#REF!</v>
      </c>
    </row>
    <row r="7324" spans="1:20" x14ac:dyDescent="0.25">
      <c r="A7324" t="str">
        <f>IFERROR(SET_RENDER_TABLE[[#This Row],[Артикул]], "")</f>
        <v/>
      </c>
      <c r="B7324" s="40" t="e" cm="1">
        <f t="array" aca="1" ref="B7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4" s="40" t="e" cm="1">
        <f t="array" aca="1" ref="C7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4" t="e">
        <f ca="1">SUM(CALCULATION_TABLE[[#This Row],[МСК]:[ДВ]])</f>
        <v>#REF!</v>
      </c>
    </row>
    <row r="7325" spans="1:20" x14ac:dyDescent="0.25">
      <c r="A7325" t="str">
        <f>IFERROR(SET_RENDER_TABLE[[#This Row],[Артикул]], "")</f>
        <v/>
      </c>
      <c r="B7325" s="40" t="e" cm="1">
        <f t="array" aca="1" ref="B7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5" s="40" t="e" cm="1">
        <f t="array" aca="1" ref="C7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5" t="e">
        <f ca="1">SUM(CALCULATION_TABLE[[#This Row],[МСК]:[ДВ]])</f>
        <v>#REF!</v>
      </c>
    </row>
    <row r="7326" spans="1:20" x14ac:dyDescent="0.25">
      <c r="A7326" t="str">
        <f>IFERROR(SET_RENDER_TABLE[[#This Row],[Артикул]], "")</f>
        <v/>
      </c>
      <c r="B7326" s="40" t="e" cm="1">
        <f t="array" aca="1" ref="B7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6" s="40" t="e" cm="1">
        <f t="array" aca="1" ref="C7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6" t="e">
        <f ca="1">SUM(CALCULATION_TABLE[[#This Row],[МСК]:[ДВ]])</f>
        <v>#REF!</v>
      </c>
    </row>
    <row r="7327" spans="1:20" x14ac:dyDescent="0.25">
      <c r="A7327" t="str">
        <f>IFERROR(SET_RENDER_TABLE[[#This Row],[Артикул]], "")</f>
        <v/>
      </c>
      <c r="B7327" s="40" t="e" cm="1">
        <f t="array" aca="1" ref="B7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7" s="40" t="e" cm="1">
        <f t="array" aca="1" ref="C7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7" t="e">
        <f ca="1">SUM(CALCULATION_TABLE[[#This Row],[МСК]:[ДВ]])</f>
        <v>#REF!</v>
      </c>
    </row>
    <row r="7328" spans="1:20" x14ac:dyDescent="0.25">
      <c r="A7328" t="str">
        <f>IFERROR(SET_RENDER_TABLE[[#This Row],[Артикул]], "")</f>
        <v/>
      </c>
      <c r="B7328" s="40" t="e" cm="1">
        <f t="array" aca="1" ref="B7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8" s="40" t="e" cm="1">
        <f t="array" aca="1" ref="C7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8" t="e">
        <f ca="1">SUM(CALCULATION_TABLE[[#This Row],[МСК]:[ДВ]])</f>
        <v>#REF!</v>
      </c>
    </row>
    <row r="7329" spans="1:20" x14ac:dyDescent="0.25">
      <c r="A7329" t="str">
        <f>IFERROR(SET_RENDER_TABLE[[#This Row],[Артикул]], "")</f>
        <v/>
      </c>
      <c r="B7329" s="40" t="e" cm="1">
        <f t="array" aca="1" ref="B7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29" s="40" t="e" cm="1">
        <f t="array" aca="1" ref="C7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29" t="e">
        <f ca="1">SUM(CALCULATION_TABLE[[#This Row],[МСК]:[ДВ]])</f>
        <v>#REF!</v>
      </c>
    </row>
    <row r="7330" spans="1:20" x14ac:dyDescent="0.25">
      <c r="A7330" t="str">
        <f>IFERROR(SET_RENDER_TABLE[[#This Row],[Артикул]], "")</f>
        <v/>
      </c>
      <c r="B7330" s="40" t="e" cm="1">
        <f t="array" aca="1" ref="B7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0" s="40" t="e" cm="1">
        <f t="array" aca="1" ref="C7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0" t="e">
        <f ca="1">SUM(CALCULATION_TABLE[[#This Row],[МСК]:[ДВ]])</f>
        <v>#REF!</v>
      </c>
    </row>
    <row r="7331" spans="1:20" x14ac:dyDescent="0.25">
      <c r="A7331" t="str">
        <f>IFERROR(SET_RENDER_TABLE[[#This Row],[Артикул]], "")</f>
        <v/>
      </c>
      <c r="B7331" s="40" t="e" cm="1">
        <f t="array" aca="1" ref="B7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1" s="40" t="e" cm="1">
        <f t="array" aca="1" ref="C7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1" t="e">
        <f ca="1">SUM(CALCULATION_TABLE[[#This Row],[МСК]:[ДВ]])</f>
        <v>#REF!</v>
      </c>
    </row>
    <row r="7332" spans="1:20" x14ac:dyDescent="0.25">
      <c r="A7332" t="str">
        <f>IFERROR(SET_RENDER_TABLE[[#This Row],[Артикул]], "")</f>
        <v/>
      </c>
      <c r="B7332" s="40" t="e" cm="1">
        <f t="array" aca="1" ref="B7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2" s="40" t="e" cm="1">
        <f t="array" aca="1" ref="C7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2" t="e">
        <f ca="1">SUM(CALCULATION_TABLE[[#This Row],[МСК]:[ДВ]])</f>
        <v>#REF!</v>
      </c>
    </row>
    <row r="7333" spans="1:20" x14ac:dyDescent="0.25">
      <c r="A7333" t="str">
        <f>IFERROR(SET_RENDER_TABLE[[#This Row],[Артикул]], "")</f>
        <v/>
      </c>
      <c r="B7333" s="40" t="e" cm="1">
        <f t="array" aca="1" ref="B7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3" s="40" t="e" cm="1">
        <f t="array" aca="1" ref="C7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3" t="e">
        <f ca="1">SUM(CALCULATION_TABLE[[#This Row],[МСК]:[ДВ]])</f>
        <v>#REF!</v>
      </c>
    </row>
    <row r="7334" spans="1:20" x14ac:dyDescent="0.25">
      <c r="A7334" t="str">
        <f>IFERROR(SET_RENDER_TABLE[[#This Row],[Артикул]], "")</f>
        <v/>
      </c>
      <c r="B7334" s="40" t="e" cm="1">
        <f t="array" aca="1" ref="B7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4" s="40" t="e" cm="1">
        <f t="array" aca="1" ref="C7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4" t="e">
        <f ca="1">SUM(CALCULATION_TABLE[[#This Row],[МСК]:[ДВ]])</f>
        <v>#REF!</v>
      </c>
    </row>
    <row r="7335" spans="1:20" x14ac:dyDescent="0.25">
      <c r="A7335" t="str">
        <f>IFERROR(SET_RENDER_TABLE[[#This Row],[Артикул]], "")</f>
        <v/>
      </c>
      <c r="B7335" s="40" t="e" cm="1">
        <f t="array" aca="1" ref="B7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5" s="40" t="e" cm="1">
        <f t="array" aca="1" ref="C7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5" t="e">
        <f ca="1">SUM(CALCULATION_TABLE[[#This Row],[МСК]:[ДВ]])</f>
        <v>#REF!</v>
      </c>
    </row>
    <row r="7336" spans="1:20" x14ac:dyDescent="0.25">
      <c r="A7336" t="str">
        <f>IFERROR(SET_RENDER_TABLE[[#This Row],[Артикул]], "")</f>
        <v/>
      </c>
      <c r="B7336" s="40" t="e" cm="1">
        <f t="array" aca="1" ref="B7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6" s="40" t="e" cm="1">
        <f t="array" aca="1" ref="C7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6" t="e">
        <f ca="1">SUM(CALCULATION_TABLE[[#This Row],[МСК]:[ДВ]])</f>
        <v>#REF!</v>
      </c>
    </row>
    <row r="7337" spans="1:20" x14ac:dyDescent="0.25">
      <c r="A7337" t="str">
        <f>IFERROR(SET_RENDER_TABLE[[#This Row],[Артикул]], "")</f>
        <v/>
      </c>
      <c r="B7337" s="40" t="e" cm="1">
        <f t="array" aca="1" ref="B7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7" s="40" t="e" cm="1">
        <f t="array" aca="1" ref="C7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7" t="e">
        <f ca="1">SUM(CALCULATION_TABLE[[#This Row],[МСК]:[ДВ]])</f>
        <v>#REF!</v>
      </c>
    </row>
    <row r="7338" spans="1:20" x14ac:dyDescent="0.25">
      <c r="A7338" t="str">
        <f>IFERROR(SET_RENDER_TABLE[[#This Row],[Артикул]], "")</f>
        <v/>
      </c>
      <c r="B7338" s="40" t="e" cm="1">
        <f t="array" aca="1" ref="B7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8" s="40" t="e" cm="1">
        <f t="array" aca="1" ref="C7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8" t="e">
        <f ca="1">SUM(CALCULATION_TABLE[[#This Row],[МСК]:[ДВ]])</f>
        <v>#REF!</v>
      </c>
    </row>
    <row r="7339" spans="1:20" x14ac:dyDescent="0.25">
      <c r="A7339" t="str">
        <f>IFERROR(SET_RENDER_TABLE[[#This Row],[Артикул]], "")</f>
        <v/>
      </c>
      <c r="B7339" s="40" t="e" cm="1">
        <f t="array" aca="1" ref="B7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39" s="40" t="e" cm="1">
        <f t="array" aca="1" ref="C7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39" t="e">
        <f ca="1">SUM(CALCULATION_TABLE[[#This Row],[МСК]:[ДВ]])</f>
        <v>#REF!</v>
      </c>
    </row>
    <row r="7340" spans="1:20" x14ac:dyDescent="0.25">
      <c r="A7340" t="str">
        <f>IFERROR(SET_RENDER_TABLE[[#This Row],[Артикул]], "")</f>
        <v/>
      </c>
      <c r="B7340" s="40" t="e" cm="1">
        <f t="array" aca="1" ref="B7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0" s="40" t="e" cm="1">
        <f t="array" aca="1" ref="C7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0" t="e">
        <f ca="1">SUM(CALCULATION_TABLE[[#This Row],[МСК]:[ДВ]])</f>
        <v>#REF!</v>
      </c>
    </row>
    <row r="7341" spans="1:20" x14ac:dyDescent="0.25">
      <c r="A7341" t="str">
        <f>IFERROR(SET_RENDER_TABLE[[#This Row],[Артикул]], "")</f>
        <v/>
      </c>
      <c r="B7341" s="40" t="e" cm="1">
        <f t="array" aca="1" ref="B7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1" s="40" t="e" cm="1">
        <f t="array" aca="1" ref="C7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1" t="e">
        <f ca="1">SUM(CALCULATION_TABLE[[#This Row],[МСК]:[ДВ]])</f>
        <v>#REF!</v>
      </c>
    </row>
    <row r="7342" spans="1:20" x14ac:dyDescent="0.25">
      <c r="A7342" t="str">
        <f>IFERROR(SET_RENDER_TABLE[[#This Row],[Артикул]], "")</f>
        <v/>
      </c>
      <c r="B7342" s="40" t="e" cm="1">
        <f t="array" aca="1" ref="B7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2" s="40" t="e" cm="1">
        <f t="array" aca="1" ref="C7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2" t="e">
        <f ca="1">SUM(CALCULATION_TABLE[[#This Row],[МСК]:[ДВ]])</f>
        <v>#REF!</v>
      </c>
    </row>
    <row r="7343" spans="1:20" x14ac:dyDescent="0.25">
      <c r="A7343" t="str">
        <f>IFERROR(SET_RENDER_TABLE[[#This Row],[Артикул]], "")</f>
        <v/>
      </c>
      <c r="B7343" s="40" t="e" cm="1">
        <f t="array" aca="1" ref="B7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3" s="40" t="e" cm="1">
        <f t="array" aca="1" ref="C7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3" t="e">
        <f ca="1">SUM(CALCULATION_TABLE[[#This Row],[МСК]:[ДВ]])</f>
        <v>#REF!</v>
      </c>
    </row>
    <row r="7344" spans="1:20" x14ac:dyDescent="0.25">
      <c r="A7344" t="str">
        <f>IFERROR(SET_RENDER_TABLE[[#This Row],[Артикул]], "")</f>
        <v/>
      </c>
      <c r="B7344" s="40" t="e" cm="1">
        <f t="array" aca="1" ref="B7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4" s="40" t="e" cm="1">
        <f t="array" aca="1" ref="C7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4" t="e">
        <f ca="1">SUM(CALCULATION_TABLE[[#This Row],[МСК]:[ДВ]])</f>
        <v>#REF!</v>
      </c>
    </row>
    <row r="7345" spans="1:20" x14ac:dyDescent="0.25">
      <c r="A7345" t="str">
        <f>IFERROR(SET_RENDER_TABLE[[#This Row],[Артикул]], "")</f>
        <v/>
      </c>
      <c r="B7345" s="40" t="e" cm="1">
        <f t="array" aca="1" ref="B7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5" s="40" t="e" cm="1">
        <f t="array" aca="1" ref="C7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5" t="e">
        <f ca="1">SUM(CALCULATION_TABLE[[#This Row],[МСК]:[ДВ]])</f>
        <v>#REF!</v>
      </c>
    </row>
    <row r="7346" spans="1:20" x14ac:dyDescent="0.25">
      <c r="A7346" t="str">
        <f>IFERROR(SET_RENDER_TABLE[[#This Row],[Артикул]], "")</f>
        <v/>
      </c>
      <c r="B7346" s="40" t="e" cm="1">
        <f t="array" aca="1" ref="B7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6" s="40" t="e" cm="1">
        <f t="array" aca="1" ref="C7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6" t="e">
        <f ca="1">SUM(CALCULATION_TABLE[[#This Row],[МСК]:[ДВ]])</f>
        <v>#REF!</v>
      </c>
    </row>
    <row r="7347" spans="1:20" x14ac:dyDescent="0.25">
      <c r="A7347" t="str">
        <f>IFERROR(SET_RENDER_TABLE[[#This Row],[Артикул]], "")</f>
        <v/>
      </c>
      <c r="B7347" s="40" t="e" cm="1">
        <f t="array" aca="1" ref="B7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7" s="40" t="e" cm="1">
        <f t="array" aca="1" ref="C7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7" t="e">
        <f ca="1">SUM(CALCULATION_TABLE[[#This Row],[МСК]:[ДВ]])</f>
        <v>#REF!</v>
      </c>
    </row>
    <row r="7348" spans="1:20" x14ac:dyDescent="0.25">
      <c r="A7348" t="str">
        <f>IFERROR(SET_RENDER_TABLE[[#This Row],[Артикул]], "")</f>
        <v/>
      </c>
      <c r="B7348" s="40" t="e" cm="1">
        <f t="array" aca="1" ref="B7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8" s="40" t="e" cm="1">
        <f t="array" aca="1" ref="C7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8" t="e">
        <f ca="1">SUM(CALCULATION_TABLE[[#This Row],[МСК]:[ДВ]])</f>
        <v>#REF!</v>
      </c>
    </row>
    <row r="7349" spans="1:20" x14ac:dyDescent="0.25">
      <c r="A7349" t="str">
        <f>IFERROR(SET_RENDER_TABLE[[#This Row],[Артикул]], "")</f>
        <v/>
      </c>
      <c r="B7349" s="40" t="e" cm="1">
        <f t="array" aca="1" ref="B7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49" s="40" t="e" cm="1">
        <f t="array" aca="1" ref="C7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49" t="e">
        <f ca="1">SUM(CALCULATION_TABLE[[#This Row],[МСК]:[ДВ]])</f>
        <v>#REF!</v>
      </c>
    </row>
    <row r="7350" spans="1:20" x14ac:dyDescent="0.25">
      <c r="A7350" t="str">
        <f>IFERROR(SET_RENDER_TABLE[[#This Row],[Артикул]], "")</f>
        <v/>
      </c>
      <c r="B7350" s="40" t="e" cm="1">
        <f t="array" aca="1" ref="B7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0" s="40" t="e" cm="1">
        <f t="array" aca="1" ref="C7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0" t="e">
        <f ca="1">SUM(CALCULATION_TABLE[[#This Row],[МСК]:[ДВ]])</f>
        <v>#REF!</v>
      </c>
    </row>
    <row r="7351" spans="1:20" x14ac:dyDescent="0.25">
      <c r="A7351" t="str">
        <f>IFERROR(SET_RENDER_TABLE[[#This Row],[Артикул]], "")</f>
        <v/>
      </c>
      <c r="B7351" s="40" t="e" cm="1">
        <f t="array" aca="1" ref="B7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1" s="40" t="e" cm="1">
        <f t="array" aca="1" ref="C7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1" t="e">
        <f ca="1">SUM(CALCULATION_TABLE[[#This Row],[МСК]:[ДВ]])</f>
        <v>#REF!</v>
      </c>
    </row>
    <row r="7352" spans="1:20" x14ac:dyDescent="0.25">
      <c r="A7352" t="str">
        <f>IFERROR(SET_RENDER_TABLE[[#This Row],[Артикул]], "")</f>
        <v/>
      </c>
      <c r="B7352" s="40" t="e" cm="1">
        <f t="array" aca="1" ref="B7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2" s="40" t="e" cm="1">
        <f t="array" aca="1" ref="C7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2" t="e">
        <f ca="1">SUM(CALCULATION_TABLE[[#This Row],[МСК]:[ДВ]])</f>
        <v>#REF!</v>
      </c>
    </row>
    <row r="7353" spans="1:20" x14ac:dyDescent="0.25">
      <c r="A7353" t="str">
        <f>IFERROR(SET_RENDER_TABLE[[#This Row],[Артикул]], "")</f>
        <v/>
      </c>
      <c r="B7353" s="40" t="e" cm="1">
        <f t="array" aca="1" ref="B7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3" s="40" t="e" cm="1">
        <f t="array" aca="1" ref="C7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3" t="e">
        <f ca="1">SUM(CALCULATION_TABLE[[#This Row],[МСК]:[ДВ]])</f>
        <v>#REF!</v>
      </c>
    </row>
    <row r="7354" spans="1:20" x14ac:dyDescent="0.25">
      <c r="A7354" t="str">
        <f>IFERROR(SET_RENDER_TABLE[[#This Row],[Артикул]], "")</f>
        <v/>
      </c>
      <c r="B7354" s="40" t="e" cm="1">
        <f t="array" aca="1" ref="B7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4" s="40" t="e" cm="1">
        <f t="array" aca="1" ref="C7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4" t="e">
        <f ca="1">SUM(CALCULATION_TABLE[[#This Row],[МСК]:[ДВ]])</f>
        <v>#REF!</v>
      </c>
    </row>
    <row r="7355" spans="1:20" x14ac:dyDescent="0.25">
      <c r="A7355" t="str">
        <f>IFERROR(SET_RENDER_TABLE[[#This Row],[Артикул]], "")</f>
        <v/>
      </c>
      <c r="B7355" s="40" t="e" cm="1">
        <f t="array" aca="1" ref="B7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5" s="40" t="e" cm="1">
        <f t="array" aca="1" ref="C7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5" t="e">
        <f ca="1">SUM(CALCULATION_TABLE[[#This Row],[МСК]:[ДВ]])</f>
        <v>#REF!</v>
      </c>
    </row>
    <row r="7356" spans="1:20" x14ac:dyDescent="0.25">
      <c r="A7356" t="str">
        <f>IFERROR(SET_RENDER_TABLE[[#This Row],[Артикул]], "")</f>
        <v/>
      </c>
      <c r="B7356" s="40" t="e" cm="1">
        <f t="array" aca="1" ref="B7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6" s="40" t="e" cm="1">
        <f t="array" aca="1" ref="C7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6" t="e">
        <f ca="1">SUM(CALCULATION_TABLE[[#This Row],[МСК]:[ДВ]])</f>
        <v>#REF!</v>
      </c>
    </row>
    <row r="7357" spans="1:20" x14ac:dyDescent="0.25">
      <c r="A7357" t="str">
        <f>IFERROR(SET_RENDER_TABLE[[#This Row],[Артикул]], "")</f>
        <v/>
      </c>
      <c r="B7357" s="40" t="e" cm="1">
        <f t="array" aca="1" ref="B7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7" s="40" t="e" cm="1">
        <f t="array" aca="1" ref="C7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7" t="e">
        <f ca="1">SUM(CALCULATION_TABLE[[#This Row],[МСК]:[ДВ]])</f>
        <v>#REF!</v>
      </c>
    </row>
    <row r="7358" spans="1:20" x14ac:dyDescent="0.25">
      <c r="A7358" t="str">
        <f>IFERROR(SET_RENDER_TABLE[[#This Row],[Артикул]], "")</f>
        <v/>
      </c>
      <c r="B7358" s="40" t="e" cm="1">
        <f t="array" aca="1" ref="B7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8" s="40" t="e" cm="1">
        <f t="array" aca="1" ref="C7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8" t="e">
        <f ca="1">SUM(CALCULATION_TABLE[[#This Row],[МСК]:[ДВ]])</f>
        <v>#REF!</v>
      </c>
    </row>
    <row r="7359" spans="1:20" x14ac:dyDescent="0.25">
      <c r="A7359" t="str">
        <f>IFERROR(SET_RENDER_TABLE[[#This Row],[Артикул]], "")</f>
        <v/>
      </c>
      <c r="B7359" s="40" t="e" cm="1">
        <f t="array" aca="1" ref="B7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59" s="40" t="e" cm="1">
        <f t="array" aca="1" ref="C7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59" t="e">
        <f ca="1">SUM(CALCULATION_TABLE[[#This Row],[МСК]:[ДВ]])</f>
        <v>#REF!</v>
      </c>
    </row>
    <row r="7360" spans="1:20" x14ac:dyDescent="0.25">
      <c r="A7360" t="str">
        <f>IFERROR(SET_RENDER_TABLE[[#This Row],[Артикул]], "")</f>
        <v/>
      </c>
      <c r="B7360" s="40" t="e" cm="1">
        <f t="array" aca="1" ref="B7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0" s="40" t="e" cm="1">
        <f t="array" aca="1" ref="C7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0" t="e">
        <f ca="1">SUM(CALCULATION_TABLE[[#This Row],[МСК]:[ДВ]])</f>
        <v>#REF!</v>
      </c>
    </row>
    <row r="7361" spans="1:20" x14ac:dyDescent="0.25">
      <c r="A7361" t="str">
        <f>IFERROR(SET_RENDER_TABLE[[#This Row],[Артикул]], "")</f>
        <v/>
      </c>
      <c r="B7361" s="40" t="e" cm="1">
        <f t="array" aca="1" ref="B7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1" s="40" t="e" cm="1">
        <f t="array" aca="1" ref="C7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1" t="e">
        <f ca="1">SUM(CALCULATION_TABLE[[#This Row],[МСК]:[ДВ]])</f>
        <v>#REF!</v>
      </c>
    </row>
    <row r="7362" spans="1:20" x14ac:dyDescent="0.25">
      <c r="A7362" t="str">
        <f>IFERROR(SET_RENDER_TABLE[[#This Row],[Артикул]], "")</f>
        <v/>
      </c>
      <c r="B7362" s="40" t="e" cm="1">
        <f t="array" aca="1" ref="B7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2" s="40" t="e" cm="1">
        <f t="array" aca="1" ref="C7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2" t="e">
        <f ca="1">SUM(CALCULATION_TABLE[[#This Row],[МСК]:[ДВ]])</f>
        <v>#REF!</v>
      </c>
    </row>
    <row r="7363" spans="1:20" x14ac:dyDescent="0.25">
      <c r="A7363" t="str">
        <f>IFERROR(SET_RENDER_TABLE[[#This Row],[Артикул]], "")</f>
        <v/>
      </c>
      <c r="B7363" s="40" t="e" cm="1">
        <f t="array" aca="1" ref="B7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3" s="40" t="e" cm="1">
        <f t="array" aca="1" ref="C7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3" t="e">
        <f ca="1">SUM(CALCULATION_TABLE[[#This Row],[МСК]:[ДВ]])</f>
        <v>#REF!</v>
      </c>
    </row>
    <row r="7364" spans="1:20" x14ac:dyDescent="0.25">
      <c r="A7364" t="str">
        <f>IFERROR(SET_RENDER_TABLE[[#This Row],[Артикул]], "")</f>
        <v/>
      </c>
      <c r="B7364" s="40" t="e" cm="1">
        <f t="array" aca="1" ref="B7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4" s="40" t="e" cm="1">
        <f t="array" aca="1" ref="C7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4" t="e">
        <f ca="1">SUM(CALCULATION_TABLE[[#This Row],[МСК]:[ДВ]])</f>
        <v>#REF!</v>
      </c>
    </row>
    <row r="7365" spans="1:20" x14ac:dyDescent="0.25">
      <c r="A7365" t="str">
        <f>IFERROR(SET_RENDER_TABLE[[#This Row],[Артикул]], "")</f>
        <v/>
      </c>
      <c r="B7365" s="40" t="e" cm="1">
        <f t="array" aca="1" ref="B7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5" s="40" t="e" cm="1">
        <f t="array" aca="1" ref="C7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5" t="e">
        <f ca="1">SUM(CALCULATION_TABLE[[#This Row],[МСК]:[ДВ]])</f>
        <v>#REF!</v>
      </c>
    </row>
    <row r="7366" spans="1:20" x14ac:dyDescent="0.25">
      <c r="A7366" t="str">
        <f>IFERROR(SET_RENDER_TABLE[[#This Row],[Артикул]], "")</f>
        <v/>
      </c>
      <c r="B7366" s="40" t="e" cm="1">
        <f t="array" aca="1" ref="B7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6" s="40" t="e" cm="1">
        <f t="array" aca="1" ref="C7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6" t="e">
        <f ca="1">SUM(CALCULATION_TABLE[[#This Row],[МСК]:[ДВ]])</f>
        <v>#REF!</v>
      </c>
    </row>
    <row r="7367" spans="1:20" x14ac:dyDescent="0.25">
      <c r="A7367" t="str">
        <f>IFERROR(SET_RENDER_TABLE[[#This Row],[Артикул]], "")</f>
        <v/>
      </c>
      <c r="B7367" s="40" t="e" cm="1">
        <f t="array" aca="1" ref="B7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7" s="40" t="e" cm="1">
        <f t="array" aca="1" ref="C7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7" t="e">
        <f ca="1">SUM(CALCULATION_TABLE[[#This Row],[МСК]:[ДВ]])</f>
        <v>#REF!</v>
      </c>
    </row>
    <row r="7368" spans="1:20" x14ac:dyDescent="0.25">
      <c r="A7368" t="str">
        <f>IFERROR(SET_RENDER_TABLE[[#This Row],[Артикул]], "")</f>
        <v/>
      </c>
      <c r="B7368" s="40" t="e" cm="1">
        <f t="array" aca="1" ref="B7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8" s="40" t="e" cm="1">
        <f t="array" aca="1" ref="C7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8" t="e">
        <f ca="1">SUM(CALCULATION_TABLE[[#This Row],[МСК]:[ДВ]])</f>
        <v>#REF!</v>
      </c>
    </row>
    <row r="7369" spans="1:20" x14ac:dyDescent="0.25">
      <c r="A7369" t="str">
        <f>IFERROR(SET_RENDER_TABLE[[#This Row],[Артикул]], "")</f>
        <v/>
      </c>
      <c r="B7369" s="40" t="e" cm="1">
        <f t="array" aca="1" ref="B7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69" s="40" t="e" cm="1">
        <f t="array" aca="1" ref="C7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69" t="e">
        <f ca="1">SUM(CALCULATION_TABLE[[#This Row],[МСК]:[ДВ]])</f>
        <v>#REF!</v>
      </c>
    </row>
    <row r="7370" spans="1:20" x14ac:dyDescent="0.25">
      <c r="A7370" t="str">
        <f>IFERROR(SET_RENDER_TABLE[[#This Row],[Артикул]], "")</f>
        <v/>
      </c>
      <c r="B7370" s="40" t="e" cm="1">
        <f t="array" aca="1" ref="B7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0" s="40" t="e" cm="1">
        <f t="array" aca="1" ref="C7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0" t="e">
        <f ca="1">SUM(CALCULATION_TABLE[[#This Row],[МСК]:[ДВ]])</f>
        <v>#REF!</v>
      </c>
    </row>
    <row r="7371" spans="1:20" x14ac:dyDescent="0.25">
      <c r="A7371" t="str">
        <f>IFERROR(SET_RENDER_TABLE[[#This Row],[Артикул]], "")</f>
        <v/>
      </c>
      <c r="B7371" s="40" t="e" cm="1">
        <f t="array" aca="1" ref="B7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1" s="40" t="e" cm="1">
        <f t="array" aca="1" ref="C7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1" t="e">
        <f ca="1">SUM(CALCULATION_TABLE[[#This Row],[МСК]:[ДВ]])</f>
        <v>#REF!</v>
      </c>
    </row>
    <row r="7372" spans="1:20" x14ac:dyDescent="0.25">
      <c r="A7372" t="str">
        <f>IFERROR(SET_RENDER_TABLE[[#This Row],[Артикул]], "")</f>
        <v/>
      </c>
      <c r="B7372" s="40" t="e" cm="1">
        <f t="array" aca="1" ref="B7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2" s="40" t="e" cm="1">
        <f t="array" aca="1" ref="C7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2" t="e">
        <f ca="1">SUM(CALCULATION_TABLE[[#This Row],[МСК]:[ДВ]])</f>
        <v>#REF!</v>
      </c>
    </row>
    <row r="7373" spans="1:20" x14ac:dyDescent="0.25">
      <c r="A7373" t="str">
        <f>IFERROR(SET_RENDER_TABLE[[#This Row],[Артикул]], "")</f>
        <v/>
      </c>
      <c r="B7373" s="40" t="e" cm="1">
        <f t="array" aca="1" ref="B7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3" s="40" t="e" cm="1">
        <f t="array" aca="1" ref="C7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3" t="e">
        <f ca="1">SUM(CALCULATION_TABLE[[#This Row],[МСК]:[ДВ]])</f>
        <v>#REF!</v>
      </c>
    </row>
    <row r="7374" spans="1:20" x14ac:dyDescent="0.25">
      <c r="A7374" t="str">
        <f>IFERROR(SET_RENDER_TABLE[[#This Row],[Артикул]], "")</f>
        <v/>
      </c>
      <c r="B7374" s="40" t="e" cm="1">
        <f t="array" aca="1" ref="B7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4" s="40" t="e" cm="1">
        <f t="array" aca="1" ref="C7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4" t="e">
        <f ca="1">SUM(CALCULATION_TABLE[[#This Row],[МСК]:[ДВ]])</f>
        <v>#REF!</v>
      </c>
    </row>
    <row r="7375" spans="1:20" x14ac:dyDescent="0.25">
      <c r="A7375" t="str">
        <f>IFERROR(SET_RENDER_TABLE[[#This Row],[Артикул]], "")</f>
        <v/>
      </c>
      <c r="B7375" s="40" t="e" cm="1">
        <f t="array" aca="1" ref="B7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5" s="40" t="e" cm="1">
        <f t="array" aca="1" ref="C7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5" t="e">
        <f ca="1">SUM(CALCULATION_TABLE[[#This Row],[МСК]:[ДВ]])</f>
        <v>#REF!</v>
      </c>
    </row>
    <row r="7376" spans="1:20" x14ac:dyDescent="0.25">
      <c r="A7376" t="str">
        <f>IFERROR(SET_RENDER_TABLE[[#This Row],[Артикул]], "")</f>
        <v/>
      </c>
      <c r="B7376" s="40" t="e" cm="1">
        <f t="array" aca="1" ref="B7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6" s="40" t="e" cm="1">
        <f t="array" aca="1" ref="C7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6" t="e">
        <f ca="1">SUM(CALCULATION_TABLE[[#This Row],[МСК]:[ДВ]])</f>
        <v>#REF!</v>
      </c>
    </row>
    <row r="7377" spans="1:20" x14ac:dyDescent="0.25">
      <c r="A7377" t="str">
        <f>IFERROR(SET_RENDER_TABLE[[#This Row],[Артикул]], "")</f>
        <v/>
      </c>
      <c r="B7377" s="40" t="e" cm="1">
        <f t="array" aca="1" ref="B7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7" s="40" t="e" cm="1">
        <f t="array" aca="1" ref="C7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7" t="e">
        <f ca="1">SUM(CALCULATION_TABLE[[#This Row],[МСК]:[ДВ]])</f>
        <v>#REF!</v>
      </c>
    </row>
    <row r="7378" spans="1:20" x14ac:dyDescent="0.25">
      <c r="A7378" t="str">
        <f>IFERROR(SET_RENDER_TABLE[[#This Row],[Артикул]], "")</f>
        <v/>
      </c>
      <c r="B7378" s="40" t="e" cm="1">
        <f t="array" aca="1" ref="B7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8" s="40" t="e" cm="1">
        <f t="array" aca="1" ref="C7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8" t="e">
        <f ca="1">SUM(CALCULATION_TABLE[[#This Row],[МСК]:[ДВ]])</f>
        <v>#REF!</v>
      </c>
    </row>
    <row r="7379" spans="1:20" x14ac:dyDescent="0.25">
      <c r="A7379" t="str">
        <f>IFERROR(SET_RENDER_TABLE[[#This Row],[Артикул]], "")</f>
        <v/>
      </c>
      <c r="B7379" s="40" t="e" cm="1">
        <f t="array" aca="1" ref="B7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79" s="40" t="e" cm="1">
        <f t="array" aca="1" ref="C7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79" t="e">
        <f ca="1">SUM(CALCULATION_TABLE[[#This Row],[МСК]:[ДВ]])</f>
        <v>#REF!</v>
      </c>
    </row>
    <row r="7380" spans="1:20" x14ac:dyDescent="0.25">
      <c r="A7380" t="str">
        <f>IFERROR(SET_RENDER_TABLE[[#This Row],[Артикул]], "")</f>
        <v/>
      </c>
      <c r="B7380" s="40" t="e" cm="1">
        <f t="array" aca="1" ref="B7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0" s="40" t="e" cm="1">
        <f t="array" aca="1" ref="C7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0" t="e">
        <f ca="1">SUM(CALCULATION_TABLE[[#This Row],[МСК]:[ДВ]])</f>
        <v>#REF!</v>
      </c>
    </row>
    <row r="7381" spans="1:20" x14ac:dyDescent="0.25">
      <c r="A7381" t="str">
        <f>IFERROR(SET_RENDER_TABLE[[#This Row],[Артикул]], "")</f>
        <v/>
      </c>
      <c r="B7381" s="40" t="e" cm="1">
        <f t="array" aca="1" ref="B7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1" s="40" t="e" cm="1">
        <f t="array" aca="1" ref="C7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1" t="e">
        <f ca="1">SUM(CALCULATION_TABLE[[#This Row],[МСК]:[ДВ]])</f>
        <v>#REF!</v>
      </c>
    </row>
    <row r="7382" spans="1:20" x14ac:dyDescent="0.25">
      <c r="A7382" t="str">
        <f>IFERROR(SET_RENDER_TABLE[[#This Row],[Артикул]], "")</f>
        <v/>
      </c>
      <c r="B7382" s="40" t="e" cm="1">
        <f t="array" aca="1" ref="B7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2" s="40" t="e" cm="1">
        <f t="array" aca="1" ref="C7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2" t="e">
        <f ca="1">SUM(CALCULATION_TABLE[[#This Row],[МСК]:[ДВ]])</f>
        <v>#REF!</v>
      </c>
    </row>
    <row r="7383" spans="1:20" x14ac:dyDescent="0.25">
      <c r="A7383" t="str">
        <f>IFERROR(SET_RENDER_TABLE[[#This Row],[Артикул]], "")</f>
        <v/>
      </c>
      <c r="B7383" s="40" t="e" cm="1">
        <f t="array" aca="1" ref="B7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3" s="40" t="e" cm="1">
        <f t="array" aca="1" ref="C7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3" t="e">
        <f ca="1">SUM(CALCULATION_TABLE[[#This Row],[МСК]:[ДВ]])</f>
        <v>#REF!</v>
      </c>
    </row>
    <row r="7384" spans="1:20" x14ac:dyDescent="0.25">
      <c r="A7384" t="str">
        <f>IFERROR(SET_RENDER_TABLE[[#This Row],[Артикул]], "")</f>
        <v/>
      </c>
      <c r="B7384" s="40" t="e" cm="1">
        <f t="array" aca="1" ref="B7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4" s="40" t="e" cm="1">
        <f t="array" aca="1" ref="C7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4" t="e">
        <f ca="1">SUM(CALCULATION_TABLE[[#This Row],[МСК]:[ДВ]])</f>
        <v>#REF!</v>
      </c>
    </row>
    <row r="7385" spans="1:20" x14ac:dyDescent="0.25">
      <c r="A7385" t="str">
        <f>IFERROR(SET_RENDER_TABLE[[#This Row],[Артикул]], "")</f>
        <v/>
      </c>
      <c r="B7385" s="40" t="e" cm="1">
        <f t="array" aca="1" ref="B7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5" s="40" t="e" cm="1">
        <f t="array" aca="1" ref="C7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5" t="e">
        <f ca="1">SUM(CALCULATION_TABLE[[#This Row],[МСК]:[ДВ]])</f>
        <v>#REF!</v>
      </c>
    </row>
    <row r="7386" spans="1:20" x14ac:dyDescent="0.25">
      <c r="A7386" t="str">
        <f>IFERROR(SET_RENDER_TABLE[[#This Row],[Артикул]], "")</f>
        <v/>
      </c>
      <c r="B7386" s="40" t="e" cm="1">
        <f t="array" aca="1" ref="B7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6" s="40" t="e" cm="1">
        <f t="array" aca="1" ref="C7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6" t="e">
        <f ca="1">SUM(CALCULATION_TABLE[[#This Row],[МСК]:[ДВ]])</f>
        <v>#REF!</v>
      </c>
    </row>
    <row r="7387" spans="1:20" x14ac:dyDescent="0.25">
      <c r="A7387" t="str">
        <f>IFERROR(SET_RENDER_TABLE[[#This Row],[Артикул]], "")</f>
        <v/>
      </c>
      <c r="B7387" s="40" t="e" cm="1">
        <f t="array" aca="1" ref="B7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7" s="40" t="e" cm="1">
        <f t="array" aca="1" ref="C7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7" t="e">
        <f ca="1">SUM(CALCULATION_TABLE[[#This Row],[МСК]:[ДВ]])</f>
        <v>#REF!</v>
      </c>
    </row>
    <row r="7388" spans="1:20" x14ac:dyDescent="0.25">
      <c r="A7388" t="str">
        <f>IFERROR(SET_RENDER_TABLE[[#This Row],[Артикул]], "")</f>
        <v/>
      </c>
      <c r="B7388" s="40" t="e" cm="1">
        <f t="array" aca="1" ref="B7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8" s="40" t="e" cm="1">
        <f t="array" aca="1" ref="C7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8" t="e">
        <f ca="1">SUM(CALCULATION_TABLE[[#This Row],[МСК]:[ДВ]])</f>
        <v>#REF!</v>
      </c>
    </row>
    <row r="7389" spans="1:20" x14ac:dyDescent="0.25">
      <c r="A7389" t="str">
        <f>IFERROR(SET_RENDER_TABLE[[#This Row],[Артикул]], "")</f>
        <v/>
      </c>
      <c r="B7389" s="40" t="e" cm="1">
        <f t="array" aca="1" ref="B7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89" s="40" t="e" cm="1">
        <f t="array" aca="1" ref="C7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89" t="e">
        <f ca="1">SUM(CALCULATION_TABLE[[#This Row],[МСК]:[ДВ]])</f>
        <v>#REF!</v>
      </c>
    </row>
    <row r="7390" spans="1:20" x14ac:dyDescent="0.25">
      <c r="A7390" t="str">
        <f>IFERROR(SET_RENDER_TABLE[[#This Row],[Артикул]], "")</f>
        <v/>
      </c>
      <c r="B7390" s="40" t="e" cm="1">
        <f t="array" aca="1" ref="B7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0" s="40" t="e" cm="1">
        <f t="array" aca="1" ref="C7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0" t="e">
        <f ca="1">SUM(CALCULATION_TABLE[[#This Row],[МСК]:[ДВ]])</f>
        <v>#REF!</v>
      </c>
    </row>
    <row r="7391" spans="1:20" x14ac:dyDescent="0.25">
      <c r="A7391" t="str">
        <f>IFERROR(SET_RENDER_TABLE[[#This Row],[Артикул]], "")</f>
        <v/>
      </c>
      <c r="B7391" s="40" t="e" cm="1">
        <f t="array" aca="1" ref="B7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1" s="40" t="e" cm="1">
        <f t="array" aca="1" ref="C7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1" t="e">
        <f ca="1">SUM(CALCULATION_TABLE[[#This Row],[МСК]:[ДВ]])</f>
        <v>#REF!</v>
      </c>
    </row>
    <row r="7392" spans="1:20" x14ac:dyDescent="0.25">
      <c r="A7392" t="str">
        <f>IFERROR(SET_RENDER_TABLE[[#This Row],[Артикул]], "")</f>
        <v/>
      </c>
      <c r="B7392" s="40" t="e" cm="1">
        <f t="array" aca="1" ref="B7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2" s="40" t="e" cm="1">
        <f t="array" aca="1" ref="C7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2" t="e">
        <f ca="1">SUM(CALCULATION_TABLE[[#This Row],[МСК]:[ДВ]])</f>
        <v>#REF!</v>
      </c>
    </row>
    <row r="7393" spans="1:20" x14ac:dyDescent="0.25">
      <c r="A7393" t="str">
        <f>IFERROR(SET_RENDER_TABLE[[#This Row],[Артикул]], "")</f>
        <v/>
      </c>
      <c r="B7393" s="40" t="e" cm="1">
        <f t="array" aca="1" ref="B7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3" s="40" t="e" cm="1">
        <f t="array" aca="1" ref="C7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3" t="e">
        <f ca="1">SUM(CALCULATION_TABLE[[#This Row],[МСК]:[ДВ]])</f>
        <v>#REF!</v>
      </c>
    </row>
    <row r="7394" spans="1:20" x14ac:dyDescent="0.25">
      <c r="A7394" t="str">
        <f>IFERROR(SET_RENDER_TABLE[[#This Row],[Артикул]], "")</f>
        <v/>
      </c>
      <c r="B7394" s="40" t="e" cm="1">
        <f t="array" aca="1" ref="B7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4" s="40" t="e" cm="1">
        <f t="array" aca="1" ref="C7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4" t="e">
        <f ca="1">SUM(CALCULATION_TABLE[[#This Row],[МСК]:[ДВ]])</f>
        <v>#REF!</v>
      </c>
    </row>
    <row r="7395" spans="1:20" x14ac:dyDescent="0.25">
      <c r="A7395" t="str">
        <f>IFERROR(SET_RENDER_TABLE[[#This Row],[Артикул]], "")</f>
        <v/>
      </c>
      <c r="B7395" s="40" t="e" cm="1">
        <f t="array" aca="1" ref="B7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5" s="40" t="e" cm="1">
        <f t="array" aca="1" ref="C7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5" t="e">
        <f ca="1">SUM(CALCULATION_TABLE[[#This Row],[МСК]:[ДВ]])</f>
        <v>#REF!</v>
      </c>
    </row>
    <row r="7396" spans="1:20" x14ac:dyDescent="0.25">
      <c r="A7396" t="str">
        <f>IFERROR(SET_RENDER_TABLE[[#This Row],[Артикул]], "")</f>
        <v/>
      </c>
      <c r="B7396" s="40" t="e" cm="1">
        <f t="array" aca="1" ref="B7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6" s="40" t="e" cm="1">
        <f t="array" aca="1" ref="C7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6" t="e">
        <f ca="1">SUM(CALCULATION_TABLE[[#This Row],[МСК]:[ДВ]])</f>
        <v>#REF!</v>
      </c>
    </row>
    <row r="7397" spans="1:20" x14ac:dyDescent="0.25">
      <c r="A7397" t="str">
        <f>IFERROR(SET_RENDER_TABLE[[#This Row],[Артикул]], "")</f>
        <v/>
      </c>
      <c r="B7397" s="40" t="e" cm="1">
        <f t="array" aca="1" ref="B7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7" s="40" t="e" cm="1">
        <f t="array" aca="1" ref="C7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7" t="e">
        <f ca="1">SUM(CALCULATION_TABLE[[#This Row],[МСК]:[ДВ]])</f>
        <v>#REF!</v>
      </c>
    </row>
    <row r="7398" spans="1:20" x14ac:dyDescent="0.25">
      <c r="A7398" t="str">
        <f>IFERROR(SET_RENDER_TABLE[[#This Row],[Артикул]], "")</f>
        <v/>
      </c>
      <c r="B7398" s="40" t="e" cm="1">
        <f t="array" aca="1" ref="B7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8" s="40" t="e" cm="1">
        <f t="array" aca="1" ref="C7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8" t="e">
        <f ca="1">SUM(CALCULATION_TABLE[[#This Row],[МСК]:[ДВ]])</f>
        <v>#REF!</v>
      </c>
    </row>
    <row r="7399" spans="1:20" x14ac:dyDescent="0.25">
      <c r="A7399" t="str">
        <f>IFERROR(SET_RENDER_TABLE[[#This Row],[Артикул]], "")</f>
        <v/>
      </c>
      <c r="B7399" s="40" t="e" cm="1">
        <f t="array" aca="1" ref="B7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399" s="40" t="e" cm="1">
        <f t="array" aca="1" ref="C7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399" t="e">
        <f ca="1">SUM(CALCULATION_TABLE[[#This Row],[МСК]:[ДВ]])</f>
        <v>#REF!</v>
      </c>
    </row>
    <row r="7400" spans="1:20" x14ac:dyDescent="0.25">
      <c r="A7400" t="str">
        <f>IFERROR(SET_RENDER_TABLE[[#This Row],[Артикул]], "")</f>
        <v/>
      </c>
      <c r="B7400" s="40" t="e" cm="1">
        <f t="array" aca="1" ref="B7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0" s="40" t="e" cm="1">
        <f t="array" aca="1" ref="C7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0" t="e">
        <f ca="1">SUM(CALCULATION_TABLE[[#This Row],[МСК]:[ДВ]])</f>
        <v>#REF!</v>
      </c>
    </row>
    <row r="7401" spans="1:20" x14ac:dyDescent="0.25">
      <c r="A7401" t="str">
        <f>IFERROR(SET_RENDER_TABLE[[#This Row],[Артикул]], "")</f>
        <v/>
      </c>
      <c r="B7401" s="40" t="e" cm="1">
        <f t="array" aca="1" ref="B7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1" s="40" t="e" cm="1">
        <f t="array" aca="1" ref="C7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1" t="e">
        <f ca="1">SUM(CALCULATION_TABLE[[#This Row],[МСК]:[ДВ]])</f>
        <v>#REF!</v>
      </c>
    </row>
    <row r="7402" spans="1:20" x14ac:dyDescent="0.25">
      <c r="A7402" t="str">
        <f>IFERROR(SET_RENDER_TABLE[[#This Row],[Артикул]], "")</f>
        <v/>
      </c>
      <c r="B7402" s="40" t="e" cm="1">
        <f t="array" aca="1" ref="B7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2" s="40" t="e" cm="1">
        <f t="array" aca="1" ref="C7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2" t="e">
        <f ca="1">SUM(CALCULATION_TABLE[[#This Row],[МСК]:[ДВ]])</f>
        <v>#REF!</v>
      </c>
    </row>
    <row r="7403" spans="1:20" x14ac:dyDescent="0.25">
      <c r="A7403" t="str">
        <f>IFERROR(SET_RENDER_TABLE[[#This Row],[Артикул]], "")</f>
        <v/>
      </c>
      <c r="B7403" s="40" t="e" cm="1">
        <f t="array" aca="1" ref="B7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3" s="40" t="e" cm="1">
        <f t="array" aca="1" ref="C7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3" t="e">
        <f ca="1">SUM(CALCULATION_TABLE[[#This Row],[МСК]:[ДВ]])</f>
        <v>#REF!</v>
      </c>
    </row>
    <row r="7404" spans="1:20" x14ac:dyDescent="0.25">
      <c r="A7404" t="str">
        <f>IFERROR(SET_RENDER_TABLE[[#This Row],[Артикул]], "")</f>
        <v/>
      </c>
      <c r="B7404" s="40" t="e" cm="1">
        <f t="array" aca="1" ref="B7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4" s="40" t="e" cm="1">
        <f t="array" aca="1" ref="C7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4" t="e">
        <f ca="1">SUM(CALCULATION_TABLE[[#This Row],[МСК]:[ДВ]])</f>
        <v>#REF!</v>
      </c>
    </row>
    <row r="7405" spans="1:20" x14ac:dyDescent="0.25">
      <c r="A7405" t="str">
        <f>IFERROR(SET_RENDER_TABLE[[#This Row],[Артикул]], "")</f>
        <v/>
      </c>
      <c r="B7405" s="40" t="e" cm="1">
        <f t="array" aca="1" ref="B7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5" s="40" t="e" cm="1">
        <f t="array" aca="1" ref="C7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5" t="e">
        <f ca="1">SUM(CALCULATION_TABLE[[#This Row],[МСК]:[ДВ]])</f>
        <v>#REF!</v>
      </c>
    </row>
    <row r="7406" spans="1:20" x14ac:dyDescent="0.25">
      <c r="A7406" t="str">
        <f>IFERROR(SET_RENDER_TABLE[[#This Row],[Артикул]], "")</f>
        <v/>
      </c>
      <c r="B7406" s="40" t="e" cm="1">
        <f t="array" aca="1" ref="B7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6" s="40" t="e" cm="1">
        <f t="array" aca="1" ref="C7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6" t="e">
        <f ca="1">SUM(CALCULATION_TABLE[[#This Row],[МСК]:[ДВ]])</f>
        <v>#REF!</v>
      </c>
    </row>
    <row r="7407" spans="1:20" x14ac:dyDescent="0.25">
      <c r="A7407" t="str">
        <f>IFERROR(SET_RENDER_TABLE[[#This Row],[Артикул]], "")</f>
        <v/>
      </c>
      <c r="B7407" s="40" t="e" cm="1">
        <f t="array" aca="1" ref="B7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7" s="40" t="e" cm="1">
        <f t="array" aca="1" ref="C7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7" t="e">
        <f ca="1">SUM(CALCULATION_TABLE[[#This Row],[МСК]:[ДВ]])</f>
        <v>#REF!</v>
      </c>
    </row>
    <row r="7408" spans="1:20" x14ac:dyDescent="0.25">
      <c r="A7408" t="str">
        <f>IFERROR(SET_RENDER_TABLE[[#This Row],[Артикул]], "")</f>
        <v/>
      </c>
      <c r="B7408" s="40" t="e" cm="1">
        <f t="array" aca="1" ref="B7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8" s="40" t="e" cm="1">
        <f t="array" aca="1" ref="C7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8" t="e">
        <f ca="1">SUM(CALCULATION_TABLE[[#This Row],[МСК]:[ДВ]])</f>
        <v>#REF!</v>
      </c>
    </row>
    <row r="7409" spans="1:20" x14ac:dyDescent="0.25">
      <c r="A7409" t="str">
        <f>IFERROR(SET_RENDER_TABLE[[#This Row],[Артикул]], "")</f>
        <v/>
      </c>
      <c r="B7409" s="40" t="e" cm="1">
        <f t="array" aca="1" ref="B7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09" s="40" t="e" cm="1">
        <f t="array" aca="1" ref="C7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09" t="e">
        <f ca="1">SUM(CALCULATION_TABLE[[#This Row],[МСК]:[ДВ]])</f>
        <v>#REF!</v>
      </c>
    </row>
    <row r="7410" spans="1:20" x14ac:dyDescent="0.25">
      <c r="A7410" t="str">
        <f>IFERROR(SET_RENDER_TABLE[[#This Row],[Артикул]], "")</f>
        <v/>
      </c>
      <c r="B7410" s="40" t="e" cm="1">
        <f t="array" aca="1" ref="B7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0" s="40" t="e" cm="1">
        <f t="array" aca="1" ref="C7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0" t="e">
        <f ca="1">SUM(CALCULATION_TABLE[[#This Row],[МСК]:[ДВ]])</f>
        <v>#REF!</v>
      </c>
    </row>
    <row r="7411" spans="1:20" x14ac:dyDescent="0.25">
      <c r="A7411" t="str">
        <f>IFERROR(SET_RENDER_TABLE[[#This Row],[Артикул]], "")</f>
        <v/>
      </c>
      <c r="B7411" s="40" t="e" cm="1">
        <f t="array" aca="1" ref="B7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1" s="40" t="e" cm="1">
        <f t="array" aca="1" ref="C7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1" t="e">
        <f ca="1">SUM(CALCULATION_TABLE[[#This Row],[МСК]:[ДВ]])</f>
        <v>#REF!</v>
      </c>
    </row>
    <row r="7412" spans="1:20" x14ac:dyDescent="0.25">
      <c r="A7412" t="str">
        <f>IFERROR(SET_RENDER_TABLE[[#This Row],[Артикул]], "")</f>
        <v/>
      </c>
      <c r="B7412" s="40" t="e" cm="1">
        <f t="array" aca="1" ref="B7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2" s="40" t="e" cm="1">
        <f t="array" aca="1" ref="C7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2" t="e">
        <f ca="1">SUM(CALCULATION_TABLE[[#This Row],[МСК]:[ДВ]])</f>
        <v>#REF!</v>
      </c>
    </row>
    <row r="7413" spans="1:20" x14ac:dyDescent="0.25">
      <c r="A7413" t="str">
        <f>IFERROR(SET_RENDER_TABLE[[#This Row],[Артикул]], "")</f>
        <v/>
      </c>
      <c r="B7413" s="40" t="e" cm="1">
        <f t="array" aca="1" ref="B7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3" s="40" t="e" cm="1">
        <f t="array" aca="1" ref="C7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3" t="e">
        <f ca="1">SUM(CALCULATION_TABLE[[#This Row],[МСК]:[ДВ]])</f>
        <v>#REF!</v>
      </c>
    </row>
    <row r="7414" spans="1:20" x14ac:dyDescent="0.25">
      <c r="A7414" t="str">
        <f>IFERROR(SET_RENDER_TABLE[[#This Row],[Артикул]], "")</f>
        <v/>
      </c>
      <c r="B7414" s="40" t="e" cm="1">
        <f t="array" aca="1" ref="B7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4" s="40" t="e" cm="1">
        <f t="array" aca="1" ref="C7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4" t="e">
        <f ca="1">SUM(CALCULATION_TABLE[[#This Row],[МСК]:[ДВ]])</f>
        <v>#REF!</v>
      </c>
    </row>
    <row r="7415" spans="1:20" x14ac:dyDescent="0.25">
      <c r="A7415" t="str">
        <f>IFERROR(SET_RENDER_TABLE[[#This Row],[Артикул]], "")</f>
        <v/>
      </c>
      <c r="B7415" s="40" t="e" cm="1">
        <f t="array" aca="1" ref="B7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5" s="40" t="e" cm="1">
        <f t="array" aca="1" ref="C7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5" t="e">
        <f ca="1">SUM(CALCULATION_TABLE[[#This Row],[МСК]:[ДВ]])</f>
        <v>#REF!</v>
      </c>
    </row>
    <row r="7416" spans="1:20" x14ac:dyDescent="0.25">
      <c r="A7416" t="str">
        <f>IFERROR(SET_RENDER_TABLE[[#This Row],[Артикул]], "")</f>
        <v/>
      </c>
      <c r="B7416" s="40" t="e" cm="1">
        <f t="array" aca="1" ref="B7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6" s="40" t="e" cm="1">
        <f t="array" aca="1" ref="C7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6" t="e">
        <f ca="1">SUM(CALCULATION_TABLE[[#This Row],[МСК]:[ДВ]])</f>
        <v>#REF!</v>
      </c>
    </row>
    <row r="7417" spans="1:20" x14ac:dyDescent="0.25">
      <c r="A7417" t="str">
        <f>IFERROR(SET_RENDER_TABLE[[#This Row],[Артикул]], "")</f>
        <v/>
      </c>
      <c r="B7417" s="40" t="e" cm="1">
        <f t="array" aca="1" ref="B7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7" s="40" t="e" cm="1">
        <f t="array" aca="1" ref="C7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7" t="e">
        <f ca="1">SUM(CALCULATION_TABLE[[#This Row],[МСК]:[ДВ]])</f>
        <v>#REF!</v>
      </c>
    </row>
    <row r="7418" spans="1:20" x14ac:dyDescent="0.25">
      <c r="A7418" t="str">
        <f>IFERROR(SET_RENDER_TABLE[[#This Row],[Артикул]], "")</f>
        <v/>
      </c>
      <c r="B7418" s="40" t="e" cm="1">
        <f t="array" aca="1" ref="B7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8" s="40" t="e" cm="1">
        <f t="array" aca="1" ref="C7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8" t="e">
        <f ca="1">SUM(CALCULATION_TABLE[[#This Row],[МСК]:[ДВ]])</f>
        <v>#REF!</v>
      </c>
    </row>
    <row r="7419" spans="1:20" x14ac:dyDescent="0.25">
      <c r="A7419" t="str">
        <f>IFERROR(SET_RENDER_TABLE[[#This Row],[Артикул]], "")</f>
        <v/>
      </c>
      <c r="B7419" s="40" t="e" cm="1">
        <f t="array" aca="1" ref="B7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19" s="40" t="e" cm="1">
        <f t="array" aca="1" ref="C7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19" t="e">
        <f ca="1">SUM(CALCULATION_TABLE[[#This Row],[МСК]:[ДВ]])</f>
        <v>#REF!</v>
      </c>
    </row>
    <row r="7420" spans="1:20" x14ac:dyDescent="0.25">
      <c r="A7420" t="str">
        <f>IFERROR(SET_RENDER_TABLE[[#This Row],[Артикул]], "")</f>
        <v/>
      </c>
      <c r="B7420" s="40" t="e" cm="1">
        <f t="array" aca="1" ref="B7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0" s="40" t="e" cm="1">
        <f t="array" aca="1" ref="C7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0" t="e">
        <f ca="1">SUM(CALCULATION_TABLE[[#This Row],[МСК]:[ДВ]])</f>
        <v>#REF!</v>
      </c>
    </row>
    <row r="7421" spans="1:20" x14ac:dyDescent="0.25">
      <c r="A7421" t="str">
        <f>IFERROR(SET_RENDER_TABLE[[#This Row],[Артикул]], "")</f>
        <v/>
      </c>
      <c r="B7421" s="40" t="e" cm="1">
        <f t="array" aca="1" ref="B7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1" s="40" t="e" cm="1">
        <f t="array" aca="1" ref="C7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1" t="e">
        <f ca="1">SUM(CALCULATION_TABLE[[#This Row],[МСК]:[ДВ]])</f>
        <v>#REF!</v>
      </c>
    </row>
    <row r="7422" spans="1:20" x14ac:dyDescent="0.25">
      <c r="A7422" t="str">
        <f>IFERROR(SET_RENDER_TABLE[[#This Row],[Артикул]], "")</f>
        <v/>
      </c>
      <c r="B7422" s="40" t="e" cm="1">
        <f t="array" aca="1" ref="B7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2" s="40" t="e" cm="1">
        <f t="array" aca="1" ref="C7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2" t="e">
        <f ca="1">SUM(CALCULATION_TABLE[[#This Row],[МСК]:[ДВ]])</f>
        <v>#REF!</v>
      </c>
    </row>
    <row r="7423" spans="1:20" x14ac:dyDescent="0.25">
      <c r="A7423" t="str">
        <f>IFERROR(SET_RENDER_TABLE[[#This Row],[Артикул]], "")</f>
        <v/>
      </c>
      <c r="B7423" s="40" t="e" cm="1">
        <f t="array" aca="1" ref="B7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3" s="40" t="e" cm="1">
        <f t="array" aca="1" ref="C7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3" t="e">
        <f ca="1">SUM(CALCULATION_TABLE[[#This Row],[МСК]:[ДВ]])</f>
        <v>#REF!</v>
      </c>
    </row>
    <row r="7424" spans="1:20" x14ac:dyDescent="0.25">
      <c r="A7424" t="str">
        <f>IFERROR(SET_RENDER_TABLE[[#This Row],[Артикул]], "")</f>
        <v/>
      </c>
      <c r="B7424" s="40" t="e" cm="1">
        <f t="array" aca="1" ref="B7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4" s="40" t="e" cm="1">
        <f t="array" aca="1" ref="C7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4" t="e">
        <f ca="1">SUM(CALCULATION_TABLE[[#This Row],[МСК]:[ДВ]])</f>
        <v>#REF!</v>
      </c>
    </row>
    <row r="7425" spans="1:20" x14ac:dyDescent="0.25">
      <c r="A7425" t="str">
        <f>IFERROR(SET_RENDER_TABLE[[#This Row],[Артикул]], "")</f>
        <v/>
      </c>
      <c r="B7425" s="40" t="e" cm="1">
        <f t="array" aca="1" ref="B7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5" s="40" t="e" cm="1">
        <f t="array" aca="1" ref="C7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5" t="e">
        <f ca="1">SUM(CALCULATION_TABLE[[#This Row],[МСК]:[ДВ]])</f>
        <v>#REF!</v>
      </c>
    </row>
    <row r="7426" spans="1:20" x14ac:dyDescent="0.25">
      <c r="A7426" t="str">
        <f>IFERROR(SET_RENDER_TABLE[[#This Row],[Артикул]], "")</f>
        <v/>
      </c>
      <c r="B7426" s="40" t="e" cm="1">
        <f t="array" aca="1" ref="B7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6" s="40" t="e" cm="1">
        <f t="array" aca="1" ref="C7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6" t="e">
        <f ca="1">SUM(CALCULATION_TABLE[[#This Row],[МСК]:[ДВ]])</f>
        <v>#REF!</v>
      </c>
    </row>
    <row r="7427" spans="1:20" x14ac:dyDescent="0.25">
      <c r="A7427" t="str">
        <f>IFERROR(SET_RENDER_TABLE[[#This Row],[Артикул]], "")</f>
        <v/>
      </c>
      <c r="B7427" s="40" t="e" cm="1">
        <f t="array" aca="1" ref="B7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7" s="40" t="e" cm="1">
        <f t="array" aca="1" ref="C7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7" t="e">
        <f ca="1">SUM(CALCULATION_TABLE[[#This Row],[МСК]:[ДВ]])</f>
        <v>#REF!</v>
      </c>
    </row>
    <row r="7428" spans="1:20" x14ac:dyDescent="0.25">
      <c r="A7428" t="str">
        <f>IFERROR(SET_RENDER_TABLE[[#This Row],[Артикул]], "")</f>
        <v/>
      </c>
      <c r="B7428" s="40" t="e" cm="1">
        <f t="array" aca="1" ref="B7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8" s="40" t="e" cm="1">
        <f t="array" aca="1" ref="C7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8" t="e">
        <f ca="1">SUM(CALCULATION_TABLE[[#This Row],[МСК]:[ДВ]])</f>
        <v>#REF!</v>
      </c>
    </row>
    <row r="7429" spans="1:20" x14ac:dyDescent="0.25">
      <c r="A7429" t="str">
        <f>IFERROR(SET_RENDER_TABLE[[#This Row],[Артикул]], "")</f>
        <v/>
      </c>
      <c r="B7429" s="40" t="e" cm="1">
        <f t="array" aca="1" ref="B7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29" s="40" t="e" cm="1">
        <f t="array" aca="1" ref="C7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29" t="e">
        <f ca="1">SUM(CALCULATION_TABLE[[#This Row],[МСК]:[ДВ]])</f>
        <v>#REF!</v>
      </c>
    </row>
    <row r="7430" spans="1:20" x14ac:dyDescent="0.25">
      <c r="A7430" t="str">
        <f>IFERROR(SET_RENDER_TABLE[[#This Row],[Артикул]], "")</f>
        <v/>
      </c>
      <c r="B7430" s="40" t="e" cm="1">
        <f t="array" aca="1" ref="B7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0" s="40" t="e" cm="1">
        <f t="array" aca="1" ref="C7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0" t="e">
        <f ca="1">SUM(CALCULATION_TABLE[[#This Row],[МСК]:[ДВ]])</f>
        <v>#REF!</v>
      </c>
    </row>
    <row r="7431" spans="1:20" x14ac:dyDescent="0.25">
      <c r="A7431" t="str">
        <f>IFERROR(SET_RENDER_TABLE[[#This Row],[Артикул]], "")</f>
        <v/>
      </c>
      <c r="B7431" s="40" t="e" cm="1">
        <f t="array" aca="1" ref="B7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1" s="40" t="e" cm="1">
        <f t="array" aca="1" ref="C7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1" t="e">
        <f ca="1">SUM(CALCULATION_TABLE[[#This Row],[МСК]:[ДВ]])</f>
        <v>#REF!</v>
      </c>
    </row>
    <row r="7432" spans="1:20" x14ac:dyDescent="0.25">
      <c r="A7432" t="str">
        <f>IFERROR(SET_RENDER_TABLE[[#This Row],[Артикул]], "")</f>
        <v/>
      </c>
      <c r="B7432" s="40" t="e" cm="1">
        <f t="array" aca="1" ref="B7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2" s="40" t="e" cm="1">
        <f t="array" aca="1" ref="C7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2" t="e">
        <f ca="1">SUM(CALCULATION_TABLE[[#This Row],[МСК]:[ДВ]])</f>
        <v>#REF!</v>
      </c>
    </row>
    <row r="7433" spans="1:20" x14ac:dyDescent="0.25">
      <c r="A7433" t="str">
        <f>IFERROR(SET_RENDER_TABLE[[#This Row],[Артикул]], "")</f>
        <v/>
      </c>
      <c r="B7433" s="40" t="e" cm="1">
        <f t="array" aca="1" ref="B7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3" s="40" t="e" cm="1">
        <f t="array" aca="1" ref="C7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3" t="e">
        <f ca="1">SUM(CALCULATION_TABLE[[#This Row],[МСК]:[ДВ]])</f>
        <v>#REF!</v>
      </c>
    </row>
    <row r="7434" spans="1:20" x14ac:dyDescent="0.25">
      <c r="A7434" t="str">
        <f>IFERROR(SET_RENDER_TABLE[[#This Row],[Артикул]], "")</f>
        <v/>
      </c>
      <c r="B7434" s="40" t="e" cm="1">
        <f t="array" aca="1" ref="B7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4" s="40" t="e" cm="1">
        <f t="array" aca="1" ref="C7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4" t="e">
        <f ca="1">SUM(CALCULATION_TABLE[[#This Row],[МСК]:[ДВ]])</f>
        <v>#REF!</v>
      </c>
    </row>
    <row r="7435" spans="1:20" x14ac:dyDescent="0.25">
      <c r="A7435" t="str">
        <f>IFERROR(SET_RENDER_TABLE[[#This Row],[Артикул]], "")</f>
        <v/>
      </c>
      <c r="B7435" s="40" t="e" cm="1">
        <f t="array" aca="1" ref="B7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5" s="40" t="e" cm="1">
        <f t="array" aca="1" ref="C7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5" t="e">
        <f ca="1">SUM(CALCULATION_TABLE[[#This Row],[МСК]:[ДВ]])</f>
        <v>#REF!</v>
      </c>
    </row>
    <row r="7436" spans="1:20" x14ac:dyDescent="0.25">
      <c r="A7436" t="str">
        <f>IFERROR(SET_RENDER_TABLE[[#This Row],[Артикул]], "")</f>
        <v/>
      </c>
      <c r="B7436" s="40" t="e" cm="1">
        <f t="array" aca="1" ref="B7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6" s="40" t="e" cm="1">
        <f t="array" aca="1" ref="C7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6" t="e">
        <f ca="1">SUM(CALCULATION_TABLE[[#This Row],[МСК]:[ДВ]])</f>
        <v>#REF!</v>
      </c>
    </row>
    <row r="7437" spans="1:20" x14ac:dyDescent="0.25">
      <c r="A7437" t="str">
        <f>IFERROR(SET_RENDER_TABLE[[#This Row],[Артикул]], "")</f>
        <v/>
      </c>
      <c r="B7437" s="40" t="e" cm="1">
        <f t="array" aca="1" ref="B7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7" s="40" t="e" cm="1">
        <f t="array" aca="1" ref="C7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7" t="e">
        <f ca="1">SUM(CALCULATION_TABLE[[#This Row],[МСК]:[ДВ]])</f>
        <v>#REF!</v>
      </c>
    </row>
    <row r="7438" spans="1:20" x14ac:dyDescent="0.25">
      <c r="A7438" t="str">
        <f>IFERROR(SET_RENDER_TABLE[[#This Row],[Артикул]], "")</f>
        <v/>
      </c>
      <c r="B7438" s="40" t="e" cm="1">
        <f t="array" aca="1" ref="B7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8" s="40" t="e" cm="1">
        <f t="array" aca="1" ref="C7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8" t="e">
        <f ca="1">SUM(CALCULATION_TABLE[[#This Row],[МСК]:[ДВ]])</f>
        <v>#REF!</v>
      </c>
    </row>
    <row r="7439" spans="1:20" x14ac:dyDescent="0.25">
      <c r="A7439" t="str">
        <f>IFERROR(SET_RENDER_TABLE[[#This Row],[Артикул]], "")</f>
        <v/>
      </c>
      <c r="B7439" s="40" t="e" cm="1">
        <f t="array" aca="1" ref="B7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39" s="40" t="e" cm="1">
        <f t="array" aca="1" ref="C7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39" t="e">
        <f ca="1">SUM(CALCULATION_TABLE[[#This Row],[МСК]:[ДВ]])</f>
        <v>#REF!</v>
      </c>
    </row>
    <row r="7440" spans="1:20" x14ac:dyDescent="0.25">
      <c r="A7440" t="str">
        <f>IFERROR(SET_RENDER_TABLE[[#This Row],[Артикул]], "")</f>
        <v/>
      </c>
      <c r="B7440" s="40" t="e" cm="1">
        <f t="array" aca="1" ref="B7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0" s="40" t="e" cm="1">
        <f t="array" aca="1" ref="C7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0" t="e">
        <f ca="1">SUM(CALCULATION_TABLE[[#This Row],[МСК]:[ДВ]])</f>
        <v>#REF!</v>
      </c>
    </row>
    <row r="7441" spans="1:20" x14ac:dyDescent="0.25">
      <c r="A7441" t="str">
        <f>IFERROR(SET_RENDER_TABLE[[#This Row],[Артикул]], "")</f>
        <v/>
      </c>
      <c r="B7441" s="40" t="e" cm="1">
        <f t="array" aca="1" ref="B7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1" s="40" t="e" cm="1">
        <f t="array" aca="1" ref="C7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1" t="e">
        <f ca="1">SUM(CALCULATION_TABLE[[#This Row],[МСК]:[ДВ]])</f>
        <v>#REF!</v>
      </c>
    </row>
    <row r="7442" spans="1:20" x14ac:dyDescent="0.25">
      <c r="A7442" t="str">
        <f>IFERROR(SET_RENDER_TABLE[[#This Row],[Артикул]], "")</f>
        <v/>
      </c>
      <c r="B7442" s="40" t="e" cm="1">
        <f t="array" aca="1" ref="B7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2" s="40" t="e" cm="1">
        <f t="array" aca="1" ref="C7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2" t="e">
        <f ca="1">SUM(CALCULATION_TABLE[[#This Row],[МСК]:[ДВ]])</f>
        <v>#REF!</v>
      </c>
    </row>
    <row r="7443" spans="1:20" x14ac:dyDescent="0.25">
      <c r="A7443" t="str">
        <f>IFERROR(SET_RENDER_TABLE[[#This Row],[Артикул]], "")</f>
        <v/>
      </c>
      <c r="B7443" s="40" t="e" cm="1">
        <f t="array" aca="1" ref="B7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3" s="40" t="e" cm="1">
        <f t="array" aca="1" ref="C7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3" t="e">
        <f ca="1">SUM(CALCULATION_TABLE[[#This Row],[МСК]:[ДВ]])</f>
        <v>#REF!</v>
      </c>
    </row>
    <row r="7444" spans="1:20" x14ac:dyDescent="0.25">
      <c r="A7444" t="str">
        <f>IFERROR(SET_RENDER_TABLE[[#This Row],[Артикул]], "")</f>
        <v/>
      </c>
      <c r="B7444" s="40" t="e" cm="1">
        <f t="array" aca="1" ref="B7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4" s="40" t="e" cm="1">
        <f t="array" aca="1" ref="C7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4" t="e">
        <f ca="1">SUM(CALCULATION_TABLE[[#This Row],[МСК]:[ДВ]])</f>
        <v>#REF!</v>
      </c>
    </row>
    <row r="7445" spans="1:20" x14ac:dyDescent="0.25">
      <c r="A7445" t="str">
        <f>IFERROR(SET_RENDER_TABLE[[#This Row],[Артикул]], "")</f>
        <v/>
      </c>
      <c r="B7445" s="40" t="e" cm="1">
        <f t="array" aca="1" ref="B7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5" s="40" t="e" cm="1">
        <f t="array" aca="1" ref="C7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5" t="e">
        <f ca="1">SUM(CALCULATION_TABLE[[#This Row],[МСК]:[ДВ]])</f>
        <v>#REF!</v>
      </c>
    </row>
    <row r="7446" spans="1:20" x14ac:dyDescent="0.25">
      <c r="A7446" t="str">
        <f>IFERROR(SET_RENDER_TABLE[[#This Row],[Артикул]], "")</f>
        <v/>
      </c>
      <c r="B7446" s="40" t="e" cm="1">
        <f t="array" aca="1" ref="B7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6" s="40" t="e" cm="1">
        <f t="array" aca="1" ref="C7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6" t="e">
        <f ca="1">SUM(CALCULATION_TABLE[[#This Row],[МСК]:[ДВ]])</f>
        <v>#REF!</v>
      </c>
    </row>
    <row r="7447" spans="1:20" x14ac:dyDescent="0.25">
      <c r="A7447" t="str">
        <f>IFERROR(SET_RENDER_TABLE[[#This Row],[Артикул]], "")</f>
        <v/>
      </c>
      <c r="B7447" s="40" t="e" cm="1">
        <f t="array" aca="1" ref="B7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7" s="40" t="e" cm="1">
        <f t="array" aca="1" ref="C7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7" t="e">
        <f ca="1">SUM(CALCULATION_TABLE[[#This Row],[МСК]:[ДВ]])</f>
        <v>#REF!</v>
      </c>
    </row>
    <row r="7448" spans="1:20" x14ac:dyDescent="0.25">
      <c r="A7448" t="str">
        <f>IFERROR(SET_RENDER_TABLE[[#This Row],[Артикул]], "")</f>
        <v/>
      </c>
      <c r="B7448" s="40" t="e" cm="1">
        <f t="array" aca="1" ref="B7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8" s="40" t="e" cm="1">
        <f t="array" aca="1" ref="C7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8" t="e">
        <f ca="1">SUM(CALCULATION_TABLE[[#This Row],[МСК]:[ДВ]])</f>
        <v>#REF!</v>
      </c>
    </row>
    <row r="7449" spans="1:20" x14ac:dyDescent="0.25">
      <c r="A7449" t="str">
        <f>IFERROR(SET_RENDER_TABLE[[#This Row],[Артикул]], "")</f>
        <v/>
      </c>
      <c r="B7449" s="40" t="e" cm="1">
        <f t="array" aca="1" ref="B7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49" s="40" t="e" cm="1">
        <f t="array" aca="1" ref="C7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49" t="e">
        <f ca="1">SUM(CALCULATION_TABLE[[#This Row],[МСК]:[ДВ]])</f>
        <v>#REF!</v>
      </c>
    </row>
    <row r="7450" spans="1:20" x14ac:dyDescent="0.25">
      <c r="A7450" t="str">
        <f>IFERROR(SET_RENDER_TABLE[[#This Row],[Артикул]], "")</f>
        <v/>
      </c>
      <c r="B7450" s="40" t="e" cm="1">
        <f t="array" aca="1" ref="B7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0" s="40" t="e" cm="1">
        <f t="array" aca="1" ref="C7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0" t="e">
        <f ca="1">SUM(CALCULATION_TABLE[[#This Row],[МСК]:[ДВ]])</f>
        <v>#REF!</v>
      </c>
    </row>
    <row r="7451" spans="1:20" x14ac:dyDescent="0.25">
      <c r="A7451" t="str">
        <f>IFERROR(SET_RENDER_TABLE[[#This Row],[Артикул]], "")</f>
        <v/>
      </c>
      <c r="B7451" s="40" t="e" cm="1">
        <f t="array" aca="1" ref="B7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1" s="40" t="e" cm="1">
        <f t="array" aca="1" ref="C7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1" t="e">
        <f ca="1">SUM(CALCULATION_TABLE[[#This Row],[МСК]:[ДВ]])</f>
        <v>#REF!</v>
      </c>
    </row>
    <row r="7452" spans="1:20" x14ac:dyDescent="0.25">
      <c r="A7452" t="str">
        <f>IFERROR(SET_RENDER_TABLE[[#This Row],[Артикул]], "")</f>
        <v/>
      </c>
      <c r="B7452" s="40" t="e" cm="1">
        <f t="array" aca="1" ref="B7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2" s="40" t="e" cm="1">
        <f t="array" aca="1" ref="C7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2" t="e">
        <f ca="1">SUM(CALCULATION_TABLE[[#This Row],[МСК]:[ДВ]])</f>
        <v>#REF!</v>
      </c>
    </row>
    <row r="7453" spans="1:20" x14ac:dyDescent="0.25">
      <c r="A7453" t="str">
        <f>IFERROR(SET_RENDER_TABLE[[#This Row],[Артикул]], "")</f>
        <v/>
      </c>
      <c r="B7453" s="40" t="e" cm="1">
        <f t="array" aca="1" ref="B7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3" s="40" t="e" cm="1">
        <f t="array" aca="1" ref="C7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3" t="e">
        <f ca="1">SUM(CALCULATION_TABLE[[#This Row],[МСК]:[ДВ]])</f>
        <v>#REF!</v>
      </c>
    </row>
    <row r="7454" spans="1:20" x14ac:dyDescent="0.25">
      <c r="A7454" t="str">
        <f>IFERROR(SET_RENDER_TABLE[[#This Row],[Артикул]], "")</f>
        <v/>
      </c>
      <c r="B7454" s="40" t="e" cm="1">
        <f t="array" aca="1" ref="B7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4" s="40" t="e" cm="1">
        <f t="array" aca="1" ref="C7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4" t="e">
        <f ca="1">SUM(CALCULATION_TABLE[[#This Row],[МСК]:[ДВ]])</f>
        <v>#REF!</v>
      </c>
    </row>
    <row r="7455" spans="1:20" x14ac:dyDescent="0.25">
      <c r="A7455" t="str">
        <f>IFERROR(SET_RENDER_TABLE[[#This Row],[Артикул]], "")</f>
        <v/>
      </c>
      <c r="B7455" s="40" t="e" cm="1">
        <f t="array" aca="1" ref="B7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5" s="40" t="e" cm="1">
        <f t="array" aca="1" ref="C7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5" t="e">
        <f ca="1">SUM(CALCULATION_TABLE[[#This Row],[МСК]:[ДВ]])</f>
        <v>#REF!</v>
      </c>
    </row>
    <row r="7456" spans="1:20" x14ac:dyDescent="0.25">
      <c r="A7456" t="str">
        <f>IFERROR(SET_RENDER_TABLE[[#This Row],[Артикул]], "")</f>
        <v/>
      </c>
      <c r="B7456" s="40" t="e" cm="1">
        <f t="array" aca="1" ref="B7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6" s="40" t="e" cm="1">
        <f t="array" aca="1" ref="C7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6" t="e">
        <f ca="1">SUM(CALCULATION_TABLE[[#This Row],[МСК]:[ДВ]])</f>
        <v>#REF!</v>
      </c>
    </row>
    <row r="7457" spans="1:20" x14ac:dyDescent="0.25">
      <c r="A7457" t="str">
        <f>IFERROR(SET_RENDER_TABLE[[#This Row],[Артикул]], "")</f>
        <v/>
      </c>
      <c r="B7457" s="40" t="e" cm="1">
        <f t="array" aca="1" ref="B7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7" s="40" t="e" cm="1">
        <f t="array" aca="1" ref="C7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7" t="e">
        <f ca="1">SUM(CALCULATION_TABLE[[#This Row],[МСК]:[ДВ]])</f>
        <v>#REF!</v>
      </c>
    </row>
    <row r="7458" spans="1:20" x14ac:dyDescent="0.25">
      <c r="A7458" t="str">
        <f>IFERROR(SET_RENDER_TABLE[[#This Row],[Артикул]], "")</f>
        <v/>
      </c>
      <c r="B7458" s="40" t="e" cm="1">
        <f t="array" aca="1" ref="B7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8" s="40" t="e" cm="1">
        <f t="array" aca="1" ref="C7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8" t="e">
        <f ca="1">SUM(CALCULATION_TABLE[[#This Row],[МСК]:[ДВ]])</f>
        <v>#REF!</v>
      </c>
    </row>
    <row r="7459" spans="1:20" x14ac:dyDescent="0.25">
      <c r="A7459" t="str">
        <f>IFERROR(SET_RENDER_TABLE[[#This Row],[Артикул]], "")</f>
        <v/>
      </c>
      <c r="B7459" s="40" t="e" cm="1">
        <f t="array" aca="1" ref="B7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59" s="40" t="e" cm="1">
        <f t="array" aca="1" ref="C7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59" t="e">
        <f ca="1">SUM(CALCULATION_TABLE[[#This Row],[МСК]:[ДВ]])</f>
        <v>#REF!</v>
      </c>
    </row>
    <row r="7460" spans="1:20" x14ac:dyDescent="0.25">
      <c r="A7460" t="str">
        <f>IFERROR(SET_RENDER_TABLE[[#This Row],[Артикул]], "")</f>
        <v/>
      </c>
      <c r="B7460" s="40" t="e" cm="1">
        <f t="array" aca="1" ref="B7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0" s="40" t="e" cm="1">
        <f t="array" aca="1" ref="C7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0" t="e">
        <f ca="1">SUM(CALCULATION_TABLE[[#This Row],[МСК]:[ДВ]])</f>
        <v>#REF!</v>
      </c>
    </row>
    <row r="7461" spans="1:20" x14ac:dyDescent="0.25">
      <c r="A7461" t="str">
        <f>IFERROR(SET_RENDER_TABLE[[#This Row],[Артикул]], "")</f>
        <v/>
      </c>
      <c r="B7461" s="40" t="e" cm="1">
        <f t="array" aca="1" ref="B7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1" s="40" t="e" cm="1">
        <f t="array" aca="1" ref="C7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1" t="e">
        <f ca="1">SUM(CALCULATION_TABLE[[#This Row],[МСК]:[ДВ]])</f>
        <v>#REF!</v>
      </c>
    </row>
    <row r="7462" spans="1:20" x14ac:dyDescent="0.25">
      <c r="A7462" t="str">
        <f>IFERROR(SET_RENDER_TABLE[[#This Row],[Артикул]], "")</f>
        <v/>
      </c>
      <c r="B7462" s="40" t="e" cm="1">
        <f t="array" aca="1" ref="B7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2" s="40" t="e" cm="1">
        <f t="array" aca="1" ref="C7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2" t="e">
        <f ca="1">SUM(CALCULATION_TABLE[[#This Row],[МСК]:[ДВ]])</f>
        <v>#REF!</v>
      </c>
    </row>
    <row r="7463" spans="1:20" x14ac:dyDescent="0.25">
      <c r="A7463" t="str">
        <f>IFERROR(SET_RENDER_TABLE[[#This Row],[Артикул]], "")</f>
        <v/>
      </c>
      <c r="B7463" s="40" t="e" cm="1">
        <f t="array" aca="1" ref="B7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3" s="40" t="e" cm="1">
        <f t="array" aca="1" ref="C7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3" t="e">
        <f ca="1">SUM(CALCULATION_TABLE[[#This Row],[МСК]:[ДВ]])</f>
        <v>#REF!</v>
      </c>
    </row>
    <row r="7464" spans="1:20" x14ac:dyDescent="0.25">
      <c r="A7464" t="str">
        <f>IFERROR(SET_RENDER_TABLE[[#This Row],[Артикул]], "")</f>
        <v/>
      </c>
      <c r="B7464" s="40" t="e" cm="1">
        <f t="array" aca="1" ref="B7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4" s="40" t="e" cm="1">
        <f t="array" aca="1" ref="C7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4" t="e">
        <f ca="1">SUM(CALCULATION_TABLE[[#This Row],[МСК]:[ДВ]])</f>
        <v>#REF!</v>
      </c>
    </row>
    <row r="7465" spans="1:20" x14ac:dyDescent="0.25">
      <c r="A7465" t="str">
        <f>IFERROR(SET_RENDER_TABLE[[#This Row],[Артикул]], "")</f>
        <v/>
      </c>
      <c r="B7465" s="40" t="e" cm="1">
        <f t="array" aca="1" ref="B7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5" s="40" t="e" cm="1">
        <f t="array" aca="1" ref="C7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5" t="e">
        <f ca="1">SUM(CALCULATION_TABLE[[#This Row],[МСК]:[ДВ]])</f>
        <v>#REF!</v>
      </c>
    </row>
    <row r="7466" spans="1:20" x14ac:dyDescent="0.25">
      <c r="A7466" t="str">
        <f>IFERROR(SET_RENDER_TABLE[[#This Row],[Артикул]], "")</f>
        <v/>
      </c>
      <c r="B7466" s="40" t="e" cm="1">
        <f t="array" aca="1" ref="B7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6" s="40" t="e" cm="1">
        <f t="array" aca="1" ref="C7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6" t="e">
        <f ca="1">SUM(CALCULATION_TABLE[[#This Row],[МСК]:[ДВ]])</f>
        <v>#REF!</v>
      </c>
    </row>
    <row r="7467" spans="1:20" x14ac:dyDescent="0.25">
      <c r="A7467" t="str">
        <f>IFERROR(SET_RENDER_TABLE[[#This Row],[Артикул]], "")</f>
        <v/>
      </c>
      <c r="B7467" s="40" t="e" cm="1">
        <f t="array" aca="1" ref="B7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7" s="40" t="e" cm="1">
        <f t="array" aca="1" ref="C7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7" t="e">
        <f ca="1">SUM(CALCULATION_TABLE[[#This Row],[МСК]:[ДВ]])</f>
        <v>#REF!</v>
      </c>
    </row>
    <row r="7468" spans="1:20" x14ac:dyDescent="0.25">
      <c r="A7468" t="str">
        <f>IFERROR(SET_RENDER_TABLE[[#This Row],[Артикул]], "")</f>
        <v/>
      </c>
      <c r="B7468" s="40" t="e" cm="1">
        <f t="array" aca="1" ref="B7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8" s="40" t="e" cm="1">
        <f t="array" aca="1" ref="C7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8" t="e">
        <f ca="1">SUM(CALCULATION_TABLE[[#This Row],[МСК]:[ДВ]])</f>
        <v>#REF!</v>
      </c>
    </row>
    <row r="7469" spans="1:20" x14ac:dyDescent="0.25">
      <c r="A7469" t="str">
        <f>IFERROR(SET_RENDER_TABLE[[#This Row],[Артикул]], "")</f>
        <v/>
      </c>
      <c r="B7469" s="40" t="e" cm="1">
        <f t="array" aca="1" ref="B7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69" s="40" t="e" cm="1">
        <f t="array" aca="1" ref="C7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69" t="e">
        <f ca="1">SUM(CALCULATION_TABLE[[#This Row],[МСК]:[ДВ]])</f>
        <v>#REF!</v>
      </c>
    </row>
    <row r="7470" spans="1:20" x14ac:dyDescent="0.25">
      <c r="A7470" t="str">
        <f>IFERROR(SET_RENDER_TABLE[[#This Row],[Артикул]], "")</f>
        <v/>
      </c>
      <c r="B7470" s="40" t="e" cm="1">
        <f t="array" aca="1" ref="B7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0" s="40" t="e" cm="1">
        <f t="array" aca="1" ref="C7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0" t="e">
        <f ca="1">SUM(CALCULATION_TABLE[[#This Row],[МСК]:[ДВ]])</f>
        <v>#REF!</v>
      </c>
    </row>
    <row r="7471" spans="1:20" x14ac:dyDescent="0.25">
      <c r="A7471" t="str">
        <f>IFERROR(SET_RENDER_TABLE[[#This Row],[Артикул]], "")</f>
        <v/>
      </c>
      <c r="B7471" s="40" t="e" cm="1">
        <f t="array" aca="1" ref="B7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1" s="40" t="e" cm="1">
        <f t="array" aca="1" ref="C7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1" t="e">
        <f ca="1">SUM(CALCULATION_TABLE[[#This Row],[МСК]:[ДВ]])</f>
        <v>#REF!</v>
      </c>
    </row>
    <row r="7472" spans="1:20" x14ac:dyDescent="0.25">
      <c r="A7472" t="str">
        <f>IFERROR(SET_RENDER_TABLE[[#This Row],[Артикул]], "")</f>
        <v/>
      </c>
      <c r="B7472" s="40" t="e" cm="1">
        <f t="array" aca="1" ref="B7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2" s="40" t="e" cm="1">
        <f t="array" aca="1" ref="C7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2" t="e">
        <f ca="1">SUM(CALCULATION_TABLE[[#This Row],[МСК]:[ДВ]])</f>
        <v>#REF!</v>
      </c>
    </row>
    <row r="7473" spans="1:20" x14ac:dyDescent="0.25">
      <c r="A7473" t="str">
        <f>IFERROR(SET_RENDER_TABLE[[#This Row],[Артикул]], "")</f>
        <v/>
      </c>
      <c r="B7473" s="40" t="e" cm="1">
        <f t="array" aca="1" ref="B7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3" s="40" t="e" cm="1">
        <f t="array" aca="1" ref="C7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3" t="e">
        <f ca="1">SUM(CALCULATION_TABLE[[#This Row],[МСК]:[ДВ]])</f>
        <v>#REF!</v>
      </c>
    </row>
    <row r="7474" spans="1:20" x14ac:dyDescent="0.25">
      <c r="A7474" t="str">
        <f>IFERROR(SET_RENDER_TABLE[[#This Row],[Артикул]], "")</f>
        <v/>
      </c>
      <c r="B7474" s="40" t="e" cm="1">
        <f t="array" aca="1" ref="B7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4" s="40" t="e" cm="1">
        <f t="array" aca="1" ref="C7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4" t="e">
        <f ca="1">SUM(CALCULATION_TABLE[[#This Row],[МСК]:[ДВ]])</f>
        <v>#REF!</v>
      </c>
    </row>
    <row r="7475" spans="1:20" x14ac:dyDescent="0.25">
      <c r="A7475" t="str">
        <f>IFERROR(SET_RENDER_TABLE[[#This Row],[Артикул]], "")</f>
        <v/>
      </c>
      <c r="B7475" s="40" t="e" cm="1">
        <f t="array" aca="1" ref="B7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5" s="40" t="e" cm="1">
        <f t="array" aca="1" ref="C7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5" t="e">
        <f ca="1">SUM(CALCULATION_TABLE[[#This Row],[МСК]:[ДВ]])</f>
        <v>#REF!</v>
      </c>
    </row>
    <row r="7476" spans="1:20" x14ac:dyDescent="0.25">
      <c r="A7476" t="str">
        <f>IFERROR(SET_RENDER_TABLE[[#This Row],[Артикул]], "")</f>
        <v/>
      </c>
      <c r="B7476" s="40" t="e" cm="1">
        <f t="array" aca="1" ref="B7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6" s="40" t="e" cm="1">
        <f t="array" aca="1" ref="C7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6" t="e">
        <f ca="1">SUM(CALCULATION_TABLE[[#This Row],[МСК]:[ДВ]])</f>
        <v>#REF!</v>
      </c>
    </row>
    <row r="7477" spans="1:20" x14ac:dyDescent="0.25">
      <c r="A7477" t="str">
        <f>IFERROR(SET_RENDER_TABLE[[#This Row],[Артикул]], "")</f>
        <v/>
      </c>
      <c r="B7477" s="40" t="e" cm="1">
        <f t="array" aca="1" ref="B7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7" s="40" t="e" cm="1">
        <f t="array" aca="1" ref="C7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7" t="e">
        <f ca="1">SUM(CALCULATION_TABLE[[#This Row],[МСК]:[ДВ]])</f>
        <v>#REF!</v>
      </c>
    </row>
    <row r="7478" spans="1:20" x14ac:dyDescent="0.25">
      <c r="A7478" t="str">
        <f>IFERROR(SET_RENDER_TABLE[[#This Row],[Артикул]], "")</f>
        <v/>
      </c>
      <c r="B7478" s="40" t="e" cm="1">
        <f t="array" aca="1" ref="B7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8" s="40" t="e" cm="1">
        <f t="array" aca="1" ref="C7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8" t="e">
        <f ca="1">SUM(CALCULATION_TABLE[[#This Row],[МСК]:[ДВ]])</f>
        <v>#REF!</v>
      </c>
    </row>
    <row r="7479" spans="1:20" x14ac:dyDescent="0.25">
      <c r="A7479" t="str">
        <f>IFERROR(SET_RENDER_TABLE[[#This Row],[Артикул]], "")</f>
        <v/>
      </c>
      <c r="B7479" s="40" t="e" cm="1">
        <f t="array" aca="1" ref="B7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79" s="40" t="e" cm="1">
        <f t="array" aca="1" ref="C7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79" t="e">
        <f ca="1">SUM(CALCULATION_TABLE[[#This Row],[МСК]:[ДВ]])</f>
        <v>#REF!</v>
      </c>
    </row>
    <row r="7480" spans="1:20" x14ac:dyDescent="0.25">
      <c r="A7480" t="str">
        <f>IFERROR(SET_RENDER_TABLE[[#This Row],[Артикул]], "")</f>
        <v/>
      </c>
      <c r="B7480" s="40" t="e" cm="1">
        <f t="array" aca="1" ref="B7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0" s="40" t="e" cm="1">
        <f t="array" aca="1" ref="C7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0" t="e">
        <f ca="1">SUM(CALCULATION_TABLE[[#This Row],[МСК]:[ДВ]])</f>
        <v>#REF!</v>
      </c>
    </row>
    <row r="7481" spans="1:20" x14ac:dyDescent="0.25">
      <c r="A7481" t="str">
        <f>IFERROR(SET_RENDER_TABLE[[#This Row],[Артикул]], "")</f>
        <v/>
      </c>
      <c r="B7481" s="40" t="e" cm="1">
        <f t="array" aca="1" ref="B7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1" s="40" t="e" cm="1">
        <f t="array" aca="1" ref="C7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1" t="e">
        <f ca="1">SUM(CALCULATION_TABLE[[#This Row],[МСК]:[ДВ]])</f>
        <v>#REF!</v>
      </c>
    </row>
    <row r="7482" spans="1:20" x14ac:dyDescent="0.25">
      <c r="A7482" t="str">
        <f>IFERROR(SET_RENDER_TABLE[[#This Row],[Артикул]], "")</f>
        <v/>
      </c>
      <c r="B7482" s="40" t="e" cm="1">
        <f t="array" aca="1" ref="B7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2" s="40" t="e" cm="1">
        <f t="array" aca="1" ref="C7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2" t="e">
        <f ca="1">SUM(CALCULATION_TABLE[[#This Row],[МСК]:[ДВ]])</f>
        <v>#REF!</v>
      </c>
    </row>
    <row r="7483" spans="1:20" x14ac:dyDescent="0.25">
      <c r="A7483" t="str">
        <f>IFERROR(SET_RENDER_TABLE[[#This Row],[Артикул]], "")</f>
        <v/>
      </c>
      <c r="B7483" s="40" t="e" cm="1">
        <f t="array" aca="1" ref="B7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3" s="40" t="e" cm="1">
        <f t="array" aca="1" ref="C7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3" t="e">
        <f ca="1">SUM(CALCULATION_TABLE[[#This Row],[МСК]:[ДВ]])</f>
        <v>#REF!</v>
      </c>
    </row>
    <row r="7484" spans="1:20" x14ac:dyDescent="0.25">
      <c r="A7484" t="str">
        <f>IFERROR(SET_RENDER_TABLE[[#This Row],[Артикул]], "")</f>
        <v/>
      </c>
      <c r="B7484" s="40" t="e" cm="1">
        <f t="array" aca="1" ref="B7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4" s="40" t="e" cm="1">
        <f t="array" aca="1" ref="C7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4" t="e">
        <f ca="1">SUM(CALCULATION_TABLE[[#This Row],[МСК]:[ДВ]])</f>
        <v>#REF!</v>
      </c>
    </row>
    <row r="7485" spans="1:20" x14ac:dyDescent="0.25">
      <c r="A7485" t="str">
        <f>IFERROR(SET_RENDER_TABLE[[#This Row],[Артикул]], "")</f>
        <v/>
      </c>
      <c r="B7485" s="40" t="e" cm="1">
        <f t="array" aca="1" ref="B7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5" s="40" t="e" cm="1">
        <f t="array" aca="1" ref="C7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5" t="e">
        <f ca="1">SUM(CALCULATION_TABLE[[#This Row],[МСК]:[ДВ]])</f>
        <v>#REF!</v>
      </c>
    </row>
    <row r="7486" spans="1:20" x14ac:dyDescent="0.25">
      <c r="A7486" t="str">
        <f>IFERROR(SET_RENDER_TABLE[[#This Row],[Артикул]], "")</f>
        <v/>
      </c>
      <c r="B7486" s="40" t="e" cm="1">
        <f t="array" aca="1" ref="B7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6" s="40" t="e" cm="1">
        <f t="array" aca="1" ref="C7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6" t="e">
        <f ca="1">SUM(CALCULATION_TABLE[[#This Row],[МСК]:[ДВ]])</f>
        <v>#REF!</v>
      </c>
    </row>
    <row r="7487" spans="1:20" x14ac:dyDescent="0.25">
      <c r="A7487" t="str">
        <f>IFERROR(SET_RENDER_TABLE[[#This Row],[Артикул]], "")</f>
        <v/>
      </c>
      <c r="B7487" s="40" t="e" cm="1">
        <f t="array" aca="1" ref="B7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7" s="40" t="e" cm="1">
        <f t="array" aca="1" ref="C7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7" t="e">
        <f ca="1">SUM(CALCULATION_TABLE[[#This Row],[МСК]:[ДВ]])</f>
        <v>#REF!</v>
      </c>
    </row>
    <row r="7488" spans="1:20" x14ac:dyDescent="0.25">
      <c r="A7488" t="str">
        <f>IFERROR(SET_RENDER_TABLE[[#This Row],[Артикул]], "")</f>
        <v/>
      </c>
      <c r="B7488" s="40" t="e" cm="1">
        <f t="array" aca="1" ref="B7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8" s="40" t="e" cm="1">
        <f t="array" aca="1" ref="C7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8" t="e">
        <f ca="1">SUM(CALCULATION_TABLE[[#This Row],[МСК]:[ДВ]])</f>
        <v>#REF!</v>
      </c>
    </row>
    <row r="7489" spans="1:20" x14ac:dyDescent="0.25">
      <c r="A7489" t="str">
        <f>IFERROR(SET_RENDER_TABLE[[#This Row],[Артикул]], "")</f>
        <v/>
      </c>
      <c r="B7489" s="40" t="e" cm="1">
        <f t="array" aca="1" ref="B7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89" s="40" t="e" cm="1">
        <f t="array" aca="1" ref="C7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89" t="e">
        <f ca="1">SUM(CALCULATION_TABLE[[#This Row],[МСК]:[ДВ]])</f>
        <v>#REF!</v>
      </c>
    </row>
    <row r="7490" spans="1:20" x14ac:dyDescent="0.25">
      <c r="A7490" t="str">
        <f>IFERROR(SET_RENDER_TABLE[[#This Row],[Артикул]], "")</f>
        <v/>
      </c>
      <c r="B7490" s="40" t="e" cm="1">
        <f t="array" aca="1" ref="B7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0" s="40" t="e" cm="1">
        <f t="array" aca="1" ref="C7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0" t="e">
        <f ca="1">SUM(CALCULATION_TABLE[[#This Row],[МСК]:[ДВ]])</f>
        <v>#REF!</v>
      </c>
    </row>
    <row r="7491" spans="1:20" x14ac:dyDescent="0.25">
      <c r="A7491" t="str">
        <f>IFERROR(SET_RENDER_TABLE[[#This Row],[Артикул]], "")</f>
        <v/>
      </c>
      <c r="B7491" s="40" t="e" cm="1">
        <f t="array" aca="1" ref="B7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1" s="40" t="e" cm="1">
        <f t="array" aca="1" ref="C7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1" t="e">
        <f ca="1">SUM(CALCULATION_TABLE[[#This Row],[МСК]:[ДВ]])</f>
        <v>#REF!</v>
      </c>
    </row>
    <row r="7492" spans="1:20" x14ac:dyDescent="0.25">
      <c r="A7492" t="str">
        <f>IFERROR(SET_RENDER_TABLE[[#This Row],[Артикул]], "")</f>
        <v/>
      </c>
      <c r="B7492" s="40" t="e" cm="1">
        <f t="array" aca="1" ref="B7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2" s="40" t="e" cm="1">
        <f t="array" aca="1" ref="C7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2" t="e">
        <f ca="1">SUM(CALCULATION_TABLE[[#This Row],[МСК]:[ДВ]])</f>
        <v>#REF!</v>
      </c>
    </row>
    <row r="7493" spans="1:20" x14ac:dyDescent="0.25">
      <c r="A7493" t="str">
        <f>IFERROR(SET_RENDER_TABLE[[#This Row],[Артикул]], "")</f>
        <v/>
      </c>
      <c r="B7493" s="40" t="e" cm="1">
        <f t="array" aca="1" ref="B7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3" s="40" t="e" cm="1">
        <f t="array" aca="1" ref="C7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3" t="e">
        <f ca="1">SUM(CALCULATION_TABLE[[#This Row],[МСК]:[ДВ]])</f>
        <v>#REF!</v>
      </c>
    </row>
    <row r="7494" spans="1:20" x14ac:dyDescent="0.25">
      <c r="A7494" t="str">
        <f>IFERROR(SET_RENDER_TABLE[[#This Row],[Артикул]], "")</f>
        <v/>
      </c>
      <c r="B7494" s="40" t="e" cm="1">
        <f t="array" aca="1" ref="B7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4" s="40" t="e" cm="1">
        <f t="array" aca="1" ref="C7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4" t="e">
        <f ca="1">SUM(CALCULATION_TABLE[[#This Row],[МСК]:[ДВ]])</f>
        <v>#REF!</v>
      </c>
    </row>
    <row r="7495" spans="1:20" x14ac:dyDescent="0.25">
      <c r="A7495" t="str">
        <f>IFERROR(SET_RENDER_TABLE[[#This Row],[Артикул]], "")</f>
        <v/>
      </c>
      <c r="B7495" s="40" t="e" cm="1">
        <f t="array" aca="1" ref="B7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5" s="40" t="e" cm="1">
        <f t="array" aca="1" ref="C7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5" t="e">
        <f ca="1">SUM(CALCULATION_TABLE[[#This Row],[МСК]:[ДВ]])</f>
        <v>#REF!</v>
      </c>
    </row>
    <row r="7496" spans="1:20" x14ac:dyDescent="0.25">
      <c r="A7496" t="str">
        <f>IFERROR(SET_RENDER_TABLE[[#This Row],[Артикул]], "")</f>
        <v/>
      </c>
      <c r="B7496" s="40" t="e" cm="1">
        <f t="array" aca="1" ref="B7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6" s="40" t="e" cm="1">
        <f t="array" aca="1" ref="C7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6" t="e">
        <f ca="1">SUM(CALCULATION_TABLE[[#This Row],[МСК]:[ДВ]])</f>
        <v>#REF!</v>
      </c>
    </row>
    <row r="7497" spans="1:20" x14ac:dyDescent="0.25">
      <c r="A7497" t="str">
        <f>IFERROR(SET_RENDER_TABLE[[#This Row],[Артикул]], "")</f>
        <v/>
      </c>
      <c r="B7497" s="40" t="e" cm="1">
        <f t="array" aca="1" ref="B7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7" s="40" t="e" cm="1">
        <f t="array" aca="1" ref="C7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7" t="e">
        <f ca="1">SUM(CALCULATION_TABLE[[#This Row],[МСК]:[ДВ]])</f>
        <v>#REF!</v>
      </c>
    </row>
    <row r="7498" spans="1:20" x14ac:dyDescent="0.25">
      <c r="A7498" t="str">
        <f>IFERROR(SET_RENDER_TABLE[[#This Row],[Артикул]], "")</f>
        <v/>
      </c>
      <c r="B7498" s="40" t="e" cm="1">
        <f t="array" aca="1" ref="B7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8" s="40" t="e" cm="1">
        <f t="array" aca="1" ref="C7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8" t="e">
        <f ca="1">SUM(CALCULATION_TABLE[[#This Row],[МСК]:[ДВ]])</f>
        <v>#REF!</v>
      </c>
    </row>
    <row r="7499" spans="1:20" x14ac:dyDescent="0.25">
      <c r="A7499" t="str">
        <f>IFERROR(SET_RENDER_TABLE[[#This Row],[Артикул]], "")</f>
        <v/>
      </c>
      <c r="B7499" s="40" t="e" cm="1">
        <f t="array" aca="1" ref="B7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499" s="40" t="e" cm="1">
        <f t="array" aca="1" ref="C7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499" t="e">
        <f ca="1">SUM(CALCULATION_TABLE[[#This Row],[МСК]:[ДВ]])</f>
        <v>#REF!</v>
      </c>
    </row>
    <row r="7500" spans="1:20" x14ac:dyDescent="0.25">
      <c r="A7500" t="str">
        <f>IFERROR(SET_RENDER_TABLE[[#This Row],[Артикул]], "")</f>
        <v/>
      </c>
      <c r="B7500" s="40" t="e" cm="1">
        <f t="array" aca="1" ref="B7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0" s="40" t="e" cm="1">
        <f t="array" aca="1" ref="C7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0" t="e">
        <f ca="1">SUM(CALCULATION_TABLE[[#This Row],[МСК]:[ДВ]])</f>
        <v>#REF!</v>
      </c>
    </row>
    <row r="7501" spans="1:20" x14ac:dyDescent="0.25">
      <c r="A7501" t="str">
        <f>IFERROR(SET_RENDER_TABLE[[#This Row],[Артикул]], "")</f>
        <v/>
      </c>
      <c r="B7501" s="40" t="e" cm="1">
        <f t="array" aca="1" ref="B7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1" s="40" t="e" cm="1">
        <f t="array" aca="1" ref="C7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1" t="e">
        <f ca="1">SUM(CALCULATION_TABLE[[#This Row],[МСК]:[ДВ]])</f>
        <v>#REF!</v>
      </c>
    </row>
    <row r="7502" spans="1:20" x14ac:dyDescent="0.25">
      <c r="A7502" t="str">
        <f>IFERROR(SET_RENDER_TABLE[[#This Row],[Артикул]], "")</f>
        <v/>
      </c>
      <c r="B7502" s="40" t="e" cm="1">
        <f t="array" aca="1" ref="B7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2" s="40" t="e" cm="1">
        <f t="array" aca="1" ref="C7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2" t="e">
        <f ca="1">SUM(CALCULATION_TABLE[[#This Row],[МСК]:[ДВ]])</f>
        <v>#REF!</v>
      </c>
    </row>
    <row r="7503" spans="1:20" x14ac:dyDescent="0.25">
      <c r="A7503" t="str">
        <f>IFERROR(SET_RENDER_TABLE[[#This Row],[Артикул]], "")</f>
        <v/>
      </c>
      <c r="B7503" s="40" t="e" cm="1">
        <f t="array" aca="1" ref="B7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3" s="40" t="e" cm="1">
        <f t="array" aca="1" ref="C7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3" t="e">
        <f ca="1">SUM(CALCULATION_TABLE[[#This Row],[МСК]:[ДВ]])</f>
        <v>#REF!</v>
      </c>
    </row>
    <row r="7504" spans="1:20" x14ac:dyDescent="0.25">
      <c r="A7504" t="str">
        <f>IFERROR(SET_RENDER_TABLE[[#This Row],[Артикул]], "")</f>
        <v/>
      </c>
      <c r="B7504" s="40" t="e" cm="1">
        <f t="array" aca="1" ref="B7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4" s="40" t="e" cm="1">
        <f t="array" aca="1" ref="C7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4" t="e">
        <f ca="1">SUM(CALCULATION_TABLE[[#This Row],[МСК]:[ДВ]])</f>
        <v>#REF!</v>
      </c>
    </row>
    <row r="7505" spans="1:20" x14ac:dyDescent="0.25">
      <c r="A7505" t="str">
        <f>IFERROR(SET_RENDER_TABLE[[#This Row],[Артикул]], "")</f>
        <v/>
      </c>
      <c r="B7505" s="40" t="e" cm="1">
        <f t="array" aca="1" ref="B7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5" s="40" t="e" cm="1">
        <f t="array" aca="1" ref="C7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5" t="e">
        <f ca="1">SUM(CALCULATION_TABLE[[#This Row],[МСК]:[ДВ]])</f>
        <v>#REF!</v>
      </c>
    </row>
    <row r="7506" spans="1:20" x14ac:dyDescent="0.25">
      <c r="A7506" t="str">
        <f>IFERROR(SET_RENDER_TABLE[[#This Row],[Артикул]], "")</f>
        <v/>
      </c>
      <c r="B7506" s="40" t="e" cm="1">
        <f t="array" aca="1" ref="B7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6" s="40" t="e" cm="1">
        <f t="array" aca="1" ref="C7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6" t="e">
        <f ca="1">SUM(CALCULATION_TABLE[[#This Row],[МСК]:[ДВ]])</f>
        <v>#REF!</v>
      </c>
    </row>
    <row r="7507" spans="1:20" x14ac:dyDescent="0.25">
      <c r="A7507" t="str">
        <f>IFERROR(SET_RENDER_TABLE[[#This Row],[Артикул]], "")</f>
        <v/>
      </c>
      <c r="B7507" s="40" t="e" cm="1">
        <f t="array" aca="1" ref="B7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7" s="40" t="e" cm="1">
        <f t="array" aca="1" ref="C7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7" t="e">
        <f ca="1">SUM(CALCULATION_TABLE[[#This Row],[МСК]:[ДВ]])</f>
        <v>#REF!</v>
      </c>
    </row>
    <row r="7508" spans="1:20" x14ac:dyDescent="0.25">
      <c r="A7508" t="str">
        <f>IFERROR(SET_RENDER_TABLE[[#This Row],[Артикул]], "")</f>
        <v/>
      </c>
      <c r="B7508" s="40" t="e" cm="1">
        <f t="array" aca="1" ref="B7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8" s="40" t="e" cm="1">
        <f t="array" aca="1" ref="C7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8" t="e">
        <f ca="1">SUM(CALCULATION_TABLE[[#This Row],[МСК]:[ДВ]])</f>
        <v>#REF!</v>
      </c>
    </row>
    <row r="7509" spans="1:20" x14ac:dyDescent="0.25">
      <c r="A7509" t="str">
        <f>IFERROR(SET_RENDER_TABLE[[#This Row],[Артикул]], "")</f>
        <v/>
      </c>
      <c r="B7509" s="40" t="e" cm="1">
        <f t="array" aca="1" ref="B7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09" s="40" t="e" cm="1">
        <f t="array" aca="1" ref="C7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09" t="e">
        <f ca="1">SUM(CALCULATION_TABLE[[#This Row],[МСК]:[ДВ]])</f>
        <v>#REF!</v>
      </c>
    </row>
    <row r="7510" spans="1:20" x14ac:dyDescent="0.25">
      <c r="A7510" t="str">
        <f>IFERROR(SET_RENDER_TABLE[[#This Row],[Артикул]], "")</f>
        <v/>
      </c>
      <c r="B7510" s="40" t="e" cm="1">
        <f t="array" aca="1" ref="B7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0" s="40" t="e" cm="1">
        <f t="array" aca="1" ref="C7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0" t="e">
        <f ca="1">SUM(CALCULATION_TABLE[[#This Row],[МСК]:[ДВ]])</f>
        <v>#REF!</v>
      </c>
    </row>
    <row r="7511" spans="1:20" x14ac:dyDescent="0.25">
      <c r="A7511" t="str">
        <f>IFERROR(SET_RENDER_TABLE[[#This Row],[Артикул]], "")</f>
        <v/>
      </c>
      <c r="B7511" s="40" t="e" cm="1">
        <f t="array" aca="1" ref="B7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1" s="40" t="e" cm="1">
        <f t="array" aca="1" ref="C7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1" t="e">
        <f ca="1">SUM(CALCULATION_TABLE[[#This Row],[МСК]:[ДВ]])</f>
        <v>#REF!</v>
      </c>
    </row>
    <row r="7512" spans="1:20" x14ac:dyDescent="0.25">
      <c r="A7512" t="str">
        <f>IFERROR(SET_RENDER_TABLE[[#This Row],[Артикул]], "")</f>
        <v/>
      </c>
      <c r="B7512" s="40" t="e" cm="1">
        <f t="array" aca="1" ref="B7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2" s="40" t="e" cm="1">
        <f t="array" aca="1" ref="C7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2" t="e">
        <f ca="1">SUM(CALCULATION_TABLE[[#This Row],[МСК]:[ДВ]])</f>
        <v>#REF!</v>
      </c>
    </row>
    <row r="7513" spans="1:20" x14ac:dyDescent="0.25">
      <c r="A7513" t="str">
        <f>IFERROR(SET_RENDER_TABLE[[#This Row],[Артикул]], "")</f>
        <v/>
      </c>
      <c r="B7513" s="40" t="e" cm="1">
        <f t="array" aca="1" ref="B7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3" s="40" t="e" cm="1">
        <f t="array" aca="1" ref="C7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3" t="e">
        <f ca="1">SUM(CALCULATION_TABLE[[#This Row],[МСК]:[ДВ]])</f>
        <v>#REF!</v>
      </c>
    </row>
    <row r="7514" spans="1:20" x14ac:dyDescent="0.25">
      <c r="A7514" t="str">
        <f>IFERROR(SET_RENDER_TABLE[[#This Row],[Артикул]], "")</f>
        <v/>
      </c>
      <c r="B7514" s="40" t="e" cm="1">
        <f t="array" aca="1" ref="B7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4" s="40" t="e" cm="1">
        <f t="array" aca="1" ref="C7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4" t="e">
        <f ca="1">SUM(CALCULATION_TABLE[[#This Row],[МСК]:[ДВ]])</f>
        <v>#REF!</v>
      </c>
    </row>
    <row r="7515" spans="1:20" x14ac:dyDescent="0.25">
      <c r="A7515" t="str">
        <f>IFERROR(SET_RENDER_TABLE[[#This Row],[Артикул]], "")</f>
        <v/>
      </c>
      <c r="B7515" s="40" t="e" cm="1">
        <f t="array" aca="1" ref="B7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5" s="40" t="e" cm="1">
        <f t="array" aca="1" ref="C7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5" t="e">
        <f ca="1">SUM(CALCULATION_TABLE[[#This Row],[МСК]:[ДВ]])</f>
        <v>#REF!</v>
      </c>
    </row>
    <row r="7516" spans="1:20" x14ac:dyDescent="0.25">
      <c r="A7516" t="str">
        <f>IFERROR(SET_RENDER_TABLE[[#This Row],[Артикул]], "")</f>
        <v/>
      </c>
      <c r="B7516" s="40" t="e" cm="1">
        <f t="array" aca="1" ref="B7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6" s="40" t="e" cm="1">
        <f t="array" aca="1" ref="C7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6" t="e">
        <f ca="1">SUM(CALCULATION_TABLE[[#This Row],[МСК]:[ДВ]])</f>
        <v>#REF!</v>
      </c>
    </row>
    <row r="7517" spans="1:20" x14ac:dyDescent="0.25">
      <c r="A7517" t="str">
        <f>IFERROR(SET_RENDER_TABLE[[#This Row],[Артикул]], "")</f>
        <v/>
      </c>
      <c r="B7517" s="40" t="e" cm="1">
        <f t="array" aca="1" ref="B7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7" s="40" t="e" cm="1">
        <f t="array" aca="1" ref="C7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7" t="e">
        <f ca="1">SUM(CALCULATION_TABLE[[#This Row],[МСК]:[ДВ]])</f>
        <v>#REF!</v>
      </c>
    </row>
    <row r="7518" spans="1:20" x14ac:dyDescent="0.25">
      <c r="A7518" t="str">
        <f>IFERROR(SET_RENDER_TABLE[[#This Row],[Артикул]], "")</f>
        <v/>
      </c>
      <c r="B7518" s="40" t="e" cm="1">
        <f t="array" aca="1" ref="B7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8" s="40" t="e" cm="1">
        <f t="array" aca="1" ref="C7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8" t="e">
        <f ca="1">SUM(CALCULATION_TABLE[[#This Row],[МСК]:[ДВ]])</f>
        <v>#REF!</v>
      </c>
    </row>
    <row r="7519" spans="1:20" x14ac:dyDescent="0.25">
      <c r="A7519" t="str">
        <f>IFERROR(SET_RENDER_TABLE[[#This Row],[Артикул]], "")</f>
        <v/>
      </c>
      <c r="B7519" s="40" t="e" cm="1">
        <f t="array" aca="1" ref="B7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19" s="40" t="e" cm="1">
        <f t="array" aca="1" ref="C7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19" t="e">
        <f ca="1">SUM(CALCULATION_TABLE[[#This Row],[МСК]:[ДВ]])</f>
        <v>#REF!</v>
      </c>
    </row>
    <row r="7520" spans="1:20" x14ac:dyDescent="0.25">
      <c r="A7520" t="str">
        <f>IFERROR(SET_RENDER_TABLE[[#This Row],[Артикул]], "")</f>
        <v/>
      </c>
      <c r="B7520" s="40" t="e" cm="1">
        <f t="array" aca="1" ref="B7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0" s="40" t="e" cm="1">
        <f t="array" aca="1" ref="C7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0" t="e">
        <f ca="1">SUM(CALCULATION_TABLE[[#This Row],[МСК]:[ДВ]])</f>
        <v>#REF!</v>
      </c>
    </row>
    <row r="7521" spans="1:20" x14ac:dyDescent="0.25">
      <c r="A7521" t="str">
        <f>IFERROR(SET_RENDER_TABLE[[#This Row],[Артикул]], "")</f>
        <v/>
      </c>
      <c r="B7521" s="40" t="e" cm="1">
        <f t="array" aca="1" ref="B7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1" s="40" t="e" cm="1">
        <f t="array" aca="1" ref="C7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1" t="e">
        <f ca="1">SUM(CALCULATION_TABLE[[#This Row],[МСК]:[ДВ]])</f>
        <v>#REF!</v>
      </c>
    </row>
    <row r="7522" spans="1:20" x14ac:dyDescent="0.25">
      <c r="A7522" t="str">
        <f>IFERROR(SET_RENDER_TABLE[[#This Row],[Артикул]], "")</f>
        <v/>
      </c>
      <c r="B7522" s="40" t="e" cm="1">
        <f t="array" aca="1" ref="B7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2" s="40" t="e" cm="1">
        <f t="array" aca="1" ref="C7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2" t="e">
        <f ca="1">SUM(CALCULATION_TABLE[[#This Row],[МСК]:[ДВ]])</f>
        <v>#REF!</v>
      </c>
    </row>
    <row r="7523" spans="1:20" x14ac:dyDescent="0.25">
      <c r="A7523" t="str">
        <f>IFERROR(SET_RENDER_TABLE[[#This Row],[Артикул]], "")</f>
        <v/>
      </c>
      <c r="B7523" s="40" t="e" cm="1">
        <f t="array" aca="1" ref="B7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3" s="40" t="e" cm="1">
        <f t="array" aca="1" ref="C7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3" t="e">
        <f ca="1">SUM(CALCULATION_TABLE[[#This Row],[МСК]:[ДВ]])</f>
        <v>#REF!</v>
      </c>
    </row>
    <row r="7524" spans="1:20" x14ac:dyDescent="0.25">
      <c r="A7524" t="str">
        <f>IFERROR(SET_RENDER_TABLE[[#This Row],[Артикул]], "")</f>
        <v/>
      </c>
      <c r="B7524" s="40" t="e" cm="1">
        <f t="array" aca="1" ref="B7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4" s="40" t="e" cm="1">
        <f t="array" aca="1" ref="C7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4" t="e">
        <f ca="1">SUM(CALCULATION_TABLE[[#This Row],[МСК]:[ДВ]])</f>
        <v>#REF!</v>
      </c>
    </row>
    <row r="7525" spans="1:20" x14ac:dyDescent="0.25">
      <c r="A7525" t="str">
        <f>IFERROR(SET_RENDER_TABLE[[#This Row],[Артикул]], "")</f>
        <v/>
      </c>
      <c r="B7525" s="40" t="e" cm="1">
        <f t="array" aca="1" ref="B7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5" s="40" t="e" cm="1">
        <f t="array" aca="1" ref="C7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5" t="e">
        <f ca="1">SUM(CALCULATION_TABLE[[#This Row],[МСК]:[ДВ]])</f>
        <v>#REF!</v>
      </c>
    </row>
    <row r="7526" spans="1:20" x14ac:dyDescent="0.25">
      <c r="A7526" t="str">
        <f>IFERROR(SET_RENDER_TABLE[[#This Row],[Артикул]], "")</f>
        <v/>
      </c>
      <c r="B7526" s="40" t="e" cm="1">
        <f t="array" aca="1" ref="B7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6" s="40" t="e" cm="1">
        <f t="array" aca="1" ref="C7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6" t="e">
        <f ca="1">SUM(CALCULATION_TABLE[[#This Row],[МСК]:[ДВ]])</f>
        <v>#REF!</v>
      </c>
    </row>
    <row r="7527" spans="1:20" x14ac:dyDescent="0.25">
      <c r="A7527" t="str">
        <f>IFERROR(SET_RENDER_TABLE[[#This Row],[Артикул]], "")</f>
        <v/>
      </c>
      <c r="B7527" s="40" t="e" cm="1">
        <f t="array" aca="1" ref="B7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7" s="40" t="e" cm="1">
        <f t="array" aca="1" ref="C7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7" t="e">
        <f ca="1">SUM(CALCULATION_TABLE[[#This Row],[МСК]:[ДВ]])</f>
        <v>#REF!</v>
      </c>
    </row>
    <row r="7528" spans="1:20" x14ac:dyDescent="0.25">
      <c r="A7528" t="str">
        <f>IFERROR(SET_RENDER_TABLE[[#This Row],[Артикул]], "")</f>
        <v/>
      </c>
      <c r="B7528" s="40" t="e" cm="1">
        <f t="array" aca="1" ref="B7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8" s="40" t="e" cm="1">
        <f t="array" aca="1" ref="C7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8" t="e">
        <f ca="1">SUM(CALCULATION_TABLE[[#This Row],[МСК]:[ДВ]])</f>
        <v>#REF!</v>
      </c>
    </row>
    <row r="7529" spans="1:20" x14ac:dyDescent="0.25">
      <c r="A7529" t="str">
        <f>IFERROR(SET_RENDER_TABLE[[#This Row],[Артикул]], "")</f>
        <v/>
      </c>
      <c r="B7529" s="40" t="e" cm="1">
        <f t="array" aca="1" ref="B7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29" s="40" t="e" cm="1">
        <f t="array" aca="1" ref="C7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29" t="e">
        <f ca="1">SUM(CALCULATION_TABLE[[#This Row],[МСК]:[ДВ]])</f>
        <v>#REF!</v>
      </c>
    </row>
    <row r="7530" spans="1:20" x14ac:dyDescent="0.25">
      <c r="A7530" t="str">
        <f>IFERROR(SET_RENDER_TABLE[[#This Row],[Артикул]], "")</f>
        <v/>
      </c>
      <c r="B7530" s="40" t="e" cm="1">
        <f t="array" aca="1" ref="B7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0" s="40" t="e" cm="1">
        <f t="array" aca="1" ref="C7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0" t="e">
        <f ca="1">SUM(CALCULATION_TABLE[[#This Row],[МСК]:[ДВ]])</f>
        <v>#REF!</v>
      </c>
    </row>
    <row r="7531" spans="1:20" x14ac:dyDescent="0.25">
      <c r="A7531" t="str">
        <f>IFERROR(SET_RENDER_TABLE[[#This Row],[Артикул]], "")</f>
        <v/>
      </c>
      <c r="B7531" s="40" t="e" cm="1">
        <f t="array" aca="1" ref="B7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1" s="40" t="e" cm="1">
        <f t="array" aca="1" ref="C7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1" t="e">
        <f ca="1">SUM(CALCULATION_TABLE[[#This Row],[МСК]:[ДВ]])</f>
        <v>#REF!</v>
      </c>
    </row>
    <row r="7532" spans="1:20" x14ac:dyDescent="0.25">
      <c r="A7532" t="str">
        <f>IFERROR(SET_RENDER_TABLE[[#This Row],[Артикул]], "")</f>
        <v/>
      </c>
      <c r="B7532" s="40" t="e" cm="1">
        <f t="array" aca="1" ref="B7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2" s="40" t="e" cm="1">
        <f t="array" aca="1" ref="C7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2" t="e">
        <f ca="1">SUM(CALCULATION_TABLE[[#This Row],[МСК]:[ДВ]])</f>
        <v>#REF!</v>
      </c>
    </row>
    <row r="7533" spans="1:20" x14ac:dyDescent="0.25">
      <c r="A7533" t="str">
        <f>IFERROR(SET_RENDER_TABLE[[#This Row],[Артикул]], "")</f>
        <v/>
      </c>
      <c r="B7533" s="40" t="e" cm="1">
        <f t="array" aca="1" ref="B7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3" s="40" t="e" cm="1">
        <f t="array" aca="1" ref="C7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3" t="e">
        <f ca="1">SUM(CALCULATION_TABLE[[#This Row],[МСК]:[ДВ]])</f>
        <v>#REF!</v>
      </c>
    </row>
    <row r="7534" spans="1:20" x14ac:dyDescent="0.25">
      <c r="A7534" t="str">
        <f>IFERROR(SET_RENDER_TABLE[[#This Row],[Артикул]], "")</f>
        <v/>
      </c>
      <c r="B7534" s="40" t="e" cm="1">
        <f t="array" aca="1" ref="B7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4" s="40" t="e" cm="1">
        <f t="array" aca="1" ref="C7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4" t="e">
        <f ca="1">SUM(CALCULATION_TABLE[[#This Row],[МСК]:[ДВ]])</f>
        <v>#REF!</v>
      </c>
    </row>
    <row r="7535" spans="1:20" x14ac:dyDescent="0.25">
      <c r="A7535" t="str">
        <f>IFERROR(SET_RENDER_TABLE[[#This Row],[Артикул]], "")</f>
        <v/>
      </c>
      <c r="B7535" s="40" t="e" cm="1">
        <f t="array" aca="1" ref="B7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5" s="40" t="e" cm="1">
        <f t="array" aca="1" ref="C7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5" t="e">
        <f ca="1">SUM(CALCULATION_TABLE[[#This Row],[МСК]:[ДВ]])</f>
        <v>#REF!</v>
      </c>
    </row>
    <row r="7536" spans="1:20" x14ac:dyDescent="0.25">
      <c r="A7536" t="str">
        <f>IFERROR(SET_RENDER_TABLE[[#This Row],[Артикул]], "")</f>
        <v/>
      </c>
      <c r="B7536" s="40" t="e" cm="1">
        <f t="array" aca="1" ref="B7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6" s="40" t="e" cm="1">
        <f t="array" aca="1" ref="C7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6" t="e">
        <f ca="1">SUM(CALCULATION_TABLE[[#This Row],[МСК]:[ДВ]])</f>
        <v>#REF!</v>
      </c>
    </row>
    <row r="7537" spans="1:20" x14ac:dyDescent="0.25">
      <c r="A7537" t="str">
        <f>IFERROR(SET_RENDER_TABLE[[#This Row],[Артикул]], "")</f>
        <v/>
      </c>
      <c r="B7537" s="40" t="e" cm="1">
        <f t="array" aca="1" ref="B7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7" s="40" t="e" cm="1">
        <f t="array" aca="1" ref="C7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7" t="e">
        <f ca="1">SUM(CALCULATION_TABLE[[#This Row],[МСК]:[ДВ]])</f>
        <v>#REF!</v>
      </c>
    </row>
    <row r="7538" spans="1:20" x14ac:dyDescent="0.25">
      <c r="A7538" t="str">
        <f>IFERROR(SET_RENDER_TABLE[[#This Row],[Артикул]], "")</f>
        <v/>
      </c>
      <c r="B7538" s="40" t="e" cm="1">
        <f t="array" aca="1" ref="B7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8" s="40" t="e" cm="1">
        <f t="array" aca="1" ref="C7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8" t="e">
        <f ca="1">SUM(CALCULATION_TABLE[[#This Row],[МСК]:[ДВ]])</f>
        <v>#REF!</v>
      </c>
    </row>
    <row r="7539" spans="1:20" x14ac:dyDescent="0.25">
      <c r="A7539" t="str">
        <f>IFERROR(SET_RENDER_TABLE[[#This Row],[Артикул]], "")</f>
        <v/>
      </c>
      <c r="B7539" s="40" t="e" cm="1">
        <f t="array" aca="1" ref="B7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39" s="40" t="e" cm="1">
        <f t="array" aca="1" ref="C7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39" t="e">
        <f ca="1">SUM(CALCULATION_TABLE[[#This Row],[МСК]:[ДВ]])</f>
        <v>#REF!</v>
      </c>
    </row>
    <row r="7540" spans="1:20" x14ac:dyDescent="0.25">
      <c r="A7540" t="str">
        <f>IFERROR(SET_RENDER_TABLE[[#This Row],[Артикул]], "")</f>
        <v/>
      </c>
      <c r="B7540" s="40" t="e" cm="1">
        <f t="array" aca="1" ref="B7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0" s="40" t="e" cm="1">
        <f t="array" aca="1" ref="C7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0" t="e">
        <f ca="1">SUM(CALCULATION_TABLE[[#This Row],[МСК]:[ДВ]])</f>
        <v>#REF!</v>
      </c>
    </row>
    <row r="7541" spans="1:20" x14ac:dyDescent="0.25">
      <c r="A7541" t="str">
        <f>IFERROR(SET_RENDER_TABLE[[#This Row],[Артикул]], "")</f>
        <v/>
      </c>
      <c r="B7541" s="40" t="e" cm="1">
        <f t="array" aca="1" ref="B7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1" s="40" t="e" cm="1">
        <f t="array" aca="1" ref="C7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1" t="e">
        <f ca="1">SUM(CALCULATION_TABLE[[#This Row],[МСК]:[ДВ]])</f>
        <v>#REF!</v>
      </c>
    </row>
    <row r="7542" spans="1:20" x14ac:dyDescent="0.25">
      <c r="A7542" t="str">
        <f>IFERROR(SET_RENDER_TABLE[[#This Row],[Артикул]], "")</f>
        <v/>
      </c>
      <c r="B7542" s="40" t="e" cm="1">
        <f t="array" aca="1" ref="B7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2" s="40" t="e" cm="1">
        <f t="array" aca="1" ref="C7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2" t="e">
        <f ca="1">SUM(CALCULATION_TABLE[[#This Row],[МСК]:[ДВ]])</f>
        <v>#REF!</v>
      </c>
    </row>
    <row r="7543" spans="1:20" x14ac:dyDescent="0.25">
      <c r="A7543" t="str">
        <f>IFERROR(SET_RENDER_TABLE[[#This Row],[Артикул]], "")</f>
        <v/>
      </c>
      <c r="B7543" s="40" t="e" cm="1">
        <f t="array" aca="1" ref="B7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3" s="40" t="e" cm="1">
        <f t="array" aca="1" ref="C7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3" t="e">
        <f ca="1">SUM(CALCULATION_TABLE[[#This Row],[МСК]:[ДВ]])</f>
        <v>#REF!</v>
      </c>
    </row>
    <row r="7544" spans="1:20" x14ac:dyDescent="0.25">
      <c r="A7544" t="str">
        <f>IFERROR(SET_RENDER_TABLE[[#This Row],[Артикул]], "")</f>
        <v/>
      </c>
      <c r="B7544" s="40" t="e" cm="1">
        <f t="array" aca="1" ref="B7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4" s="40" t="e" cm="1">
        <f t="array" aca="1" ref="C7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4" t="e">
        <f ca="1">SUM(CALCULATION_TABLE[[#This Row],[МСК]:[ДВ]])</f>
        <v>#REF!</v>
      </c>
    </row>
    <row r="7545" spans="1:20" x14ac:dyDescent="0.25">
      <c r="A7545" t="str">
        <f>IFERROR(SET_RENDER_TABLE[[#This Row],[Артикул]], "")</f>
        <v/>
      </c>
      <c r="B7545" s="40" t="e" cm="1">
        <f t="array" aca="1" ref="B7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5" s="40" t="e" cm="1">
        <f t="array" aca="1" ref="C7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5" t="e">
        <f ca="1">SUM(CALCULATION_TABLE[[#This Row],[МСК]:[ДВ]])</f>
        <v>#REF!</v>
      </c>
    </row>
    <row r="7546" spans="1:20" x14ac:dyDescent="0.25">
      <c r="A7546" t="str">
        <f>IFERROR(SET_RENDER_TABLE[[#This Row],[Артикул]], "")</f>
        <v/>
      </c>
      <c r="B7546" s="40" t="e" cm="1">
        <f t="array" aca="1" ref="B7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6" s="40" t="e" cm="1">
        <f t="array" aca="1" ref="C7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6" t="e">
        <f ca="1">SUM(CALCULATION_TABLE[[#This Row],[МСК]:[ДВ]])</f>
        <v>#REF!</v>
      </c>
    </row>
    <row r="7547" spans="1:20" x14ac:dyDescent="0.25">
      <c r="A7547" t="str">
        <f>IFERROR(SET_RENDER_TABLE[[#This Row],[Артикул]], "")</f>
        <v/>
      </c>
      <c r="B7547" s="40" t="e" cm="1">
        <f t="array" aca="1" ref="B7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7" s="40" t="e" cm="1">
        <f t="array" aca="1" ref="C7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7" t="e">
        <f ca="1">SUM(CALCULATION_TABLE[[#This Row],[МСК]:[ДВ]])</f>
        <v>#REF!</v>
      </c>
    </row>
    <row r="7548" spans="1:20" x14ac:dyDescent="0.25">
      <c r="A7548" t="str">
        <f>IFERROR(SET_RENDER_TABLE[[#This Row],[Артикул]], "")</f>
        <v/>
      </c>
      <c r="B7548" s="40" t="e" cm="1">
        <f t="array" aca="1" ref="B7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8" s="40" t="e" cm="1">
        <f t="array" aca="1" ref="C7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8" t="e">
        <f ca="1">SUM(CALCULATION_TABLE[[#This Row],[МСК]:[ДВ]])</f>
        <v>#REF!</v>
      </c>
    </row>
    <row r="7549" spans="1:20" x14ac:dyDescent="0.25">
      <c r="A7549" t="str">
        <f>IFERROR(SET_RENDER_TABLE[[#This Row],[Артикул]], "")</f>
        <v/>
      </c>
      <c r="B7549" s="40" t="e" cm="1">
        <f t="array" aca="1" ref="B7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49" s="40" t="e" cm="1">
        <f t="array" aca="1" ref="C7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49" t="e">
        <f ca="1">SUM(CALCULATION_TABLE[[#This Row],[МСК]:[ДВ]])</f>
        <v>#REF!</v>
      </c>
    </row>
    <row r="7550" spans="1:20" x14ac:dyDescent="0.25">
      <c r="A7550" t="str">
        <f>IFERROR(SET_RENDER_TABLE[[#This Row],[Артикул]], "")</f>
        <v/>
      </c>
      <c r="B7550" s="40" t="e" cm="1">
        <f t="array" aca="1" ref="B7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0" s="40" t="e" cm="1">
        <f t="array" aca="1" ref="C7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0" t="e">
        <f ca="1">SUM(CALCULATION_TABLE[[#This Row],[МСК]:[ДВ]])</f>
        <v>#REF!</v>
      </c>
    </row>
    <row r="7551" spans="1:20" x14ac:dyDescent="0.25">
      <c r="A7551" t="str">
        <f>IFERROR(SET_RENDER_TABLE[[#This Row],[Артикул]], "")</f>
        <v/>
      </c>
      <c r="B7551" s="40" t="e" cm="1">
        <f t="array" aca="1" ref="B7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1" s="40" t="e" cm="1">
        <f t="array" aca="1" ref="C7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1" t="e">
        <f ca="1">SUM(CALCULATION_TABLE[[#This Row],[МСК]:[ДВ]])</f>
        <v>#REF!</v>
      </c>
    </row>
    <row r="7552" spans="1:20" x14ac:dyDescent="0.25">
      <c r="A7552" t="str">
        <f>IFERROR(SET_RENDER_TABLE[[#This Row],[Артикул]], "")</f>
        <v/>
      </c>
      <c r="B7552" s="40" t="e" cm="1">
        <f t="array" aca="1" ref="B7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2" s="40" t="e" cm="1">
        <f t="array" aca="1" ref="C7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2" t="e">
        <f ca="1">SUM(CALCULATION_TABLE[[#This Row],[МСК]:[ДВ]])</f>
        <v>#REF!</v>
      </c>
    </row>
    <row r="7553" spans="1:20" x14ac:dyDescent="0.25">
      <c r="A7553" t="str">
        <f>IFERROR(SET_RENDER_TABLE[[#This Row],[Артикул]], "")</f>
        <v/>
      </c>
      <c r="B7553" s="40" t="e" cm="1">
        <f t="array" aca="1" ref="B7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3" s="40" t="e" cm="1">
        <f t="array" aca="1" ref="C7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3" t="e">
        <f ca="1">SUM(CALCULATION_TABLE[[#This Row],[МСК]:[ДВ]])</f>
        <v>#REF!</v>
      </c>
    </row>
    <row r="7554" spans="1:20" x14ac:dyDescent="0.25">
      <c r="A7554" t="str">
        <f>IFERROR(SET_RENDER_TABLE[[#This Row],[Артикул]], "")</f>
        <v/>
      </c>
      <c r="B7554" s="40" t="e" cm="1">
        <f t="array" aca="1" ref="B7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4" s="40" t="e" cm="1">
        <f t="array" aca="1" ref="C7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4" t="e">
        <f ca="1">SUM(CALCULATION_TABLE[[#This Row],[МСК]:[ДВ]])</f>
        <v>#REF!</v>
      </c>
    </row>
    <row r="7555" spans="1:20" x14ac:dyDescent="0.25">
      <c r="A7555" t="str">
        <f>IFERROR(SET_RENDER_TABLE[[#This Row],[Артикул]], "")</f>
        <v/>
      </c>
      <c r="B7555" s="40" t="e" cm="1">
        <f t="array" aca="1" ref="B7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5" s="40" t="e" cm="1">
        <f t="array" aca="1" ref="C7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5" t="e">
        <f ca="1">SUM(CALCULATION_TABLE[[#This Row],[МСК]:[ДВ]])</f>
        <v>#REF!</v>
      </c>
    </row>
    <row r="7556" spans="1:20" x14ac:dyDescent="0.25">
      <c r="A7556" t="str">
        <f>IFERROR(SET_RENDER_TABLE[[#This Row],[Артикул]], "")</f>
        <v/>
      </c>
      <c r="B7556" s="40" t="e" cm="1">
        <f t="array" aca="1" ref="B7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6" s="40" t="e" cm="1">
        <f t="array" aca="1" ref="C7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6" t="e">
        <f ca="1">SUM(CALCULATION_TABLE[[#This Row],[МСК]:[ДВ]])</f>
        <v>#REF!</v>
      </c>
    </row>
    <row r="7557" spans="1:20" x14ac:dyDescent="0.25">
      <c r="A7557" t="str">
        <f>IFERROR(SET_RENDER_TABLE[[#This Row],[Артикул]], "")</f>
        <v/>
      </c>
      <c r="B7557" s="40" t="e" cm="1">
        <f t="array" aca="1" ref="B7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7" s="40" t="e" cm="1">
        <f t="array" aca="1" ref="C7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7" t="e">
        <f ca="1">SUM(CALCULATION_TABLE[[#This Row],[МСК]:[ДВ]])</f>
        <v>#REF!</v>
      </c>
    </row>
    <row r="7558" spans="1:20" x14ac:dyDescent="0.25">
      <c r="A7558" t="str">
        <f>IFERROR(SET_RENDER_TABLE[[#This Row],[Артикул]], "")</f>
        <v/>
      </c>
      <c r="B7558" s="40" t="e" cm="1">
        <f t="array" aca="1" ref="B7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8" s="40" t="e" cm="1">
        <f t="array" aca="1" ref="C7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8" t="e">
        <f ca="1">SUM(CALCULATION_TABLE[[#This Row],[МСК]:[ДВ]])</f>
        <v>#REF!</v>
      </c>
    </row>
    <row r="7559" spans="1:20" x14ac:dyDescent="0.25">
      <c r="A7559" t="str">
        <f>IFERROR(SET_RENDER_TABLE[[#This Row],[Артикул]], "")</f>
        <v/>
      </c>
      <c r="B7559" s="40" t="e" cm="1">
        <f t="array" aca="1" ref="B7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59" s="40" t="e" cm="1">
        <f t="array" aca="1" ref="C7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59" t="e">
        <f ca="1">SUM(CALCULATION_TABLE[[#This Row],[МСК]:[ДВ]])</f>
        <v>#REF!</v>
      </c>
    </row>
    <row r="7560" spans="1:20" x14ac:dyDescent="0.25">
      <c r="A7560" t="str">
        <f>IFERROR(SET_RENDER_TABLE[[#This Row],[Артикул]], "")</f>
        <v/>
      </c>
      <c r="B7560" s="40" t="e" cm="1">
        <f t="array" aca="1" ref="B7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0" s="40" t="e" cm="1">
        <f t="array" aca="1" ref="C7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0" t="e">
        <f ca="1">SUM(CALCULATION_TABLE[[#This Row],[МСК]:[ДВ]])</f>
        <v>#REF!</v>
      </c>
    </row>
    <row r="7561" spans="1:20" x14ac:dyDescent="0.25">
      <c r="A7561" t="str">
        <f>IFERROR(SET_RENDER_TABLE[[#This Row],[Артикул]], "")</f>
        <v/>
      </c>
      <c r="B7561" s="40" t="e" cm="1">
        <f t="array" aca="1" ref="B7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1" s="40" t="e" cm="1">
        <f t="array" aca="1" ref="C7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1" t="e">
        <f ca="1">SUM(CALCULATION_TABLE[[#This Row],[МСК]:[ДВ]])</f>
        <v>#REF!</v>
      </c>
    </row>
    <row r="7562" spans="1:20" x14ac:dyDescent="0.25">
      <c r="A7562" t="str">
        <f>IFERROR(SET_RENDER_TABLE[[#This Row],[Артикул]], "")</f>
        <v/>
      </c>
      <c r="B7562" s="40" t="e" cm="1">
        <f t="array" aca="1" ref="B7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2" s="40" t="e" cm="1">
        <f t="array" aca="1" ref="C7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2" t="e">
        <f ca="1">SUM(CALCULATION_TABLE[[#This Row],[МСК]:[ДВ]])</f>
        <v>#REF!</v>
      </c>
    </row>
    <row r="7563" spans="1:20" x14ac:dyDescent="0.25">
      <c r="A7563" t="str">
        <f>IFERROR(SET_RENDER_TABLE[[#This Row],[Артикул]], "")</f>
        <v/>
      </c>
      <c r="B7563" s="40" t="e" cm="1">
        <f t="array" aca="1" ref="B7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3" s="40" t="e" cm="1">
        <f t="array" aca="1" ref="C7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3" t="e">
        <f ca="1">SUM(CALCULATION_TABLE[[#This Row],[МСК]:[ДВ]])</f>
        <v>#REF!</v>
      </c>
    </row>
    <row r="7564" spans="1:20" x14ac:dyDescent="0.25">
      <c r="A7564" t="str">
        <f>IFERROR(SET_RENDER_TABLE[[#This Row],[Артикул]], "")</f>
        <v/>
      </c>
      <c r="B7564" s="40" t="e" cm="1">
        <f t="array" aca="1" ref="B7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4" s="40" t="e" cm="1">
        <f t="array" aca="1" ref="C7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4" t="e">
        <f ca="1">SUM(CALCULATION_TABLE[[#This Row],[МСК]:[ДВ]])</f>
        <v>#REF!</v>
      </c>
    </row>
    <row r="7565" spans="1:20" x14ac:dyDescent="0.25">
      <c r="A7565" t="str">
        <f>IFERROR(SET_RENDER_TABLE[[#This Row],[Артикул]], "")</f>
        <v/>
      </c>
      <c r="B7565" s="40" t="e" cm="1">
        <f t="array" aca="1" ref="B7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5" s="40" t="e" cm="1">
        <f t="array" aca="1" ref="C7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5" t="e">
        <f ca="1">SUM(CALCULATION_TABLE[[#This Row],[МСК]:[ДВ]])</f>
        <v>#REF!</v>
      </c>
    </row>
    <row r="7566" spans="1:20" x14ac:dyDescent="0.25">
      <c r="A7566" t="str">
        <f>IFERROR(SET_RENDER_TABLE[[#This Row],[Артикул]], "")</f>
        <v/>
      </c>
      <c r="B7566" s="40" t="e" cm="1">
        <f t="array" aca="1" ref="B7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6" s="40" t="e" cm="1">
        <f t="array" aca="1" ref="C7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6" t="e">
        <f ca="1">SUM(CALCULATION_TABLE[[#This Row],[МСК]:[ДВ]])</f>
        <v>#REF!</v>
      </c>
    </row>
    <row r="7567" spans="1:20" x14ac:dyDescent="0.25">
      <c r="A7567" t="str">
        <f>IFERROR(SET_RENDER_TABLE[[#This Row],[Артикул]], "")</f>
        <v/>
      </c>
      <c r="B7567" s="40" t="e" cm="1">
        <f t="array" aca="1" ref="B7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7" s="40" t="e" cm="1">
        <f t="array" aca="1" ref="C7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7" t="e">
        <f ca="1">SUM(CALCULATION_TABLE[[#This Row],[МСК]:[ДВ]])</f>
        <v>#REF!</v>
      </c>
    </row>
    <row r="7568" spans="1:20" x14ac:dyDescent="0.25">
      <c r="A7568" t="str">
        <f>IFERROR(SET_RENDER_TABLE[[#This Row],[Артикул]], "")</f>
        <v/>
      </c>
      <c r="B7568" s="40" t="e" cm="1">
        <f t="array" aca="1" ref="B7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8" s="40" t="e" cm="1">
        <f t="array" aca="1" ref="C7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8" t="e">
        <f ca="1">SUM(CALCULATION_TABLE[[#This Row],[МСК]:[ДВ]])</f>
        <v>#REF!</v>
      </c>
    </row>
    <row r="7569" spans="1:20" x14ac:dyDescent="0.25">
      <c r="A7569" t="str">
        <f>IFERROR(SET_RENDER_TABLE[[#This Row],[Артикул]], "")</f>
        <v/>
      </c>
      <c r="B7569" s="40" t="e" cm="1">
        <f t="array" aca="1" ref="B7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69" s="40" t="e" cm="1">
        <f t="array" aca="1" ref="C7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69" t="e">
        <f ca="1">SUM(CALCULATION_TABLE[[#This Row],[МСК]:[ДВ]])</f>
        <v>#REF!</v>
      </c>
    </row>
    <row r="7570" spans="1:20" x14ac:dyDescent="0.25">
      <c r="A7570" t="str">
        <f>IFERROR(SET_RENDER_TABLE[[#This Row],[Артикул]], "")</f>
        <v/>
      </c>
      <c r="B7570" s="40" t="e" cm="1">
        <f t="array" aca="1" ref="B7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0" s="40" t="e" cm="1">
        <f t="array" aca="1" ref="C7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0" t="e">
        <f ca="1">SUM(CALCULATION_TABLE[[#This Row],[МСК]:[ДВ]])</f>
        <v>#REF!</v>
      </c>
    </row>
    <row r="7571" spans="1:20" x14ac:dyDescent="0.25">
      <c r="A7571" t="str">
        <f>IFERROR(SET_RENDER_TABLE[[#This Row],[Артикул]], "")</f>
        <v/>
      </c>
      <c r="B7571" s="40" t="e" cm="1">
        <f t="array" aca="1" ref="B7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1" s="40" t="e" cm="1">
        <f t="array" aca="1" ref="C7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1" t="e">
        <f ca="1">SUM(CALCULATION_TABLE[[#This Row],[МСК]:[ДВ]])</f>
        <v>#REF!</v>
      </c>
    </row>
    <row r="7572" spans="1:20" x14ac:dyDescent="0.25">
      <c r="A7572" t="str">
        <f>IFERROR(SET_RENDER_TABLE[[#This Row],[Артикул]], "")</f>
        <v/>
      </c>
      <c r="B7572" s="40" t="e" cm="1">
        <f t="array" aca="1" ref="B7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2" s="40" t="e" cm="1">
        <f t="array" aca="1" ref="C7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2" t="e">
        <f ca="1">SUM(CALCULATION_TABLE[[#This Row],[МСК]:[ДВ]])</f>
        <v>#REF!</v>
      </c>
    </row>
    <row r="7573" spans="1:20" x14ac:dyDescent="0.25">
      <c r="A7573" t="str">
        <f>IFERROR(SET_RENDER_TABLE[[#This Row],[Артикул]], "")</f>
        <v/>
      </c>
      <c r="B7573" s="40" t="e" cm="1">
        <f t="array" aca="1" ref="B7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3" s="40" t="e" cm="1">
        <f t="array" aca="1" ref="C7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3" t="e">
        <f ca="1">SUM(CALCULATION_TABLE[[#This Row],[МСК]:[ДВ]])</f>
        <v>#REF!</v>
      </c>
    </row>
    <row r="7574" spans="1:20" x14ac:dyDescent="0.25">
      <c r="A7574" t="str">
        <f>IFERROR(SET_RENDER_TABLE[[#This Row],[Артикул]], "")</f>
        <v/>
      </c>
      <c r="B7574" s="40" t="e" cm="1">
        <f t="array" aca="1" ref="B7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4" s="40" t="e" cm="1">
        <f t="array" aca="1" ref="C7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4" t="e">
        <f ca="1">SUM(CALCULATION_TABLE[[#This Row],[МСК]:[ДВ]])</f>
        <v>#REF!</v>
      </c>
    </row>
    <row r="7575" spans="1:20" x14ac:dyDescent="0.25">
      <c r="A7575" t="str">
        <f>IFERROR(SET_RENDER_TABLE[[#This Row],[Артикул]], "")</f>
        <v/>
      </c>
      <c r="B7575" s="40" t="e" cm="1">
        <f t="array" aca="1" ref="B7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5" s="40" t="e" cm="1">
        <f t="array" aca="1" ref="C7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5" t="e">
        <f ca="1">SUM(CALCULATION_TABLE[[#This Row],[МСК]:[ДВ]])</f>
        <v>#REF!</v>
      </c>
    </row>
    <row r="7576" spans="1:20" x14ac:dyDescent="0.25">
      <c r="A7576" t="str">
        <f>IFERROR(SET_RENDER_TABLE[[#This Row],[Артикул]], "")</f>
        <v/>
      </c>
      <c r="B7576" s="40" t="e" cm="1">
        <f t="array" aca="1" ref="B7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6" s="40" t="e" cm="1">
        <f t="array" aca="1" ref="C7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6" t="e">
        <f ca="1">SUM(CALCULATION_TABLE[[#This Row],[МСК]:[ДВ]])</f>
        <v>#REF!</v>
      </c>
    </row>
    <row r="7577" spans="1:20" x14ac:dyDescent="0.25">
      <c r="A7577" t="str">
        <f>IFERROR(SET_RENDER_TABLE[[#This Row],[Артикул]], "")</f>
        <v/>
      </c>
      <c r="B7577" s="40" t="e" cm="1">
        <f t="array" aca="1" ref="B7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7" s="40" t="e" cm="1">
        <f t="array" aca="1" ref="C7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7" t="e">
        <f ca="1">SUM(CALCULATION_TABLE[[#This Row],[МСК]:[ДВ]])</f>
        <v>#REF!</v>
      </c>
    </row>
    <row r="7578" spans="1:20" x14ac:dyDescent="0.25">
      <c r="A7578" t="str">
        <f>IFERROR(SET_RENDER_TABLE[[#This Row],[Артикул]], "")</f>
        <v/>
      </c>
      <c r="B7578" s="40" t="e" cm="1">
        <f t="array" aca="1" ref="B7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8" s="40" t="e" cm="1">
        <f t="array" aca="1" ref="C7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8" t="e">
        <f ca="1">SUM(CALCULATION_TABLE[[#This Row],[МСК]:[ДВ]])</f>
        <v>#REF!</v>
      </c>
    </row>
    <row r="7579" spans="1:20" x14ac:dyDescent="0.25">
      <c r="A7579" t="str">
        <f>IFERROR(SET_RENDER_TABLE[[#This Row],[Артикул]], "")</f>
        <v/>
      </c>
      <c r="B7579" s="40" t="e" cm="1">
        <f t="array" aca="1" ref="B7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79" s="40" t="e" cm="1">
        <f t="array" aca="1" ref="C7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79" t="e">
        <f ca="1">SUM(CALCULATION_TABLE[[#This Row],[МСК]:[ДВ]])</f>
        <v>#REF!</v>
      </c>
    </row>
    <row r="7580" spans="1:20" x14ac:dyDescent="0.25">
      <c r="A7580" t="str">
        <f>IFERROR(SET_RENDER_TABLE[[#This Row],[Артикул]], "")</f>
        <v/>
      </c>
      <c r="B7580" s="40" t="e" cm="1">
        <f t="array" aca="1" ref="B7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0" s="40" t="e" cm="1">
        <f t="array" aca="1" ref="C7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0" t="e">
        <f ca="1">SUM(CALCULATION_TABLE[[#This Row],[МСК]:[ДВ]])</f>
        <v>#REF!</v>
      </c>
    </row>
    <row r="7581" spans="1:20" x14ac:dyDescent="0.25">
      <c r="A7581" t="str">
        <f>IFERROR(SET_RENDER_TABLE[[#This Row],[Артикул]], "")</f>
        <v/>
      </c>
      <c r="B7581" s="40" t="e" cm="1">
        <f t="array" aca="1" ref="B7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1" s="40" t="e" cm="1">
        <f t="array" aca="1" ref="C7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1" t="e">
        <f ca="1">SUM(CALCULATION_TABLE[[#This Row],[МСК]:[ДВ]])</f>
        <v>#REF!</v>
      </c>
    </row>
    <row r="7582" spans="1:20" x14ac:dyDescent="0.25">
      <c r="A7582" t="str">
        <f>IFERROR(SET_RENDER_TABLE[[#This Row],[Артикул]], "")</f>
        <v/>
      </c>
      <c r="B7582" s="40" t="e" cm="1">
        <f t="array" aca="1" ref="B7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2" s="40" t="e" cm="1">
        <f t="array" aca="1" ref="C7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2" t="e">
        <f ca="1">SUM(CALCULATION_TABLE[[#This Row],[МСК]:[ДВ]])</f>
        <v>#REF!</v>
      </c>
    </row>
    <row r="7583" spans="1:20" x14ac:dyDescent="0.25">
      <c r="A7583" t="str">
        <f>IFERROR(SET_RENDER_TABLE[[#This Row],[Артикул]], "")</f>
        <v/>
      </c>
      <c r="B7583" s="40" t="e" cm="1">
        <f t="array" aca="1" ref="B7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3" s="40" t="e" cm="1">
        <f t="array" aca="1" ref="C7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3" t="e">
        <f ca="1">SUM(CALCULATION_TABLE[[#This Row],[МСК]:[ДВ]])</f>
        <v>#REF!</v>
      </c>
    </row>
    <row r="7584" spans="1:20" x14ac:dyDescent="0.25">
      <c r="A7584" t="str">
        <f>IFERROR(SET_RENDER_TABLE[[#This Row],[Артикул]], "")</f>
        <v/>
      </c>
      <c r="B7584" s="40" t="e" cm="1">
        <f t="array" aca="1" ref="B7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4" s="40" t="e" cm="1">
        <f t="array" aca="1" ref="C7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4" t="e">
        <f ca="1">SUM(CALCULATION_TABLE[[#This Row],[МСК]:[ДВ]])</f>
        <v>#REF!</v>
      </c>
    </row>
    <row r="7585" spans="1:20" x14ac:dyDescent="0.25">
      <c r="A7585" t="str">
        <f>IFERROR(SET_RENDER_TABLE[[#This Row],[Артикул]], "")</f>
        <v/>
      </c>
      <c r="B7585" s="40" t="e" cm="1">
        <f t="array" aca="1" ref="B7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5" s="40" t="e" cm="1">
        <f t="array" aca="1" ref="C7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5" t="e">
        <f ca="1">SUM(CALCULATION_TABLE[[#This Row],[МСК]:[ДВ]])</f>
        <v>#REF!</v>
      </c>
    </row>
    <row r="7586" spans="1:20" x14ac:dyDescent="0.25">
      <c r="A7586" t="str">
        <f>IFERROR(SET_RENDER_TABLE[[#This Row],[Артикул]], "")</f>
        <v/>
      </c>
      <c r="B7586" s="40" t="e" cm="1">
        <f t="array" aca="1" ref="B7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6" s="40" t="e" cm="1">
        <f t="array" aca="1" ref="C7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6" t="e">
        <f ca="1">SUM(CALCULATION_TABLE[[#This Row],[МСК]:[ДВ]])</f>
        <v>#REF!</v>
      </c>
    </row>
    <row r="7587" spans="1:20" x14ac:dyDescent="0.25">
      <c r="A7587" t="str">
        <f>IFERROR(SET_RENDER_TABLE[[#This Row],[Артикул]], "")</f>
        <v/>
      </c>
      <c r="B7587" s="40" t="e" cm="1">
        <f t="array" aca="1" ref="B7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7" s="40" t="e" cm="1">
        <f t="array" aca="1" ref="C7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7" t="e">
        <f ca="1">SUM(CALCULATION_TABLE[[#This Row],[МСК]:[ДВ]])</f>
        <v>#REF!</v>
      </c>
    </row>
    <row r="7588" spans="1:20" x14ac:dyDescent="0.25">
      <c r="A7588" t="str">
        <f>IFERROR(SET_RENDER_TABLE[[#This Row],[Артикул]], "")</f>
        <v/>
      </c>
      <c r="B7588" s="40" t="e" cm="1">
        <f t="array" aca="1" ref="B7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8" s="40" t="e" cm="1">
        <f t="array" aca="1" ref="C7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8" t="e">
        <f ca="1">SUM(CALCULATION_TABLE[[#This Row],[МСК]:[ДВ]])</f>
        <v>#REF!</v>
      </c>
    </row>
    <row r="7589" spans="1:20" x14ac:dyDescent="0.25">
      <c r="A7589" t="str">
        <f>IFERROR(SET_RENDER_TABLE[[#This Row],[Артикул]], "")</f>
        <v/>
      </c>
      <c r="B7589" s="40" t="e" cm="1">
        <f t="array" aca="1" ref="B7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89" s="40" t="e" cm="1">
        <f t="array" aca="1" ref="C7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89" t="e">
        <f ca="1">SUM(CALCULATION_TABLE[[#This Row],[МСК]:[ДВ]])</f>
        <v>#REF!</v>
      </c>
    </row>
    <row r="7590" spans="1:20" x14ac:dyDescent="0.25">
      <c r="A7590" t="str">
        <f>IFERROR(SET_RENDER_TABLE[[#This Row],[Артикул]], "")</f>
        <v/>
      </c>
      <c r="B7590" s="40" t="e" cm="1">
        <f t="array" aca="1" ref="B7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0" s="40" t="e" cm="1">
        <f t="array" aca="1" ref="C7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0" t="e">
        <f ca="1">SUM(CALCULATION_TABLE[[#This Row],[МСК]:[ДВ]])</f>
        <v>#REF!</v>
      </c>
    </row>
    <row r="7591" spans="1:20" x14ac:dyDescent="0.25">
      <c r="A7591" t="str">
        <f>IFERROR(SET_RENDER_TABLE[[#This Row],[Артикул]], "")</f>
        <v/>
      </c>
      <c r="B7591" s="40" t="e" cm="1">
        <f t="array" aca="1" ref="B7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1" s="40" t="e" cm="1">
        <f t="array" aca="1" ref="C7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1" t="e">
        <f ca="1">SUM(CALCULATION_TABLE[[#This Row],[МСК]:[ДВ]])</f>
        <v>#REF!</v>
      </c>
    </row>
    <row r="7592" spans="1:20" x14ac:dyDescent="0.25">
      <c r="A7592" t="str">
        <f>IFERROR(SET_RENDER_TABLE[[#This Row],[Артикул]], "")</f>
        <v/>
      </c>
      <c r="B7592" s="40" t="e" cm="1">
        <f t="array" aca="1" ref="B7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2" s="40" t="e" cm="1">
        <f t="array" aca="1" ref="C7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2" t="e">
        <f ca="1">SUM(CALCULATION_TABLE[[#This Row],[МСК]:[ДВ]])</f>
        <v>#REF!</v>
      </c>
    </row>
    <row r="7593" spans="1:20" x14ac:dyDescent="0.25">
      <c r="A7593" t="str">
        <f>IFERROR(SET_RENDER_TABLE[[#This Row],[Артикул]], "")</f>
        <v/>
      </c>
      <c r="B7593" s="40" t="e" cm="1">
        <f t="array" aca="1" ref="B7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3" s="40" t="e" cm="1">
        <f t="array" aca="1" ref="C7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3" t="e">
        <f ca="1">SUM(CALCULATION_TABLE[[#This Row],[МСК]:[ДВ]])</f>
        <v>#REF!</v>
      </c>
    </row>
    <row r="7594" spans="1:20" x14ac:dyDescent="0.25">
      <c r="A7594" t="str">
        <f>IFERROR(SET_RENDER_TABLE[[#This Row],[Артикул]], "")</f>
        <v/>
      </c>
      <c r="B7594" s="40" t="e" cm="1">
        <f t="array" aca="1" ref="B7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4" s="40" t="e" cm="1">
        <f t="array" aca="1" ref="C7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4" t="e">
        <f ca="1">SUM(CALCULATION_TABLE[[#This Row],[МСК]:[ДВ]])</f>
        <v>#REF!</v>
      </c>
    </row>
    <row r="7595" spans="1:20" x14ac:dyDescent="0.25">
      <c r="A7595" t="str">
        <f>IFERROR(SET_RENDER_TABLE[[#This Row],[Артикул]], "")</f>
        <v/>
      </c>
      <c r="B7595" s="40" t="e" cm="1">
        <f t="array" aca="1" ref="B7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5" s="40" t="e" cm="1">
        <f t="array" aca="1" ref="C7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5" t="e">
        <f ca="1">SUM(CALCULATION_TABLE[[#This Row],[МСК]:[ДВ]])</f>
        <v>#REF!</v>
      </c>
    </row>
    <row r="7596" spans="1:20" x14ac:dyDescent="0.25">
      <c r="A7596" t="str">
        <f>IFERROR(SET_RENDER_TABLE[[#This Row],[Артикул]], "")</f>
        <v/>
      </c>
      <c r="B7596" s="40" t="e" cm="1">
        <f t="array" aca="1" ref="B7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6" s="40" t="e" cm="1">
        <f t="array" aca="1" ref="C7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6" t="e">
        <f ca="1">SUM(CALCULATION_TABLE[[#This Row],[МСК]:[ДВ]])</f>
        <v>#REF!</v>
      </c>
    </row>
    <row r="7597" spans="1:20" x14ac:dyDescent="0.25">
      <c r="A7597" t="str">
        <f>IFERROR(SET_RENDER_TABLE[[#This Row],[Артикул]], "")</f>
        <v/>
      </c>
      <c r="B7597" s="40" t="e" cm="1">
        <f t="array" aca="1" ref="B7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7" s="40" t="e" cm="1">
        <f t="array" aca="1" ref="C7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7" t="e">
        <f ca="1">SUM(CALCULATION_TABLE[[#This Row],[МСК]:[ДВ]])</f>
        <v>#REF!</v>
      </c>
    </row>
    <row r="7598" spans="1:20" x14ac:dyDescent="0.25">
      <c r="A7598" t="str">
        <f>IFERROR(SET_RENDER_TABLE[[#This Row],[Артикул]], "")</f>
        <v/>
      </c>
      <c r="B7598" s="40" t="e" cm="1">
        <f t="array" aca="1" ref="B7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8" s="40" t="e" cm="1">
        <f t="array" aca="1" ref="C7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8" t="e">
        <f ca="1">SUM(CALCULATION_TABLE[[#This Row],[МСК]:[ДВ]])</f>
        <v>#REF!</v>
      </c>
    </row>
    <row r="7599" spans="1:20" x14ac:dyDescent="0.25">
      <c r="A7599" t="str">
        <f>IFERROR(SET_RENDER_TABLE[[#This Row],[Артикул]], "")</f>
        <v/>
      </c>
      <c r="B7599" s="40" t="e" cm="1">
        <f t="array" aca="1" ref="B7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599" s="40" t="e" cm="1">
        <f t="array" aca="1" ref="C7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599" t="e">
        <f ca="1">SUM(CALCULATION_TABLE[[#This Row],[МСК]:[ДВ]])</f>
        <v>#REF!</v>
      </c>
    </row>
    <row r="7600" spans="1:20" x14ac:dyDescent="0.25">
      <c r="A7600" t="str">
        <f>IFERROR(SET_RENDER_TABLE[[#This Row],[Артикул]], "")</f>
        <v/>
      </c>
      <c r="B7600" s="40" t="e" cm="1">
        <f t="array" aca="1" ref="B7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0" s="40" t="e" cm="1">
        <f t="array" aca="1" ref="C7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0" t="e">
        <f ca="1">SUM(CALCULATION_TABLE[[#This Row],[МСК]:[ДВ]])</f>
        <v>#REF!</v>
      </c>
    </row>
    <row r="7601" spans="1:20" x14ac:dyDescent="0.25">
      <c r="A7601" t="str">
        <f>IFERROR(SET_RENDER_TABLE[[#This Row],[Артикул]], "")</f>
        <v/>
      </c>
      <c r="B7601" s="40" t="e" cm="1">
        <f t="array" aca="1" ref="B7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1" s="40" t="e" cm="1">
        <f t="array" aca="1" ref="C7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1" t="e">
        <f ca="1">SUM(CALCULATION_TABLE[[#This Row],[МСК]:[ДВ]])</f>
        <v>#REF!</v>
      </c>
    </row>
    <row r="7602" spans="1:20" x14ac:dyDescent="0.25">
      <c r="A7602" t="str">
        <f>IFERROR(SET_RENDER_TABLE[[#This Row],[Артикул]], "")</f>
        <v/>
      </c>
      <c r="B7602" s="40" t="e" cm="1">
        <f t="array" aca="1" ref="B7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2" s="40" t="e" cm="1">
        <f t="array" aca="1" ref="C7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2" t="e">
        <f ca="1">SUM(CALCULATION_TABLE[[#This Row],[МСК]:[ДВ]])</f>
        <v>#REF!</v>
      </c>
    </row>
    <row r="7603" spans="1:20" x14ac:dyDescent="0.25">
      <c r="A7603" t="str">
        <f>IFERROR(SET_RENDER_TABLE[[#This Row],[Артикул]], "")</f>
        <v/>
      </c>
      <c r="B7603" s="40" t="e" cm="1">
        <f t="array" aca="1" ref="B7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3" s="40" t="e" cm="1">
        <f t="array" aca="1" ref="C7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3" t="e">
        <f ca="1">SUM(CALCULATION_TABLE[[#This Row],[МСК]:[ДВ]])</f>
        <v>#REF!</v>
      </c>
    </row>
    <row r="7604" spans="1:20" x14ac:dyDescent="0.25">
      <c r="A7604" t="str">
        <f>IFERROR(SET_RENDER_TABLE[[#This Row],[Артикул]], "")</f>
        <v/>
      </c>
      <c r="B7604" s="40" t="e" cm="1">
        <f t="array" aca="1" ref="B7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4" s="40" t="e" cm="1">
        <f t="array" aca="1" ref="C7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4" t="e">
        <f ca="1">SUM(CALCULATION_TABLE[[#This Row],[МСК]:[ДВ]])</f>
        <v>#REF!</v>
      </c>
    </row>
    <row r="7605" spans="1:20" x14ac:dyDescent="0.25">
      <c r="A7605" t="str">
        <f>IFERROR(SET_RENDER_TABLE[[#This Row],[Артикул]], "")</f>
        <v/>
      </c>
      <c r="B7605" s="40" t="e" cm="1">
        <f t="array" aca="1" ref="B7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5" s="40" t="e" cm="1">
        <f t="array" aca="1" ref="C7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5" t="e">
        <f ca="1">SUM(CALCULATION_TABLE[[#This Row],[МСК]:[ДВ]])</f>
        <v>#REF!</v>
      </c>
    </row>
    <row r="7606" spans="1:20" x14ac:dyDescent="0.25">
      <c r="A7606" t="str">
        <f>IFERROR(SET_RENDER_TABLE[[#This Row],[Артикул]], "")</f>
        <v/>
      </c>
      <c r="B7606" s="40" t="e" cm="1">
        <f t="array" aca="1" ref="B7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6" s="40" t="e" cm="1">
        <f t="array" aca="1" ref="C7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6" t="e">
        <f ca="1">SUM(CALCULATION_TABLE[[#This Row],[МСК]:[ДВ]])</f>
        <v>#REF!</v>
      </c>
    </row>
    <row r="7607" spans="1:20" x14ac:dyDescent="0.25">
      <c r="A7607" t="str">
        <f>IFERROR(SET_RENDER_TABLE[[#This Row],[Артикул]], "")</f>
        <v/>
      </c>
      <c r="B7607" s="40" t="e" cm="1">
        <f t="array" aca="1" ref="B7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7" s="40" t="e" cm="1">
        <f t="array" aca="1" ref="C7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7" t="e">
        <f ca="1">SUM(CALCULATION_TABLE[[#This Row],[МСК]:[ДВ]])</f>
        <v>#REF!</v>
      </c>
    </row>
    <row r="7608" spans="1:20" x14ac:dyDescent="0.25">
      <c r="A7608" t="str">
        <f>IFERROR(SET_RENDER_TABLE[[#This Row],[Артикул]], "")</f>
        <v/>
      </c>
      <c r="B7608" s="40" t="e" cm="1">
        <f t="array" aca="1" ref="B7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8" s="40" t="e" cm="1">
        <f t="array" aca="1" ref="C7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8" t="e">
        <f ca="1">SUM(CALCULATION_TABLE[[#This Row],[МСК]:[ДВ]])</f>
        <v>#REF!</v>
      </c>
    </row>
    <row r="7609" spans="1:20" x14ac:dyDescent="0.25">
      <c r="A7609" t="str">
        <f>IFERROR(SET_RENDER_TABLE[[#This Row],[Артикул]], "")</f>
        <v/>
      </c>
      <c r="B7609" s="40" t="e" cm="1">
        <f t="array" aca="1" ref="B7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09" s="40" t="e" cm="1">
        <f t="array" aca="1" ref="C7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09" t="e">
        <f ca="1">SUM(CALCULATION_TABLE[[#This Row],[МСК]:[ДВ]])</f>
        <v>#REF!</v>
      </c>
    </row>
    <row r="7610" spans="1:20" x14ac:dyDescent="0.25">
      <c r="A7610" t="str">
        <f>IFERROR(SET_RENDER_TABLE[[#This Row],[Артикул]], "")</f>
        <v/>
      </c>
      <c r="B7610" s="40" t="e" cm="1">
        <f t="array" aca="1" ref="B7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0" s="40" t="e" cm="1">
        <f t="array" aca="1" ref="C7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0" t="e">
        <f ca="1">SUM(CALCULATION_TABLE[[#This Row],[МСК]:[ДВ]])</f>
        <v>#REF!</v>
      </c>
    </row>
    <row r="7611" spans="1:20" x14ac:dyDescent="0.25">
      <c r="A7611" t="str">
        <f>IFERROR(SET_RENDER_TABLE[[#This Row],[Артикул]], "")</f>
        <v/>
      </c>
      <c r="B7611" s="40" t="e" cm="1">
        <f t="array" aca="1" ref="B7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1" s="40" t="e" cm="1">
        <f t="array" aca="1" ref="C7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1" t="e">
        <f ca="1">SUM(CALCULATION_TABLE[[#This Row],[МСК]:[ДВ]])</f>
        <v>#REF!</v>
      </c>
    </row>
    <row r="7612" spans="1:20" x14ac:dyDescent="0.25">
      <c r="A7612" t="str">
        <f>IFERROR(SET_RENDER_TABLE[[#This Row],[Артикул]], "")</f>
        <v/>
      </c>
      <c r="B7612" s="40" t="e" cm="1">
        <f t="array" aca="1" ref="B7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2" s="40" t="e" cm="1">
        <f t="array" aca="1" ref="C7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2" t="e">
        <f ca="1">SUM(CALCULATION_TABLE[[#This Row],[МСК]:[ДВ]])</f>
        <v>#REF!</v>
      </c>
    </row>
    <row r="7613" spans="1:20" x14ac:dyDescent="0.25">
      <c r="A7613" t="str">
        <f>IFERROR(SET_RENDER_TABLE[[#This Row],[Артикул]], "")</f>
        <v/>
      </c>
      <c r="B7613" s="40" t="e" cm="1">
        <f t="array" aca="1" ref="B7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3" s="40" t="e" cm="1">
        <f t="array" aca="1" ref="C7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3" t="e">
        <f ca="1">SUM(CALCULATION_TABLE[[#This Row],[МСК]:[ДВ]])</f>
        <v>#REF!</v>
      </c>
    </row>
    <row r="7614" spans="1:20" x14ac:dyDescent="0.25">
      <c r="A7614" t="str">
        <f>IFERROR(SET_RENDER_TABLE[[#This Row],[Артикул]], "")</f>
        <v/>
      </c>
      <c r="B7614" s="40" t="e" cm="1">
        <f t="array" aca="1" ref="B7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4" s="40" t="e" cm="1">
        <f t="array" aca="1" ref="C7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4" t="e">
        <f ca="1">SUM(CALCULATION_TABLE[[#This Row],[МСК]:[ДВ]])</f>
        <v>#REF!</v>
      </c>
    </row>
    <row r="7615" spans="1:20" x14ac:dyDescent="0.25">
      <c r="A7615" t="str">
        <f>IFERROR(SET_RENDER_TABLE[[#This Row],[Артикул]], "")</f>
        <v/>
      </c>
      <c r="B7615" s="40" t="e" cm="1">
        <f t="array" aca="1" ref="B7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5" s="40" t="e" cm="1">
        <f t="array" aca="1" ref="C7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5" t="e">
        <f ca="1">SUM(CALCULATION_TABLE[[#This Row],[МСК]:[ДВ]])</f>
        <v>#REF!</v>
      </c>
    </row>
    <row r="7616" spans="1:20" x14ac:dyDescent="0.25">
      <c r="A7616" t="str">
        <f>IFERROR(SET_RENDER_TABLE[[#This Row],[Артикул]], "")</f>
        <v/>
      </c>
      <c r="B7616" s="40" t="e" cm="1">
        <f t="array" aca="1" ref="B7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6" s="40" t="e" cm="1">
        <f t="array" aca="1" ref="C7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6" t="e">
        <f ca="1">SUM(CALCULATION_TABLE[[#This Row],[МСК]:[ДВ]])</f>
        <v>#REF!</v>
      </c>
    </row>
    <row r="7617" spans="1:20" x14ac:dyDescent="0.25">
      <c r="A7617" t="str">
        <f>IFERROR(SET_RENDER_TABLE[[#This Row],[Артикул]], "")</f>
        <v/>
      </c>
      <c r="B7617" s="40" t="e" cm="1">
        <f t="array" aca="1" ref="B7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7" s="40" t="e" cm="1">
        <f t="array" aca="1" ref="C7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7" t="e">
        <f ca="1">SUM(CALCULATION_TABLE[[#This Row],[МСК]:[ДВ]])</f>
        <v>#REF!</v>
      </c>
    </row>
    <row r="7618" spans="1:20" x14ac:dyDescent="0.25">
      <c r="A7618" t="str">
        <f>IFERROR(SET_RENDER_TABLE[[#This Row],[Артикул]], "")</f>
        <v/>
      </c>
      <c r="B7618" s="40" t="e" cm="1">
        <f t="array" aca="1" ref="B7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8" s="40" t="e" cm="1">
        <f t="array" aca="1" ref="C7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8" t="e">
        <f ca="1">SUM(CALCULATION_TABLE[[#This Row],[МСК]:[ДВ]])</f>
        <v>#REF!</v>
      </c>
    </row>
    <row r="7619" spans="1:20" x14ac:dyDescent="0.25">
      <c r="A7619" t="str">
        <f>IFERROR(SET_RENDER_TABLE[[#This Row],[Артикул]], "")</f>
        <v/>
      </c>
      <c r="B7619" s="40" t="e" cm="1">
        <f t="array" aca="1" ref="B7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19" s="40" t="e" cm="1">
        <f t="array" aca="1" ref="C7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19" t="e">
        <f ca="1">SUM(CALCULATION_TABLE[[#This Row],[МСК]:[ДВ]])</f>
        <v>#REF!</v>
      </c>
    </row>
    <row r="7620" spans="1:20" x14ac:dyDescent="0.25">
      <c r="A7620" t="str">
        <f>IFERROR(SET_RENDER_TABLE[[#This Row],[Артикул]], "")</f>
        <v/>
      </c>
      <c r="B7620" s="40" t="e" cm="1">
        <f t="array" aca="1" ref="B7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0" s="40" t="e" cm="1">
        <f t="array" aca="1" ref="C7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0" t="e">
        <f ca="1">SUM(CALCULATION_TABLE[[#This Row],[МСК]:[ДВ]])</f>
        <v>#REF!</v>
      </c>
    </row>
    <row r="7621" spans="1:20" x14ac:dyDescent="0.25">
      <c r="A7621" t="str">
        <f>IFERROR(SET_RENDER_TABLE[[#This Row],[Артикул]], "")</f>
        <v/>
      </c>
      <c r="B7621" s="40" t="e" cm="1">
        <f t="array" aca="1" ref="B7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1" s="40" t="e" cm="1">
        <f t="array" aca="1" ref="C7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1" t="e">
        <f ca="1">SUM(CALCULATION_TABLE[[#This Row],[МСК]:[ДВ]])</f>
        <v>#REF!</v>
      </c>
    </row>
    <row r="7622" spans="1:20" x14ac:dyDescent="0.25">
      <c r="A7622" t="str">
        <f>IFERROR(SET_RENDER_TABLE[[#This Row],[Артикул]], "")</f>
        <v/>
      </c>
      <c r="B7622" s="40" t="e" cm="1">
        <f t="array" aca="1" ref="B7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2" s="40" t="e" cm="1">
        <f t="array" aca="1" ref="C7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2" t="e">
        <f ca="1">SUM(CALCULATION_TABLE[[#This Row],[МСК]:[ДВ]])</f>
        <v>#REF!</v>
      </c>
    </row>
    <row r="7623" spans="1:20" x14ac:dyDescent="0.25">
      <c r="A7623" t="str">
        <f>IFERROR(SET_RENDER_TABLE[[#This Row],[Артикул]], "")</f>
        <v/>
      </c>
      <c r="B7623" s="40" t="e" cm="1">
        <f t="array" aca="1" ref="B7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3" s="40" t="e" cm="1">
        <f t="array" aca="1" ref="C7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3" t="e">
        <f ca="1">SUM(CALCULATION_TABLE[[#This Row],[МСК]:[ДВ]])</f>
        <v>#REF!</v>
      </c>
    </row>
    <row r="7624" spans="1:20" x14ac:dyDescent="0.25">
      <c r="A7624" t="str">
        <f>IFERROR(SET_RENDER_TABLE[[#This Row],[Артикул]], "")</f>
        <v/>
      </c>
      <c r="B7624" s="40" t="e" cm="1">
        <f t="array" aca="1" ref="B7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4" s="40" t="e" cm="1">
        <f t="array" aca="1" ref="C7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4" t="e">
        <f ca="1">SUM(CALCULATION_TABLE[[#This Row],[МСК]:[ДВ]])</f>
        <v>#REF!</v>
      </c>
    </row>
    <row r="7625" spans="1:20" x14ac:dyDescent="0.25">
      <c r="A7625" t="str">
        <f>IFERROR(SET_RENDER_TABLE[[#This Row],[Артикул]], "")</f>
        <v/>
      </c>
      <c r="B7625" s="40" t="e" cm="1">
        <f t="array" aca="1" ref="B7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5" s="40" t="e" cm="1">
        <f t="array" aca="1" ref="C7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5" t="e">
        <f ca="1">SUM(CALCULATION_TABLE[[#This Row],[МСК]:[ДВ]])</f>
        <v>#REF!</v>
      </c>
    </row>
    <row r="7626" spans="1:20" x14ac:dyDescent="0.25">
      <c r="A7626" t="str">
        <f>IFERROR(SET_RENDER_TABLE[[#This Row],[Артикул]], "")</f>
        <v/>
      </c>
      <c r="B7626" s="40" t="e" cm="1">
        <f t="array" aca="1" ref="B7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6" s="40" t="e" cm="1">
        <f t="array" aca="1" ref="C7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6" t="e">
        <f ca="1">SUM(CALCULATION_TABLE[[#This Row],[МСК]:[ДВ]])</f>
        <v>#REF!</v>
      </c>
    </row>
    <row r="7627" spans="1:20" x14ac:dyDescent="0.25">
      <c r="A7627" t="str">
        <f>IFERROR(SET_RENDER_TABLE[[#This Row],[Артикул]], "")</f>
        <v/>
      </c>
      <c r="B7627" s="40" t="e" cm="1">
        <f t="array" aca="1" ref="B7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7" s="40" t="e" cm="1">
        <f t="array" aca="1" ref="C7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7" t="e">
        <f ca="1">SUM(CALCULATION_TABLE[[#This Row],[МСК]:[ДВ]])</f>
        <v>#REF!</v>
      </c>
    </row>
    <row r="7628" spans="1:20" x14ac:dyDescent="0.25">
      <c r="A7628" t="str">
        <f>IFERROR(SET_RENDER_TABLE[[#This Row],[Артикул]], "")</f>
        <v/>
      </c>
      <c r="B7628" s="40" t="e" cm="1">
        <f t="array" aca="1" ref="B7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8" s="40" t="e" cm="1">
        <f t="array" aca="1" ref="C7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8" t="e">
        <f ca="1">SUM(CALCULATION_TABLE[[#This Row],[МСК]:[ДВ]])</f>
        <v>#REF!</v>
      </c>
    </row>
    <row r="7629" spans="1:20" x14ac:dyDescent="0.25">
      <c r="A7629" t="str">
        <f>IFERROR(SET_RENDER_TABLE[[#This Row],[Артикул]], "")</f>
        <v/>
      </c>
      <c r="B7629" s="40" t="e" cm="1">
        <f t="array" aca="1" ref="B7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29" s="40" t="e" cm="1">
        <f t="array" aca="1" ref="C7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29" t="e">
        <f ca="1">SUM(CALCULATION_TABLE[[#This Row],[МСК]:[ДВ]])</f>
        <v>#REF!</v>
      </c>
    </row>
    <row r="7630" spans="1:20" x14ac:dyDescent="0.25">
      <c r="A7630" t="str">
        <f>IFERROR(SET_RENDER_TABLE[[#This Row],[Артикул]], "")</f>
        <v/>
      </c>
      <c r="B7630" s="40" t="e" cm="1">
        <f t="array" aca="1" ref="B7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0" s="40" t="e" cm="1">
        <f t="array" aca="1" ref="C7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0" t="e">
        <f ca="1">SUM(CALCULATION_TABLE[[#This Row],[МСК]:[ДВ]])</f>
        <v>#REF!</v>
      </c>
    </row>
    <row r="7631" spans="1:20" x14ac:dyDescent="0.25">
      <c r="A7631" t="str">
        <f>IFERROR(SET_RENDER_TABLE[[#This Row],[Артикул]], "")</f>
        <v/>
      </c>
      <c r="B7631" s="40" t="e" cm="1">
        <f t="array" aca="1" ref="B7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1" s="40" t="e" cm="1">
        <f t="array" aca="1" ref="C7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1" t="e">
        <f ca="1">SUM(CALCULATION_TABLE[[#This Row],[МСК]:[ДВ]])</f>
        <v>#REF!</v>
      </c>
    </row>
    <row r="7632" spans="1:20" x14ac:dyDescent="0.25">
      <c r="A7632" t="str">
        <f>IFERROR(SET_RENDER_TABLE[[#This Row],[Артикул]], "")</f>
        <v/>
      </c>
      <c r="B7632" s="40" t="e" cm="1">
        <f t="array" aca="1" ref="B7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2" s="40" t="e" cm="1">
        <f t="array" aca="1" ref="C7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2" t="e">
        <f ca="1">SUM(CALCULATION_TABLE[[#This Row],[МСК]:[ДВ]])</f>
        <v>#REF!</v>
      </c>
    </row>
    <row r="7633" spans="1:20" x14ac:dyDescent="0.25">
      <c r="A7633" t="str">
        <f>IFERROR(SET_RENDER_TABLE[[#This Row],[Артикул]], "")</f>
        <v/>
      </c>
      <c r="B7633" s="40" t="e" cm="1">
        <f t="array" aca="1" ref="B7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3" s="40" t="e" cm="1">
        <f t="array" aca="1" ref="C7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3" t="e">
        <f ca="1">SUM(CALCULATION_TABLE[[#This Row],[МСК]:[ДВ]])</f>
        <v>#REF!</v>
      </c>
    </row>
    <row r="7634" spans="1:20" x14ac:dyDescent="0.25">
      <c r="A7634" t="str">
        <f>IFERROR(SET_RENDER_TABLE[[#This Row],[Артикул]], "")</f>
        <v/>
      </c>
      <c r="B7634" s="40" t="e" cm="1">
        <f t="array" aca="1" ref="B7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4" s="40" t="e" cm="1">
        <f t="array" aca="1" ref="C7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4" t="e">
        <f ca="1">SUM(CALCULATION_TABLE[[#This Row],[МСК]:[ДВ]])</f>
        <v>#REF!</v>
      </c>
    </row>
    <row r="7635" spans="1:20" x14ac:dyDescent="0.25">
      <c r="A7635" t="str">
        <f>IFERROR(SET_RENDER_TABLE[[#This Row],[Артикул]], "")</f>
        <v/>
      </c>
      <c r="B7635" s="40" t="e" cm="1">
        <f t="array" aca="1" ref="B7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5" s="40" t="e" cm="1">
        <f t="array" aca="1" ref="C7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5" t="e">
        <f ca="1">SUM(CALCULATION_TABLE[[#This Row],[МСК]:[ДВ]])</f>
        <v>#REF!</v>
      </c>
    </row>
    <row r="7636" spans="1:20" x14ac:dyDescent="0.25">
      <c r="A7636" t="str">
        <f>IFERROR(SET_RENDER_TABLE[[#This Row],[Артикул]], "")</f>
        <v/>
      </c>
      <c r="B7636" s="40" t="e" cm="1">
        <f t="array" aca="1" ref="B7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6" s="40" t="e" cm="1">
        <f t="array" aca="1" ref="C7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6" t="e">
        <f ca="1">SUM(CALCULATION_TABLE[[#This Row],[МСК]:[ДВ]])</f>
        <v>#REF!</v>
      </c>
    </row>
    <row r="7637" spans="1:20" x14ac:dyDescent="0.25">
      <c r="A7637" t="str">
        <f>IFERROR(SET_RENDER_TABLE[[#This Row],[Артикул]], "")</f>
        <v/>
      </c>
      <c r="B7637" s="40" t="e" cm="1">
        <f t="array" aca="1" ref="B7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7" s="40" t="e" cm="1">
        <f t="array" aca="1" ref="C7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7" t="e">
        <f ca="1">SUM(CALCULATION_TABLE[[#This Row],[МСК]:[ДВ]])</f>
        <v>#REF!</v>
      </c>
    </row>
    <row r="7638" spans="1:20" x14ac:dyDescent="0.25">
      <c r="A7638" t="str">
        <f>IFERROR(SET_RENDER_TABLE[[#This Row],[Артикул]], "")</f>
        <v/>
      </c>
      <c r="B7638" s="40" t="e" cm="1">
        <f t="array" aca="1" ref="B7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8" s="40" t="e" cm="1">
        <f t="array" aca="1" ref="C7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8" t="e">
        <f ca="1">SUM(CALCULATION_TABLE[[#This Row],[МСК]:[ДВ]])</f>
        <v>#REF!</v>
      </c>
    </row>
    <row r="7639" spans="1:20" x14ac:dyDescent="0.25">
      <c r="A7639" t="str">
        <f>IFERROR(SET_RENDER_TABLE[[#This Row],[Артикул]], "")</f>
        <v/>
      </c>
      <c r="B7639" s="40" t="e" cm="1">
        <f t="array" aca="1" ref="B7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39" s="40" t="e" cm="1">
        <f t="array" aca="1" ref="C7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39" t="e">
        <f ca="1">SUM(CALCULATION_TABLE[[#This Row],[МСК]:[ДВ]])</f>
        <v>#REF!</v>
      </c>
    </row>
    <row r="7640" spans="1:20" x14ac:dyDescent="0.25">
      <c r="A7640" t="str">
        <f>IFERROR(SET_RENDER_TABLE[[#This Row],[Артикул]], "")</f>
        <v/>
      </c>
      <c r="B7640" s="40" t="e" cm="1">
        <f t="array" aca="1" ref="B7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0" s="40" t="e" cm="1">
        <f t="array" aca="1" ref="C7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0" t="e">
        <f ca="1">SUM(CALCULATION_TABLE[[#This Row],[МСК]:[ДВ]])</f>
        <v>#REF!</v>
      </c>
    </row>
    <row r="7641" spans="1:20" x14ac:dyDescent="0.25">
      <c r="A7641" t="str">
        <f>IFERROR(SET_RENDER_TABLE[[#This Row],[Артикул]], "")</f>
        <v/>
      </c>
      <c r="B7641" s="40" t="e" cm="1">
        <f t="array" aca="1" ref="B7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1" s="40" t="e" cm="1">
        <f t="array" aca="1" ref="C7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1" t="e">
        <f ca="1">SUM(CALCULATION_TABLE[[#This Row],[МСК]:[ДВ]])</f>
        <v>#REF!</v>
      </c>
    </row>
    <row r="7642" spans="1:20" x14ac:dyDescent="0.25">
      <c r="A7642" t="str">
        <f>IFERROR(SET_RENDER_TABLE[[#This Row],[Артикул]], "")</f>
        <v/>
      </c>
      <c r="B7642" s="40" t="e" cm="1">
        <f t="array" aca="1" ref="B7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2" s="40" t="e" cm="1">
        <f t="array" aca="1" ref="C7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2" t="e">
        <f ca="1">SUM(CALCULATION_TABLE[[#This Row],[МСК]:[ДВ]])</f>
        <v>#REF!</v>
      </c>
    </row>
    <row r="7643" spans="1:20" x14ac:dyDescent="0.25">
      <c r="A7643" t="str">
        <f>IFERROR(SET_RENDER_TABLE[[#This Row],[Артикул]], "")</f>
        <v/>
      </c>
      <c r="B7643" s="40" t="e" cm="1">
        <f t="array" aca="1" ref="B7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3" s="40" t="e" cm="1">
        <f t="array" aca="1" ref="C7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3" t="e">
        <f ca="1">SUM(CALCULATION_TABLE[[#This Row],[МСК]:[ДВ]])</f>
        <v>#REF!</v>
      </c>
    </row>
    <row r="7644" spans="1:20" x14ac:dyDescent="0.25">
      <c r="A7644" t="str">
        <f>IFERROR(SET_RENDER_TABLE[[#This Row],[Артикул]], "")</f>
        <v/>
      </c>
      <c r="B7644" s="40" t="e" cm="1">
        <f t="array" aca="1" ref="B7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4" s="40" t="e" cm="1">
        <f t="array" aca="1" ref="C7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4" t="e">
        <f ca="1">SUM(CALCULATION_TABLE[[#This Row],[МСК]:[ДВ]])</f>
        <v>#REF!</v>
      </c>
    </row>
    <row r="7645" spans="1:20" x14ac:dyDescent="0.25">
      <c r="A7645" t="str">
        <f>IFERROR(SET_RENDER_TABLE[[#This Row],[Артикул]], "")</f>
        <v/>
      </c>
      <c r="B7645" s="40" t="e" cm="1">
        <f t="array" aca="1" ref="B7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5" s="40" t="e" cm="1">
        <f t="array" aca="1" ref="C7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5" t="e">
        <f ca="1">SUM(CALCULATION_TABLE[[#This Row],[МСК]:[ДВ]])</f>
        <v>#REF!</v>
      </c>
    </row>
    <row r="7646" spans="1:20" x14ac:dyDescent="0.25">
      <c r="A7646" t="str">
        <f>IFERROR(SET_RENDER_TABLE[[#This Row],[Артикул]], "")</f>
        <v/>
      </c>
      <c r="B7646" s="40" t="e" cm="1">
        <f t="array" aca="1" ref="B7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6" s="40" t="e" cm="1">
        <f t="array" aca="1" ref="C7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6" t="e">
        <f ca="1">SUM(CALCULATION_TABLE[[#This Row],[МСК]:[ДВ]])</f>
        <v>#REF!</v>
      </c>
    </row>
    <row r="7647" spans="1:20" x14ac:dyDescent="0.25">
      <c r="A7647" t="str">
        <f>IFERROR(SET_RENDER_TABLE[[#This Row],[Артикул]], "")</f>
        <v/>
      </c>
      <c r="B7647" s="40" t="e" cm="1">
        <f t="array" aca="1" ref="B7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7" s="40" t="e" cm="1">
        <f t="array" aca="1" ref="C7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7" t="e">
        <f ca="1">SUM(CALCULATION_TABLE[[#This Row],[МСК]:[ДВ]])</f>
        <v>#REF!</v>
      </c>
    </row>
    <row r="7648" spans="1:20" x14ac:dyDescent="0.25">
      <c r="A7648" t="str">
        <f>IFERROR(SET_RENDER_TABLE[[#This Row],[Артикул]], "")</f>
        <v/>
      </c>
      <c r="B7648" s="40" t="e" cm="1">
        <f t="array" aca="1" ref="B7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8" s="40" t="e" cm="1">
        <f t="array" aca="1" ref="C7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8" t="e">
        <f ca="1">SUM(CALCULATION_TABLE[[#This Row],[МСК]:[ДВ]])</f>
        <v>#REF!</v>
      </c>
    </row>
    <row r="7649" spans="1:20" x14ac:dyDescent="0.25">
      <c r="A7649" t="str">
        <f>IFERROR(SET_RENDER_TABLE[[#This Row],[Артикул]], "")</f>
        <v/>
      </c>
      <c r="B7649" s="40" t="e" cm="1">
        <f t="array" aca="1" ref="B7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49" s="40" t="e" cm="1">
        <f t="array" aca="1" ref="C7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49" t="e">
        <f ca="1">SUM(CALCULATION_TABLE[[#This Row],[МСК]:[ДВ]])</f>
        <v>#REF!</v>
      </c>
    </row>
    <row r="7650" spans="1:20" x14ac:dyDescent="0.25">
      <c r="A7650" t="str">
        <f>IFERROR(SET_RENDER_TABLE[[#This Row],[Артикул]], "")</f>
        <v/>
      </c>
      <c r="B7650" s="40" t="e" cm="1">
        <f t="array" aca="1" ref="B7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0" s="40" t="e" cm="1">
        <f t="array" aca="1" ref="C7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0" t="e">
        <f ca="1">SUM(CALCULATION_TABLE[[#This Row],[МСК]:[ДВ]])</f>
        <v>#REF!</v>
      </c>
    </row>
    <row r="7651" spans="1:20" x14ac:dyDescent="0.25">
      <c r="A7651" t="str">
        <f>IFERROR(SET_RENDER_TABLE[[#This Row],[Артикул]], "")</f>
        <v/>
      </c>
      <c r="B7651" s="40" t="e" cm="1">
        <f t="array" aca="1" ref="B7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1" s="40" t="e" cm="1">
        <f t="array" aca="1" ref="C7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1" t="e">
        <f ca="1">SUM(CALCULATION_TABLE[[#This Row],[МСК]:[ДВ]])</f>
        <v>#REF!</v>
      </c>
    </row>
    <row r="7652" spans="1:20" x14ac:dyDescent="0.25">
      <c r="A7652" t="str">
        <f>IFERROR(SET_RENDER_TABLE[[#This Row],[Артикул]], "")</f>
        <v/>
      </c>
      <c r="B7652" s="40" t="e" cm="1">
        <f t="array" aca="1" ref="B7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2" s="40" t="e" cm="1">
        <f t="array" aca="1" ref="C7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2" t="e">
        <f ca="1">SUM(CALCULATION_TABLE[[#This Row],[МСК]:[ДВ]])</f>
        <v>#REF!</v>
      </c>
    </row>
    <row r="7653" spans="1:20" x14ac:dyDescent="0.25">
      <c r="A7653" t="str">
        <f>IFERROR(SET_RENDER_TABLE[[#This Row],[Артикул]], "")</f>
        <v/>
      </c>
      <c r="B7653" s="40" t="e" cm="1">
        <f t="array" aca="1" ref="B7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3" s="40" t="e" cm="1">
        <f t="array" aca="1" ref="C7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3" t="e">
        <f ca="1">SUM(CALCULATION_TABLE[[#This Row],[МСК]:[ДВ]])</f>
        <v>#REF!</v>
      </c>
    </row>
    <row r="7654" spans="1:20" x14ac:dyDescent="0.25">
      <c r="A7654" t="str">
        <f>IFERROR(SET_RENDER_TABLE[[#This Row],[Артикул]], "")</f>
        <v/>
      </c>
      <c r="B7654" s="40" t="e" cm="1">
        <f t="array" aca="1" ref="B7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4" s="40" t="e" cm="1">
        <f t="array" aca="1" ref="C7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4" t="e">
        <f ca="1">SUM(CALCULATION_TABLE[[#This Row],[МСК]:[ДВ]])</f>
        <v>#REF!</v>
      </c>
    </row>
    <row r="7655" spans="1:20" x14ac:dyDescent="0.25">
      <c r="A7655" t="str">
        <f>IFERROR(SET_RENDER_TABLE[[#This Row],[Артикул]], "")</f>
        <v/>
      </c>
      <c r="B7655" s="40" t="e" cm="1">
        <f t="array" aca="1" ref="B7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5" s="40" t="e" cm="1">
        <f t="array" aca="1" ref="C7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5" t="e">
        <f ca="1">SUM(CALCULATION_TABLE[[#This Row],[МСК]:[ДВ]])</f>
        <v>#REF!</v>
      </c>
    </row>
    <row r="7656" spans="1:20" x14ac:dyDescent="0.25">
      <c r="A7656" t="str">
        <f>IFERROR(SET_RENDER_TABLE[[#This Row],[Артикул]], "")</f>
        <v/>
      </c>
      <c r="B7656" s="40" t="e" cm="1">
        <f t="array" aca="1" ref="B7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6" s="40" t="e" cm="1">
        <f t="array" aca="1" ref="C7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6" t="e">
        <f ca="1">SUM(CALCULATION_TABLE[[#This Row],[МСК]:[ДВ]])</f>
        <v>#REF!</v>
      </c>
    </row>
    <row r="7657" spans="1:20" x14ac:dyDescent="0.25">
      <c r="A7657" t="str">
        <f>IFERROR(SET_RENDER_TABLE[[#This Row],[Артикул]], "")</f>
        <v/>
      </c>
      <c r="B7657" s="40" t="e" cm="1">
        <f t="array" aca="1" ref="B7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7" s="40" t="e" cm="1">
        <f t="array" aca="1" ref="C7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7" t="e">
        <f ca="1">SUM(CALCULATION_TABLE[[#This Row],[МСК]:[ДВ]])</f>
        <v>#REF!</v>
      </c>
    </row>
    <row r="7658" spans="1:20" x14ac:dyDescent="0.25">
      <c r="A7658" t="str">
        <f>IFERROR(SET_RENDER_TABLE[[#This Row],[Артикул]], "")</f>
        <v/>
      </c>
      <c r="B7658" s="40" t="e" cm="1">
        <f t="array" aca="1" ref="B7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8" s="40" t="e" cm="1">
        <f t="array" aca="1" ref="C7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8" t="e">
        <f ca="1">SUM(CALCULATION_TABLE[[#This Row],[МСК]:[ДВ]])</f>
        <v>#REF!</v>
      </c>
    </row>
    <row r="7659" spans="1:20" x14ac:dyDescent="0.25">
      <c r="A7659" t="str">
        <f>IFERROR(SET_RENDER_TABLE[[#This Row],[Артикул]], "")</f>
        <v/>
      </c>
      <c r="B7659" s="40" t="e" cm="1">
        <f t="array" aca="1" ref="B7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59" s="40" t="e" cm="1">
        <f t="array" aca="1" ref="C7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59" t="e">
        <f ca="1">SUM(CALCULATION_TABLE[[#This Row],[МСК]:[ДВ]])</f>
        <v>#REF!</v>
      </c>
    </row>
    <row r="7660" spans="1:20" x14ac:dyDescent="0.25">
      <c r="A7660" t="str">
        <f>IFERROR(SET_RENDER_TABLE[[#This Row],[Артикул]], "")</f>
        <v/>
      </c>
      <c r="B7660" s="40" t="e" cm="1">
        <f t="array" aca="1" ref="B7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0" s="40" t="e" cm="1">
        <f t="array" aca="1" ref="C7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0" t="e">
        <f ca="1">SUM(CALCULATION_TABLE[[#This Row],[МСК]:[ДВ]])</f>
        <v>#REF!</v>
      </c>
    </row>
    <row r="7661" spans="1:20" x14ac:dyDescent="0.25">
      <c r="A7661" t="str">
        <f>IFERROR(SET_RENDER_TABLE[[#This Row],[Артикул]], "")</f>
        <v/>
      </c>
      <c r="B7661" s="40" t="e" cm="1">
        <f t="array" aca="1" ref="B7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1" s="40" t="e" cm="1">
        <f t="array" aca="1" ref="C7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1" t="e">
        <f ca="1">SUM(CALCULATION_TABLE[[#This Row],[МСК]:[ДВ]])</f>
        <v>#REF!</v>
      </c>
    </row>
    <row r="7662" spans="1:20" x14ac:dyDescent="0.25">
      <c r="A7662" t="str">
        <f>IFERROR(SET_RENDER_TABLE[[#This Row],[Артикул]], "")</f>
        <v/>
      </c>
      <c r="B7662" s="40" t="e" cm="1">
        <f t="array" aca="1" ref="B7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2" s="40" t="e" cm="1">
        <f t="array" aca="1" ref="C7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2" t="e">
        <f ca="1">SUM(CALCULATION_TABLE[[#This Row],[МСК]:[ДВ]])</f>
        <v>#REF!</v>
      </c>
    </row>
    <row r="7663" spans="1:20" x14ac:dyDescent="0.25">
      <c r="A7663" t="str">
        <f>IFERROR(SET_RENDER_TABLE[[#This Row],[Артикул]], "")</f>
        <v/>
      </c>
      <c r="B7663" s="40" t="e" cm="1">
        <f t="array" aca="1" ref="B7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3" s="40" t="e" cm="1">
        <f t="array" aca="1" ref="C7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3" t="e">
        <f ca="1">SUM(CALCULATION_TABLE[[#This Row],[МСК]:[ДВ]])</f>
        <v>#REF!</v>
      </c>
    </row>
    <row r="7664" spans="1:20" x14ac:dyDescent="0.25">
      <c r="A7664" t="str">
        <f>IFERROR(SET_RENDER_TABLE[[#This Row],[Артикул]], "")</f>
        <v/>
      </c>
      <c r="B7664" s="40" t="e" cm="1">
        <f t="array" aca="1" ref="B7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4" s="40" t="e" cm="1">
        <f t="array" aca="1" ref="C7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4" t="e">
        <f ca="1">SUM(CALCULATION_TABLE[[#This Row],[МСК]:[ДВ]])</f>
        <v>#REF!</v>
      </c>
    </row>
    <row r="7665" spans="1:20" x14ac:dyDescent="0.25">
      <c r="A7665" t="str">
        <f>IFERROR(SET_RENDER_TABLE[[#This Row],[Артикул]], "")</f>
        <v/>
      </c>
      <c r="B7665" s="40" t="e" cm="1">
        <f t="array" aca="1" ref="B7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5" s="40" t="e" cm="1">
        <f t="array" aca="1" ref="C7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5" t="e">
        <f ca="1">SUM(CALCULATION_TABLE[[#This Row],[МСК]:[ДВ]])</f>
        <v>#REF!</v>
      </c>
    </row>
    <row r="7666" spans="1:20" x14ac:dyDescent="0.25">
      <c r="A7666" t="str">
        <f>IFERROR(SET_RENDER_TABLE[[#This Row],[Артикул]], "")</f>
        <v/>
      </c>
      <c r="B7666" s="40" t="e" cm="1">
        <f t="array" aca="1" ref="B7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6" s="40" t="e" cm="1">
        <f t="array" aca="1" ref="C7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6" t="e">
        <f ca="1">SUM(CALCULATION_TABLE[[#This Row],[МСК]:[ДВ]])</f>
        <v>#REF!</v>
      </c>
    </row>
    <row r="7667" spans="1:20" x14ac:dyDescent="0.25">
      <c r="A7667" t="str">
        <f>IFERROR(SET_RENDER_TABLE[[#This Row],[Артикул]], "")</f>
        <v/>
      </c>
      <c r="B7667" s="40" t="e" cm="1">
        <f t="array" aca="1" ref="B7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7" s="40" t="e" cm="1">
        <f t="array" aca="1" ref="C7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7" t="e">
        <f ca="1">SUM(CALCULATION_TABLE[[#This Row],[МСК]:[ДВ]])</f>
        <v>#REF!</v>
      </c>
    </row>
    <row r="7668" spans="1:20" x14ac:dyDescent="0.25">
      <c r="A7668" t="str">
        <f>IFERROR(SET_RENDER_TABLE[[#This Row],[Артикул]], "")</f>
        <v/>
      </c>
      <c r="B7668" s="40" t="e" cm="1">
        <f t="array" aca="1" ref="B7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8" s="40" t="e" cm="1">
        <f t="array" aca="1" ref="C7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8" t="e">
        <f ca="1">SUM(CALCULATION_TABLE[[#This Row],[МСК]:[ДВ]])</f>
        <v>#REF!</v>
      </c>
    </row>
    <row r="7669" spans="1:20" x14ac:dyDescent="0.25">
      <c r="A7669" t="str">
        <f>IFERROR(SET_RENDER_TABLE[[#This Row],[Артикул]], "")</f>
        <v/>
      </c>
      <c r="B7669" s="40" t="e" cm="1">
        <f t="array" aca="1" ref="B7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69" s="40" t="e" cm="1">
        <f t="array" aca="1" ref="C7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69" t="e">
        <f ca="1">SUM(CALCULATION_TABLE[[#This Row],[МСК]:[ДВ]])</f>
        <v>#REF!</v>
      </c>
    </row>
    <row r="7670" spans="1:20" x14ac:dyDescent="0.25">
      <c r="A7670" t="str">
        <f>IFERROR(SET_RENDER_TABLE[[#This Row],[Артикул]], "")</f>
        <v/>
      </c>
      <c r="B7670" s="40" t="e" cm="1">
        <f t="array" aca="1" ref="B7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0" s="40" t="e" cm="1">
        <f t="array" aca="1" ref="C7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0" t="e">
        <f ca="1">SUM(CALCULATION_TABLE[[#This Row],[МСК]:[ДВ]])</f>
        <v>#REF!</v>
      </c>
    </row>
    <row r="7671" spans="1:20" x14ac:dyDescent="0.25">
      <c r="A7671" t="str">
        <f>IFERROR(SET_RENDER_TABLE[[#This Row],[Артикул]], "")</f>
        <v/>
      </c>
      <c r="B7671" s="40" t="e" cm="1">
        <f t="array" aca="1" ref="B7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1" s="40" t="e" cm="1">
        <f t="array" aca="1" ref="C7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1" t="e">
        <f ca="1">SUM(CALCULATION_TABLE[[#This Row],[МСК]:[ДВ]])</f>
        <v>#REF!</v>
      </c>
    </row>
    <row r="7672" spans="1:20" x14ac:dyDescent="0.25">
      <c r="A7672" t="str">
        <f>IFERROR(SET_RENDER_TABLE[[#This Row],[Артикул]], "")</f>
        <v/>
      </c>
      <c r="B7672" s="40" t="e" cm="1">
        <f t="array" aca="1" ref="B7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2" s="40" t="e" cm="1">
        <f t="array" aca="1" ref="C7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2" t="e">
        <f ca="1">SUM(CALCULATION_TABLE[[#This Row],[МСК]:[ДВ]])</f>
        <v>#REF!</v>
      </c>
    </row>
    <row r="7673" spans="1:20" x14ac:dyDescent="0.25">
      <c r="A7673" t="str">
        <f>IFERROR(SET_RENDER_TABLE[[#This Row],[Артикул]], "")</f>
        <v/>
      </c>
      <c r="B7673" s="40" t="e" cm="1">
        <f t="array" aca="1" ref="B7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3" s="40" t="e" cm="1">
        <f t="array" aca="1" ref="C7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3" t="e">
        <f ca="1">SUM(CALCULATION_TABLE[[#This Row],[МСК]:[ДВ]])</f>
        <v>#REF!</v>
      </c>
    </row>
    <row r="7674" spans="1:20" x14ac:dyDescent="0.25">
      <c r="A7674" t="str">
        <f>IFERROR(SET_RENDER_TABLE[[#This Row],[Артикул]], "")</f>
        <v/>
      </c>
      <c r="B7674" s="40" t="e" cm="1">
        <f t="array" aca="1" ref="B7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4" s="40" t="e" cm="1">
        <f t="array" aca="1" ref="C7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4" t="e">
        <f ca="1">SUM(CALCULATION_TABLE[[#This Row],[МСК]:[ДВ]])</f>
        <v>#REF!</v>
      </c>
    </row>
    <row r="7675" spans="1:20" x14ac:dyDescent="0.25">
      <c r="A7675" t="str">
        <f>IFERROR(SET_RENDER_TABLE[[#This Row],[Артикул]], "")</f>
        <v/>
      </c>
      <c r="B7675" s="40" t="e" cm="1">
        <f t="array" aca="1" ref="B7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5" s="40" t="e" cm="1">
        <f t="array" aca="1" ref="C7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5" t="e">
        <f ca="1">SUM(CALCULATION_TABLE[[#This Row],[МСК]:[ДВ]])</f>
        <v>#REF!</v>
      </c>
    </row>
    <row r="7676" spans="1:20" x14ac:dyDescent="0.25">
      <c r="A7676" t="str">
        <f>IFERROR(SET_RENDER_TABLE[[#This Row],[Артикул]], "")</f>
        <v/>
      </c>
      <c r="B7676" s="40" t="e" cm="1">
        <f t="array" aca="1" ref="B7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6" s="40" t="e" cm="1">
        <f t="array" aca="1" ref="C7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6" t="e">
        <f ca="1">SUM(CALCULATION_TABLE[[#This Row],[МСК]:[ДВ]])</f>
        <v>#REF!</v>
      </c>
    </row>
    <row r="7677" spans="1:20" x14ac:dyDescent="0.25">
      <c r="A7677" t="str">
        <f>IFERROR(SET_RENDER_TABLE[[#This Row],[Артикул]], "")</f>
        <v/>
      </c>
      <c r="B7677" s="40" t="e" cm="1">
        <f t="array" aca="1" ref="B7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7" s="40" t="e" cm="1">
        <f t="array" aca="1" ref="C7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7" t="e">
        <f ca="1">SUM(CALCULATION_TABLE[[#This Row],[МСК]:[ДВ]])</f>
        <v>#REF!</v>
      </c>
    </row>
    <row r="7678" spans="1:20" x14ac:dyDescent="0.25">
      <c r="A7678" t="str">
        <f>IFERROR(SET_RENDER_TABLE[[#This Row],[Артикул]], "")</f>
        <v/>
      </c>
      <c r="B7678" s="40" t="e" cm="1">
        <f t="array" aca="1" ref="B7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8" s="40" t="e" cm="1">
        <f t="array" aca="1" ref="C7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8" t="e">
        <f ca="1">SUM(CALCULATION_TABLE[[#This Row],[МСК]:[ДВ]])</f>
        <v>#REF!</v>
      </c>
    </row>
    <row r="7679" spans="1:20" x14ac:dyDescent="0.25">
      <c r="A7679" t="str">
        <f>IFERROR(SET_RENDER_TABLE[[#This Row],[Артикул]], "")</f>
        <v/>
      </c>
      <c r="B7679" s="40" t="e" cm="1">
        <f t="array" aca="1" ref="B7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79" s="40" t="e" cm="1">
        <f t="array" aca="1" ref="C7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79" t="e">
        <f ca="1">SUM(CALCULATION_TABLE[[#This Row],[МСК]:[ДВ]])</f>
        <v>#REF!</v>
      </c>
    </row>
    <row r="7680" spans="1:20" x14ac:dyDescent="0.25">
      <c r="A7680" t="str">
        <f>IFERROR(SET_RENDER_TABLE[[#This Row],[Артикул]], "")</f>
        <v/>
      </c>
      <c r="B7680" s="40" t="e" cm="1">
        <f t="array" aca="1" ref="B7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0" s="40" t="e" cm="1">
        <f t="array" aca="1" ref="C7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0" t="e">
        <f ca="1">SUM(CALCULATION_TABLE[[#This Row],[МСК]:[ДВ]])</f>
        <v>#REF!</v>
      </c>
    </row>
    <row r="7681" spans="1:20" x14ac:dyDescent="0.25">
      <c r="A7681" t="str">
        <f>IFERROR(SET_RENDER_TABLE[[#This Row],[Артикул]], "")</f>
        <v/>
      </c>
      <c r="B7681" s="40" t="e" cm="1">
        <f t="array" aca="1" ref="B7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1" s="40" t="e" cm="1">
        <f t="array" aca="1" ref="C7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1" t="e">
        <f ca="1">SUM(CALCULATION_TABLE[[#This Row],[МСК]:[ДВ]])</f>
        <v>#REF!</v>
      </c>
    </row>
    <row r="7682" spans="1:20" x14ac:dyDescent="0.25">
      <c r="A7682" t="str">
        <f>IFERROR(SET_RENDER_TABLE[[#This Row],[Артикул]], "")</f>
        <v/>
      </c>
      <c r="B7682" s="40" t="e" cm="1">
        <f t="array" aca="1" ref="B7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2" s="40" t="e" cm="1">
        <f t="array" aca="1" ref="C7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2" t="e">
        <f ca="1">SUM(CALCULATION_TABLE[[#This Row],[МСК]:[ДВ]])</f>
        <v>#REF!</v>
      </c>
    </row>
    <row r="7683" spans="1:20" x14ac:dyDescent="0.25">
      <c r="A7683" t="str">
        <f>IFERROR(SET_RENDER_TABLE[[#This Row],[Артикул]], "")</f>
        <v/>
      </c>
      <c r="B7683" s="40" t="e" cm="1">
        <f t="array" aca="1" ref="B7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3" s="40" t="e" cm="1">
        <f t="array" aca="1" ref="C7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3" t="e">
        <f ca="1">SUM(CALCULATION_TABLE[[#This Row],[МСК]:[ДВ]])</f>
        <v>#REF!</v>
      </c>
    </row>
    <row r="7684" spans="1:20" x14ac:dyDescent="0.25">
      <c r="A7684" t="str">
        <f>IFERROR(SET_RENDER_TABLE[[#This Row],[Артикул]], "")</f>
        <v/>
      </c>
      <c r="B7684" s="40" t="e" cm="1">
        <f t="array" aca="1" ref="B7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4" s="40" t="e" cm="1">
        <f t="array" aca="1" ref="C7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4" t="e">
        <f ca="1">SUM(CALCULATION_TABLE[[#This Row],[МСК]:[ДВ]])</f>
        <v>#REF!</v>
      </c>
    </row>
    <row r="7685" spans="1:20" x14ac:dyDescent="0.25">
      <c r="A7685" t="str">
        <f>IFERROR(SET_RENDER_TABLE[[#This Row],[Артикул]], "")</f>
        <v/>
      </c>
      <c r="B7685" s="40" t="e" cm="1">
        <f t="array" aca="1" ref="B7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5" s="40" t="e" cm="1">
        <f t="array" aca="1" ref="C7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5" t="e">
        <f ca="1">SUM(CALCULATION_TABLE[[#This Row],[МСК]:[ДВ]])</f>
        <v>#REF!</v>
      </c>
    </row>
    <row r="7686" spans="1:20" x14ac:dyDescent="0.25">
      <c r="A7686" t="str">
        <f>IFERROR(SET_RENDER_TABLE[[#This Row],[Артикул]], "")</f>
        <v/>
      </c>
      <c r="B7686" s="40" t="e" cm="1">
        <f t="array" aca="1" ref="B7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6" s="40" t="e" cm="1">
        <f t="array" aca="1" ref="C7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6" t="e">
        <f ca="1">SUM(CALCULATION_TABLE[[#This Row],[МСК]:[ДВ]])</f>
        <v>#REF!</v>
      </c>
    </row>
    <row r="7687" spans="1:20" x14ac:dyDescent="0.25">
      <c r="A7687" t="str">
        <f>IFERROR(SET_RENDER_TABLE[[#This Row],[Артикул]], "")</f>
        <v/>
      </c>
      <c r="B7687" s="40" t="e" cm="1">
        <f t="array" aca="1" ref="B7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7" s="40" t="e" cm="1">
        <f t="array" aca="1" ref="C7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7" t="e">
        <f ca="1">SUM(CALCULATION_TABLE[[#This Row],[МСК]:[ДВ]])</f>
        <v>#REF!</v>
      </c>
    </row>
    <row r="7688" spans="1:20" x14ac:dyDescent="0.25">
      <c r="A7688" t="str">
        <f>IFERROR(SET_RENDER_TABLE[[#This Row],[Артикул]], "")</f>
        <v/>
      </c>
      <c r="B7688" s="40" t="e" cm="1">
        <f t="array" aca="1" ref="B7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8" s="40" t="e" cm="1">
        <f t="array" aca="1" ref="C7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8" t="e">
        <f ca="1">SUM(CALCULATION_TABLE[[#This Row],[МСК]:[ДВ]])</f>
        <v>#REF!</v>
      </c>
    </row>
    <row r="7689" spans="1:20" x14ac:dyDescent="0.25">
      <c r="A7689" t="str">
        <f>IFERROR(SET_RENDER_TABLE[[#This Row],[Артикул]], "")</f>
        <v/>
      </c>
      <c r="B7689" s="40" t="e" cm="1">
        <f t="array" aca="1" ref="B7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89" s="40" t="e" cm="1">
        <f t="array" aca="1" ref="C7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89" t="e">
        <f ca="1">SUM(CALCULATION_TABLE[[#This Row],[МСК]:[ДВ]])</f>
        <v>#REF!</v>
      </c>
    </row>
    <row r="7690" spans="1:20" x14ac:dyDescent="0.25">
      <c r="A7690" t="str">
        <f>IFERROR(SET_RENDER_TABLE[[#This Row],[Артикул]], "")</f>
        <v/>
      </c>
      <c r="B7690" s="40" t="e" cm="1">
        <f t="array" aca="1" ref="B7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0" s="40" t="e" cm="1">
        <f t="array" aca="1" ref="C7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0" t="e">
        <f ca="1">SUM(CALCULATION_TABLE[[#This Row],[МСК]:[ДВ]])</f>
        <v>#REF!</v>
      </c>
    </row>
    <row r="7691" spans="1:20" x14ac:dyDescent="0.25">
      <c r="A7691" t="str">
        <f>IFERROR(SET_RENDER_TABLE[[#This Row],[Артикул]], "")</f>
        <v/>
      </c>
      <c r="B7691" s="40" t="e" cm="1">
        <f t="array" aca="1" ref="B7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1" s="40" t="e" cm="1">
        <f t="array" aca="1" ref="C7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1" t="e">
        <f ca="1">SUM(CALCULATION_TABLE[[#This Row],[МСК]:[ДВ]])</f>
        <v>#REF!</v>
      </c>
    </row>
    <row r="7692" spans="1:20" x14ac:dyDescent="0.25">
      <c r="A7692" t="str">
        <f>IFERROR(SET_RENDER_TABLE[[#This Row],[Артикул]], "")</f>
        <v/>
      </c>
      <c r="B7692" s="40" t="e" cm="1">
        <f t="array" aca="1" ref="B7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2" s="40" t="e" cm="1">
        <f t="array" aca="1" ref="C7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2" t="e">
        <f ca="1">SUM(CALCULATION_TABLE[[#This Row],[МСК]:[ДВ]])</f>
        <v>#REF!</v>
      </c>
    </row>
    <row r="7693" spans="1:20" x14ac:dyDescent="0.25">
      <c r="A7693" t="str">
        <f>IFERROR(SET_RENDER_TABLE[[#This Row],[Артикул]], "")</f>
        <v/>
      </c>
      <c r="B7693" s="40" t="e" cm="1">
        <f t="array" aca="1" ref="B7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3" s="40" t="e" cm="1">
        <f t="array" aca="1" ref="C7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3" t="e">
        <f ca="1">SUM(CALCULATION_TABLE[[#This Row],[МСК]:[ДВ]])</f>
        <v>#REF!</v>
      </c>
    </row>
    <row r="7694" spans="1:20" x14ac:dyDescent="0.25">
      <c r="A7694" t="str">
        <f>IFERROR(SET_RENDER_TABLE[[#This Row],[Артикул]], "")</f>
        <v/>
      </c>
      <c r="B7694" s="40" t="e" cm="1">
        <f t="array" aca="1" ref="B7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4" s="40" t="e" cm="1">
        <f t="array" aca="1" ref="C7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4" t="e">
        <f ca="1">SUM(CALCULATION_TABLE[[#This Row],[МСК]:[ДВ]])</f>
        <v>#REF!</v>
      </c>
    </row>
    <row r="7695" spans="1:20" x14ac:dyDescent="0.25">
      <c r="A7695" t="str">
        <f>IFERROR(SET_RENDER_TABLE[[#This Row],[Артикул]], "")</f>
        <v/>
      </c>
      <c r="B7695" s="40" t="e" cm="1">
        <f t="array" aca="1" ref="B7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5" s="40" t="e" cm="1">
        <f t="array" aca="1" ref="C7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5" t="e">
        <f ca="1">SUM(CALCULATION_TABLE[[#This Row],[МСК]:[ДВ]])</f>
        <v>#REF!</v>
      </c>
    </row>
    <row r="7696" spans="1:20" x14ac:dyDescent="0.25">
      <c r="A7696" t="str">
        <f>IFERROR(SET_RENDER_TABLE[[#This Row],[Артикул]], "")</f>
        <v/>
      </c>
      <c r="B7696" s="40" t="e" cm="1">
        <f t="array" aca="1" ref="B7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6" s="40" t="e" cm="1">
        <f t="array" aca="1" ref="C7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6" t="e">
        <f ca="1">SUM(CALCULATION_TABLE[[#This Row],[МСК]:[ДВ]])</f>
        <v>#REF!</v>
      </c>
    </row>
    <row r="7697" spans="1:20" x14ac:dyDescent="0.25">
      <c r="A7697" t="str">
        <f>IFERROR(SET_RENDER_TABLE[[#This Row],[Артикул]], "")</f>
        <v/>
      </c>
      <c r="B7697" s="40" t="e" cm="1">
        <f t="array" aca="1" ref="B7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7" s="40" t="e" cm="1">
        <f t="array" aca="1" ref="C7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7" t="e">
        <f ca="1">SUM(CALCULATION_TABLE[[#This Row],[МСК]:[ДВ]])</f>
        <v>#REF!</v>
      </c>
    </row>
    <row r="7698" spans="1:20" x14ac:dyDescent="0.25">
      <c r="A7698" t="str">
        <f>IFERROR(SET_RENDER_TABLE[[#This Row],[Артикул]], "")</f>
        <v/>
      </c>
      <c r="B7698" s="40" t="e" cm="1">
        <f t="array" aca="1" ref="B7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8" s="40" t="e" cm="1">
        <f t="array" aca="1" ref="C7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8" t="e">
        <f ca="1">SUM(CALCULATION_TABLE[[#This Row],[МСК]:[ДВ]])</f>
        <v>#REF!</v>
      </c>
    </row>
    <row r="7699" spans="1:20" x14ac:dyDescent="0.25">
      <c r="A7699" t="str">
        <f>IFERROR(SET_RENDER_TABLE[[#This Row],[Артикул]], "")</f>
        <v/>
      </c>
      <c r="B7699" s="40" t="e" cm="1">
        <f t="array" aca="1" ref="B7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699" s="40" t="e" cm="1">
        <f t="array" aca="1" ref="C7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699" t="e">
        <f ca="1">SUM(CALCULATION_TABLE[[#This Row],[МСК]:[ДВ]])</f>
        <v>#REF!</v>
      </c>
    </row>
    <row r="7700" spans="1:20" x14ac:dyDescent="0.25">
      <c r="A7700" t="str">
        <f>IFERROR(SET_RENDER_TABLE[[#This Row],[Артикул]], "")</f>
        <v/>
      </c>
      <c r="B7700" s="40" t="e" cm="1">
        <f t="array" aca="1" ref="B7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0" s="40" t="e" cm="1">
        <f t="array" aca="1" ref="C7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0" t="e">
        <f ca="1">SUM(CALCULATION_TABLE[[#This Row],[МСК]:[ДВ]])</f>
        <v>#REF!</v>
      </c>
    </row>
    <row r="7701" spans="1:20" x14ac:dyDescent="0.25">
      <c r="A7701" t="str">
        <f>IFERROR(SET_RENDER_TABLE[[#This Row],[Артикул]], "")</f>
        <v/>
      </c>
      <c r="B7701" s="40" t="e" cm="1">
        <f t="array" aca="1" ref="B7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1" s="40" t="e" cm="1">
        <f t="array" aca="1" ref="C7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1" t="e">
        <f ca="1">SUM(CALCULATION_TABLE[[#This Row],[МСК]:[ДВ]])</f>
        <v>#REF!</v>
      </c>
    </row>
    <row r="7702" spans="1:20" x14ac:dyDescent="0.25">
      <c r="A7702" t="str">
        <f>IFERROR(SET_RENDER_TABLE[[#This Row],[Артикул]], "")</f>
        <v/>
      </c>
      <c r="B7702" s="40" t="e" cm="1">
        <f t="array" aca="1" ref="B7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2" s="40" t="e" cm="1">
        <f t="array" aca="1" ref="C7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2" t="e">
        <f ca="1">SUM(CALCULATION_TABLE[[#This Row],[МСК]:[ДВ]])</f>
        <v>#REF!</v>
      </c>
    </row>
    <row r="7703" spans="1:20" x14ac:dyDescent="0.25">
      <c r="A7703" t="str">
        <f>IFERROR(SET_RENDER_TABLE[[#This Row],[Артикул]], "")</f>
        <v/>
      </c>
      <c r="B7703" s="40" t="e" cm="1">
        <f t="array" aca="1" ref="B7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3" s="40" t="e" cm="1">
        <f t="array" aca="1" ref="C7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3" t="e">
        <f ca="1">SUM(CALCULATION_TABLE[[#This Row],[МСК]:[ДВ]])</f>
        <v>#REF!</v>
      </c>
    </row>
    <row r="7704" spans="1:20" x14ac:dyDescent="0.25">
      <c r="A7704" t="str">
        <f>IFERROR(SET_RENDER_TABLE[[#This Row],[Артикул]], "")</f>
        <v/>
      </c>
      <c r="B7704" s="40" t="e" cm="1">
        <f t="array" aca="1" ref="B7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4" s="40" t="e" cm="1">
        <f t="array" aca="1" ref="C7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4" t="e">
        <f ca="1">SUM(CALCULATION_TABLE[[#This Row],[МСК]:[ДВ]])</f>
        <v>#REF!</v>
      </c>
    </row>
    <row r="7705" spans="1:20" x14ac:dyDescent="0.25">
      <c r="A7705" t="str">
        <f>IFERROR(SET_RENDER_TABLE[[#This Row],[Артикул]], "")</f>
        <v/>
      </c>
      <c r="B7705" s="40" t="e" cm="1">
        <f t="array" aca="1" ref="B7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5" s="40" t="e" cm="1">
        <f t="array" aca="1" ref="C7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5" t="e">
        <f ca="1">SUM(CALCULATION_TABLE[[#This Row],[МСК]:[ДВ]])</f>
        <v>#REF!</v>
      </c>
    </row>
    <row r="7706" spans="1:20" x14ac:dyDescent="0.25">
      <c r="A7706" t="str">
        <f>IFERROR(SET_RENDER_TABLE[[#This Row],[Артикул]], "")</f>
        <v/>
      </c>
      <c r="B7706" s="40" t="e" cm="1">
        <f t="array" aca="1" ref="B7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6" s="40" t="e" cm="1">
        <f t="array" aca="1" ref="C7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6" t="e">
        <f ca="1">SUM(CALCULATION_TABLE[[#This Row],[МСК]:[ДВ]])</f>
        <v>#REF!</v>
      </c>
    </row>
    <row r="7707" spans="1:20" x14ac:dyDescent="0.25">
      <c r="A7707" t="str">
        <f>IFERROR(SET_RENDER_TABLE[[#This Row],[Артикул]], "")</f>
        <v/>
      </c>
      <c r="B7707" s="40" t="e" cm="1">
        <f t="array" aca="1" ref="B7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7" s="40" t="e" cm="1">
        <f t="array" aca="1" ref="C7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7" t="e">
        <f ca="1">SUM(CALCULATION_TABLE[[#This Row],[МСК]:[ДВ]])</f>
        <v>#REF!</v>
      </c>
    </row>
    <row r="7708" spans="1:20" x14ac:dyDescent="0.25">
      <c r="A7708" t="str">
        <f>IFERROR(SET_RENDER_TABLE[[#This Row],[Артикул]], "")</f>
        <v/>
      </c>
      <c r="B7708" s="40" t="e" cm="1">
        <f t="array" aca="1" ref="B7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8" s="40" t="e" cm="1">
        <f t="array" aca="1" ref="C7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8" t="e">
        <f ca="1">SUM(CALCULATION_TABLE[[#This Row],[МСК]:[ДВ]])</f>
        <v>#REF!</v>
      </c>
    </row>
    <row r="7709" spans="1:20" x14ac:dyDescent="0.25">
      <c r="A7709" t="str">
        <f>IFERROR(SET_RENDER_TABLE[[#This Row],[Артикул]], "")</f>
        <v/>
      </c>
      <c r="B7709" s="40" t="e" cm="1">
        <f t="array" aca="1" ref="B7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09" s="40" t="e" cm="1">
        <f t="array" aca="1" ref="C7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09" t="e">
        <f ca="1">SUM(CALCULATION_TABLE[[#This Row],[МСК]:[ДВ]])</f>
        <v>#REF!</v>
      </c>
    </row>
    <row r="7710" spans="1:20" x14ac:dyDescent="0.25">
      <c r="A7710" t="str">
        <f>IFERROR(SET_RENDER_TABLE[[#This Row],[Артикул]], "")</f>
        <v/>
      </c>
      <c r="B7710" s="40" t="e" cm="1">
        <f t="array" aca="1" ref="B7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0" s="40" t="e" cm="1">
        <f t="array" aca="1" ref="C7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0" t="e">
        <f ca="1">SUM(CALCULATION_TABLE[[#This Row],[МСК]:[ДВ]])</f>
        <v>#REF!</v>
      </c>
    </row>
    <row r="7711" spans="1:20" x14ac:dyDescent="0.25">
      <c r="A7711" t="str">
        <f>IFERROR(SET_RENDER_TABLE[[#This Row],[Артикул]], "")</f>
        <v/>
      </c>
      <c r="B7711" s="40" t="e" cm="1">
        <f t="array" aca="1" ref="B7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1" s="40" t="e" cm="1">
        <f t="array" aca="1" ref="C7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1" t="e">
        <f ca="1">SUM(CALCULATION_TABLE[[#This Row],[МСК]:[ДВ]])</f>
        <v>#REF!</v>
      </c>
    </row>
    <row r="7712" spans="1:20" x14ac:dyDescent="0.25">
      <c r="A7712" t="str">
        <f>IFERROR(SET_RENDER_TABLE[[#This Row],[Артикул]], "")</f>
        <v/>
      </c>
      <c r="B7712" s="40" t="e" cm="1">
        <f t="array" aca="1" ref="B7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2" s="40" t="e" cm="1">
        <f t="array" aca="1" ref="C7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2" t="e">
        <f ca="1">SUM(CALCULATION_TABLE[[#This Row],[МСК]:[ДВ]])</f>
        <v>#REF!</v>
      </c>
    </row>
    <row r="7713" spans="1:20" x14ac:dyDescent="0.25">
      <c r="A7713" t="str">
        <f>IFERROR(SET_RENDER_TABLE[[#This Row],[Артикул]], "")</f>
        <v/>
      </c>
      <c r="B7713" s="40" t="e" cm="1">
        <f t="array" aca="1" ref="B7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3" s="40" t="e" cm="1">
        <f t="array" aca="1" ref="C7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3" t="e">
        <f ca="1">SUM(CALCULATION_TABLE[[#This Row],[МСК]:[ДВ]])</f>
        <v>#REF!</v>
      </c>
    </row>
    <row r="7714" spans="1:20" x14ac:dyDescent="0.25">
      <c r="A7714" t="str">
        <f>IFERROR(SET_RENDER_TABLE[[#This Row],[Артикул]], "")</f>
        <v/>
      </c>
      <c r="B7714" s="40" t="e" cm="1">
        <f t="array" aca="1" ref="B7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4" s="40" t="e" cm="1">
        <f t="array" aca="1" ref="C7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4" t="e">
        <f ca="1">SUM(CALCULATION_TABLE[[#This Row],[МСК]:[ДВ]])</f>
        <v>#REF!</v>
      </c>
    </row>
    <row r="7715" spans="1:20" x14ac:dyDescent="0.25">
      <c r="A7715" t="str">
        <f>IFERROR(SET_RENDER_TABLE[[#This Row],[Артикул]], "")</f>
        <v/>
      </c>
      <c r="B7715" s="40" t="e" cm="1">
        <f t="array" aca="1" ref="B7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5" s="40" t="e" cm="1">
        <f t="array" aca="1" ref="C7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5" t="e">
        <f ca="1">SUM(CALCULATION_TABLE[[#This Row],[МСК]:[ДВ]])</f>
        <v>#REF!</v>
      </c>
    </row>
    <row r="7716" spans="1:20" x14ac:dyDescent="0.25">
      <c r="A7716" t="str">
        <f>IFERROR(SET_RENDER_TABLE[[#This Row],[Артикул]], "")</f>
        <v/>
      </c>
      <c r="B7716" s="40" t="e" cm="1">
        <f t="array" aca="1" ref="B7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6" s="40" t="e" cm="1">
        <f t="array" aca="1" ref="C7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6" t="e">
        <f ca="1">SUM(CALCULATION_TABLE[[#This Row],[МСК]:[ДВ]])</f>
        <v>#REF!</v>
      </c>
    </row>
    <row r="7717" spans="1:20" x14ac:dyDescent="0.25">
      <c r="A7717" t="str">
        <f>IFERROR(SET_RENDER_TABLE[[#This Row],[Артикул]], "")</f>
        <v/>
      </c>
      <c r="B7717" s="40" t="e" cm="1">
        <f t="array" aca="1" ref="B7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7" s="40" t="e" cm="1">
        <f t="array" aca="1" ref="C7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7" t="e">
        <f ca="1">SUM(CALCULATION_TABLE[[#This Row],[МСК]:[ДВ]])</f>
        <v>#REF!</v>
      </c>
    </row>
    <row r="7718" spans="1:20" x14ac:dyDescent="0.25">
      <c r="A7718" t="str">
        <f>IFERROR(SET_RENDER_TABLE[[#This Row],[Артикул]], "")</f>
        <v/>
      </c>
      <c r="B7718" s="40" t="e" cm="1">
        <f t="array" aca="1" ref="B7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8" s="40" t="e" cm="1">
        <f t="array" aca="1" ref="C7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8" t="e">
        <f ca="1">SUM(CALCULATION_TABLE[[#This Row],[МСК]:[ДВ]])</f>
        <v>#REF!</v>
      </c>
    </row>
    <row r="7719" spans="1:20" x14ac:dyDescent="0.25">
      <c r="A7719" t="str">
        <f>IFERROR(SET_RENDER_TABLE[[#This Row],[Артикул]], "")</f>
        <v/>
      </c>
      <c r="B7719" s="40" t="e" cm="1">
        <f t="array" aca="1" ref="B7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19" s="40" t="e" cm="1">
        <f t="array" aca="1" ref="C7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19" t="e">
        <f ca="1">SUM(CALCULATION_TABLE[[#This Row],[МСК]:[ДВ]])</f>
        <v>#REF!</v>
      </c>
    </row>
    <row r="7720" spans="1:20" x14ac:dyDescent="0.25">
      <c r="A7720" t="str">
        <f>IFERROR(SET_RENDER_TABLE[[#This Row],[Артикул]], "")</f>
        <v/>
      </c>
      <c r="B7720" s="40" t="e" cm="1">
        <f t="array" aca="1" ref="B7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0" s="40" t="e" cm="1">
        <f t="array" aca="1" ref="C7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0" t="e">
        <f ca="1">SUM(CALCULATION_TABLE[[#This Row],[МСК]:[ДВ]])</f>
        <v>#REF!</v>
      </c>
    </row>
    <row r="7721" spans="1:20" x14ac:dyDescent="0.25">
      <c r="A7721" t="str">
        <f>IFERROR(SET_RENDER_TABLE[[#This Row],[Артикул]], "")</f>
        <v/>
      </c>
      <c r="B7721" s="40" t="e" cm="1">
        <f t="array" aca="1" ref="B7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1" s="40" t="e" cm="1">
        <f t="array" aca="1" ref="C7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1" t="e">
        <f ca="1">SUM(CALCULATION_TABLE[[#This Row],[МСК]:[ДВ]])</f>
        <v>#REF!</v>
      </c>
    </row>
    <row r="7722" spans="1:20" x14ac:dyDescent="0.25">
      <c r="A7722" t="str">
        <f>IFERROR(SET_RENDER_TABLE[[#This Row],[Артикул]], "")</f>
        <v/>
      </c>
      <c r="B7722" s="40" t="e" cm="1">
        <f t="array" aca="1" ref="B7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2" s="40" t="e" cm="1">
        <f t="array" aca="1" ref="C7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2" t="e">
        <f ca="1">SUM(CALCULATION_TABLE[[#This Row],[МСК]:[ДВ]])</f>
        <v>#REF!</v>
      </c>
    </row>
    <row r="7723" spans="1:20" x14ac:dyDescent="0.25">
      <c r="A7723" t="str">
        <f>IFERROR(SET_RENDER_TABLE[[#This Row],[Артикул]], "")</f>
        <v/>
      </c>
      <c r="B7723" s="40" t="e" cm="1">
        <f t="array" aca="1" ref="B7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3" s="40" t="e" cm="1">
        <f t="array" aca="1" ref="C7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3" t="e">
        <f ca="1">SUM(CALCULATION_TABLE[[#This Row],[МСК]:[ДВ]])</f>
        <v>#REF!</v>
      </c>
    </row>
    <row r="7724" spans="1:20" x14ac:dyDescent="0.25">
      <c r="A7724" t="str">
        <f>IFERROR(SET_RENDER_TABLE[[#This Row],[Артикул]], "")</f>
        <v/>
      </c>
      <c r="B7724" s="40" t="e" cm="1">
        <f t="array" aca="1" ref="B7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4" s="40" t="e" cm="1">
        <f t="array" aca="1" ref="C7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4" t="e">
        <f ca="1">SUM(CALCULATION_TABLE[[#This Row],[МСК]:[ДВ]])</f>
        <v>#REF!</v>
      </c>
    </row>
    <row r="7725" spans="1:20" x14ac:dyDescent="0.25">
      <c r="A7725" t="str">
        <f>IFERROR(SET_RENDER_TABLE[[#This Row],[Артикул]], "")</f>
        <v/>
      </c>
      <c r="B7725" s="40" t="e" cm="1">
        <f t="array" aca="1" ref="B7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5" s="40" t="e" cm="1">
        <f t="array" aca="1" ref="C7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5" t="e">
        <f ca="1">SUM(CALCULATION_TABLE[[#This Row],[МСК]:[ДВ]])</f>
        <v>#REF!</v>
      </c>
    </row>
    <row r="7726" spans="1:20" x14ac:dyDescent="0.25">
      <c r="A7726" t="str">
        <f>IFERROR(SET_RENDER_TABLE[[#This Row],[Артикул]], "")</f>
        <v/>
      </c>
      <c r="B7726" s="40" t="e" cm="1">
        <f t="array" aca="1" ref="B7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6" s="40" t="e" cm="1">
        <f t="array" aca="1" ref="C7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6" t="e">
        <f ca="1">SUM(CALCULATION_TABLE[[#This Row],[МСК]:[ДВ]])</f>
        <v>#REF!</v>
      </c>
    </row>
    <row r="7727" spans="1:20" x14ac:dyDescent="0.25">
      <c r="A7727" t="str">
        <f>IFERROR(SET_RENDER_TABLE[[#This Row],[Артикул]], "")</f>
        <v/>
      </c>
      <c r="B7727" s="40" t="e" cm="1">
        <f t="array" aca="1" ref="B7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7" s="40" t="e" cm="1">
        <f t="array" aca="1" ref="C7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7" t="e">
        <f ca="1">SUM(CALCULATION_TABLE[[#This Row],[МСК]:[ДВ]])</f>
        <v>#REF!</v>
      </c>
    </row>
    <row r="7728" spans="1:20" x14ac:dyDescent="0.25">
      <c r="A7728" t="str">
        <f>IFERROR(SET_RENDER_TABLE[[#This Row],[Артикул]], "")</f>
        <v/>
      </c>
      <c r="B7728" s="40" t="e" cm="1">
        <f t="array" aca="1" ref="B7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8" s="40" t="e" cm="1">
        <f t="array" aca="1" ref="C7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8" t="e">
        <f ca="1">SUM(CALCULATION_TABLE[[#This Row],[МСК]:[ДВ]])</f>
        <v>#REF!</v>
      </c>
    </row>
    <row r="7729" spans="1:20" x14ac:dyDescent="0.25">
      <c r="A7729" t="str">
        <f>IFERROR(SET_RENDER_TABLE[[#This Row],[Артикул]], "")</f>
        <v/>
      </c>
      <c r="B7729" s="40" t="e" cm="1">
        <f t="array" aca="1" ref="B7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29" s="40" t="e" cm="1">
        <f t="array" aca="1" ref="C7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29" t="e">
        <f ca="1">SUM(CALCULATION_TABLE[[#This Row],[МСК]:[ДВ]])</f>
        <v>#REF!</v>
      </c>
    </row>
    <row r="7730" spans="1:20" x14ac:dyDescent="0.25">
      <c r="A7730" t="str">
        <f>IFERROR(SET_RENDER_TABLE[[#This Row],[Артикул]], "")</f>
        <v/>
      </c>
      <c r="B7730" s="40" t="e" cm="1">
        <f t="array" aca="1" ref="B7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0" s="40" t="e" cm="1">
        <f t="array" aca="1" ref="C7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0" t="e">
        <f ca="1">SUM(CALCULATION_TABLE[[#This Row],[МСК]:[ДВ]])</f>
        <v>#REF!</v>
      </c>
    </row>
    <row r="7731" spans="1:20" x14ac:dyDescent="0.25">
      <c r="A7731" t="str">
        <f>IFERROR(SET_RENDER_TABLE[[#This Row],[Артикул]], "")</f>
        <v/>
      </c>
      <c r="B7731" s="40" t="e" cm="1">
        <f t="array" aca="1" ref="B7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1" s="40" t="e" cm="1">
        <f t="array" aca="1" ref="C7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1" t="e">
        <f ca="1">SUM(CALCULATION_TABLE[[#This Row],[МСК]:[ДВ]])</f>
        <v>#REF!</v>
      </c>
    </row>
    <row r="7732" spans="1:20" x14ac:dyDescent="0.25">
      <c r="A7732" t="str">
        <f>IFERROR(SET_RENDER_TABLE[[#This Row],[Артикул]], "")</f>
        <v/>
      </c>
      <c r="B7732" s="40" t="e" cm="1">
        <f t="array" aca="1" ref="B7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2" s="40" t="e" cm="1">
        <f t="array" aca="1" ref="C7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2" t="e">
        <f ca="1">SUM(CALCULATION_TABLE[[#This Row],[МСК]:[ДВ]])</f>
        <v>#REF!</v>
      </c>
    </row>
    <row r="7733" spans="1:20" x14ac:dyDescent="0.25">
      <c r="A7733" t="str">
        <f>IFERROR(SET_RENDER_TABLE[[#This Row],[Артикул]], "")</f>
        <v/>
      </c>
      <c r="B7733" s="40" t="e" cm="1">
        <f t="array" aca="1" ref="B7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3" s="40" t="e" cm="1">
        <f t="array" aca="1" ref="C7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3" t="e">
        <f ca="1">SUM(CALCULATION_TABLE[[#This Row],[МСК]:[ДВ]])</f>
        <v>#REF!</v>
      </c>
    </row>
    <row r="7734" spans="1:20" x14ac:dyDescent="0.25">
      <c r="A7734" t="str">
        <f>IFERROR(SET_RENDER_TABLE[[#This Row],[Артикул]], "")</f>
        <v/>
      </c>
      <c r="B7734" s="40" t="e" cm="1">
        <f t="array" aca="1" ref="B7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4" s="40" t="e" cm="1">
        <f t="array" aca="1" ref="C7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4" t="e">
        <f ca="1">SUM(CALCULATION_TABLE[[#This Row],[МСК]:[ДВ]])</f>
        <v>#REF!</v>
      </c>
    </row>
    <row r="7735" spans="1:20" x14ac:dyDescent="0.25">
      <c r="A7735" t="str">
        <f>IFERROR(SET_RENDER_TABLE[[#This Row],[Артикул]], "")</f>
        <v/>
      </c>
      <c r="B7735" s="40" t="e" cm="1">
        <f t="array" aca="1" ref="B7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5" s="40" t="e" cm="1">
        <f t="array" aca="1" ref="C7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5" t="e">
        <f ca="1">SUM(CALCULATION_TABLE[[#This Row],[МСК]:[ДВ]])</f>
        <v>#REF!</v>
      </c>
    </row>
    <row r="7736" spans="1:20" x14ac:dyDescent="0.25">
      <c r="A7736" t="str">
        <f>IFERROR(SET_RENDER_TABLE[[#This Row],[Артикул]], "")</f>
        <v/>
      </c>
      <c r="B7736" s="40" t="e" cm="1">
        <f t="array" aca="1" ref="B7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6" s="40" t="e" cm="1">
        <f t="array" aca="1" ref="C7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6" t="e">
        <f ca="1">SUM(CALCULATION_TABLE[[#This Row],[МСК]:[ДВ]])</f>
        <v>#REF!</v>
      </c>
    </row>
    <row r="7737" spans="1:20" x14ac:dyDescent="0.25">
      <c r="A7737" t="str">
        <f>IFERROR(SET_RENDER_TABLE[[#This Row],[Артикул]], "")</f>
        <v/>
      </c>
      <c r="B7737" s="40" t="e" cm="1">
        <f t="array" aca="1" ref="B7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7" s="40" t="e" cm="1">
        <f t="array" aca="1" ref="C7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7" t="e">
        <f ca="1">SUM(CALCULATION_TABLE[[#This Row],[МСК]:[ДВ]])</f>
        <v>#REF!</v>
      </c>
    </row>
    <row r="7738" spans="1:20" x14ac:dyDescent="0.25">
      <c r="A7738" t="str">
        <f>IFERROR(SET_RENDER_TABLE[[#This Row],[Артикул]], "")</f>
        <v/>
      </c>
      <c r="B7738" s="40" t="e" cm="1">
        <f t="array" aca="1" ref="B7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8" s="40" t="e" cm="1">
        <f t="array" aca="1" ref="C7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8" t="e">
        <f ca="1">SUM(CALCULATION_TABLE[[#This Row],[МСК]:[ДВ]])</f>
        <v>#REF!</v>
      </c>
    </row>
    <row r="7739" spans="1:20" x14ac:dyDescent="0.25">
      <c r="A7739" t="str">
        <f>IFERROR(SET_RENDER_TABLE[[#This Row],[Артикул]], "")</f>
        <v/>
      </c>
      <c r="B7739" s="40" t="e" cm="1">
        <f t="array" aca="1" ref="B7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39" s="40" t="e" cm="1">
        <f t="array" aca="1" ref="C7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39" t="e">
        <f ca="1">SUM(CALCULATION_TABLE[[#This Row],[МСК]:[ДВ]])</f>
        <v>#REF!</v>
      </c>
    </row>
    <row r="7740" spans="1:20" x14ac:dyDescent="0.25">
      <c r="A7740" t="str">
        <f>IFERROR(SET_RENDER_TABLE[[#This Row],[Артикул]], "")</f>
        <v/>
      </c>
      <c r="B7740" s="40" t="e" cm="1">
        <f t="array" aca="1" ref="B7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0" s="40" t="e" cm="1">
        <f t="array" aca="1" ref="C7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0" t="e">
        <f ca="1">SUM(CALCULATION_TABLE[[#This Row],[МСК]:[ДВ]])</f>
        <v>#REF!</v>
      </c>
    </row>
    <row r="7741" spans="1:20" x14ac:dyDescent="0.25">
      <c r="A7741" t="str">
        <f>IFERROR(SET_RENDER_TABLE[[#This Row],[Артикул]], "")</f>
        <v/>
      </c>
      <c r="B7741" s="40" t="e" cm="1">
        <f t="array" aca="1" ref="B7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1" s="40" t="e" cm="1">
        <f t="array" aca="1" ref="C7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1" t="e">
        <f ca="1">SUM(CALCULATION_TABLE[[#This Row],[МСК]:[ДВ]])</f>
        <v>#REF!</v>
      </c>
    </row>
    <row r="7742" spans="1:20" x14ac:dyDescent="0.25">
      <c r="A7742" t="str">
        <f>IFERROR(SET_RENDER_TABLE[[#This Row],[Артикул]], "")</f>
        <v/>
      </c>
      <c r="B7742" s="40" t="e" cm="1">
        <f t="array" aca="1" ref="B7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2" s="40" t="e" cm="1">
        <f t="array" aca="1" ref="C7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2" t="e">
        <f ca="1">SUM(CALCULATION_TABLE[[#This Row],[МСК]:[ДВ]])</f>
        <v>#REF!</v>
      </c>
    </row>
    <row r="7743" spans="1:20" x14ac:dyDescent="0.25">
      <c r="A7743" t="str">
        <f>IFERROR(SET_RENDER_TABLE[[#This Row],[Артикул]], "")</f>
        <v/>
      </c>
      <c r="B7743" s="40" t="e" cm="1">
        <f t="array" aca="1" ref="B7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3" s="40" t="e" cm="1">
        <f t="array" aca="1" ref="C7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3" t="e">
        <f ca="1">SUM(CALCULATION_TABLE[[#This Row],[МСК]:[ДВ]])</f>
        <v>#REF!</v>
      </c>
    </row>
    <row r="7744" spans="1:20" x14ac:dyDescent="0.25">
      <c r="A7744" t="str">
        <f>IFERROR(SET_RENDER_TABLE[[#This Row],[Артикул]], "")</f>
        <v/>
      </c>
      <c r="B7744" s="40" t="e" cm="1">
        <f t="array" aca="1" ref="B7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4" s="40" t="e" cm="1">
        <f t="array" aca="1" ref="C7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4" t="e">
        <f ca="1">SUM(CALCULATION_TABLE[[#This Row],[МСК]:[ДВ]])</f>
        <v>#REF!</v>
      </c>
    </row>
    <row r="7745" spans="1:20" x14ac:dyDescent="0.25">
      <c r="A7745" t="str">
        <f>IFERROR(SET_RENDER_TABLE[[#This Row],[Артикул]], "")</f>
        <v/>
      </c>
      <c r="B7745" s="40" t="e" cm="1">
        <f t="array" aca="1" ref="B7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5" s="40" t="e" cm="1">
        <f t="array" aca="1" ref="C7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5" t="e">
        <f ca="1">SUM(CALCULATION_TABLE[[#This Row],[МСК]:[ДВ]])</f>
        <v>#REF!</v>
      </c>
    </row>
    <row r="7746" spans="1:20" x14ac:dyDescent="0.25">
      <c r="A7746" t="str">
        <f>IFERROR(SET_RENDER_TABLE[[#This Row],[Артикул]], "")</f>
        <v/>
      </c>
      <c r="B7746" s="40" t="e" cm="1">
        <f t="array" aca="1" ref="B7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6" s="40" t="e" cm="1">
        <f t="array" aca="1" ref="C7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6" t="e">
        <f ca="1">SUM(CALCULATION_TABLE[[#This Row],[МСК]:[ДВ]])</f>
        <v>#REF!</v>
      </c>
    </row>
    <row r="7747" spans="1:20" x14ac:dyDescent="0.25">
      <c r="A7747" t="str">
        <f>IFERROR(SET_RENDER_TABLE[[#This Row],[Артикул]], "")</f>
        <v/>
      </c>
      <c r="B7747" s="40" t="e" cm="1">
        <f t="array" aca="1" ref="B7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7" s="40" t="e" cm="1">
        <f t="array" aca="1" ref="C7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7" t="e">
        <f ca="1">SUM(CALCULATION_TABLE[[#This Row],[МСК]:[ДВ]])</f>
        <v>#REF!</v>
      </c>
    </row>
    <row r="7748" spans="1:20" x14ac:dyDescent="0.25">
      <c r="A7748" t="str">
        <f>IFERROR(SET_RENDER_TABLE[[#This Row],[Артикул]], "")</f>
        <v/>
      </c>
      <c r="B7748" s="40" t="e" cm="1">
        <f t="array" aca="1" ref="B7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8" s="40" t="e" cm="1">
        <f t="array" aca="1" ref="C7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8" t="e">
        <f ca="1">SUM(CALCULATION_TABLE[[#This Row],[МСК]:[ДВ]])</f>
        <v>#REF!</v>
      </c>
    </row>
    <row r="7749" spans="1:20" x14ac:dyDescent="0.25">
      <c r="A7749" t="str">
        <f>IFERROR(SET_RENDER_TABLE[[#This Row],[Артикул]], "")</f>
        <v/>
      </c>
      <c r="B7749" s="40" t="e" cm="1">
        <f t="array" aca="1" ref="B7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49" s="40" t="e" cm="1">
        <f t="array" aca="1" ref="C7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49" t="e">
        <f ca="1">SUM(CALCULATION_TABLE[[#This Row],[МСК]:[ДВ]])</f>
        <v>#REF!</v>
      </c>
    </row>
    <row r="7750" spans="1:20" x14ac:dyDescent="0.25">
      <c r="A7750" t="str">
        <f>IFERROR(SET_RENDER_TABLE[[#This Row],[Артикул]], "")</f>
        <v/>
      </c>
      <c r="B7750" s="40" t="e" cm="1">
        <f t="array" aca="1" ref="B7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0" s="40" t="e" cm="1">
        <f t="array" aca="1" ref="C7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0" t="e">
        <f ca="1">SUM(CALCULATION_TABLE[[#This Row],[МСК]:[ДВ]])</f>
        <v>#REF!</v>
      </c>
    </row>
    <row r="7751" spans="1:20" x14ac:dyDescent="0.25">
      <c r="A7751" t="str">
        <f>IFERROR(SET_RENDER_TABLE[[#This Row],[Артикул]], "")</f>
        <v/>
      </c>
      <c r="B7751" s="40" t="e" cm="1">
        <f t="array" aca="1" ref="B7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1" s="40" t="e" cm="1">
        <f t="array" aca="1" ref="C7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1" t="e">
        <f ca="1">SUM(CALCULATION_TABLE[[#This Row],[МСК]:[ДВ]])</f>
        <v>#REF!</v>
      </c>
    </row>
    <row r="7752" spans="1:20" x14ac:dyDescent="0.25">
      <c r="A7752" t="str">
        <f>IFERROR(SET_RENDER_TABLE[[#This Row],[Артикул]], "")</f>
        <v/>
      </c>
      <c r="B7752" s="40" t="e" cm="1">
        <f t="array" aca="1" ref="B7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2" s="40" t="e" cm="1">
        <f t="array" aca="1" ref="C7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2" t="e">
        <f ca="1">SUM(CALCULATION_TABLE[[#This Row],[МСК]:[ДВ]])</f>
        <v>#REF!</v>
      </c>
    </row>
    <row r="7753" spans="1:20" x14ac:dyDescent="0.25">
      <c r="A7753" t="str">
        <f>IFERROR(SET_RENDER_TABLE[[#This Row],[Артикул]], "")</f>
        <v/>
      </c>
      <c r="B7753" s="40" t="e" cm="1">
        <f t="array" aca="1" ref="B7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3" s="40" t="e" cm="1">
        <f t="array" aca="1" ref="C7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3" t="e">
        <f ca="1">SUM(CALCULATION_TABLE[[#This Row],[МСК]:[ДВ]])</f>
        <v>#REF!</v>
      </c>
    </row>
    <row r="7754" spans="1:20" x14ac:dyDescent="0.25">
      <c r="A7754" t="str">
        <f>IFERROR(SET_RENDER_TABLE[[#This Row],[Артикул]], "")</f>
        <v/>
      </c>
      <c r="B7754" s="40" t="e" cm="1">
        <f t="array" aca="1" ref="B7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4" s="40" t="e" cm="1">
        <f t="array" aca="1" ref="C7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4" t="e">
        <f ca="1">SUM(CALCULATION_TABLE[[#This Row],[МСК]:[ДВ]])</f>
        <v>#REF!</v>
      </c>
    </row>
    <row r="7755" spans="1:20" x14ac:dyDescent="0.25">
      <c r="A7755" t="str">
        <f>IFERROR(SET_RENDER_TABLE[[#This Row],[Артикул]], "")</f>
        <v/>
      </c>
      <c r="B7755" s="40" t="e" cm="1">
        <f t="array" aca="1" ref="B7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5" s="40" t="e" cm="1">
        <f t="array" aca="1" ref="C7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5" t="e">
        <f ca="1">SUM(CALCULATION_TABLE[[#This Row],[МСК]:[ДВ]])</f>
        <v>#REF!</v>
      </c>
    </row>
    <row r="7756" spans="1:20" x14ac:dyDescent="0.25">
      <c r="A7756" t="str">
        <f>IFERROR(SET_RENDER_TABLE[[#This Row],[Артикул]], "")</f>
        <v/>
      </c>
      <c r="B7756" s="40" t="e" cm="1">
        <f t="array" aca="1" ref="B7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6" s="40" t="e" cm="1">
        <f t="array" aca="1" ref="C7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6" t="e">
        <f ca="1">SUM(CALCULATION_TABLE[[#This Row],[МСК]:[ДВ]])</f>
        <v>#REF!</v>
      </c>
    </row>
    <row r="7757" spans="1:20" x14ac:dyDescent="0.25">
      <c r="A7757" t="str">
        <f>IFERROR(SET_RENDER_TABLE[[#This Row],[Артикул]], "")</f>
        <v/>
      </c>
      <c r="B7757" s="40" t="e" cm="1">
        <f t="array" aca="1" ref="B7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7" s="40" t="e" cm="1">
        <f t="array" aca="1" ref="C7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7" t="e">
        <f ca="1">SUM(CALCULATION_TABLE[[#This Row],[МСК]:[ДВ]])</f>
        <v>#REF!</v>
      </c>
    </row>
    <row r="7758" spans="1:20" x14ac:dyDescent="0.25">
      <c r="A7758" t="str">
        <f>IFERROR(SET_RENDER_TABLE[[#This Row],[Артикул]], "")</f>
        <v/>
      </c>
      <c r="B7758" s="40" t="e" cm="1">
        <f t="array" aca="1" ref="B7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8" s="40" t="e" cm="1">
        <f t="array" aca="1" ref="C7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8" t="e">
        <f ca="1">SUM(CALCULATION_TABLE[[#This Row],[МСК]:[ДВ]])</f>
        <v>#REF!</v>
      </c>
    </row>
    <row r="7759" spans="1:20" x14ac:dyDescent="0.25">
      <c r="A7759" t="str">
        <f>IFERROR(SET_RENDER_TABLE[[#This Row],[Артикул]], "")</f>
        <v/>
      </c>
      <c r="B7759" s="40" t="e" cm="1">
        <f t="array" aca="1" ref="B7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59" s="40" t="e" cm="1">
        <f t="array" aca="1" ref="C7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59" t="e">
        <f ca="1">SUM(CALCULATION_TABLE[[#This Row],[МСК]:[ДВ]])</f>
        <v>#REF!</v>
      </c>
    </row>
    <row r="7760" spans="1:20" x14ac:dyDescent="0.25">
      <c r="A7760" t="str">
        <f>IFERROR(SET_RENDER_TABLE[[#This Row],[Артикул]], "")</f>
        <v/>
      </c>
      <c r="B7760" s="40" t="e" cm="1">
        <f t="array" aca="1" ref="B7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0" s="40" t="e" cm="1">
        <f t="array" aca="1" ref="C7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0" t="e">
        <f ca="1">SUM(CALCULATION_TABLE[[#This Row],[МСК]:[ДВ]])</f>
        <v>#REF!</v>
      </c>
    </row>
    <row r="7761" spans="1:20" x14ac:dyDescent="0.25">
      <c r="A7761" t="str">
        <f>IFERROR(SET_RENDER_TABLE[[#This Row],[Артикул]], "")</f>
        <v/>
      </c>
      <c r="B7761" s="40" t="e" cm="1">
        <f t="array" aca="1" ref="B7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1" s="40" t="e" cm="1">
        <f t="array" aca="1" ref="C7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1" t="e">
        <f ca="1">SUM(CALCULATION_TABLE[[#This Row],[МСК]:[ДВ]])</f>
        <v>#REF!</v>
      </c>
    </row>
    <row r="7762" spans="1:20" x14ac:dyDescent="0.25">
      <c r="A7762" t="str">
        <f>IFERROR(SET_RENDER_TABLE[[#This Row],[Артикул]], "")</f>
        <v/>
      </c>
      <c r="B7762" s="40" t="e" cm="1">
        <f t="array" aca="1" ref="B7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2" s="40" t="e" cm="1">
        <f t="array" aca="1" ref="C7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2" t="e">
        <f ca="1">SUM(CALCULATION_TABLE[[#This Row],[МСК]:[ДВ]])</f>
        <v>#REF!</v>
      </c>
    </row>
    <row r="7763" spans="1:20" x14ac:dyDescent="0.25">
      <c r="A7763" t="str">
        <f>IFERROR(SET_RENDER_TABLE[[#This Row],[Артикул]], "")</f>
        <v/>
      </c>
      <c r="B7763" s="40" t="e" cm="1">
        <f t="array" aca="1" ref="B7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3" s="40" t="e" cm="1">
        <f t="array" aca="1" ref="C7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3" t="e">
        <f ca="1">SUM(CALCULATION_TABLE[[#This Row],[МСК]:[ДВ]])</f>
        <v>#REF!</v>
      </c>
    </row>
    <row r="7764" spans="1:20" x14ac:dyDescent="0.25">
      <c r="A7764" t="str">
        <f>IFERROR(SET_RENDER_TABLE[[#This Row],[Артикул]], "")</f>
        <v/>
      </c>
      <c r="B7764" s="40" t="e" cm="1">
        <f t="array" aca="1" ref="B7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4" s="40" t="e" cm="1">
        <f t="array" aca="1" ref="C7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4" t="e">
        <f ca="1">SUM(CALCULATION_TABLE[[#This Row],[МСК]:[ДВ]])</f>
        <v>#REF!</v>
      </c>
    </row>
    <row r="7765" spans="1:20" x14ac:dyDescent="0.25">
      <c r="A7765" t="str">
        <f>IFERROR(SET_RENDER_TABLE[[#This Row],[Артикул]], "")</f>
        <v/>
      </c>
      <c r="B7765" s="40" t="e" cm="1">
        <f t="array" aca="1" ref="B7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5" s="40" t="e" cm="1">
        <f t="array" aca="1" ref="C7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5" t="e">
        <f ca="1">SUM(CALCULATION_TABLE[[#This Row],[МСК]:[ДВ]])</f>
        <v>#REF!</v>
      </c>
    </row>
    <row r="7766" spans="1:20" x14ac:dyDescent="0.25">
      <c r="A7766" t="str">
        <f>IFERROR(SET_RENDER_TABLE[[#This Row],[Артикул]], "")</f>
        <v/>
      </c>
      <c r="B7766" s="40" t="e" cm="1">
        <f t="array" aca="1" ref="B7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6" s="40" t="e" cm="1">
        <f t="array" aca="1" ref="C7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6" t="e">
        <f ca="1">SUM(CALCULATION_TABLE[[#This Row],[МСК]:[ДВ]])</f>
        <v>#REF!</v>
      </c>
    </row>
    <row r="7767" spans="1:20" x14ac:dyDescent="0.25">
      <c r="A7767" t="str">
        <f>IFERROR(SET_RENDER_TABLE[[#This Row],[Артикул]], "")</f>
        <v/>
      </c>
      <c r="B7767" s="40" t="e" cm="1">
        <f t="array" aca="1" ref="B7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7" s="40" t="e" cm="1">
        <f t="array" aca="1" ref="C7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7" t="e">
        <f ca="1">SUM(CALCULATION_TABLE[[#This Row],[МСК]:[ДВ]])</f>
        <v>#REF!</v>
      </c>
    </row>
    <row r="7768" spans="1:20" x14ac:dyDescent="0.25">
      <c r="A7768" t="str">
        <f>IFERROR(SET_RENDER_TABLE[[#This Row],[Артикул]], "")</f>
        <v/>
      </c>
      <c r="B7768" s="40" t="e" cm="1">
        <f t="array" aca="1" ref="B7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8" s="40" t="e" cm="1">
        <f t="array" aca="1" ref="C7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8" t="e">
        <f ca="1">SUM(CALCULATION_TABLE[[#This Row],[МСК]:[ДВ]])</f>
        <v>#REF!</v>
      </c>
    </row>
    <row r="7769" spans="1:20" x14ac:dyDescent="0.25">
      <c r="A7769" t="str">
        <f>IFERROR(SET_RENDER_TABLE[[#This Row],[Артикул]], "")</f>
        <v/>
      </c>
      <c r="B7769" s="40" t="e" cm="1">
        <f t="array" aca="1" ref="B7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69" s="40" t="e" cm="1">
        <f t="array" aca="1" ref="C7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69" t="e">
        <f ca="1">SUM(CALCULATION_TABLE[[#This Row],[МСК]:[ДВ]])</f>
        <v>#REF!</v>
      </c>
    </row>
    <row r="7770" spans="1:20" x14ac:dyDescent="0.25">
      <c r="A7770" t="str">
        <f>IFERROR(SET_RENDER_TABLE[[#This Row],[Артикул]], "")</f>
        <v/>
      </c>
      <c r="B7770" s="40" t="e" cm="1">
        <f t="array" aca="1" ref="B7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0" s="40" t="e" cm="1">
        <f t="array" aca="1" ref="C7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0" t="e">
        <f ca="1">SUM(CALCULATION_TABLE[[#This Row],[МСК]:[ДВ]])</f>
        <v>#REF!</v>
      </c>
    </row>
    <row r="7771" spans="1:20" x14ac:dyDescent="0.25">
      <c r="A7771" t="str">
        <f>IFERROR(SET_RENDER_TABLE[[#This Row],[Артикул]], "")</f>
        <v/>
      </c>
      <c r="B7771" s="40" t="e" cm="1">
        <f t="array" aca="1" ref="B7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1" s="40" t="e" cm="1">
        <f t="array" aca="1" ref="C7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1" t="e">
        <f ca="1">SUM(CALCULATION_TABLE[[#This Row],[МСК]:[ДВ]])</f>
        <v>#REF!</v>
      </c>
    </row>
    <row r="7772" spans="1:20" x14ac:dyDescent="0.25">
      <c r="A7772" t="str">
        <f>IFERROR(SET_RENDER_TABLE[[#This Row],[Артикул]], "")</f>
        <v/>
      </c>
      <c r="B7772" s="40" t="e" cm="1">
        <f t="array" aca="1" ref="B7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2" s="40" t="e" cm="1">
        <f t="array" aca="1" ref="C7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2" t="e">
        <f ca="1">SUM(CALCULATION_TABLE[[#This Row],[МСК]:[ДВ]])</f>
        <v>#REF!</v>
      </c>
    </row>
    <row r="7773" spans="1:20" x14ac:dyDescent="0.25">
      <c r="A7773" t="str">
        <f>IFERROR(SET_RENDER_TABLE[[#This Row],[Артикул]], "")</f>
        <v/>
      </c>
      <c r="B7773" s="40" t="e" cm="1">
        <f t="array" aca="1" ref="B7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3" s="40" t="e" cm="1">
        <f t="array" aca="1" ref="C7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3" t="e">
        <f ca="1">SUM(CALCULATION_TABLE[[#This Row],[МСК]:[ДВ]])</f>
        <v>#REF!</v>
      </c>
    </row>
    <row r="7774" spans="1:20" x14ac:dyDescent="0.25">
      <c r="A7774" t="str">
        <f>IFERROR(SET_RENDER_TABLE[[#This Row],[Артикул]], "")</f>
        <v/>
      </c>
      <c r="B7774" s="40" t="e" cm="1">
        <f t="array" aca="1" ref="B7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4" s="40" t="e" cm="1">
        <f t="array" aca="1" ref="C7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4" t="e">
        <f ca="1">SUM(CALCULATION_TABLE[[#This Row],[МСК]:[ДВ]])</f>
        <v>#REF!</v>
      </c>
    </row>
    <row r="7775" spans="1:20" x14ac:dyDescent="0.25">
      <c r="A7775" t="str">
        <f>IFERROR(SET_RENDER_TABLE[[#This Row],[Артикул]], "")</f>
        <v/>
      </c>
      <c r="B7775" s="40" t="e" cm="1">
        <f t="array" aca="1" ref="B7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5" s="40" t="e" cm="1">
        <f t="array" aca="1" ref="C7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5" t="e">
        <f ca="1">SUM(CALCULATION_TABLE[[#This Row],[МСК]:[ДВ]])</f>
        <v>#REF!</v>
      </c>
    </row>
    <row r="7776" spans="1:20" x14ac:dyDescent="0.25">
      <c r="A7776" t="str">
        <f>IFERROR(SET_RENDER_TABLE[[#This Row],[Артикул]], "")</f>
        <v/>
      </c>
      <c r="B7776" s="40" t="e" cm="1">
        <f t="array" aca="1" ref="B7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6" s="40" t="e" cm="1">
        <f t="array" aca="1" ref="C7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6" t="e">
        <f ca="1">SUM(CALCULATION_TABLE[[#This Row],[МСК]:[ДВ]])</f>
        <v>#REF!</v>
      </c>
    </row>
    <row r="7777" spans="1:20" x14ac:dyDescent="0.25">
      <c r="A7777" t="str">
        <f>IFERROR(SET_RENDER_TABLE[[#This Row],[Артикул]], "")</f>
        <v/>
      </c>
      <c r="B7777" s="40" t="e" cm="1">
        <f t="array" aca="1" ref="B7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7" s="40" t="e" cm="1">
        <f t="array" aca="1" ref="C7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7" t="e">
        <f ca="1">SUM(CALCULATION_TABLE[[#This Row],[МСК]:[ДВ]])</f>
        <v>#REF!</v>
      </c>
    </row>
    <row r="7778" spans="1:20" x14ac:dyDescent="0.25">
      <c r="A7778" t="str">
        <f>IFERROR(SET_RENDER_TABLE[[#This Row],[Артикул]], "")</f>
        <v/>
      </c>
      <c r="B7778" s="40" t="e" cm="1">
        <f t="array" aca="1" ref="B7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8" s="40" t="e" cm="1">
        <f t="array" aca="1" ref="C7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8" t="e">
        <f ca="1">SUM(CALCULATION_TABLE[[#This Row],[МСК]:[ДВ]])</f>
        <v>#REF!</v>
      </c>
    </row>
    <row r="7779" spans="1:20" x14ac:dyDescent="0.25">
      <c r="A7779" t="str">
        <f>IFERROR(SET_RENDER_TABLE[[#This Row],[Артикул]], "")</f>
        <v/>
      </c>
      <c r="B7779" s="40" t="e" cm="1">
        <f t="array" aca="1" ref="B7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79" s="40" t="e" cm="1">
        <f t="array" aca="1" ref="C7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79" t="e">
        <f ca="1">SUM(CALCULATION_TABLE[[#This Row],[МСК]:[ДВ]])</f>
        <v>#REF!</v>
      </c>
    </row>
    <row r="7780" spans="1:20" x14ac:dyDescent="0.25">
      <c r="A7780" t="str">
        <f>IFERROR(SET_RENDER_TABLE[[#This Row],[Артикул]], "")</f>
        <v/>
      </c>
      <c r="B7780" s="40" t="e" cm="1">
        <f t="array" aca="1" ref="B7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0" s="40" t="e" cm="1">
        <f t="array" aca="1" ref="C7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0" t="e">
        <f ca="1">SUM(CALCULATION_TABLE[[#This Row],[МСК]:[ДВ]])</f>
        <v>#REF!</v>
      </c>
    </row>
    <row r="7781" spans="1:20" x14ac:dyDescent="0.25">
      <c r="A7781" t="str">
        <f>IFERROR(SET_RENDER_TABLE[[#This Row],[Артикул]], "")</f>
        <v/>
      </c>
      <c r="B7781" s="40" t="e" cm="1">
        <f t="array" aca="1" ref="B7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1" s="40" t="e" cm="1">
        <f t="array" aca="1" ref="C7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1" t="e">
        <f ca="1">SUM(CALCULATION_TABLE[[#This Row],[МСК]:[ДВ]])</f>
        <v>#REF!</v>
      </c>
    </row>
    <row r="7782" spans="1:20" x14ac:dyDescent="0.25">
      <c r="A7782" t="str">
        <f>IFERROR(SET_RENDER_TABLE[[#This Row],[Артикул]], "")</f>
        <v/>
      </c>
      <c r="B7782" s="40" t="e" cm="1">
        <f t="array" aca="1" ref="B7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2" s="40" t="e" cm="1">
        <f t="array" aca="1" ref="C7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2" t="e">
        <f ca="1">SUM(CALCULATION_TABLE[[#This Row],[МСК]:[ДВ]])</f>
        <v>#REF!</v>
      </c>
    </row>
    <row r="7783" spans="1:20" x14ac:dyDescent="0.25">
      <c r="A7783" t="str">
        <f>IFERROR(SET_RENDER_TABLE[[#This Row],[Артикул]], "")</f>
        <v/>
      </c>
      <c r="B7783" s="40" t="e" cm="1">
        <f t="array" aca="1" ref="B7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3" s="40" t="e" cm="1">
        <f t="array" aca="1" ref="C7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3" t="e">
        <f ca="1">SUM(CALCULATION_TABLE[[#This Row],[МСК]:[ДВ]])</f>
        <v>#REF!</v>
      </c>
    </row>
    <row r="7784" spans="1:20" x14ac:dyDescent="0.25">
      <c r="A7784" t="str">
        <f>IFERROR(SET_RENDER_TABLE[[#This Row],[Артикул]], "")</f>
        <v/>
      </c>
      <c r="B7784" s="40" t="e" cm="1">
        <f t="array" aca="1" ref="B7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4" s="40" t="e" cm="1">
        <f t="array" aca="1" ref="C7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4" t="e">
        <f ca="1">SUM(CALCULATION_TABLE[[#This Row],[МСК]:[ДВ]])</f>
        <v>#REF!</v>
      </c>
    </row>
    <row r="7785" spans="1:20" x14ac:dyDescent="0.25">
      <c r="A7785" t="str">
        <f>IFERROR(SET_RENDER_TABLE[[#This Row],[Артикул]], "")</f>
        <v/>
      </c>
      <c r="B7785" s="40" t="e" cm="1">
        <f t="array" aca="1" ref="B7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5" s="40" t="e" cm="1">
        <f t="array" aca="1" ref="C7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5" t="e">
        <f ca="1">SUM(CALCULATION_TABLE[[#This Row],[МСК]:[ДВ]])</f>
        <v>#REF!</v>
      </c>
    </row>
    <row r="7786" spans="1:20" x14ac:dyDescent="0.25">
      <c r="A7786" t="str">
        <f>IFERROR(SET_RENDER_TABLE[[#This Row],[Артикул]], "")</f>
        <v/>
      </c>
      <c r="B7786" s="40" t="e" cm="1">
        <f t="array" aca="1" ref="B7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6" s="40" t="e" cm="1">
        <f t="array" aca="1" ref="C7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6" t="e">
        <f ca="1">SUM(CALCULATION_TABLE[[#This Row],[МСК]:[ДВ]])</f>
        <v>#REF!</v>
      </c>
    </row>
    <row r="7787" spans="1:20" x14ac:dyDescent="0.25">
      <c r="A7787" t="str">
        <f>IFERROR(SET_RENDER_TABLE[[#This Row],[Артикул]], "")</f>
        <v/>
      </c>
      <c r="B7787" s="40" t="e" cm="1">
        <f t="array" aca="1" ref="B7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7" s="40" t="e" cm="1">
        <f t="array" aca="1" ref="C7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7" t="e">
        <f ca="1">SUM(CALCULATION_TABLE[[#This Row],[МСК]:[ДВ]])</f>
        <v>#REF!</v>
      </c>
    </row>
    <row r="7788" spans="1:20" x14ac:dyDescent="0.25">
      <c r="A7788" t="str">
        <f>IFERROR(SET_RENDER_TABLE[[#This Row],[Артикул]], "")</f>
        <v/>
      </c>
      <c r="B7788" s="40" t="e" cm="1">
        <f t="array" aca="1" ref="B7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8" s="40" t="e" cm="1">
        <f t="array" aca="1" ref="C7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8" t="e">
        <f ca="1">SUM(CALCULATION_TABLE[[#This Row],[МСК]:[ДВ]])</f>
        <v>#REF!</v>
      </c>
    </row>
    <row r="7789" spans="1:20" x14ac:dyDescent="0.25">
      <c r="A7789" t="str">
        <f>IFERROR(SET_RENDER_TABLE[[#This Row],[Артикул]], "")</f>
        <v/>
      </c>
      <c r="B7789" s="40" t="e" cm="1">
        <f t="array" aca="1" ref="B7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89" s="40" t="e" cm="1">
        <f t="array" aca="1" ref="C7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89" t="e">
        <f ca="1">SUM(CALCULATION_TABLE[[#This Row],[МСК]:[ДВ]])</f>
        <v>#REF!</v>
      </c>
    </row>
    <row r="7790" spans="1:20" x14ac:dyDescent="0.25">
      <c r="A7790" t="str">
        <f>IFERROR(SET_RENDER_TABLE[[#This Row],[Артикул]], "")</f>
        <v/>
      </c>
      <c r="B7790" s="40" t="e" cm="1">
        <f t="array" aca="1" ref="B7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0" s="40" t="e" cm="1">
        <f t="array" aca="1" ref="C7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0" t="e">
        <f ca="1">SUM(CALCULATION_TABLE[[#This Row],[МСК]:[ДВ]])</f>
        <v>#REF!</v>
      </c>
    </row>
    <row r="7791" spans="1:20" x14ac:dyDescent="0.25">
      <c r="A7791" t="str">
        <f>IFERROR(SET_RENDER_TABLE[[#This Row],[Артикул]], "")</f>
        <v/>
      </c>
      <c r="B7791" s="40" t="e" cm="1">
        <f t="array" aca="1" ref="B7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1" s="40" t="e" cm="1">
        <f t="array" aca="1" ref="C7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1" t="e">
        <f ca="1">SUM(CALCULATION_TABLE[[#This Row],[МСК]:[ДВ]])</f>
        <v>#REF!</v>
      </c>
    </row>
    <row r="7792" spans="1:20" x14ac:dyDescent="0.25">
      <c r="A7792" t="str">
        <f>IFERROR(SET_RENDER_TABLE[[#This Row],[Артикул]], "")</f>
        <v/>
      </c>
      <c r="B7792" s="40" t="e" cm="1">
        <f t="array" aca="1" ref="B7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2" s="40" t="e" cm="1">
        <f t="array" aca="1" ref="C7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2" t="e">
        <f ca="1">SUM(CALCULATION_TABLE[[#This Row],[МСК]:[ДВ]])</f>
        <v>#REF!</v>
      </c>
    </row>
    <row r="7793" spans="1:20" x14ac:dyDescent="0.25">
      <c r="A7793" t="str">
        <f>IFERROR(SET_RENDER_TABLE[[#This Row],[Артикул]], "")</f>
        <v/>
      </c>
      <c r="B7793" s="40" t="e" cm="1">
        <f t="array" aca="1" ref="B7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3" s="40" t="e" cm="1">
        <f t="array" aca="1" ref="C7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3" t="e">
        <f ca="1">SUM(CALCULATION_TABLE[[#This Row],[МСК]:[ДВ]])</f>
        <v>#REF!</v>
      </c>
    </row>
    <row r="7794" spans="1:20" x14ac:dyDescent="0.25">
      <c r="A7794" t="str">
        <f>IFERROR(SET_RENDER_TABLE[[#This Row],[Артикул]], "")</f>
        <v/>
      </c>
      <c r="B7794" s="40" t="e" cm="1">
        <f t="array" aca="1" ref="B7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4" s="40" t="e" cm="1">
        <f t="array" aca="1" ref="C7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4" t="e">
        <f ca="1">SUM(CALCULATION_TABLE[[#This Row],[МСК]:[ДВ]])</f>
        <v>#REF!</v>
      </c>
    </row>
    <row r="7795" spans="1:20" x14ac:dyDescent="0.25">
      <c r="A7795" t="str">
        <f>IFERROR(SET_RENDER_TABLE[[#This Row],[Артикул]], "")</f>
        <v/>
      </c>
      <c r="B7795" s="40" t="e" cm="1">
        <f t="array" aca="1" ref="B7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5" s="40" t="e" cm="1">
        <f t="array" aca="1" ref="C7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5" t="e">
        <f ca="1">SUM(CALCULATION_TABLE[[#This Row],[МСК]:[ДВ]])</f>
        <v>#REF!</v>
      </c>
    </row>
    <row r="7796" spans="1:20" x14ac:dyDescent="0.25">
      <c r="A7796" t="str">
        <f>IFERROR(SET_RENDER_TABLE[[#This Row],[Артикул]], "")</f>
        <v/>
      </c>
      <c r="B7796" s="40" t="e" cm="1">
        <f t="array" aca="1" ref="B7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6" s="40" t="e" cm="1">
        <f t="array" aca="1" ref="C7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6" t="e">
        <f ca="1">SUM(CALCULATION_TABLE[[#This Row],[МСК]:[ДВ]])</f>
        <v>#REF!</v>
      </c>
    </row>
    <row r="7797" spans="1:20" x14ac:dyDescent="0.25">
      <c r="A7797" t="str">
        <f>IFERROR(SET_RENDER_TABLE[[#This Row],[Артикул]], "")</f>
        <v/>
      </c>
      <c r="B7797" s="40" t="e" cm="1">
        <f t="array" aca="1" ref="B7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7" s="40" t="e" cm="1">
        <f t="array" aca="1" ref="C7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7" t="e">
        <f ca="1">SUM(CALCULATION_TABLE[[#This Row],[МСК]:[ДВ]])</f>
        <v>#REF!</v>
      </c>
    </row>
    <row r="7798" spans="1:20" x14ac:dyDescent="0.25">
      <c r="A7798" t="str">
        <f>IFERROR(SET_RENDER_TABLE[[#This Row],[Артикул]], "")</f>
        <v/>
      </c>
      <c r="B7798" s="40" t="e" cm="1">
        <f t="array" aca="1" ref="B7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8" s="40" t="e" cm="1">
        <f t="array" aca="1" ref="C7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8" t="e">
        <f ca="1">SUM(CALCULATION_TABLE[[#This Row],[МСК]:[ДВ]])</f>
        <v>#REF!</v>
      </c>
    </row>
    <row r="7799" spans="1:20" x14ac:dyDescent="0.25">
      <c r="A7799" t="str">
        <f>IFERROR(SET_RENDER_TABLE[[#This Row],[Артикул]], "")</f>
        <v/>
      </c>
      <c r="B7799" s="40" t="e" cm="1">
        <f t="array" aca="1" ref="B7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799" s="40" t="e" cm="1">
        <f t="array" aca="1" ref="C7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799" t="e">
        <f ca="1">SUM(CALCULATION_TABLE[[#This Row],[МСК]:[ДВ]])</f>
        <v>#REF!</v>
      </c>
    </row>
    <row r="7800" spans="1:20" x14ac:dyDescent="0.25">
      <c r="A7800" t="str">
        <f>IFERROR(SET_RENDER_TABLE[[#This Row],[Артикул]], "")</f>
        <v/>
      </c>
      <c r="B7800" s="40" t="e" cm="1">
        <f t="array" aca="1" ref="B7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0" s="40" t="e" cm="1">
        <f t="array" aca="1" ref="C7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0" t="e">
        <f ca="1">SUM(CALCULATION_TABLE[[#This Row],[МСК]:[ДВ]])</f>
        <v>#REF!</v>
      </c>
    </row>
    <row r="7801" spans="1:20" x14ac:dyDescent="0.25">
      <c r="A7801" t="str">
        <f>IFERROR(SET_RENDER_TABLE[[#This Row],[Артикул]], "")</f>
        <v/>
      </c>
      <c r="B7801" s="40" t="e" cm="1">
        <f t="array" aca="1" ref="B7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1" s="40" t="e" cm="1">
        <f t="array" aca="1" ref="C7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1" t="e">
        <f ca="1">SUM(CALCULATION_TABLE[[#This Row],[МСК]:[ДВ]])</f>
        <v>#REF!</v>
      </c>
    </row>
    <row r="7802" spans="1:20" x14ac:dyDescent="0.25">
      <c r="A7802" t="str">
        <f>IFERROR(SET_RENDER_TABLE[[#This Row],[Артикул]], "")</f>
        <v/>
      </c>
      <c r="B7802" s="40" t="e" cm="1">
        <f t="array" aca="1" ref="B7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2" s="40" t="e" cm="1">
        <f t="array" aca="1" ref="C7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2" t="e">
        <f ca="1">SUM(CALCULATION_TABLE[[#This Row],[МСК]:[ДВ]])</f>
        <v>#REF!</v>
      </c>
    </row>
    <row r="7803" spans="1:20" x14ac:dyDescent="0.25">
      <c r="A7803" t="str">
        <f>IFERROR(SET_RENDER_TABLE[[#This Row],[Артикул]], "")</f>
        <v/>
      </c>
      <c r="B7803" s="40" t="e" cm="1">
        <f t="array" aca="1" ref="B7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3" s="40" t="e" cm="1">
        <f t="array" aca="1" ref="C7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3" t="e">
        <f ca="1">SUM(CALCULATION_TABLE[[#This Row],[МСК]:[ДВ]])</f>
        <v>#REF!</v>
      </c>
    </row>
    <row r="7804" spans="1:20" x14ac:dyDescent="0.25">
      <c r="A7804" t="str">
        <f>IFERROR(SET_RENDER_TABLE[[#This Row],[Артикул]], "")</f>
        <v/>
      </c>
      <c r="B7804" s="40" t="e" cm="1">
        <f t="array" aca="1" ref="B7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4" s="40" t="e" cm="1">
        <f t="array" aca="1" ref="C7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4" t="e">
        <f ca="1">SUM(CALCULATION_TABLE[[#This Row],[МСК]:[ДВ]])</f>
        <v>#REF!</v>
      </c>
    </row>
    <row r="7805" spans="1:20" x14ac:dyDescent="0.25">
      <c r="A7805" t="str">
        <f>IFERROR(SET_RENDER_TABLE[[#This Row],[Артикул]], "")</f>
        <v/>
      </c>
      <c r="B7805" s="40" t="e" cm="1">
        <f t="array" aca="1" ref="B7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5" s="40" t="e" cm="1">
        <f t="array" aca="1" ref="C7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5" t="e">
        <f ca="1">SUM(CALCULATION_TABLE[[#This Row],[МСК]:[ДВ]])</f>
        <v>#REF!</v>
      </c>
    </row>
    <row r="7806" spans="1:20" x14ac:dyDescent="0.25">
      <c r="A7806" t="str">
        <f>IFERROR(SET_RENDER_TABLE[[#This Row],[Артикул]], "")</f>
        <v/>
      </c>
      <c r="B7806" s="40" t="e" cm="1">
        <f t="array" aca="1" ref="B7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6" s="40" t="e" cm="1">
        <f t="array" aca="1" ref="C7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6" t="e">
        <f ca="1">SUM(CALCULATION_TABLE[[#This Row],[МСК]:[ДВ]])</f>
        <v>#REF!</v>
      </c>
    </row>
    <row r="7807" spans="1:20" x14ac:dyDescent="0.25">
      <c r="A7807" t="str">
        <f>IFERROR(SET_RENDER_TABLE[[#This Row],[Артикул]], "")</f>
        <v/>
      </c>
      <c r="B7807" s="40" t="e" cm="1">
        <f t="array" aca="1" ref="B7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7" s="40" t="e" cm="1">
        <f t="array" aca="1" ref="C7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7" t="e">
        <f ca="1">SUM(CALCULATION_TABLE[[#This Row],[МСК]:[ДВ]])</f>
        <v>#REF!</v>
      </c>
    </row>
    <row r="7808" spans="1:20" x14ac:dyDescent="0.25">
      <c r="A7808" t="str">
        <f>IFERROR(SET_RENDER_TABLE[[#This Row],[Артикул]], "")</f>
        <v/>
      </c>
      <c r="B7808" s="40" t="e" cm="1">
        <f t="array" aca="1" ref="B7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8" s="40" t="e" cm="1">
        <f t="array" aca="1" ref="C7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8" t="e">
        <f ca="1">SUM(CALCULATION_TABLE[[#This Row],[МСК]:[ДВ]])</f>
        <v>#REF!</v>
      </c>
    </row>
    <row r="7809" spans="1:20" x14ac:dyDescent="0.25">
      <c r="A7809" t="str">
        <f>IFERROR(SET_RENDER_TABLE[[#This Row],[Артикул]], "")</f>
        <v/>
      </c>
      <c r="B7809" s="40" t="e" cm="1">
        <f t="array" aca="1" ref="B7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09" s="40" t="e" cm="1">
        <f t="array" aca="1" ref="C7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09" t="e">
        <f ca="1">SUM(CALCULATION_TABLE[[#This Row],[МСК]:[ДВ]])</f>
        <v>#REF!</v>
      </c>
    </row>
    <row r="7810" spans="1:20" x14ac:dyDescent="0.25">
      <c r="A7810" t="str">
        <f>IFERROR(SET_RENDER_TABLE[[#This Row],[Артикул]], "")</f>
        <v/>
      </c>
      <c r="B7810" s="40" t="e" cm="1">
        <f t="array" aca="1" ref="B7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0" s="40" t="e" cm="1">
        <f t="array" aca="1" ref="C7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0" t="e">
        <f ca="1">SUM(CALCULATION_TABLE[[#This Row],[МСК]:[ДВ]])</f>
        <v>#REF!</v>
      </c>
    </row>
    <row r="7811" spans="1:20" x14ac:dyDescent="0.25">
      <c r="A7811" t="str">
        <f>IFERROR(SET_RENDER_TABLE[[#This Row],[Артикул]], "")</f>
        <v/>
      </c>
      <c r="B7811" s="40" t="e" cm="1">
        <f t="array" aca="1" ref="B7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1" s="40" t="e" cm="1">
        <f t="array" aca="1" ref="C7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1" t="e">
        <f ca="1">SUM(CALCULATION_TABLE[[#This Row],[МСК]:[ДВ]])</f>
        <v>#REF!</v>
      </c>
    </row>
    <row r="7812" spans="1:20" x14ac:dyDescent="0.25">
      <c r="A7812" t="str">
        <f>IFERROR(SET_RENDER_TABLE[[#This Row],[Артикул]], "")</f>
        <v/>
      </c>
      <c r="B7812" s="40" t="e" cm="1">
        <f t="array" aca="1" ref="B7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2" s="40" t="e" cm="1">
        <f t="array" aca="1" ref="C7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2" t="e">
        <f ca="1">SUM(CALCULATION_TABLE[[#This Row],[МСК]:[ДВ]])</f>
        <v>#REF!</v>
      </c>
    </row>
    <row r="7813" spans="1:20" x14ac:dyDescent="0.25">
      <c r="A7813" t="str">
        <f>IFERROR(SET_RENDER_TABLE[[#This Row],[Артикул]], "")</f>
        <v/>
      </c>
      <c r="B7813" s="40" t="e" cm="1">
        <f t="array" aca="1" ref="B7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3" s="40" t="e" cm="1">
        <f t="array" aca="1" ref="C7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3" t="e">
        <f ca="1">SUM(CALCULATION_TABLE[[#This Row],[МСК]:[ДВ]])</f>
        <v>#REF!</v>
      </c>
    </row>
    <row r="7814" spans="1:20" x14ac:dyDescent="0.25">
      <c r="A7814" t="str">
        <f>IFERROR(SET_RENDER_TABLE[[#This Row],[Артикул]], "")</f>
        <v/>
      </c>
      <c r="B7814" s="40" t="e" cm="1">
        <f t="array" aca="1" ref="B7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4" s="40" t="e" cm="1">
        <f t="array" aca="1" ref="C7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4" t="e">
        <f ca="1">SUM(CALCULATION_TABLE[[#This Row],[МСК]:[ДВ]])</f>
        <v>#REF!</v>
      </c>
    </row>
    <row r="7815" spans="1:20" x14ac:dyDescent="0.25">
      <c r="A7815" t="str">
        <f>IFERROR(SET_RENDER_TABLE[[#This Row],[Артикул]], "")</f>
        <v/>
      </c>
      <c r="B7815" s="40" t="e" cm="1">
        <f t="array" aca="1" ref="B7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5" s="40" t="e" cm="1">
        <f t="array" aca="1" ref="C7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5" t="e">
        <f ca="1">SUM(CALCULATION_TABLE[[#This Row],[МСК]:[ДВ]])</f>
        <v>#REF!</v>
      </c>
    </row>
    <row r="7816" spans="1:20" x14ac:dyDescent="0.25">
      <c r="A7816" t="str">
        <f>IFERROR(SET_RENDER_TABLE[[#This Row],[Артикул]], "")</f>
        <v/>
      </c>
      <c r="B7816" s="40" t="e" cm="1">
        <f t="array" aca="1" ref="B7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6" s="40" t="e" cm="1">
        <f t="array" aca="1" ref="C7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6" t="e">
        <f ca="1">SUM(CALCULATION_TABLE[[#This Row],[МСК]:[ДВ]])</f>
        <v>#REF!</v>
      </c>
    </row>
    <row r="7817" spans="1:20" x14ac:dyDescent="0.25">
      <c r="A7817" t="str">
        <f>IFERROR(SET_RENDER_TABLE[[#This Row],[Артикул]], "")</f>
        <v/>
      </c>
      <c r="B7817" s="40" t="e" cm="1">
        <f t="array" aca="1" ref="B7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7" s="40" t="e" cm="1">
        <f t="array" aca="1" ref="C7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7" t="e">
        <f ca="1">SUM(CALCULATION_TABLE[[#This Row],[МСК]:[ДВ]])</f>
        <v>#REF!</v>
      </c>
    </row>
    <row r="7818" spans="1:20" x14ac:dyDescent="0.25">
      <c r="A7818" t="str">
        <f>IFERROR(SET_RENDER_TABLE[[#This Row],[Артикул]], "")</f>
        <v/>
      </c>
      <c r="B7818" s="40" t="e" cm="1">
        <f t="array" aca="1" ref="B7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8" s="40" t="e" cm="1">
        <f t="array" aca="1" ref="C7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8" t="e">
        <f ca="1">SUM(CALCULATION_TABLE[[#This Row],[МСК]:[ДВ]])</f>
        <v>#REF!</v>
      </c>
    </row>
    <row r="7819" spans="1:20" x14ac:dyDescent="0.25">
      <c r="A7819" t="str">
        <f>IFERROR(SET_RENDER_TABLE[[#This Row],[Артикул]], "")</f>
        <v/>
      </c>
      <c r="B7819" s="40" t="e" cm="1">
        <f t="array" aca="1" ref="B7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19" s="40" t="e" cm="1">
        <f t="array" aca="1" ref="C7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19" t="e">
        <f ca="1">SUM(CALCULATION_TABLE[[#This Row],[МСК]:[ДВ]])</f>
        <v>#REF!</v>
      </c>
    </row>
    <row r="7820" spans="1:20" x14ac:dyDescent="0.25">
      <c r="A7820" t="str">
        <f>IFERROR(SET_RENDER_TABLE[[#This Row],[Артикул]], "")</f>
        <v/>
      </c>
      <c r="B7820" s="40" t="e" cm="1">
        <f t="array" aca="1" ref="B7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0" s="40" t="e" cm="1">
        <f t="array" aca="1" ref="C7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0" t="e">
        <f ca="1">SUM(CALCULATION_TABLE[[#This Row],[МСК]:[ДВ]])</f>
        <v>#REF!</v>
      </c>
    </row>
    <row r="7821" spans="1:20" x14ac:dyDescent="0.25">
      <c r="A7821" t="str">
        <f>IFERROR(SET_RENDER_TABLE[[#This Row],[Артикул]], "")</f>
        <v/>
      </c>
      <c r="B7821" s="40" t="e" cm="1">
        <f t="array" aca="1" ref="B7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1" s="40" t="e" cm="1">
        <f t="array" aca="1" ref="C7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1" t="e">
        <f ca="1">SUM(CALCULATION_TABLE[[#This Row],[МСК]:[ДВ]])</f>
        <v>#REF!</v>
      </c>
    </row>
    <row r="7822" spans="1:20" x14ac:dyDescent="0.25">
      <c r="A7822" t="str">
        <f>IFERROR(SET_RENDER_TABLE[[#This Row],[Артикул]], "")</f>
        <v/>
      </c>
      <c r="B7822" s="40" t="e" cm="1">
        <f t="array" aca="1" ref="B7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2" s="40" t="e" cm="1">
        <f t="array" aca="1" ref="C7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2" t="e">
        <f ca="1">SUM(CALCULATION_TABLE[[#This Row],[МСК]:[ДВ]])</f>
        <v>#REF!</v>
      </c>
    </row>
    <row r="7823" spans="1:20" x14ac:dyDescent="0.25">
      <c r="A7823" t="str">
        <f>IFERROR(SET_RENDER_TABLE[[#This Row],[Артикул]], "")</f>
        <v/>
      </c>
      <c r="B7823" s="40" t="e" cm="1">
        <f t="array" aca="1" ref="B7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3" s="40" t="e" cm="1">
        <f t="array" aca="1" ref="C7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3" t="e">
        <f ca="1">SUM(CALCULATION_TABLE[[#This Row],[МСК]:[ДВ]])</f>
        <v>#REF!</v>
      </c>
    </row>
    <row r="7824" spans="1:20" x14ac:dyDescent="0.25">
      <c r="A7824" t="str">
        <f>IFERROR(SET_RENDER_TABLE[[#This Row],[Артикул]], "")</f>
        <v/>
      </c>
      <c r="B7824" s="40" t="e" cm="1">
        <f t="array" aca="1" ref="B7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4" s="40" t="e" cm="1">
        <f t="array" aca="1" ref="C7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4" t="e">
        <f ca="1">SUM(CALCULATION_TABLE[[#This Row],[МСК]:[ДВ]])</f>
        <v>#REF!</v>
      </c>
    </row>
    <row r="7825" spans="1:20" x14ac:dyDescent="0.25">
      <c r="A7825" t="str">
        <f>IFERROR(SET_RENDER_TABLE[[#This Row],[Артикул]], "")</f>
        <v/>
      </c>
      <c r="B7825" s="40" t="e" cm="1">
        <f t="array" aca="1" ref="B7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5" s="40" t="e" cm="1">
        <f t="array" aca="1" ref="C7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5" t="e">
        <f ca="1">SUM(CALCULATION_TABLE[[#This Row],[МСК]:[ДВ]])</f>
        <v>#REF!</v>
      </c>
    </row>
    <row r="7826" spans="1:20" x14ac:dyDescent="0.25">
      <c r="A7826" t="str">
        <f>IFERROR(SET_RENDER_TABLE[[#This Row],[Артикул]], "")</f>
        <v/>
      </c>
      <c r="B7826" s="40" t="e" cm="1">
        <f t="array" aca="1" ref="B7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6" s="40" t="e" cm="1">
        <f t="array" aca="1" ref="C7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6" t="e">
        <f ca="1">SUM(CALCULATION_TABLE[[#This Row],[МСК]:[ДВ]])</f>
        <v>#REF!</v>
      </c>
    </row>
    <row r="7827" spans="1:20" x14ac:dyDescent="0.25">
      <c r="A7827" t="str">
        <f>IFERROR(SET_RENDER_TABLE[[#This Row],[Артикул]], "")</f>
        <v/>
      </c>
      <c r="B7827" s="40" t="e" cm="1">
        <f t="array" aca="1" ref="B7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7" s="40" t="e" cm="1">
        <f t="array" aca="1" ref="C7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7" t="e">
        <f ca="1">SUM(CALCULATION_TABLE[[#This Row],[МСК]:[ДВ]])</f>
        <v>#REF!</v>
      </c>
    </row>
    <row r="7828" spans="1:20" x14ac:dyDescent="0.25">
      <c r="A7828" t="str">
        <f>IFERROR(SET_RENDER_TABLE[[#This Row],[Артикул]], "")</f>
        <v/>
      </c>
      <c r="B7828" s="40" t="e" cm="1">
        <f t="array" aca="1" ref="B7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8" s="40" t="e" cm="1">
        <f t="array" aca="1" ref="C7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8" t="e">
        <f ca="1">SUM(CALCULATION_TABLE[[#This Row],[МСК]:[ДВ]])</f>
        <v>#REF!</v>
      </c>
    </row>
    <row r="7829" spans="1:20" x14ac:dyDescent="0.25">
      <c r="A7829" t="str">
        <f>IFERROR(SET_RENDER_TABLE[[#This Row],[Артикул]], "")</f>
        <v/>
      </c>
      <c r="B7829" s="40" t="e" cm="1">
        <f t="array" aca="1" ref="B7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29" s="40" t="e" cm="1">
        <f t="array" aca="1" ref="C7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29" t="e">
        <f ca="1">SUM(CALCULATION_TABLE[[#This Row],[МСК]:[ДВ]])</f>
        <v>#REF!</v>
      </c>
    </row>
    <row r="7830" spans="1:20" x14ac:dyDescent="0.25">
      <c r="A7830" t="str">
        <f>IFERROR(SET_RENDER_TABLE[[#This Row],[Артикул]], "")</f>
        <v/>
      </c>
      <c r="B7830" s="40" t="e" cm="1">
        <f t="array" aca="1" ref="B7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0" s="40" t="e" cm="1">
        <f t="array" aca="1" ref="C7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0" t="e">
        <f ca="1">SUM(CALCULATION_TABLE[[#This Row],[МСК]:[ДВ]])</f>
        <v>#REF!</v>
      </c>
    </row>
    <row r="7831" spans="1:20" x14ac:dyDescent="0.25">
      <c r="A7831" t="str">
        <f>IFERROR(SET_RENDER_TABLE[[#This Row],[Артикул]], "")</f>
        <v/>
      </c>
      <c r="B7831" s="40" t="e" cm="1">
        <f t="array" aca="1" ref="B7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1" s="40" t="e" cm="1">
        <f t="array" aca="1" ref="C7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1" t="e">
        <f ca="1">SUM(CALCULATION_TABLE[[#This Row],[МСК]:[ДВ]])</f>
        <v>#REF!</v>
      </c>
    </row>
    <row r="7832" spans="1:20" x14ac:dyDescent="0.25">
      <c r="A7832" t="str">
        <f>IFERROR(SET_RENDER_TABLE[[#This Row],[Артикул]], "")</f>
        <v/>
      </c>
      <c r="B7832" s="40" t="e" cm="1">
        <f t="array" aca="1" ref="B7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2" s="40" t="e" cm="1">
        <f t="array" aca="1" ref="C7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2" t="e">
        <f ca="1">SUM(CALCULATION_TABLE[[#This Row],[МСК]:[ДВ]])</f>
        <v>#REF!</v>
      </c>
    </row>
    <row r="7833" spans="1:20" x14ac:dyDescent="0.25">
      <c r="A7833" t="str">
        <f>IFERROR(SET_RENDER_TABLE[[#This Row],[Артикул]], "")</f>
        <v/>
      </c>
      <c r="B7833" s="40" t="e" cm="1">
        <f t="array" aca="1" ref="B7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3" s="40" t="e" cm="1">
        <f t="array" aca="1" ref="C7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3" t="e">
        <f ca="1">SUM(CALCULATION_TABLE[[#This Row],[МСК]:[ДВ]])</f>
        <v>#REF!</v>
      </c>
    </row>
    <row r="7834" spans="1:20" x14ac:dyDescent="0.25">
      <c r="A7834" t="str">
        <f>IFERROR(SET_RENDER_TABLE[[#This Row],[Артикул]], "")</f>
        <v/>
      </c>
      <c r="B7834" s="40" t="e" cm="1">
        <f t="array" aca="1" ref="B7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4" s="40" t="e" cm="1">
        <f t="array" aca="1" ref="C7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4" t="e">
        <f ca="1">SUM(CALCULATION_TABLE[[#This Row],[МСК]:[ДВ]])</f>
        <v>#REF!</v>
      </c>
    </row>
    <row r="7835" spans="1:20" x14ac:dyDescent="0.25">
      <c r="A7835" t="str">
        <f>IFERROR(SET_RENDER_TABLE[[#This Row],[Артикул]], "")</f>
        <v/>
      </c>
      <c r="B7835" s="40" t="e" cm="1">
        <f t="array" aca="1" ref="B7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5" s="40" t="e" cm="1">
        <f t="array" aca="1" ref="C7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5" t="e">
        <f ca="1">SUM(CALCULATION_TABLE[[#This Row],[МСК]:[ДВ]])</f>
        <v>#REF!</v>
      </c>
    </row>
    <row r="7836" spans="1:20" x14ac:dyDescent="0.25">
      <c r="A7836" t="str">
        <f>IFERROR(SET_RENDER_TABLE[[#This Row],[Артикул]], "")</f>
        <v/>
      </c>
      <c r="B7836" s="40" t="e" cm="1">
        <f t="array" aca="1" ref="B7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6" s="40" t="e" cm="1">
        <f t="array" aca="1" ref="C7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6" t="e">
        <f ca="1">SUM(CALCULATION_TABLE[[#This Row],[МСК]:[ДВ]])</f>
        <v>#REF!</v>
      </c>
    </row>
    <row r="7837" spans="1:20" x14ac:dyDescent="0.25">
      <c r="A7837" t="str">
        <f>IFERROR(SET_RENDER_TABLE[[#This Row],[Артикул]], "")</f>
        <v/>
      </c>
      <c r="B7837" s="40" t="e" cm="1">
        <f t="array" aca="1" ref="B7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7" s="40" t="e" cm="1">
        <f t="array" aca="1" ref="C7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7" t="e">
        <f ca="1">SUM(CALCULATION_TABLE[[#This Row],[МСК]:[ДВ]])</f>
        <v>#REF!</v>
      </c>
    </row>
    <row r="7838" spans="1:20" x14ac:dyDescent="0.25">
      <c r="A7838" t="str">
        <f>IFERROR(SET_RENDER_TABLE[[#This Row],[Артикул]], "")</f>
        <v/>
      </c>
      <c r="B7838" s="40" t="e" cm="1">
        <f t="array" aca="1" ref="B7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8" s="40" t="e" cm="1">
        <f t="array" aca="1" ref="C7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8" t="e">
        <f ca="1">SUM(CALCULATION_TABLE[[#This Row],[МСК]:[ДВ]])</f>
        <v>#REF!</v>
      </c>
    </row>
    <row r="7839" spans="1:20" x14ac:dyDescent="0.25">
      <c r="A7839" t="str">
        <f>IFERROR(SET_RENDER_TABLE[[#This Row],[Артикул]], "")</f>
        <v/>
      </c>
      <c r="B7839" s="40" t="e" cm="1">
        <f t="array" aca="1" ref="B7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39" s="40" t="e" cm="1">
        <f t="array" aca="1" ref="C7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39" t="e">
        <f ca="1">SUM(CALCULATION_TABLE[[#This Row],[МСК]:[ДВ]])</f>
        <v>#REF!</v>
      </c>
    </row>
    <row r="7840" spans="1:20" x14ac:dyDescent="0.25">
      <c r="A7840" t="str">
        <f>IFERROR(SET_RENDER_TABLE[[#This Row],[Артикул]], "")</f>
        <v/>
      </c>
      <c r="B7840" s="40" t="e" cm="1">
        <f t="array" aca="1" ref="B7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0" s="40" t="e" cm="1">
        <f t="array" aca="1" ref="C7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0" t="e">
        <f ca="1">SUM(CALCULATION_TABLE[[#This Row],[МСК]:[ДВ]])</f>
        <v>#REF!</v>
      </c>
    </row>
    <row r="7841" spans="1:20" x14ac:dyDescent="0.25">
      <c r="A7841" t="str">
        <f>IFERROR(SET_RENDER_TABLE[[#This Row],[Артикул]], "")</f>
        <v/>
      </c>
      <c r="B7841" s="40" t="e" cm="1">
        <f t="array" aca="1" ref="B7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1" s="40" t="e" cm="1">
        <f t="array" aca="1" ref="C7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1" t="e">
        <f ca="1">SUM(CALCULATION_TABLE[[#This Row],[МСК]:[ДВ]])</f>
        <v>#REF!</v>
      </c>
    </row>
    <row r="7842" spans="1:20" x14ac:dyDescent="0.25">
      <c r="A7842" t="str">
        <f>IFERROR(SET_RENDER_TABLE[[#This Row],[Артикул]], "")</f>
        <v/>
      </c>
      <c r="B7842" s="40" t="e" cm="1">
        <f t="array" aca="1" ref="B7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2" s="40" t="e" cm="1">
        <f t="array" aca="1" ref="C7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2" t="e">
        <f ca="1">SUM(CALCULATION_TABLE[[#This Row],[МСК]:[ДВ]])</f>
        <v>#REF!</v>
      </c>
    </row>
    <row r="7843" spans="1:20" x14ac:dyDescent="0.25">
      <c r="A7843" t="str">
        <f>IFERROR(SET_RENDER_TABLE[[#This Row],[Артикул]], "")</f>
        <v/>
      </c>
      <c r="B7843" s="40" t="e" cm="1">
        <f t="array" aca="1" ref="B7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3" s="40" t="e" cm="1">
        <f t="array" aca="1" ref="C7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3" t="e">
        <f ca="1">SUM(CALCULATION_TABLE[[#This Row],[МСК]:[ДВ]])</f>
        <v>#REF!</v>
      </c>
    </row>
    <row r="7844" spans="1:20" x14ac:dyDescent="0.25">
      <c r="A7844" t="str">
        <f>IFERROR(SET_RENDER_TABLE[[#This Row],[Артикул]], "")</f>
        <v/>
      </c>
      <c r="B7844" s="40" t="e" cm="1">
        <f t="array" aca="1" ref="B7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4" s="40" t="e" cm="1">
        <f t="array" aca="1" ref="C7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4" t="e">
        <f ca="1">SUM(CALCULATION_TABLE[[#This Row],[МСК]:[ДВ]])</f>
        <v>#REF!</v>
      </c>
    </row>
    <row r="7845" spans="1:20" x14ac:dyDescent="0.25">
      <c r="A7845" t="str">
        <f>IFERROR(SET_RENDER_TABLE[[#This Row],[Артикул]], "")</f>
        <v/>
      </c>
      <c r="B7845" s="40" t="e" cm="1">
        <f t="array" aca="1" ref="B7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5" s="40" t="e" cm="1">
        <f t="array" aca="1" ref="C7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5" t="e">
        <f ca="1">SUM(CALCULATION_TABLE[[#This Row],[МСК]:[ДВ]])</f>
        <v>#REF!</v>
      </c>
    </row>
    <row r="7846" spans="1:20" x14ac:dyDescent="0.25">
      <c r="A7846" t="str">
        <f>IFERROR(SET_RENDER_TABLE[[#This Row],[Артикул]], "")</f>
        <v/>
      </c>
      <c r="B7846" s="40" t="e" cm="1">
        <f t="array" aca="1" ref="B7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6" s="40" t="e" cm="1">
        <f t="array" aca="1" ref="C7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6" t="e">
        <f ca="1">SUM(CALCULATION_TABLE[[#This Row],[МСК]:[ДВ]])</f>
        <v>#REF!</v>
      </c>
    </row>
    <row r="7847" spans="1:20" x14ac:dyDescent="0.25">
      <c r="A7847" t="str">
        <f>IFERROR(SET_RENDER_TABLE[[#This Row],[Артикул]], "")</f>
        <v/>
      </c>
      <c r="B7847" s="40" t="e" cm="1">
        <f t="array" aca="1" ref="B7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7" s="40" t="e" cm="1">
        <f t="array" aca="1" ref="C7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7" t="e">
        <f ca="1">SUM(CALCULATION_TABLE[[#This Row],[МСК]:[ДВ]])</f>
        <v>#REF!</v>
      </c>
    </row>
    <row r="7848" spans="1:20" x14ac:dyDescent="0.25">
      <c r="A7848" t="str">
        <f>IFERROR(SET_RENDER_TABLE[[#This Row],[Артикул]], "")</f>
        <v/>
      </c>
      <c r="B7848" s="40" t="e" cm="1">
        <f t="array" aca="1" ref="B7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8" s="40" t="e" cm="1">
        <f t="array" aca="1" ref="C7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8" t="e">
        <f ca="1">SUM(CALCULATION_TABLE[[#This Row],[МСК]:[ДВ]])</f>
        <v>#REF!</v>
      </c>
    </row>
    <row r="7849" spans="1:20" x14ac:dyDescent="0.25">
      <c r="A7849" t="str">
        <f>IFERROR(SET_RENDER_TABLE[[#This Row],[Артикул]], "")</f>
        <v/>
      </c>
      <c r="B7849" s="40" t="e" cm="1">
        <f t="array" aca="1" ref="B7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49" s="40" t="e" cm="1">
        <f t="array" aca="1" ref="C7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49" t="e">
        <f ca="1">SUM(CALCULATION_TABLE[[#This Row],[МСК]:[ДВ]])</f>
        <v>#REF!</v>
      </c>
    </row>
    <row r="7850" spans="1:20" x14ac:dyDescent="0.25">
      <c r="A7850" t="str">
        <f>IFERROR(SET_RENDER_TABLE[[#This Row],[Артикул]], "")</f>
        <v/>
      </c>
      <c r="B7850" s="40" t="e" cm="1">
        <f t="array" aca="1" ref="B7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0" s="40" t="e" cm="1">
        <f t="array" aca="1" ref="C7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0" t="e">
        <f ca="1">SUM(CALCULATION_TABLE[[#This Row],[МСК]:[ДВ]])</f>
        <v>#REF!</v>
      </c>
    </row>
    <row r="7851" spans="1:20" x14ac:dyDescent="0.25">
      <c r="A7851" t="str">
        <f>IFERROR(SET_RENDER_TABLE[[#This Row],[Артикул]], "")</f>
        <v/>
      </c>
      <c r="B7851" s="40" t="e" cm="1">
        <f t="array" aca="1" ref="B7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1" s="40" t="e" cm="1">
        <f t="array" aca="1" ref="C7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1" t="e">
        <f ca="1">SUM(CALCULATION_TABLE[[#This Row],[МСК]:[ДВ]])</f>
        <v>#REF!</v>
      </c>
    </row>
    <row r="7852" spans="1:20" x14ac:dyDescent="0.25">
      <c r="A7852" t="str">
        <f>IFERROR(SET_RENDER_TABLE[[#This Row],[Артикул]], "")</f>
        <v/>
      </c>
      <c r="B7852" s="40" t="e" cm="1">
        <f t="array" aca="1" ref="B7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2" s="40" t="e" cm="1">
        <f t="array" aca="1" ref="C7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2" t="e">
        <f ca="1">SUM(CALCULATION_TABLE[[#This Row],[МСК]:[ДВ]])</f>
        <v>#REF!</v>
      </c>
    </row>
    <row r="7853" spans="1:20" x14ac:dyDescent="0.25">
      <c r="A7853" t="str">
        <f>IFERROR(SET_RENDER_TABLE[[#This Row],[Артикул]], "")</f>
        <v/>
      </c>
      <c r="B7853" s="40" t="e" cm="1">
        <f t="array" aca="1" ref="B7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3" s="40" t="e" cm="1">
        <f t="array" aca="1" ref="C7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3" t="e">
        <f ca="1">SUM(CALCULATION_TABLE[[#This Row],[МСК]:[ДВ]])</f>
        <v>#REF!</v>
      </c>
    </row>
    <row r="7854" spans="1:20" x14ac:dyDescent="0.25">
      <c r="A7854" t="str">
        <f>IFERROR(SET_RENDER_TABLE[[#This Row],[Артикул]], "")</f>
        <v/>
      </c>
      <c r="B7854" s="40" t="e" cm="1">
        <f t="array" aca="1" ref="B7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4" s="40" t="e" cm="1">
        <f t="array" aca="1" ref="C7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4" t="e">
        <f ca="1">SUM(CALCULATION_TABLE[[#This Row],[МСК]:[ДВ]])</f>
        <v>#REF!</v>
      </c>
    </row>
    <row r="7855" spans="1:20" x14ac:dyDescent="0.25">
      <c r="A7855" t="str">
        <f>IFERROR(SET_RENDER_TABLE[[#This Row],[Артикул]], "")</f>
        <v/>
      </c>
      <c r="B7855" s="40" t="e" cm="1">
        <f t="array" aca="1" ref="B7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5" s="40" t="e" cm="1">
        <f t="array" aca="1" ref="C7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5" t="e">
        <f ca="1">SUM(CALCULATION_TABLE[[#This Row],[МСК]:[ДВ]])</f>
        <v>#REF!</v>
      </c>
    </row>
    <row r="7856" spans="1:20" x14ac:dyDescent="0.25">
      <c r="A7856" t="str">
        <f>IFERROR(SET_RENDER_TABLE[[#This Row],[Артикул]], "")</f>
        <v/>
      </c>
      <c r="B7856" s="40" t="e" cm="1">
        <f t="array" aca="1" ref="B7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6" s="40" t="e" cm="1">
        <f t="array" aca="1" ref="C7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6" t="e">
        <f ca="1">SUM(CALCULATION_TABLE[[#This Row],[МСК]:[ДВ]])</f>
        <v>#REF!</v>
      </c>
    </row>
    <row r="7857" spans="1:20" x14ac:dyDescent="0.25">
      <c r="A7857" t="str">
        <f>IFERROR(SET_RENDER_TABLE[[#This Row],[Артикул]], "")</f>
        <v/>
      </c>
      <c r="B7857" s="40" t="e" cm="1">
        <f t="array" aca="1" ref="B7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7" s="40" t="e" cm="1">
        <f t="array" aca="1" ref="C7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7" t="e">
        <f ca="1">SUM(CALCULATION_TABLE[[#This Row],[МСК]:[ДВ]])</f>
        <v>#REF!</v>
      </c>
    </row>
    <row r="7858" spans="1:20" x14ac:dyDescent="0.25">
      <c r="A7858" t="str">
        <f>IFERROR(SET_RENDER_TABLE[[#This Row],[Артикул]], "")</f>
        <v/>
      </c>
      <c r="B7858" s="40" t="e" cm="1">
        <f t="array" aca="1" ref="B7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8" s="40" t="e" cm="1">
        <f t="array" aca="1" ref="C7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8" t="e">
        <f ca="1">SUM(CALCULATION_TABLE[[#This Row],[МСК]:[ДВ]])</f>
        <v>#REF!</v>
      </c>
    </row>
    <row r="7859" spans="1:20" x14ac:dyDescent="0.25">
      <c r="A7859" t="str">
        <f>IFERROR(SET_RENDER_TABLE[[#This Row],[Артикул]], "")</f>
        <v/>
      </c>
      <c r="B7859" s="40" t="e" cm="1">
        <f t="array" aca="1" ref="B7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59" s="40" t="e" cm="1">
        <f t="array" aca="1" ref="C7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59" t="e">
        <f ca="1">SUM(CALCULATION_TABLE[[#This Row],[МСК]:[ДВ]])</f>
        <v>#REF!</v>
      </c>
    </row>
    <row r="7860" spans="1:20" x14ac:dyDescent="0.25">
      <c r="A7860" t="str">
        <f>IFERROR(SET_RENDER_TABLE[[#This Row],[Артикул]], "")</f>
        <v/>
      </c>
      <c r="B7860" s="40" t="e" cm="1">
        <f t="array" aca="1" ref="B7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0" s="40" t="e" cm="1">
        <f t="array" aca="1" ref="C7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0" t="e">
        <f ca="1">SUM(CALCULATION_TABLE[[#This Row],[МСК]:[ДВ]])</f>
        <v>#REF!</v>
      </c>
    </row>
    <row r="7861" spans="1:20" x14ac:dyDescent="0.25">
      <c r="A7861" t="str">
        <f>IFERROR(SET_RENDER_TABLE[[#This Row],[Артикул]], "")</f>
        <v/>
      </c>
      <c r="B7861" s="40" t="e" cm="1">
        <f t="array" aca="1" ref="B7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1" s="40" t="e" cm="1">
        <f t="array" aca="1" ref="C7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1" t="e">
        <f ca="1">SUM(CALCULATION_TABLE[[#This Row],[МСК]:[ДВ]])</f>
        <v>#REF!</v>
      </c>
    </row>
    <row r="7862" spans="1:20" x14ac:dyDescent="0.25">
      <c r="A7862" t="str">
        <f>IFERROR(SET_RENDER_TABLE[[#This Row],[Артикул]], "")</f>
        <v/>
      </c>
      <c r="B7862" s="40" t="e" cm="1">
        <f t="array" aca="1" ref="B7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2" s="40" t="e" cm="1">
        <f t="array" aca="1" ref="C7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2" t="e">
        <f ca="1">SUM(CALCULATION_TABLE[[#This Row],[МСК]:[ДВ]])</f>
        <v>#REF!</v>
      </c>
    </row>
    <row r="7863" spans="1:20" x14ac:dyDescent="0.25">
      <c r="A7863" t="str">
        <f>IFERROR(SET_RENDER_TABLE[[#This Row],[Артикул]], "")</f>
        <v/>
      </c>
      <c r="B7863" s="40" t="e" cm="1">
        <f t="array" aca="1" ref="B7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3" s="40" t="e" cm="1">
        <f t="array" aca="1" ref="C7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3" t="e">
        <f ca="1">SUM(CALCULATION_TABLE[[#This Row],[МСК]:[ДВ]])</f>
        <v>#REF!</v>
      </c>
    </row>
    <row r="7864" spans="1:20" x14ac:dyDescent="0.25">
      <c r="A7864" t="str">
        <f>IFERROR(SET_RENDER_TABLE[[#This Row],[Артикул]], "")</f>
        <v/>
      </c>
      <c r="B7864" s="40" t="e" cm="1">
        <f t="array" aca="1" ref="B7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4" s="40" t="e" cm="1">
        <f t="array" aca="1" ref="C7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4" t="e">
        <f ca="1">SUM(CALCULATION_TABLE[[#This Row],[МСК]:[ДВ]])</f>
        <v>#REF!</v>
      </c>
    </row>
    <row r="7865" spans="1:20" x14ac:dyDescent="0.25">
      <c r="A7865" t="str">
        <f>IFERROR(SET_RENDER_TABLE[[#This Row],[Артикул]], "")</f>
        <v/>
      </c>
      <c r="B7865" s="40" t="e" cm="1">
        <f t="array" aca="1" ref="B7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5" s="40" t="e" cm="1">
        <f t="array" aca="1" ref="C7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5" t="e">
        <f ca="1">SUM(CALCULATION_TABLE[[#This Row],[МСК]:[ДВ]])</f>
        <v>#REF!</v>
      </c>
    </row>
    <row r="7866" spans="1:20" x14ac:dyDescent="0.25">
      <c r="A7866" t="str">
        <f>IFERROR(SET_RENDER_TABLE[[#This Row],[Артикул]], "")</f>
        <v/>
      </c>
      <c r="B7866" s="40" t="e" cm="1">
        <f t="array" aca="1" ref="B7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6" s="40" t="e" cm="1">
        <f t="array" aca="1" ref="C7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6" t="e">
        <f ca="1">SUM(CALCULATION_TABLE[[#This Row],[МСК]:[ДВ]])</f>
        <v>#REF!</v>
      </c>
    </row>
    <row r="7867" spans="1:20" x14ac:dyDescent="0.25">
      <c r="A7867" t="str">
        <f>IFERROR(SET_RENDER_TABLE[[#This Row],[Артикул]], "")</f>
        <v/>
      </c>
      <c r="B7867" s="40" t="e" cm="1">
        <f t="array" aca="1" ref="B7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7" s="40" t="e" cm="1">
        <f t="array" aca="1" ref="C7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7" t="e">
        <f ca="1">SUM(CALCULATION_TABLE[[#This Row],[МСК]:[ДВ]])</f>
        <v>#REF!</v>
      </c>
    </row>
    <row r="7868" spans="1:20" x14ac:dyDescent="0.25">
      <c r="A7868" t="str">
        <f>IFERROR(SET_RENDER_TABLE[[#This Row],[Артикул]], "")</f>
        <v/>
      </c>
      <c r="B7868" s="40" t="e" cm="1">
        <f t="array" aca="1" ref="B7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8" s="40" t="e" cm="1">
        <f t="array" aca="1" ref="C7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8" t="e">
        <f ca="1">SUM(CALCULATION_TABLE[[#This Row],[МСК]:[ДВ]])</f>
        <v>#REF!</v>
      </c>
    </row>
    <row r="7869" spans="1:20" x14ac:dyDescent="0.25">
      <c r="A7869" t="str">
        <f>IFERROR(SET_RENDER_TABLE[[#This Row],[Артикул]], "")</f>
        <v/>
      </c>
      <c r="B7869" s="40" t="e" cm="1">
        <f t="array" aca="1" ref="B7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69" s="40" t="e" cm="1">
        <f t="array" aca="1" ref="C7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69" t="e">
        <f ca="1">SUM(CALCULATION_TABLE[[#This Row],[МСК]:[ДВ]])</f>
        <v>#REF!</v>
      </c>
    </row>
    <row r="7870" spans="1:20" x14ac:dyDescent="0.25">
      <c r="A7870" t="str">
        <f>IFERROR(SET_RENDER_TABLE[[#This Row],[Артикул]], "")</f>
        <v/>
      </c>
      <c r="B7870" s="40" t="e" cm="1">
        <f t="array" aca="1" ref="B7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0" s="40" t="e" cm="1">
        <f t="array" aca="1" ref="C7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0" t="e">
        <f ca="1">SUM(CALCULATION_TABLE[[#This Row],[МСК]:[ДВ]])</f>
        <v>#REF!</v>
      </c>
    </row>
    <row r="7871" spans="1:20" x14ac:dyDescent="0.25">
      <c r="A7871" t="str">
        <f>IFERROR(SET_RENDER_TABLE[[#This Row],[Артикул]], "")</f>
        <v/>
      </c>
      <c r="B7871" s="40" t="e" cm="1">
        <f t="array" aca="1" ref="B7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1" s="40" t="e" cm="1">
        <f t="array" aca="1" ref="C7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1" t="e">
        <f ca="1">SUM(CALCULATION_TABLE[[#This Row],[МСК]:[ДВ]])</f>
        <v>#REF!</v>
      </c>
    </row>
    <row r="7872" spans="1:20" x14ac:dyDescent="0.25">
      <c r="A7872" t="str">
        <f>IFERROR(SET_RENDER_TABLE[[#This Row],[Артикул]], "")</f>
        <v/>
      </c>
      <c r="B7872" s="40" t="e" cm="1">
        <f t="array" aca="1" ref="B7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2" s="40" t="e" cm="1">
        <f t="array" aca="1" ref="C7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2" t="e">
        <f ca="1">SUM(CALCULATION_TABLE[[#This Row],[МСК]:[ДВ]])</f>
        <v>#REF!</v>
      </c>
    </row>
    <row r="7873" spans="1:20" x14ac:dyDescent="0.25">
      <c r="A7873" t="str">
        <f>IFERROR(SET_RENDER_TABLE[[#This Row],[Артикул]], "")</f>
        <v/>
      </c>
      <c r="B7873" s="40" t="e" cm="1">
        <f t="array" aca="1" ref="B7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3" s="40" t="e" cm="1">
        <f t="array" aca="1" ref="C7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3" t="e">
        <f ca="1">SUM(CALCULATION_TABLE[[#This Row],[МСК]:[ДВ]])</f>
        <v>#REF!</v>
      </c>
    </row>
    <row r="7874" spans="1:20" x14ac:dyDescent="0.25">
      <c r="A7874" t="str">
        <f>IFERROR(SET_RENDER_TABLE[[#This Row],[Артикул]], "")</f>
        <v/>
      </c>
      <c r="B7874" s="40" t="e" cm="1">
        <f t="array" aca="1" ref="B7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4" s="40" t="e" cm="1">
        <f t="array" aca="1" ref="C7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4" t="e">
        <f ca="1">SUM(CALCULATION_TABLE[[#This Row],[МСК]:[ДВ]])</f>
        <v>#REF!</v>
      </c>
    </row>
    <row r="7875" spans="1:20" x14ac:dyDescent="0.25">
      <c r="A7875" t="str">
        <f>IFERROR(SET_RENDER_TABLE[[#This Row],[Артикул]], "")</f>
        <v/>
      </c>
      <c r="B7875" s="40" t="e" cm="1">
        <f t="array" aca="1" ref="B7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5" s="40" t="e" cm="1">
        <f t="array" aca="1" ref="C7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5" t="e">
        <f ca="1">SUM(CALCULATION_TABLE[[#This Row],[МСК]:[ДВ]])</f>
        <v>#REF!</v>
      </c>
    </row>
    <row r="7876" spans="1:20" x14ac:dyDescent="0.25">
      <c r="A7876" t="str">
        <f>IFERROR(SET_RENDER_TABLE[[#This Row],[Артикул]], "")</f>
        <v/>
      </c>
      <c r="B7876" s="40" t="e" cm="1">
        <f t="array" aca="1" ref="B7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6" s="40" t="e" cm="1">
        <f t="array" aca="1" ref="C7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6" t="e">
        <f ca="1">SUM(CALCULATION_TABLE[[#This Row],[МСК]:[ДВ]])</f>
        <v>#REF!</v>
      </c>
    </row>
    <row r="7877" spans="1:20" x14ac:dyDescent="0.25">
      <c r="A7877" t="str">
        <f>IFERROR(SET_RENDER_TABLE[[#This Row],[Артикул]], "")</f>
        <v/>
      </c>
      <c r="B7877" s="40" t="e" cm="1">
        <f t="array" aca="1" ref="B7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7" s="40" t="e" cm="1">
        <f t="array" aca="1" ref="C7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7" t="e">
        <f ca="1">SUM(CALCULATION_TABLE[[#This Row],[МСК]:[ДВ]])</f>
        <v>#REF!</v>
      </c>
    </row>
    <row r="7878" spans="1:20" x14ac:dyDescent="0.25">
      <c r="A7878" t="str">
        <f>IFERROR(SET_RENDER_TABLE[[#This Row],[Артикул]], "")</f>
        <v/>
      </c>
      <c r="B7878" s="40" t="e" cm="1">
        <f t="array" aca="1" ref="B7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8" s="40" t="e" cm="1">
        <f t="array" aca="1" ref="C7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8" t="e">
        <f ca="1">SUM(CALCULATION_TABLE[[#This Row],[МСК]:[ДВ]])</f>
        <v>#REF!</v>
      </c>
    </row>
    <row r="7879" spans="1:20" x14ac:dyDescent="0.25">
      <c r="A7879" t="str">
        <f>IFERROR(SET_RENDER_TABLE[[#This Row],[Артикул]], "")</f>
        <v/>
      </c>
      <c r="B7879" s="40" t="e" cm="1">
        <f t="array" aca="1" ref="B7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79" s="40" t="e" cm="1">
        <f t="array" aca="1" ref="C7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79" t="e">
        <f ca="1">SUM(CALCULATION_TABLE[[#This Row],[МСК]:[ДВ]])</f>
        <v>#REF!</v>
      </c>
    </row>
    <row r="7880" spans="1:20" x14ac:dyDescent="0.25">
      <c r="A7880" t="str">
        <f>IFERROR(SET_RENDER_TABLE[[#This Row],[Артикул]], "")</f>
        <v/>
      </c>
      <c r="B7880" s="40" t="e" cm="1">
        <f t="array" aca="1" ref="B7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0" s="40" t="e" cm="1">
        <f t="array" aca="1" ref="C7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0" t="e">
        <f ca="1">SUM(CALCULATION_TABLE[[#This Row],[МСК]:[ДВ]])</f>
        <v>#REF!</v>
      </c>
    </row>
    <row r="7881" spans="1:20" x14ac:dyDescent="0.25">
      <c r="A7881" t="str">
        <f>IFERROR(SET_RENDER_TABLE[[#This Row],[Артикул]], "")</f>
        <v/>
      </c>
      <c r="B7881" s="40" t="e" cm="1">
        <f t="array" aca="1" ref="B7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1" s="40" t="e" cm="1">
        <f t="array" aca="1" ref="C7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1" t="e">
        <f ca="1">SUM(CALCULATION_TABLE[[#This Row],[МСК]:[ДВ]])</f>
        <v>#REF!</v>
      </c>
    </row>
    <row r="7882" spans="1:20" x14ac:dyDescent="0.25">
      <c r="A7882" t="str">
        <f>IFERROR(SET_RENDER_TABLE[[#This Row],[Артикул]], "")</f>
        <v/>
      </c>
      <c r="B7882" s="40" t="e" cm="1">
        <f t="array" aca="1" ref="B7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2" s="40" t="e" cm="1">
        <f t="array" aca="1" ref="C7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2" t="e">
        <f ca="1">SUM(CALCULATION_TABLE[[#This Row],[МСК]:[ДВ]])</f>
        <v>#REF!</v>
      </c>
    </row>
    <row r="7883" spans="1:20" x14ac:dyDescent="0.25">
      <c r="A7883" t="str">
        <f>IFERROR(SET_RENDER_TABLE[[#This Row],[Артикул]], "")</f>
        <v/>
      </c>
      <c r="B7883" s="40" t="e" cm="1">
        <f t="array" aca="1" ref="B7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3" s="40" t="e" cm="1">
        <f t="array" aca="1" ref="C7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3" t="e">
        <f ca="1">SUM(CALCULATION_TABLE[[#This Row],[МСК]:[ДВ]])</f>
        <v>#REF!</v>
      </c>
    </row>
    <row r="7884" spans="1:20" x14ac:dyDescent="0.25">
      <c r="A7884" t="str">
        <f>IFERROR(SET_RENDER_TABLE[[#This Row],[Артикул]], "")</f>
        <v/>
      </c>
      <c r="B7884" s="40" t="e" cm="1">
        <f t="array" aca="1" ref="B7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4" s="40" t="e" cm="1">
        <f t="array" aca="1" ref="C7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4" t="e">
        <f ca="1">SUM(CALCULATION_TABLE[[#This Row],[МСК]:[ДВ]])</f>
        <v>#REF!</v>
      </c>
    </row>
    <row r="7885" spans="1:20" x14ac:dyDescent="0.25">
      <c r="A7885" t="str">
        <f>IFERROR(SET_RENDER_TABLE[[#This Row],[Артикул]], "")</f>
        <v/>
      </c>
      <c r="B7885" s="40" t="e" cm="1">
        <f t="array" aca="1" ref="B7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5" s="40" t="e" cm="1">
        <f t="array" aca="1" ref="C7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5" t="e">
        <f ca="1">SUM(CALCULATION_TABLE[[#This Row],[МСК]:[ДВ]])</f>
        <v>#REF!</v>
      </c>
    </row>
    <row r="7886" spans="1:20" x14ac:dyDescent="0.25">
      <c r="A7886" t="str">
        <f>IFERROR(SET_RENDER_TABLE[[#This Row],[Артикул]], "")</f>
        <v/>
      </c>
      <c r="B7886" s="40" t="e" cm="1">
        <f t="array" aca="1" ref="B7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6" s="40" t="e" cm="1">
        <f t="array" aca="1" ref="C7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6" t="e">
        <f ca="1">SUM(CALCULATION_TABLE[[#This Row],[МСК]:[ДВ]])</f>
        <v>#REF!</v>
      </c>
    </row>
    <row r="7887" spans="1:20" x14ac:dyDescent="0.25">
      <c r="A7887" t="str">
        <f>IFERROR(SET_RENDER_TABLE[[#This Row],[Артикул]], "")</f>
        <v/>
      </c>
      <c r="B7887" s="40" t="e" cm="1">
        <f t="array" aca="1" ref="B7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7" s="40" t="e" cm="1">
        <f t="array" aca="1" ref="C7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7" t="e">
        <f ca="1">SUM(CALCULATION_TABLE[[#This Row],[МСК]:[ДВ]])</f>
        <v>#REF!</v>
      </c>
    </row>
    <row r="7888" spans="1:20" x14ac:dyDescent="0.25">
      <c r="A7888" t="str">
        <f>IFERROR(SET_RENDER_TABLE[[#This Row],[Артикул]], "")</f>
        <v/>
      </c>
      <c r="B7888" s="40" t="e" cm="1">
        <f t="array" aca="1" ref="B7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8" s="40" t="e" cm="1">
        <f t="array" aca="1" ref="C7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8" t="e">
        <f ca="1">SUM(CALCULATION_TABLE[[#This Row],[МСК]:[ДВ]])</f>
        <v>#REF!</v>
      </c>
    </row>
    <row r="7889" spans="1:20" x14ac:dyDescent="0.25">
      <c r="A7889" t="str">
        <f>IFERROR(SET_RENDER_TABLE[[#This Row],[Артикул]], "")</f>
        <v/>
      </c>
      <c r="B7889" s="40" t="e" cm="1">
        <f t="array" aca="1" ref="B7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89" s="40" t="e" cm="1">
        <f t="array" aca="1" ref="C7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89" t="e">
        <f ca="1">SUM(CALCULATION_TABLE[[#This Row],[МСК]:[ДВ]])</f>
        <v>#REF!</v>
      </c>
    </row>
    <row r="7890" spans="1:20" x14ac:dyDescent="0.25">
      <c r="A7890" t="str">
        <f>IFERROR(SET_RENDER_TABLE[[#This Row],[Артикул]], "")</f>
        <v/>
      </c>
      <c r="B7890" s="40" t="e" cm="1">
        <f t="array" aca="1" ref="B7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0" s="40" t="e" cm="1">
        <f t="array" aca="1" ref="C7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0" t="e">
        <f ca="1">SUM(CALCULATION_TABLE[[#This Row],[МСК]:[ДВ]])</f>
        <v>#REF!</v>
      </c>
    </row>
    <row r="7891" spans="1:20" x14ac:dyDescent="0.25">
      <c r="A7891" t="str">
        <f>IFERROR(SET_RENDER_TABLE[[#This Row],[Артикул]], "")</f>
        <v/>
      </c>
      <c r="B7891" s="40" t="e" cm="1">
        <f t="array" aca="1" ref="B7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1" s="40" t="e" cm="1">
        <f t="array" aca="1" ref="C7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1" t="e">
        <f ca="1">SUM(CALCULATION_TABLE[[#This Row],[МСК]:[ДВ]])</f>
        <v>#REF!</v>
      </c>
    </row>
    <row r="7892" spans="1:20" x14ac:dyDescent="0.25">
      <c r="A7892" t="str">
        <f>IFERROR(SET_RENDER_TABLE[[#This Row],[Артикул]], "")</f>
        <v/>
      </c>
      <c r="B7892" s="40" t="e" cm="1">
        <f t="array" aca="1" ref="B7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2" s="40" t="e" cm="1">
        <f t="array" aca="1" ref="C7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2" t="e">
        <f ca="1">SUM(CALCULATION_TABLE[[#This Row],[МСК]:[ДВ]])</f>
        <v>#REF!</v>
      </c>
    </row>
    <row r="7893" spans="1:20" x14ac:dyDescent="0.25">
      <c r="A7893" t="str">
        <f>IFERROR(SET_RENDER_TABLE[[#This Row],[Артикул]], "")</f>
        <v/>
      </c>
      <c r="B7893" s="40" t="e" cm="1">
        <f t="array" aca="1" ref="B7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3" s="40" t="e" cm="1">
        <f t="array" aca="1" ref="C7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3" t="e">
        <f ca="1">SUM(CALCULATION_TABLE[[#This Row],[МСК]:[ДВ]])</f>
        <v>#REF!</v>
      </c>
    </row>
    <row r="7894" spans="1:20" x14ac:dyDescent="0.25">
      <c r="A7894" t="str">
        <f>IFERROR(SET_RENDER_TABLE[[#This Row],[Артикул]], "")</f>
        <v/>
      </c>
      <c r="B7894" s="40" t="e" cm="1">
        <f t="array" aca="1" ref="B7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4" s="40" t="e" cm="1">
        <f t="array" aca="1" ref="C7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4" t="e">
        <f ca="1">SUM(CALCULATION_TABLE[[#This Row],[МСК]:[ДВ]])</f>
        <v>#REF!</v>
      </c>
    </row>
    <row r="7895" spans="1:20" x14ac:dyDescent="0.25">
      <c r="A7895" t="str">
        <f>IFERROR(SET_RENDER_TABLE[[#This Row],[Артикул]], "")</f>
        <v/>
      </c>
      <c r="B7895" s="40" t="e" cm="1">
        <f t="array" aca="1" ref="B7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5" s="40" t="e" cm="1">
        <f t="array" aca="1" ref="C7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5" t="e">
        <f ca="1">SUM(CALCULATION_TABLE[[#This Row],[МСК]:[ДВ]])</f>
        <v>#REF!</v>
      </c>
    </row>
    <row r="7896" spans="1:20" x14ac:dyDescent="0.25">
      <c r="A7896" t="str">
        <f>IFERROR(SET_RENDER_TABLE[[#This Row],[Артикул]], "")</f>
        <v/>
      </c>
      <c r="B7896" s="40" t="e" cm="1">
        <f t="array" aca="1" ref="B7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6" s="40" t="e" cm="1">
        <f t="array" aca="1" ref="C7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6" t="e">
        <f ca="1">SUM(CALCULATION_TABLE[[#This Row],[МСК]:[ДВ]])</f>
        <v>#REF!</v>
      </c>
    </row>
    <row r="7897" spans="1:20" x14ac:dyDescent="0.25">
      <c r="A7897" t="str">
        <f>IFERROR(SET_RENDER_TABLE[[#This Row],[Артикул]], "")</f>
        <v/>
      </c>
      <c r="B7897" s="40" t="e" cm="1">
        <f t="array" aca="1" ref="B7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7" s="40" t="e" cm="1">
        <f t="array" aca="1" ref="C7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7" t="e">
        <f ca="1">SUM(CALCULATION_TABLE[[#This Row],[МСК]:[ДВ]])</f>
        <v>#REF!</v>
      </c>
    </row>
    <row r="7898" spans="1:20" x14ac:dyDescent="0.25">
      <c r="A7898" t="str">
        <f>IFERROR(SET_RENDER_TABLE[[#This Row],[Артикул]], "")</f>
        <v/>
      </c>
      <c r="B7898" s="40" t="e" cm="1">
        <f t="array" aca="1" ref="B7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8" s="40" t="e" cm="1">
        <f t="array" aca="1" ref="C7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8" t="e">
        <f ca="1">SUM(CALCULATION_TABLE[[#This Row],[МСК]:[ДВ]])</f>
        <v>#REF!</v>
      </c>
    </row>
    <row r="7899" spans="1:20" x14ac:dyDescent="0.25">
      <c r="A7899" t="str">
        <f>IFERROR(SET_RENDER_TABLE[[#This Row],[Артикул]], "")</f>
        <v/>
      </c>
      <c r="B7899" s="40" t="e" cm="1">
        <f t="array" aca="1" ref="B7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899" s="40" t="e" cm="1">
        <f t="array" aca="1" ref="C7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899" t="e">
        <f ca="1">SUM(CALCULATION_TABLE[[#This Row],[МСК]:[ДВ]])</f>
        <v>#REF!</v>
      </c>
    </row>
    <row r="7900" spans="1:20" x14ac:dyDescent="0.25">
      <c r="A7900" t="str">
        <f>IFERROR(SET_RENDER_TABLE[[#This Row],[Артикул]], "")</f>
        <v/>
      </c>
      <c r="B7900" s="40" t="e" cm="1">
        <f t="array" aca="1" ref="B7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0" s="40" t="e" cm="1">
        <f t="array" aca="1" ref="C7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0" t="e">
        <f ca="1">SUM(CALCULATION_TABLE[[#This Row],[МСК]:[ДВ]])</f>
        <v>#REF!</v>
      </c>
    </row>
    <row r="7901" spans="1:20" x14ac:dyDescent="0.25">
      <c r="A7901" t="str">
        <f>IFERROR(SET_RENDER_TABLE[[#This Row],[Артикул]], "")</f>
        <v/>
      </c>
      <c r="B7901" s="40" t="e" cm="1">
        <f t="array" aca="1" ref="B7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1" s="40" t="e" cm="1">
        <f t="array" aca="1" ref="C7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1" t="e">
        <f ca="1">SUM(CALCULATION_TABLE[[#This Row],[МСК]:[ДВ]])</f>
        <v>#REF!</v>
      </c>
    </row>
    <row r="7902" spans="1:20" x14ac:dyDescent="0.25">
      <c r="A7902" t="str">
        <f>IFERROR(SET_RENDER_TABLE[[#This Row],[Артикул]], "")</f>
        <v/>
      </c>
      <c r="B7902" s="40" t="e" cm="1">
        <f t="array" aca="1" ref="B7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2" s="40" t="e" cm="1">
        <f t="array" aca="1" ref="C7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2" t="e">
        <f ca="1">SUM(CALCULATION_TABLE[[#This Row],[МСК]:[ДВ]])</f>
        <v>#REF!</v>
      </c>
    </row>
    <row r="7903" spans="1:20" x14ac:dyDescent="0.25">
      <c r="A7903" t="str">
        <f>IFERROR(SET_RENDER_TABLE[[#This Row],[Артикул]], "")</f>
        <v/>
      </c>
      <c r="B7903" s="40" t="e" cm="1">
        <f t="array" aca="1" ref="B7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3" s="40" t="e" cm="1">
        <f t="array" aca="1" ref="C7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3" t="e">
        <f ca="1">SUM(CALCULATION_TABLE[[#This Row],[МСК]:[ДВ]])</f>
        <v>#REF!</v>
      </c>
    </row>
    <row r="7904" spans="1:20" x14ac:dyDescent="0.25">
      <c r="A7904" t="str">
        <f>IFERROR(SET_RENDER_TABLE[[#This Row],[Артикул]], "")</f>
        <v/>
      </c>
      <c r="B7904" s="40" t="e" cm="1">
        <f t="array" aca="1" ref="B7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4" s="40" t="e" cm="1">
        <f t="array" aca="1" ref="C7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4" t="e">
        <f ca="1">SUM(CALCULATION_TABLE[[#This Row],[МСК]:[ДВ]])</f>
        <v>#REF!</v>
      </c>
    </row>
    <row r="7905" spans="1:20" x14ac:dyDescent="0.25">
      <c r="A7905" t="str">
        <f>IFERROR(SET_RENDER_TABLE[[#This Row],[Артикул]], "")</f>
        <v/>
      </c>
      <c r="B7905" s="40" t="e" cm="1">
        <f t="array" aca="1" ref="B7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5" s="40" t="e" cm="1">
        <f t="array" aca="1" ref="C7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5" t="e">
        <f ca="1">SUM(CALCULATION_TABLE[[#This Row],[МСК]:[ДВ]])</f>
        <v>#REF!</v>
      </c>
    </row>
    <row r="7906" spans="1:20" x14ac:dyDescent="0.25">
      <c r="A7906" t="str">
        <f>IFERROR(SET_RENDER_TABLE[[#This Row],[Артикул]], "")</f>
        <v/>
      </c>
      <c r="B7906" s="40" t="e" cm="1">
        <f t="array" aca="1" ref="B7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6" s="40" t="e" cm="1">
        <f t="array" aca="1" ref="C7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6" t="e">
        <f ca="1">SUM(CALCULATION_TABLE[[#This Row],[МСК]:[ДВ]])</f>
        <v>#REF!</v>
      </c>
    </row>
    <row r="7907" spans="1:20" x14ac:dyDescent="0.25">
      <c r="A7907" t="str">
        <f>IFERROR(SET_RENDER_TABLE[[#This Row],[Артикул]], "")</f>
        <v/>
      </c>
      <c r="B7907" s="40" t="e" cm="1">
        <f t="array" aca="1" ref="B7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7" s="40" t="e" cm="1">
        <f t="array" aca="1" ref="C7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7" t="e">
        <f ca="1">SUM(CALCULATION_TABLE[[#This Row],[МСК]:[ДВ]])</f>
        <v>#REF!</v>
      </c>
    </row>
    <row r="7908" spans="1:20" x14ac:dyDescent="0.25">
      <c r="A7908" t="str">
        <f>IFERROR(SET_RENDER_TABLE[[#This Row],[Артикул]], "")</f>
        <v/>
      </c>
      <c r="B7908" s="40" t="e" cm="1">
        <f t="array" aca="1" ref="B7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8" s="40" t="e" cm="1">
        <f t="array" aca="1" ref="C7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8" t="e">
        <f ca="1">SUM(CALCULATION_TABLE[[#This Row],[МСК]:[ДВ]])</f>
        <v>#REF!</v>
      </c>
    </row>
    <row r="7909" spans="1:20" x14ac:dyDescent="0.25">
      <c r="A7909" t="str">
        <f>IFERROR(SET_RENDER_TABLE[[#This Row],[Артикул]], "")</f>
        <v/>
      </c>
      <c r="B7909" s="40" t="e" cm="1">
        <f t="array" aca="1" ref="B7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09" s="40" t="e" cm="1">
        <f t="array" aca="1" ref="C7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09" t="e">
        <f ca="1">SUM(CALCULATION_TABLE[[#This Row],[МСК]:[ДВ]])</f>
        <v>#REF!</v>
      </c>
    </row>
    <row r="7910" spans="1:20" x14ac:dyDescent="0.25">
      <c r="A7910" t="str">
        <f>IFERROR(SET_RENDER_TABLE[[#This Row],[Артикул]], "")</f>
        <v/>
      </c>
      <c r="B7910" s="40" t="e" cm="1">
        <f t="array" aca="1" ref="B7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0" s="40" t="e" cm="1">
        <f t="array" aca="1" ref="C7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0" t="e">
        <f ca="1">SUM(CALCULATION_TABLE[[#This Row],[МСК]:[ДВ]])</f>
        <v>#REF!</v>
      </c>
    </row>
    <row r="7911" spans="1:20" x14ac:dyDescent="0.25">
      <c r="A7911" t="str">
        <f>IFERROR(SET_RENDER_TABLE[[#This Row],[Артикул]], "")</f>
        <v/>
      </c>
      <c r="B7911" s="40" t="e" cm="1">
        <f t="array" aca="1" ref="B7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1" s="40" t="e" cm="1">
        <f t="array" aca="1" ref="C7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1" t="e">
        <f ca="1">SUM(CALCULATION_TABLE[[#This Row],[МСК]:[ДВ]])</f>
        <v>#REF!</v>
      </c>
    </row>
    <row r="7912" spans="1:20" x14ac:dyDescent="0.25">
      <c r="A7912" t="str">
        <f>IFERROR(SET_RENDER_TABLE[[#This Row],[Артикул]], "")</f>
        <v/>
      </c>
      <c r="B7912" s="40" t="e" cm="1">
        <f t="array" aca="1" ref="B7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2" s="40" t="e" cm="1">
        <f t="array" aca="1" ref="C7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2" t="e">
        <f ca="1">SUM(CALCULATION_TABLE[[#This Row],[МСК]:[ДВ]])</f>
        <v>#REF!</v>
      </c>
    </row>
    <row r="7913" spans="1:20" x14ac:dyDescent="0.25">
      <c r="A7913" t="str">
        <f>IFERROR(SET_RENDER_TABLE[[#This Row],[Артикул]], "")</f>
        <v/>
      </c>
      <c r="B7913" s="40" t="e" cm="1">
        <f t="array" aca="1" ref="B7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3" s="40" t="e" cm="1">
        <f t="array" aca="1" ref="C7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3" t="e">
        <f ca="1">SUM(CALCULATION_TABLE[[#This Row],[МСК]:[ДВ]])</f>
        <v>#REF!</v>
      </c>
    </row>
    <row r="7914" spans="1:20" x14ac:dyDescent="0.25">
      <c r="A7914" t="str">
        <f>IFERROR(SET_RENDER_TABLE[[#This Row],[Артикул]], "")</f>
        <v/>
      </c>
      <c r="B7914" s="40" t="e" cm="1">
        <f t="array" aca="1" ref="B7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4" s="40" t="e" cm="1">
        <f t="array" aca="1" ref="C7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4" t="e">
        <f ca="1">SUM(CALCULATION_TABLE[[#This Row],[МСК]:[ДВ]])</f>
        <v>#REF!</v>
      </c>
    </row>
    <row r="7915" spans="1:20" x14ac:dyDescent="0.25">
      <c r="A7915" t="str">
        <f>IFERROR(SET_RENDER_TABLE[[#This Row],[Артикул]], "")</f>
        <v/>
      </c>
      <c r="B7915" s="40" t="e" cm="1">
        <f t="array" aca="1" ref="B7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5" s="40" t="e" cm="1">
        <f t="array" aca="1" ref="C7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5" t="e">
        <f ca="1">SUM(CALCULATION_TABLE[[#This Row],[МСК]:[ДВ]])</f>
        <v>#REF!</v>
      </c>
    </row>
    <row r="7916" spans="1:20" x14ac:dyDescent="0.25">
      <c r="A7916" t="str">
        <f>IFERROR(SET_RENDER_TABLE[[#This Row],[Артикул]], "")</f>
        <v/>
      </c>
      <c r="B7916" s="40" t="e" cm="1">
        <f t="array" aca="1" ref="B7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6" s="40" t="e" cm="1">
        <f t="array" aca="1" ref="C7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6" t="e">
        <f ca="1">SUM(CALCULATION_TABLE[[#This Row],[МСК]:[ДВ]])</f>
        <v>#REF!</v>
      </c>
    </row>
    <row r="7917" spans="1:20" x14ac:dyDescent="0.25">
      <c r="A7917" t="str">
        <f>IFERROR(SET_RENDER_TABLE[[#This Row],[Артикул]], "")</f>
        <v/>
      </c>
      <c r="B7917" s="40" t="e" cm="1">
        <f t="array" aca="1" ref="B7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7" s="40" t="e" cm="1">
        <f t="array" aca="1" ref="C7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7" t="e">
        <f ca="1">SUM(CALCULATION_TABLE[[#This Row],[МСК]:[ДВ]])</f>
        <v>#REF!</v>
      </c>
    </row>
    <row r="7918" spans="1:20" x14ac:dyDescent="0.25">
      <c r="A7918" t="str">
        <f>IFERROR(SET_RENDER_TABLE[[#This Row],[Артикул]], "")</f>
        <v/>
      </c>
      <c r="B7918" s="40" t="e" cm="1">
        <f t="array" aca="1" ref="B7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8" s="40" t="e" cm="1">
        <f t="array" aca="1" ref="C7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8" t="e">
        <f ca="1">SUM(CALCULATION_TABLE[[#This Row],[МСК]:[ДВ]])</f>
        <v>#REF!</v>
      </c>
    </row>
    <row r="7919" spans="1:20" x14ac:dyDescent="0.25">
      <c r="A7919" t="str">
        <f>IFERROR(SET_RENDER_TABLE[[#This Row],[Артикул]], "")</f>
        <v/>
      </c>
      <c r="B7919" s="40" t="e" cm="1">
        <f t="array" aca="1" ref="B7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19" s="40" t="e" cm="1">
        <f t="array" aca="1" ref="C7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19" t="e">
        <f ca="1">SUM(CALCULATION_TABLE[[#This Row],[МСК]:[ДВ]])</f>
        <v>#REF!</v>
      </c>
    </row>
    <row r="7920" spans="1:20" x14ac:dyDescent="0.25">
      <c r="A7920" t="str">
        <f>IFERROR(SET_RENDER_TABLE[[#This Row],[Артикул]], "")</f>
        <v/>
      </c>
      <c r="B7920" s="40" t="e" cm="1">
        <f t="array" aca="1" ref="B7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0" s="40" t="e" cm="1">
        <f t="array" aca="1" ref="C7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0" t="e">
        <f ca="1">SUM(CALCULATION_TABLE[[#This Row],[МСК]:[ДВ]])</f>
        <v>#REF!</v>
      </c>
    </row>
    <row r="7921" spans="1:20" x14ac:dyDescent="0.25">
      <c r="A7921" t="str">
        <f>IFERROR(SET_RENDER_TABLE[[#This Row],[Артикул]], "")</f>
        <v/>
      </c>
      <c r="B7921" s="40" t="e" cm="1">
        <f t="array" aca="1" ref="B7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1" s="40" t="e" cm="1">
        <f t="array" aca="1" ref="C7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1" t="e">
        <f ca="1">SUM(CALCULATION_TABLE[[#This Row],[МСК]:[ДВ]])</f>
        <v>#REF!</v>
      </c>
    </row>
    <row r="7922" spans="1:20" x14ac:dyDescent="0.25">
      <c r="A7922" t="str">
        <f>IFERROR(SET_RENDER_TABLE[[#This Row],[Артикул]], "")</f>
        <v/>
      </c>
      <c r="B7922" s="40" t="e" cm="1">
        <f t="array" aca="1" ref="B7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2" s="40" t="e" cm="1">
        <f t="array" aca="1" ref="C7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2" t="e">
        <f ca="1">SUM(CALCULATION_TABLE[[#This Row],[МСК]:[ДВ]])</f>
        <v>#REF!</v>
      </c>
    </row>
    <row r="7923" spans="1:20" x14ac:dyDescent="0.25">
      <c r="A7923" t="str">
        <f>IFERROR(SET_RENDER_TABLE[[#This Row],[Артикул]], "")</f>
        <v/>
      </c>
      <c r="B7923" s="40" t="e" cm="1">
        <f t="array" aca="1" ref="B7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3" s="40" t="e" cm="1">
        <f t="array" aca="1" ref="C7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3" t="e">
        <f ca="1">SUM(CALCULATION_TABLE[[#This Row],[МСК]:[ДВ]])</f>
        <v>#REF!</v>
      </c>
    </row>
    <row r="7924" spans="1:20" x14ac:dyDescent="0.25">
      <c r="A7924" t="str">
        <f>IFERROR(SET_RENDER_TABLE[[#This Row],[Артикул]], "")</f>
        <v/>
      </c>
      <c r="B7924" s="40" t="e" cm="1">
        <f t="array" aca="1" ref="B7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4" s="40" t="e" cm="1">
        <f t="array" aca="1" ref="C7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4" t="e">
        <f ca="1">SUM(CALCULATION_TABLE[[#This Row],[МСК]:[ДВ]])</f>
        <v>#REF!</v>
      </c>
    </row>
    <row r="7925" spans="1:20" x14ac:dyDescent="0.25">
      <c r="A7925" t="str">
        <f>IFERROR(SET_RENDER_TABLE[[#This Row],[Артикул]], "")</f>
        <v/>
      </c>
      <c r="B7925" s="40" t="e" cm="1">
        <f t="array" aca="1" ref="B7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5" s="40" t="e" cm="1">
        <f t="array" aca="1" ref="C7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5" t="e">
        <f ca="1">SUM(CALCULATION_TABLE[[#This Row],[МСК]:[ДВ]])</f>
        <v>#REF!</v>
      </c>
    </row>
    <row r="7926" spans="1:20" x14ac:dyDescent="0.25">
      <c r="A7926" t="str">
        <f>IFERROR(SET_RENDER_TABLE[[#This Row],[Артикул]], "")</f>
        <v/>
      </c>
      <c r="B7926" s="40" t="e" cm="1">
        <f t="array" aca="1" ref="B7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6" s="40" t="e" cm="1">
        <f t="array" aca="1" ref="C7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6" t="e">
        <f ca="1">SUM(CALCULATION_TABLE[[#This Row],[МСК]:[ДВ]])</f>
        <v>#REF!</v>
      </c>
    </row>
    <row r="7927" spans="1:20" x14ac:dyDescent="0.25">
      <c r="A7927" t="str">
        <f>IFERROR(SET_RENDER_TABLE[[#This Row],[Артикул]], "")</f>
        <v/>
      </c>
      <c r="B7927" s="40" t="e" cm="1">
        <f t="array" aca="1" ref="B7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7" s="40" t="e" cm="1">
        <f t="array" aca="1" ref="C7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7" t="e">
        <f ca="1">SUM(CALCULATION_TABLE[[#This Row],[МСК]:[ДВ]])</f>
        <v>#REF!</v>
      </c>
    </row>
    <row r="7928" spans="1:20" x14ac:dyDescent="0.25">
      <c r="A7928" t="str">
        <f>IFERROR(SET_RENDER_TABLE[[#This Row],[Артикул]], "")</f>
        <v/>
      </c>
      <c r="B7928" s="40" t="e" cm="1">
        <f t="array" aca="1" ref="B7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8" s="40" t="e" cm="1">
        <f t="array" aca="1" ref="C7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8" t="e">
        <f ca="1">SUM(CALCULATION_TABLE[[#This Row],[МСК]:[ДВ]])</f>
        <v>#REF!</v>
      </c>
    </row>
    <row r="7929" spans="1:20" x14ac:dyDescent="0.25">
      <c r="A7929" t="str">
        <f>IFERROR(SET_RENDER_TABLE[[#This Row],[Артикул]], "")</f>
        <v/>
      </c>
      <c r="B7929" s="40" t="e" cm="1">
        <f t="array" aca="1" ref="B7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29" s="40" t="e" cm="1">
        <f t="array" aca="1" ref="C7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29" t="e">
        <f ca="1">SUM(CALCULATION_TABLE[[#This Row],[МСК]:[ДВ]])</f>
        <v>#REF!</v>
      </c>
    </row>
    <row r="7930" spans="1:20" x14ac:dyDescent="0.25">
      <c r="A7930" t="str">
        <f>IFERROR(SET_RENDER_TABLE[[#This Row],[Артикул]], "")</f>
        <v/>
      </c>
      <c r="B7930" s="40" t="e" cm="1">
        <f t="array" aca="1" ref="B7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0" s="40" t="e" cm="1">
        <f t="array" aca="1" ref="C7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0" t="e">
        <f ca="1">SUM(CALCULATION_TABLE[[#This Row],[МСК]:[ДВ]])</f>
        <v>#REF!</v>
      </c>
    </row>
    <row r="7931" spans="1:20" x14ac:dyDescent="0.25">
      <c r="A7931" t="str">
        <f>IFERROR(SET_RENDER_TABLE[[#This Row],[Артикул]], "")</f>
        <v/>
      </c>
      <c r="B7931" s="40" t="e" cm="1">
        <f t="array" aca="1" ref="B7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1" s="40" t="e" cm="1">
        <f t="array" aca="1" ref="C7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1" t="e">
        <f ca="1">SUM(CALCULATION_TABLE[[#This Row],[МСК]:[ДВ]])</f>
        <v>#REF!</v>
      </c>
    </row>
    <row r="7932" spans="1:20" x14ac:dyDescent="0.25">
      <c r="A7932" t="str">
        <f>IFERROR(SET_RENDER_TABLE[[#This Row],[Артикул]], "")</f>
        <v/>
      </c>
      <c r="B7932" s="40" t="e" cm="1">
        <f t="array" aca="1" ref="B7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2" s="40" t="e" cm="1">
        <f t="array" aca="1" ref="C7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2" t="e">
        <f ca="1">SUM(CALCULATION_TABLE[[#This Row],[МСК]:[ДВ]])</f>
        <v>#REF!</v>
      </c>
    </row>
    <row r="7933" spans="1:20" x14ac:dyDescent="0.25">
      <c r="A7933" t="str">
        <f>IFERROR(SET_RENDER_TABLE[[#This Row],[Артикул]], "")</f>
        <v/>
      </c>
      <c r="B7933" s="40" t="e" cm="1">
        <f t="array" aca="1" ref="B7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3" s="40" t="e" cm="1">
        <f t="array" aca="1" ref="C7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3" t="e">
        <f ca="1">SUM(CALCULATION_TABLE[[#This Row],[МСК]:[ДВ]])</f>
        <v>#REF!</v>
      </c>
    </row>
    <row r="7934" spans="1:20" x14ac:dyDescent="0.25">
      <c r="A7934" t="str">
        <f>IFERROR(SET_RENDER_TABLE[[#This Row],[Артикул]], "")</f>
        <v/>
      </c>
      <c r="B7934" s="40" t="e" cm="1">
        <f t="array" aca="1" ref="B7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4" s="40" t="e" cm="1">
        <f t="array" aca="1" ref="C7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4" t="e">
        <f ca="1">SUM(CALCULATION_TABLE[[#This Row],[МСК]:[ДВ]])</f>
        <v>#REF!</v>
      </c>
    </row>
    <row r="7935" spans="1:20" x14ac:dyDescent="0.25">
      <c r="A7935" t="str">
        <f>IFERROR(SET_RENDER_TABLE[[#This Row],[Артикул]], "")</f>
        <v/>
      </c>
      <c r="B7935" s="40" t="e" cm="1">
        <f t="array" aca="1" ref="B7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5" s="40" t="e" cm="1">
        <f t="array" aca="1" ref="C7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5" t="e">
        <f ca="1">SUM(CALCULATION_TABLE[[#This Row],[МСК]:[ДВ]])</f>
        <v>#REF!</v>
      </c>
    </row>
    <row r="7936" spans="1:20" x14ac:dyDescent="0.25">
      <c r="A7936" t="str">
        <f>IFERROR(SET_RENDER_TABLE[[#This Row],[Артикул]], "")</f>
        <v/>
      </c>
      <c r="B7936" s="40" t="e" cm="1">
        <f t="array" aca="1" ref="B7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6" s="40" t="e" cm="1">
        <f t="array" aca="1" ref="C7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6" t="e">
        <f ca="1">SUM(CALCULATION_TABLE[[#This Row],[МСК]:[ДВ]])</f>
        <v>#REF!</v>
      </c>
    </row>
    <row r="7937" spans="1:20" x14ac:dyDescent="0.25">
      <c r="A7937" t="str">
        <f>IFERROR(SET_RENDER_TABLE[[#This Row],[Артикул]], "")</f>
        <v/>
      </c>
      <c r="B7937" s="40" t="e" cm="1">
        <f t="array" aca="1" ref="B7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7" s="40" t="e" cm="1">
        <f t="array" aca="1" ref="C7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7" t="e">
        <f ca="1">SUM(CALCULATION_TABLE[[#This Row],[МСК]:[ДВ]])</f>
        <v>#REF!</v>
      </c>
    </row>
    <row r="7938" spans="1:20" x14ac:dyDescent="0.25">
      <c r="A7938" t="str">
        <f>IFERROR(SET_RENDER_TABLE[[#This Row],[Артикул]], "")</f>
        <v/>
      </c>
      <c r="B7938" s="40" t="e" cm="1">
        <f t="array" aca="1" ref="B7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8" s="40" t="e" cm="1">
        <f t="array" aca="1" ref="C7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8" t="e">
        <f ca="1">SUM(CALCULATION_TABLE[[#This Row],[МСК]:[ДВ]])</f>
        <v>#REF!</v>
      </c>
    </row>
    <row r="7939" spans="1:20" x14ac:dyDescent="0.25">
      <c r="A7939" t="str">
        <f>IFERROR(SET_RENDER_TABLE[[#This Row],[Артикул]], "")</f>
        <v/>
      </c>
      <c r="B7939" s="40" t="e" cm="1">
        <f t="array" aca="1" ref="B7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39" s="40" t="e" cm="1">
        <f t="array" aca="1" ref="C7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39" t="e">
        <f ca="1">SUM(CALCULATION_TABLE[[#This Row],[МСК]:[ДВ]])</f>
        <v>#REF!</v>
      </c>
    </row>
    <row r="7940" spans="1:20" x14ac:dyDescent="0.25">
      <c r="A7940" t="str">
        <f>IFERROR(SET_RENDER_TABLE[[#This Row],[Артикул]], "")</f>
        <v/>
      </c>
      <c r="B7940" s="40" t="e" cm="1">
        <f t="array" aca="1" ref="B7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0" s="40" t="e" cm="1">
        <f t="array" aca="1" ref="C7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0" t="e">
        <f ca="1">SUM(CALCULATION_TABLE[[#This Row],[МСК]:[ДВ]])</f>
        <v>#REF!</v>
      </c>
    </row>
    <row r="7941" spans="1:20" x14ac:dyDescent="0.25">
      <c r="A7941" t="str">
        <f>IFERROR(SET_RENDER_TABLE[[#This Row],[Артикул]], "")</f>
        <v/>
      </c>
      <c r="B7941" s="40" t="e" cm="1">
        <f t="array" aca="1" ref="B7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1" s="40" t="e" cm="1">
        <f t="array" aca="1" ref="C7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1" t="e">
        <f ca="1">SUM(CALCULATION_TABLE[[#This Row],[МСК]:[ДВ]])</f>
        <v>#REF!</v>
      </c>
    </row>
    <row r="7942" spans="1:20" x14ac:dyDescent="0.25">
      <c r="A7942" t="str">
        <f>IFERROR(SET_RENDER_TABLE[[#This Row],[Артикул]], "")</f>
        <v/>
      </c>
      <c r="B7942" s="40" t="e" cm="1">
        <f t="array" aca="1" ref="B7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2" s="40" t="e" cm="1">
        <f t="array" aca="1" ref="C7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2" t="e">
        <f ca="1">SUM(CALCULATION_TABLE[[#This Row],[МСК]:[ДВ]])</f>
        <v>#REF!</v>
      </c>
    </row>
    <row r="7943" spans="1:20" x14ac:dyDescent="0.25">
      <c r="A7943" t="str">
        <f>IFERROR(SET_RENDER_TABLE[[#This Row],[Артикул]], "")</f>
        <v/>
      </c>
      <c r="B7943" s="40" t="e" cm="1">
        <f t="array" aca="1" ref="B7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3" s="40" t="e" cm="1">
        <f t="array" aca="1" ref="C7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3" t="e">
        <f ca="1">SUM(CALCULATION_TABLE[[#This Row],[МСК]:[ДВ]])</f>
        <v>#REF!</v>
      </c>
    </row>
    <row r="7944" spans="1:20" x14ac:dyDescent="0.25">
      <c r="A7944" t="str">
        <f>IFERROR(SET_RENDER_TABLE[[#This Row],[Артикул]], "")</f>
        <v/>
      </c>
      <c r="B7944" s="40" t="e" cm="1">
        <f t="array" aca="1" ref="B7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4" s="40" t="e" cm="1">
        <f t="array" aca="1" ref="C7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4" t="e">
        <f ca="1">SUM(CALCULATION_TABLE[[#This Row],[МСК]:[ДВ]])</f>
        <v>#REF!</v>
      </c>
    </row>
    <row r="7945" spans="1:20" x14ac:dyDescent="0.25">
      <c r="A7945" t="str">
        <f>IFERROR(SET_RENDER_TABLE[[#This Row],[Артикул]], "")</f>
        <v/>
      </c>
      <c r="B7945" s="40" t="e" cm="1">
        <f t="array" aca="1" ref="B7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5" s="40" t="e" cm="1">
        <f t="array" aca="1" ref="C7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5" t="e">
        <f ca="1">SUM(CALCULATION_TABLE[[#This Row],[МСК]:[ДВ]])</f>
        <v>#REF!</v>
      </c>
    </row>
    <row r="7946" spans="1:20" x14ac:dyDescent="0.25">
      <c r="A7946" t="str">
        <f>IFERROR(SET_RENDER_TABLE[[#This Row],[Артикул]], "")</f>
        <v/>
      </c>
      <c r="B7946" s="40" t="e" cm="1">
        <f t="array" aca="1" ref="B7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6" s="40" t="e" cm="1">
        <f t="array" aca="1" ref="C7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6" t="e">
        <f ca="1">SUM(CALCULATION_TABLE[[#This Row],[МСК]:[ДВ]])</f>
        <v>#REF!</v>
      </c>
    </row>
    <row r="7947" spans="1:20" x14ac:dyDescent="0.25">
      <c r="A7947" t="str">
        <f>IFERROR(SET_RENDER_TABLE[[#This Row],[Артикул]], "")</f>
        <v/>
      </c>
      <c r="B7947" s="40" t="e" cm="1">
        <f t="array" aca="1" ref="B7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7" s="40" t="e" cm="1">
        <f t="array" aca="1" ref="C7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7" t="e">
        <f ca="1">SUM(CALCULATION_TABLE[[#This Row],[МСК]:[ДВ]])</f>
        <v>#REF!</v>
      </c>
    </row>
    <row r="7948" spans="1:20" x14ac:dyDescent="0.25">
      <c r="A7948" t="str">
        <f>IFERROR(SET_RENDER_TABLE[[#This Row],[Артикул]], "")</f>
        <v/>
      </c>
      <c r="B7948" s="40" t="e" cm="1">
        <f t="array" aca="1" ref="B7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8" s="40" t="e" cm="1">
        <f t="array" aca="1" ref="C7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8" t="e">
        <f ca="1">SUM(CALCULATION_TABLE[[#This Row],[МСК]:[ДВ]])</f>
        <v>#REF!</v>
      </c>
    </row>
    <row r="7949" spans="1:20" x14ac:dyDescent="0.25">
      <c r="A7949" t="str">
        <f>IFERROR(SET_RENDER_TABLE[[#This Row],[Артикул]], "")</f>
        <v/>
      </c>
      <c r="B7949" s="40" t="e" cm="1">
        <f t="array" aca="1" ref="B7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49" s="40" t="e" cm="1">
        <f t="array" aca="1" ref="C7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49" t="e">
        <f ca="1">SUM(CALCULATION_TABLE[[#This Row],[МСК]:[ДВ]])</f>
        <v>#REF!</v>
      </c>
    </row>
    <row r="7950" spans="1:20" x14ac:dyDescent="0.25">
      <c r="A7950" t="str">
        <f>IFERROR(SET_RENDER_TABLE[[#This Row],[Артикул]], "")</f>
        <v/>
      </c>
      <c r="B7950" s="40" t="e" cm="1">
        <f t="array" aca="1" ref="B7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0" s="40" t="e" cm="1">
        <f t="array" aca="1" ref="C7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0" t="e">
        <f ca="1">SUM(CALCULATION_TABLE[[#This Row],[МСК]:[ДВ]])</f>
        <v>#REF!</v>
      </c>
    </row>
    <row r="7951" spans="1:20" x14ac:dyDescent="0.25">
      <c r="A7951" t="str">
        <f>IFERROR(SET_RENDER_TABLE[[#This Row],[Артикул]], "")</f>
        <v/>
      </c>
      <c r="B7951" s="40" t="e" cm="1">
        <f t="array" aca="1" ref="B7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1" s="40" t="e" cm="1">
        <f t="array" aca="1" ref="C7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1" t="e">
        <f ca="1">SUM(CALCULATION_TABLE[[#This Row],[МСК]:[ДВ]])</f>
        <v>#REF!</v>
      </c>
    </row>
    <row r="7952" spans="1:20" x14ac:dyDescent="0.25">
      <c r="A7952" t="str">
        <f>IFERROR(SET_RENDER_TABLE[[#This Row],[Артикул]], "")</f>
        <v/>
      </c>
      <c r="B7952" s="40" t="e" cm="1">
        <f t="array" aca="1" ref="B7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2" s="40" t="e" cm="1">
        <f t="array" aca="1" ref="C7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2" t="e">
        <f ca="1">SUM(CALCULATION_TABLE[[#This Row],[МСК]:[ДВ]])</f>
        <v>#REF!</v>
      </c>
    </row>
    <row r="7953" spans="1:20" x14ac:dyDescent="0.25">
      <c r="A7953" t="str">
        <f>IFERROR(SET_RENDER_TABLE[[#This Row],[Артикул]], "")</f>
        <v/>
      </c>
      <c r="B7953" s="40" t="e" cm="1">
        <f t="array" aca="1" ref="B7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3" s="40" t="e" cm="1">
        <f t="array" aca="1" ref="C7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3" t="e">
        <f ca="1">SUM(CALCULATION_TABLE[[#This Row],[МСК]:[ДВ]])</f>
        <v>#REF!</v>
      </c>
    </row>
    <row r="7954" spans="1:20" x14ac:dyDescent="0.25">
      <c r="A7954" t="str">
        <f>IFERROR(SET_RENDER_TABLE[[#This Row],[Артикул]], "")</f>
        <v/>
      </c>
      <c r="B7954" s="40" t="e" cm="1">
        <f t="array" aca="1" ref="B7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4" s="40" t="e" cm="1">
        <f t="array" aca="1" ref="C7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4" t="e">
        <f ca="1">SUM(CALCULATION_TABLE[[#This Row],[МСК]:[ДВ]])</f>
        <v>#REF!</v>
      </c>
    </row>
    <row r="7955" spans="1:20" x14ac:dyDescent="0.25">
      <c r="A7955" t="str">
        <f>IFERROR(SET_RENDER_TABLE[[#This Row],[Артикул]], "")</f>
        <v/>
      </c>
      <c r="B7955" s="40" t="e" cm="1">
        <f t="array" aca="1" ref="B7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5" s="40" t="e" cm="1">
        <f t="array" aca="1" ref="C7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5" t="e">
        <f ca="1">SUM(CALCULATION_TABLE[[#This Row],[МСК]:[ДВ]])</f>
        <v>#REF!</v>
      </c>
    </row>
    <row r="7956" spans="1:20" x14ac:dyDescent="0.25">
      <c r="A7956" t="str">
        <f>IFERROR(SET_RENDER_TABLE[[#This Row],[Артикул]], "")</f>
        <v/>
      </c>
      <c r="B7956" s="40" t="e" cm="1">
        <f t="array" aca="1" ref="B7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6" s="40" t="e" cm="1">
        <f t="array" aca="1" ref="C7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6" t="e">
        <f ca="1">SUM(CALCULATION_TABLE[[#This Row],[МСК]:[ДВ]])</f>
        <v>#REF!</v>
      </c>
    </row>
    <row r="7957" spans="1:20" x14ac:dyDescent="0.25">
      <c r="A7957" t="str">
        <f>IFERROR(SET_RENDER_TABLE[[#This Row],[Артикул]], "")</f>
        <v/>
      </c>
      <c r="B7957" s="40" t="e" cm="1">
        <f t="array" aca="1" ref="B7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7" s="40" t="e" cm="1">
        <f t="array" aca="1" ref="C7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7" t="e">
        <f ca="1">SUM(CALCULATION_TABLE[[#This Row],[МСК]:[ДВ]])</f>
        <v>#REF!</v>
      </c>
    </row>
    <row r="7958" spans="1:20" x14ac:dyDescent="0.25">
      <c r="A7958" t="str">
        <f>IFERROR(SET_RENDER_TABLE[[#This Row],[Артикул]], "")</f>
        <v/>
      </c>
      <c r="B7958" s="40" t="e" cm="1">
        <f t="array" aca="1" ref="B7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8" s="40" t="e" cm="1">
        <f t="array" aca="1" ref="C7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8" t="e">
        <f ca="1">SUM(CALCULATION_TABLE[[#This Row],[МСК]:[ДВ]])</f>
        <v>#REF!</v>
      </c>
    </row>
    <row r="7959" spans="1:20" x14ac:dyDescent="0.25">
      <c r="A7959" t="str">
        <f>IFERROR(SET_RENDER_TABLE[[#This Row],[Артикул]], "")</f>
        <v/>
      </c>
      <c r="B7959" s="40" t="e" cm="1">
        <f t="array" aca="1" ref="B7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59" s="40" t="e" cm="1">
        <f t="array" aca="1" ref="C7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59" t="e">
        <f ca="1">SUM(CALCULATION_TABLE[[#This Row],[МСК]:[ДВ]])</f>
        <v>#REF!</v>
      </c>
    </row>
    <row r="7960" spans="1:20" x14ac:dyDescent="0.25">
      <c r="A7960" t="str">
        <f>IFERROR(SET_RENDER_TABLE[[#This Row],[Артикул]], "")</f>
        <v/>
      </c>
      <c r="B7960" s="40" t="e" cm="1">
        <f t="array" aca="1" ref="B7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0" s="40" t="e" cm="1">
        <f t="array" aca="1" ref="C7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0" t="e">
        <f ca="1">SUM(CALCULATION_TABLE[[#This Row],[МСК]:[ДВ]])</f>
        <v>#REF!</v>
      </c>
    </row>
    <row r="7961" spans="1:20" x14ac:dyDescent="0.25">
      <c r="A7961" t="str">
        <f>IFERROR(SET_RENDER_TABLE[[#This Row],[Артикул]], "")</f>
        <v/>
      </c>
      <c r="B7961" s="40" t="e" cm="1">
        <f t="array" aca="1" ref="B7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1" s="40" t="e" cm="1">
        <f t="array" aca="1" ref="C7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1" t="e">
        <f ca="1">SUM(CALCULATION_TABLE[[#This Row],[МСК]:[ДВ]])</f>
        <v>#REF!</v>
      </c>
    </row>
    <row r="7962" spans="1:20" x14ac:dyDescent="0.25">
      <c r="A7962" t="str">
        <f>IFERROR(SET_RENDER_TABLE[[#This Row],[Артикул]], "")</f>
        <v/>
      </c>
      <c r="B7962" s="40" t="e" cm="1">
        <f t="array" aca="1" ref="B7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2" s="40" t="e" cm="1">
        <f t="array" aca="1" ref="C7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2" t="e">
        <f ca="1">SUM(CALCULATION_TABLE[[#This Row],[МСК]:[ДВ]])</f>
        <v>#REF!</v>
      </c>
    </row>
    <row r="7963" spans="1:20" x14ac:dyDescent="0.25">
      <c r="A7963" t="str">
        <f>IFERROR(SET_RENDER_TABLE[[#This Row],[Артикул]], "")</f>
        <v/>
      </c>
      <c r="B7963" s="40" t="e" cm="1">
        <f t="array" aca="1" ref="B7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3" s="40" t="e" cm="1">
        <f t="array" aca="1" ref="C7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3" t="e">
        <f ca="1">SUM(CALCULATION_TABLE[[#This Row],[МСК]:[ДВ]])</f>
        <v>#REF!</v>
      </c>
    </row>
    <row r="7964" spans="1:20" x14ac:dyDescent="0.25">
      <c r="A7964" t="str">
        <f>IFERROR(SET_RENDER_TABLE[[#This Row],[Артикул]], "")</f>
        <v/>
      </c>
      <c r="B7964" s="40" t="e" cm="1">
        <f t="array" aca="1" ref="B7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4" s="40" t="e" cm="1">
        <f t="array" aca="1" ref="C7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4" t="e">
        <f ca="1">SUM(CALCULATION_TABLE[[#This Row],[МСК]:[ДВ]])</f>
        <v>#REF!</v>
      </c>
    </row>
    <row r="7965" spans="1:20" x14ac:dyDescent="0.25">
      <c r="A7965" t="str">
        <f>IFERROR(SET_RENDER_TABLE[[#This Row],[Артикул]], "")</f>
        <v/>
      </c>
      <c r="B7965" s="40" t="e" cm="1">
        <f t="array" aca="1" ref="B7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5" s="40" t="e" cm="1">
        <f t="array" aca="1" ref="C7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5" t="e">
        <f ca="1">SUM(CALCULATION_TABLE[[#This Row],[МСК]:[ДВ]])</f>
        <v>#REF!</v>
      </c>
    </row>
    <row r="7966" spans="1:20" x14ac:dyDescent="0.25">
      <c r="A7966" t="str">
        <f>IFERROR(SET_RENDER_TABLE[[#This Row],[Артикул]], "")</f>
        <v/>
      </c>
      <c r="B7966" s="40" t="e" cm="1">
        <f t="array" aca="1" ref="B7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6" s="40" t="e" cm="1">
        <f t="array" aca="1" ref="C7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6" t="e">
        <f ca="1">SUM(CALCULATION_TABLE[[#This Row],[МСК]:[ДВ]])</f>
        <v>#REF!</v>
      </c>
    </row>
    <row r="7967" spans="1:20" x14ac:dyDescent="0.25">
      <c r="A7967" t="str">
        <f>IFERROR(SET_RENDER_TABLE[[#This Row],[Артикул]], "")</f>
        <v/>
      </c>
      <c r="B7967" s="40" t="e" cm="1">
        <f t="array" aca="1" ref="B7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7" s="40" t="e" cm="1">
        <f t="array" aca="1" ref="C7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7" t="e">
        <f ca="1">SUM(CALCULATION_TABLE[[#This Row],[МСК]:[ДВ]])</f>
        <v>#REF!</v>
      </c>
    </row>
    <row r="7968" spans="1:20" x14ac:dyDescent="0.25">
      <c r="A7968" t="str">
        <f>IFERROR(SET_RENDER_TABLE[[#This Row],[Артикул]], "")</f>
        <v/>
      </c>
      <c r="B7968" s="40" t="e" cm="1">
        <f t="array" aca="1" ref="B7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8" s="40" t="e" cm="1">
        <f t="array" aca="1" ref="C7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8" t="e">
        <f ca="1">SUM(CALCULATION_TABLE[[#This Row],[МСК]:[ДВ]])</f>
        <v>#REF!</v>
      </c>
    </row>
    <row r="7969" spans="1:20" x14ac:dyDescent="0.25">
      <c r="A7969" t="str">
        <f>IFERROR(SET_RENDER_TABLE[[#This Row],[Артикул]], "")</f>
        <v/>
      </c>
      <c r="B7969" s="40" t="e" cm="1">
        <f t="array" aca="1" ref="B7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69" s="40" t="e" cm="1">
        <f t="array" aca="1" ref="C7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69" t="e">
        <f ca="1">SUM(CALCULATION_TABLE[[#This Row],[МСК]:[ДВ]])</f>
        <v>#REF!</v>
      </c>
    </row>
    <row r="7970" spans="1:20" x14ac:dyDescent="0.25">
      <c r="A7970" t="str">
        <f>IFERROR(SET_RENDER_TABLE[[#This Row],[Артикул]], "")</f>
        <v/>
      </c>
      <c r="B7970" s="40" t="e" cm="1">
        <f t="array" aca="1" ref="B7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0" s="40" t="e" cm="1">
        <f t="array" aca="1" ref="C7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0" t="e">
        <f ca="1">SUM(CALCULATION_TABLE[[#This Row],[МСК]:[ДВ]])</f>
        <v>#REF!</v>
      </c>
    </row>
    <row r="7971" spans="1:20" x14ac:dyDescent="0.25">
      <c r="A7971" t="str">
        <f>IFERROR(SET_RENDER_TABLE[[#This Row],[Артикул]], "")</f>
        <v/>
      </c>
      <c r="B7971" s="40" t="e" cm="1">
        <f t="array" aca="1" ref="B7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1" s="40" t="e" cm="1">
        <f t="array" aca="1" ref="C7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1" t="e">
        <f ca="1">SUM(CALCULATION_TABLE[[#This Row],[МСК]:[ДВ]])</f>
        <v>#REF!</v>
      </c>
    </row>
    <row r="7972" spans="1:20" x14ac:dyDescent="0.25">
      <c r="A7972" t="str">
        <f>IFERROR(SET_RENDER_TABLE[[#This Row],[Артикул]], "")</f>
        <v/>
      </c>
      <c r="B7972" s="40" t="e" cm="1">
        <f t="array" aca="1" ref="B7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2" s="40" t="e" cm="1">
        <f t="array" aca="1" ref="C7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2" t="e">
        <f ca="1">SUM(CALCULATION_TABLE[[#This Row],[МСК]:[ДВ]])</f>
        <v>#REF!</v>
      </c>
    </row>
    <row r="7973" spans="1:20" x14ac:dyDescent="0.25">
      <c r="A7973" t="str">
        <f>IFERROR(SET_RENDER_TABLE[[#This Row],[Артикул]], "")</f>
        <v/>
      </c>
      <c r="B7973" s="40" t="e" cm="1">
        <f t="array" aca="1" ref="B7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3" s="40" t="e" cm="1">
        <f t="array" aca="1" ref="C7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3" t="e">
        <f ca="1">SUM(CALCULATION_TABLE[[#This Row],[МСК]:[ДВ]])</f>
        <v>#REF!</v>
      </c>
    </row>
    <row r="7974" spans="1:20" x14ac:dyDescent="0.25">
      <c r="A7974" t="str">
        <f>IFERROR(SET_RENDER_TABLE[[#This Row],[Артикул]], "")</f>
        <v/>
      </c>
      <c r="B7974" s="40" t="e" cm="1">
        <f t="array" aca="1" ref="B7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4" s="40" t="e" cm="1">
        <f t="array" aca="1" ref="C7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4" t="e">
        <f ca="1">SUM(CALCULATION_TABLE[[#This Row],[МСК]:[ДВ]])</f>
        <v>#REF!</v>
      </c>
    </row>
    <row r="7975" spans="1:20" x14ac:dyDescent="0.25">
      <c r="A7975" t="str">
        <f>IFERROR(SET_RENDER_TABLE[[#This Row],[Артикул]], "")</f>
        <v/>
      </c>
      <c r="B7975" s="40" t="e" cm="1">
        <f t="array" aca="1" ref="B7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5" s="40" t="e" cm="1">
        <f t="array" aca="1" ref="C7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5" t="e">
        <f ca="1">SUM(CALCULATION_TABLE[[#This Row],[МСК]:[ДВ]])</f>
        <v>#REF!</v>
      </c>
    </row>
    <row r="7976" spans="1:20" x14ac:dyDescent="0.25">
      <c r="A7976" t="str">
        <f>IFERROR(SET_RENDER_TABLE[[#This Row],[Артикул]], "")</f>
        <v/>
      </c>
      <c r="B7976" s="40" t="e" cm="1">
        <f t="array" aca="1" ref="B7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6" s="40" t="e" cm="1">
        <f t="array" aca="1" ref="C7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6" t="e">
        <f ca="1">SUM(CALCULATION_TABLE[[#This Row],[МСК]:[ДВ]])</f>
        <v>#REF!</v>
      </c>
    </row>
    <row r="7977" spans="1:20" x14ac:dyDescent="0.25">
      <c r="A7977" t="str">
        <f>IFERROR(SET_RENDER_TABLE[[#This Row],[Артикул]], "")</f>
        <v/>
      </c>
      <c r="B7977" s="40" t="e" cm="1">
        <f t="array" aca="1" ref="B7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7" s="40" t="e" cm="1">
        <f t="array" aca="1" ref="C7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7" t="e">
        <f ca="1">SUM(CALCULATION_TABLE[[#This Row],[МСК]:[ДВ]])</f>
        <v>#REF!</v>
      </c>
    </row>
    <row r="7978" spans="1:20" x14ac:dyDescent="0.25">
      <c r="A7978" t="str">
        <f>IFERROR(SET_RENDER_TABLE[[#This Row],[Артикул]], "")</f>
        <v/>
      </c>
      <c r="B7978" s="40" t="e" cm="1">
        <f t="array" aca="1" ref="B7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8" s="40" t="e" cm="1">
        <f t="array" aca="1" ref="C7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8" t="e">
        <f ca="1">SUM(CALCULATION_TABLE[[#This Row],[МСК]:[ДВ]])</f>
        <v>#REF!</v>
      </c>
    </row>
    <row r="7979" spans="1:20" x14ac:dyDescent="0.25">
      <c r="A7979" t="str">
        <f>IFERROR(SET_RENDER_TABLE[[#This Row],[Артикул]], "")</f>
        <v/>
      </c>
      <c r="B7979" s="40" t="e" cm="1">
        <f t="array" aca="1" ref="B7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79" s="40" t="e" cm="1">
        <f t="array" aca="1" ref="C7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79" t="e">
        <f ca="1">SUM(CALCULATION_TABLE[[#This Row],[МСК]:[ДВ]])</f>
        <v>#REF!</v>
      </c>
    </row>
    <row r="7980" spans="1:20" x14ac:dyDescent="0.25">
      <c r="A7980" t="str">
        <f>IFERROR(SET_RENDER_TABLE[[#This Row],[Артикул]], "")</f>
        <v/>
      </c>
      <c r="B7980" s="40" t="e" cm="1">
        <f t="array" aca="1" ref="B7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0" s="40" t="e" cm="1">
        <f t="array" aca="1" ref="C7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0" t="e">
        <f ca="1">SUM(CALCULATION_TABLE[[#This Row],[МСК]:[ДВ]])</f>
        <v>#REF!</v>
      </c>
    </row>
    <row r="7981" spans="1:20" x14ac:dyDescent="0.25">
      <c r="A7981" t="str">
        <f>IFERROR(SET_RENDER_TABLE[[#This Row],[Артикул]], "")</f>
        <v/>
      </c>
      <c r="B7981" s="40" t="e" cm="1">
        <f t="array" aca="1" ref="B7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1" s="40" t="e" cm="1">
        <f t="array" aca="1" ref="C7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1" t="e">
        <f ca="1">SUM(CALCULATION_TABLE[[#This Row],[МСК]:[ДВ]])</f>
        <v>#REF!</v>
      </c>
    </row>
    <row r="7982" spans="1:20" x14ac:dyDescent="0.25">
      <c r="A7982" t="str">
        <f>IFERROR(SET_RENDER_TABLE[[#This Row],[Артикул]], "")</f>
        <v/>
      </c>
      <c r="B7982" s="40" t="e" cm="1">
        <f t="array" aca="1" ref="B7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2" s="40" t="e" cm="1">
        <f t="array" aca="1" ref="C7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2" t="e">
        <f ca="1">SUM(CALCULATION_TABLE[[#This Row],[МСК]:[ДВ]])</f>
        <v>#REF!</v>
      </c>
    </row>
    <row r="7983" spans="1:20" x14ac:dyDescent="0.25">
      <c r="A7983" t="str">
        <f>IFERROR(SET_RENDER_TABLE[[#This Row],[Артикул]], "")</f>
        <v/>
      </c>
      <c r="B7983" s="40" t="e" cm="1">
        <f t="array" aca="1" ref="B7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3" s="40" t="e" cm="1">
        <f t="array" aca="1" ref="C7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3" t="e">
        <f ca="1">SUM(CALCULATION_TABLE[[#This Row],[МСК]:[ДВ]])</f>
        <v>#REF!</v>
      </c>
    </row>
    <row r="7984" spans="1:20" x14ac:dyDescent="0.25">
      <c r="A7984" t="str">
        <f>IFERROR(SET_RENDER_TABLE[[#This Row],[Артикул]], "")</f>
        <v/>
      </c>
      <c r="B7984" s="40" t="e" cm="1">
        <f t="array" aca="1" ref="B7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4" s="40" t="e" cm="1">
        <f t="array" aca="1" ref="C7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4" t="e">
        <f ca="1">SUM(CALCULATION_TABLE[[#This Row],[МСК]:[ДВ]])</f>
        <v>#REF!</v>
      </c>
    </row>
    <row r="7985" spans="1:20" x14ac:dyDescent="0.25">
      <c r="A7985" t="str">
        <f>IFERROR(SET_RENDER_TABLE[[#This Row],[Артикул]], "")</f>
        <v/>
      </c>
      <c r="B7985" s="40" t="e" cm="1">
        <f t="array" aca="1" ref="B7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5" s="40" t="e" cm="1">
        <f t="array" aca="1" ref="C7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5" t="e">
        <f ca="1">SUM(CALCULATION_TABLE[[#This Row],[МСК]:[ДВ]])</f>
        <v>#REF!</v>
      </c>
    </row>
    <row r="7986" spans="1:20" x14ac:dyDescent="0.25">
      <c r="A7986" t="str">
        <f>IFERROR(SET_RENDER_TABLE[[#This Row],[Артикул]], "")</f>
        <v/>
      </c>
      <c r="B7986" s="40" t="e" cm="1">
        <f t="array" aca="1" ref="B7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6" s="40" t="e" cm="1">
        <f t="array" aca="1" ref="C7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6" t="e">
        <f ca="1">SUM(CALCULATION_TABLE[[#This Row],[МСК]:[ДВ]])</f>
        <v>#REF!</v>
      </c>
    </row>
    <row r="7987" spans="1:20" x14ac:dyDescent="0.25">
      <c r="A7987" t="str">
        <f>IFERROR(SET_RENDER_TABLE[[#This Row],[Артикул]], "")</f>
        <v/>
      </c>
      <c r="B7987" s="40" t="e" cm="1">
        <f t="array" aca="1" ref="B7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7" s="40" t="e" cm="1">
        <f t="array" aca="1" ref="C7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7" t="e">
        <f ca="1">SUM(CALCULATION_TABLE[[#This Row],[МСК]:[ДВ]])</f>
        <v>#REF!</v>
      </c>
    </row>
    <row r="7988" spans="1:20" x14ac:dyDescent="0.25">
      <c r="A7988" t="str">
        <f>IFERROR(SET_RENDER_TABLE[[#This Row],[Артикул]], "")</f>
        <v/>
      </c>
      <c r="B7988" s="40" t="e" cm="1">
        <f t="array" aca="1" ref="B7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8" s="40" t="e" cm="1">
        <f t="array" aca="1" ref="C7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8" t="e">
        <f ca="1">SUM(CALCULATION_TABLE[[#This Row],[МСК]:[ДВ]])</f>
        <v>#REF!</v>
      </c>
    </row>
    <row r="7989" spans="1:20" x14ac:dyDescent="0.25">
      <c r="A7989" t="str">
        <f>IFERROR(SET_RENDER_TABLE[[#This Row],[Артикул]], "")</f>
        <v/>
      </c>
      <c r="B7989" s="40" t="e" cm="1">
        <f t="array" aca="1" ref="B7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89" s="40" t="e" cm="1">
        <f t="array" aca="1" ref="C7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89" t="e">
        <f ca="1">SUM(CALCULATION_TABLE[[#This Row],[МСК]:[ДВ]])</f>
        <v>#REF!</v>
      </c>
    </row>
    <row r="7990" spans="1:20" x14ac:dyDescent="0.25">
      <c r="A7990" t="str">
        <f>IFERROR(SET_RENDER_TABLE[[#This Row],[Артикул]], "")</f>
        <v/>
      </c>
      <c r="B7990" s="40" t="e" cm="1">
        <f t="array" aca="1" ref="B7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0" s="40" t="e" cm="1">
        <f t="array" aca="1" ref="C7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0" t="e">
        <f ca="1">SUM(CALCULATION_TABLE[[#This Row],[МСК]:[ДВ]])</f>
        <v>#REF!</v>
      </c>
    </row>
    <row r="7991" spans="1:20" x14ac:dyDescent="0.25">
      <c r="A7991" t="str">
        <f>IFERROR(SET_RENDER_TABLE[[#This Row],[Артикул]], "")</f>
        <v/>
      </c>
      <c r="B7991" s="40" t="e" cm="1">
        <f t="array" aca="1" ref="B7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1" s="40" t="e" cm="1">
        <f t="array" aca="1" ref="C7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1" t="e">
        <f ca="1">SUM(CALCULATION_TABLE[[#This Row],[МСК]:[ДВ]])</f>
        <v>#REF!</v>
      </c>
    </row>
    <row r="7992" spans="1:20" x14ac:dyDescent="0.25">
      <c r="A7992" t="str">
        <f>IFERROR(SET_RENDER_TABLE[[#This Row],[Артикул]], "")</f>
        <v/>
      </c>
      <c r="B7992" s="40" t="e" cm="1">
        <f t="array" aca="1" ref="B7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2" s="40" t="e" cm="1">
        <f t="array" aca="1" ref="C7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2" t="e">
        <f ca="1">SUM(CALCULATION_TABLE[[#This Row],[МСК]:[ДВ]])</f>
        <v>#REF!</v>
      </c>
    </row>
    <row r="7993" spans="1:20" x14ac:dyDescent="0.25">
      <c r="A7993" t="str">
        <f>IFERROR(SET_RENDER_TABLE[[#This Row],[Артикул]], "")</f>
        <v/>
      </c>
      <c r="B7993" s="40" t="e" cm="1">
        <f t="array" aca="1" ref="B7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3" s="40" t="e" cm="1">
        <f t="array" aca="1" ref="C7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3" t="e">
        <f ca="1">SUM(CALCULATION_TABLE[[#This Row],[МСК]:[ДВ]])</f>
        <v>#REF!</v>
      </c>
    </row>
    <row r="7994" spans="1:20" x14ac:dyDescent="0.25">
      <c r="A7994" t="str">
        <f>IFERROR(SET_RENDER_TABLE[[#This Row],[Артикул]], "")</f>
        <v/>
      </c>
      <c r="B7994" s="40" t="e" cm="1">
        <f t="array" aca="1" ref="B7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4" s="40" t="e" cm="1">
        <f t="array" aca="1" ref="C7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4" t="e">
        <f ca="1">SUM(CALCULATION_TABLE[[#This Row],[МСК]:[ДВ]])</f>
        <v>#REF!</v>
      </c>
    </row>
    <row r="7995" spans="1:20" x14ac:dyDescent="0.25">
      <c r="A7995" t="str">
        <f>IFERROR(SET_RENDER_TABLE[[#This Row],[Артикул]], "")</f>
        <v/>
      </c>
      <c r="B7995" s="40" t="e" cm="1">
        <f t="array" aca="1" ref="B7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5" s="40" t="e" cm="1">
        <f t="array" aca="1" ref="C7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5" t="e">
        <f ca="1">SUM(CALCULATION_TABLE[[#This Row],[МСК]:[ДВ]])</f>
        <v>#REF!</v>
      </c>
    </row>
    <row r="7996" spans="1:20" x14ac:dyDescent="0.25">
      <c r="A7996" t="str">
        <f>IFERROR(SET_RENDER_TABLE[[#This Row],[Артикул]], "")</f>
        <v/>
      </c>
      <c r="B7996" s="40" t="e" cm="1">
        <f t="array" aca="1" ref="B7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6" s="40" t="e" cm="1">
        <f t="array" aca="1" ref="C7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6" t="e">
        <f ca="1">SUM(CALCULATION_TABLE[[#This Row],[МСК]:[ДВ]])</f>
        <v>#REF!</v>
      </c>
    </row>
    <row r="7997" spans="1:20" x14ac:dyDescent="0.25">
      <c r="A7997" t="str">
        <f>IFERROR(SET_RENDER_TABLE[[#This Row],[Артикул]], "")</f>
        <v/>
      </c>
      <c r="B7997" s="40" t="e" cm="1">
        <f t="array" aca="1" ref="B7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7" s="40" t="e" cm="1">
        <f t="array" aca="1" ref="C7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7" t="e">
        <f ca="1">SUM(CALCULATION_TABLE[[#This Row],[МСК]:[ДВ]])</f>
        <v>#REF!</v>
      </c>
    </row>
    <row r="7998" spans="1:20" x14ac:dyDescent="0.25">
      <c r="A7998" t="str">
        <f>IFERROR(SET_RENDER_TABLE[[#This Row],[Артикул]], "")</f>
        <v/>
      </c>
      <c r="B7998" s="40" t="e" cm="1">
        <f t="array" aca="1" ref="B7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8" s="40" t="e" cm="1">
        <f t="array" aca="1" ref="C7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8" t="e">
        <f ca="1">SUM(CALCULATION_TABLE[[#This Row],[МСК]:[ДВ]])</f>
        <v>#REF!</v>
      </c>
    </row>
    <row r="7999" spans="1:20" x14ac:dyDescent="0.25">
      <c r="A7999" t="str">
        <f>IFERROR(SET_RENDER_TABLE[[#This Row],[Артикул]], "")</f>
        <v/>
      </c>
      <c r="B7999" s="40" t="e" cm="1">
        <f t="array" aca="1" ref="B7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7999" s="40" t="e" cm="1">
        <f t="array" aca="1" ref="C7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7999" t="e">
        <f ca="1">SUM(CALCULATION_TABLE[[#This Row],[МСК]:[ДВ]])</f>
        <v>#REF!</v>
      </c>
    </row>
    <row r="8000" spans="1:20" x14ac:dyDescent="0.25">
      <c r="A8000" t="str">
        <f>IFERROR(SET_RENDER_TABLE[[#This Row],[Артикул]], "")</f>
        <v/>
      </c>
      <c r="B8000" s="40" t="e" cm="1">
        <f t="array" aca="1" ref="B8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0" s="40" t="e" cm="1">
        <f t="array" aca="1" ref="C8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0" t="e">
        <f ca="1">SUM(CALCULATION_TABLE[[#This Row],[МСК]:[ДВ]])</f>
        <v>#REF!</v>
      </c>
    </row>
    <row r="8001" spans="1:20" x14ac:dyDescent="0.25">
      <c r="A8001" t="str">
        <f>IFERROR(SET_RENDER_TABLE[[#This Row],[Артикул]], "")</f>
        <v/>
      </c>
      <c r="B8001" s="40" t="e" cm="1">
        <f t="array" aca="1" ref="B80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1" s="40" t="e" cm="1">
        <f t="array" aca="1" ref="C80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1" t="e">
        <f ca="1">SUM(CALCULATION_TABLE[[#This Row],[МСК]:[ДВ]])</f>
        <v>#REF!</v>
      </c>
    </row>
    <row r="8002" spans="1:20" x14ac:dyDescent="0.25">
      <c r="A8002" t="str">
        <f>IFERROR(SET_RENDER_TABLE[[#This Row],[Артикул]], "")</f>
        <v/>
      </c>
      <c r="B8002" s="40" t="e" cm="1">
        <f t="array" aca="1" ref="B80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2" s="40" t="e" cm="1">
        <f t="array" aca="1" ref="C80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2" t="e">
        <f ca="1">SUM(CALCULATION_TABLE[[#This Row],[МСК]:[ДВ]])</f>
        <v>#REF!</v>
      </c>
    </row>
    <row r="8003" spans="1:20" x14ac:dyDescent="0.25">
      <c r="A8003" t="str">
        <f>IFERROR(SET_RENDER_TABLE[[#This Row],[Артикул]], "")</f>
        <v/>
      </c>
      <c r="B8003" s="40" t="e" cm="1">
        <f t="array" aca="1" ref="B80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3" s="40" t="e" cm="1">
        <f t="array" aca="1" ref="C80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3" t="e">
        <f ca="1">SUM(CALCULATION_TABLE[[#This Row],[МСК]:[ДВ]])</f>
        <v>#REF!</v>
      </c>
    </row>
    <row r="8004" spans="1:20" x14ac:dyDescent="0.25">
      <c r="A8004" t="str">
        <f>IFERROR(SET_RENDER_TABLE[[#This Row],[Артикул]], "")</f>
        <v/>
      </c>
      <c r="B8004" s="40" t="e" cm="1">
        <f t="array" aca="1" ref="B80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4" s="40" t="e" cm="1">
        <f t="array" aca="1" ref="C80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4" t="e">
        <f ca="1">SUM(CALCULATION_TABLE[[#This Row],[МСК]:[ДВ]])</f>
        <v>#REF!</v>
      </c>
    </row>
    <row r="8005" spans="1:20" x14ac:dyDescent="0.25">
      <c r="A8005" t="str">
        <f>IFERROR(SET_RENDER_TABLE[[#This Row],[Артикул]], "")</f>
        <v/>
      </c>
      <c r="B8005" s="40" t="e" cm="1">
        <f t="array" aca="1" ref="B80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5" s="40" t="e" cm="1">
        <f t="array" aca="1" ref="C80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5" t="e">
        <f ca="1">SUM(CALCULATION_TABLE[[#This Row],[МСК]:[ДВ]])</f>
        <v>#REF!</v>
      </c>
    </row>
    <row r="8006" spans="1:20" x14ac:dyDescent="0.25">
      <c r="A8006" t="str">
        <f>IFERROR(SET_RENDER_TABLE[[#This Row],[Артикул]], "")</f>
        <v/>
      </c>
      <c r="B8006" s="40" t="e" cm="1">
        <f t="array" aca="1" ref="B80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6" s="40" t="e" cm="1">
        <f t="array" aca="1" ref="C80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6" t="e">
        <f ca="1">SUM(CALCULATION_TABLE[[#This Row],[МСК]:[ДВ]])</f>
        <v>#REF!</v>
      </c>
    </row>
    <row r="8007" spans="1:20" x14ac:dyDescent="0.25">
      <c r="A8007" t="str">
        <f>IFERROR(SET_RENDER_TABLE[[#This Row],[Артикул]], "")</f>
        <v/>
      </c>
      <c r="B8007" s="40" t="e" cm="1">
        <f t="array" aca="1" ref="B80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7" s="40" t="e" cm="1">
        <f t="array" aca="1" ref="C80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7" t="e">
        <f ca="1">SUM(CALCULATION_TABLE[[#This Row],[МСК]:[ДВ]])</f>
        <v>#REF!</v>
      </c>
    </row>
    <row r="8008" spans="1:20" x14ac:dyDescent="0.25">
      <c r="A8008" t="str">
        <f>IFERROR(SET_RENDER_TABLE[[#This Row],[Артикул]], "")</f>
        <v/>
      </c>
      <c r="B8008" s="40" t="e" cm="1">
        <f t="array" aca="1" ref="B80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8" s="40" t="e" cm="1">
        <f t="array" aca="1" ref="C80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8" t="e">
        <f ca="1">SUM(CALCULATION_TABLE[[#This Row],[МСК]:[ДВ]])</f>
        <v>#REF!</v>
      </c>
    </row>
    <row r="8009" spans="1:20" x14ac:dyDescent="0.25">
      <c r="A8009" t="str">
        <f>IFERROR(SET_RENDER_TABLE[[#This Row],[Артикул]], "")</f>
        <v/>
      </c>
      <c r="B8009" s="40" t="e" cm="1">
        <f t="array" aca="1" ref="B80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09" s="40" t="e" cm="1">
        <f t="array" aca="1" ref="C80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09" t="e">
        <f ca="1">SUM(CALCULATION_TABLE[[#This Row],[МСК]:[ДВ]])</f>
        <v>#REF!</v>
      </c>
    </row>
    <row r="8010" spans="1:20" x14ac:dyDescent="0.25">
      <c r="A8010" t="str">
        <f>IFERROR(SET_RENDER_TABLE[[#This Row],[Артикул]], "")</f>
        <v/>
      </c>
      <c r="B8010" s="40" t="e" cm="1">
        <f t="array" aca="1" ref="B80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0" s="40" t="e" cm="1">
        <f t="array" aca="1" ref="C80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0" t="e">
        <f ca="1">SUM(CALCULATION_TABLE[[#This Row],[МСК]:[ДВ]])</f>
        <v>#REF!</v>
      </c>
    </row>
    <row r="8011" spans="1:20" x14ac:dyDescent="0.25">
      <c r="A8011" t="str">
        <f>IFERROR(SET_RENDER_TABLE[[#This Row],[Артикул]], "")</f>
        <v/>
      </c>
      <c r="B8011" s="40" t="e" cm="1">
        <f t="array" aca="1" ref="B80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1" s="40" t="e" cm="1">
        <f t="array" aca="1" ref="C80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1" t="e">
        <f ca="1">SUM(CALCULATION_TABLE[[#This Row],[МСК]:[ДВ]])</f>
        <v>#REF!</v>
      </c>
    </row>
    <row r="8012" spans="1:20" x14ac:dyDescent="0.25">
      <c r="A8012" t="str">
        <f>IFERROR(SET_RENDER_TABLE[[#This Row],[Артикул]], "")</f>
        <v/>
      </c>
      <c r="B8012" s="40" t="e" cm="1">
        <f t="array" aca="1" ref="B80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2" s="40" t="e" cm="1">
        <f t="array" aca="1" ref="C80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2" t="e">
        <f ca="1">SUM(CALCULATION_TABLE[[#This Row],[МСК]:[ДВ]])</f>
        <v>#REF!</v>
      </c>
    </row>
    <row r="8013" spans="1:20" x14ac:dyDescent="0.25">
      <c r="A8013" t="str">
        <f>IFERROR(SET_RENDER_TABLE[[#This Row],[Артикул]], "")</f>
        <v/>
      </c>
      <c r="B8013" s="40" t="e" cm="1">
        <f t="array" aca="1" ref="B80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3" s="40" t="e" cm="1">
        <f t="array" aca="1" ref="C80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3" t="e">
        <f ca="1">SUM(CALCULATION_TABLE[[#This Row],[МСК]:[ДВ]])</f>
        <v>#REF!</v>
      </c>
    </row>
    <row r="8014" spans="1:20" x14ac:dyDescent="0.25">
      <c r="A8014" t="str">
        <f>IFERROR(SET_RENDER_TABLE[[#This Row],[Артикул]], "")</f>
        <v/>
      </c>
      <c r="B8014" s="40" t="e" cm="1">
        <f t="array" aca="1" ref="B80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4" s="40" t="e" cm="1">
        <f t="array" aca="1" ref="C80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4" t="e">
        <f ca="1">SUM(CALCULATION_TABLE[[#This Row],[МСК]:[ДВ]])</f>
        <v>#REF!</v>
      </c>
    </row>
    <row r="8015" spans="1:20" x14ac:dyDescent="0.25">
      <c r="A8015" t="str">
        <f>IFERROR(SET_RENDER_TABLE[[#This Row],[Артикул]], "")</f>
        <v/>
      </c>
      <c r="B8015" s="40" t="e" cm="1">
        <f t="array" aca="1" ref="B80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5" s="40" t="e" cm="1">
        <f t="array" aca="1" ref="C80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5" t="e">
        <f ca="1">SUM(CALCULATION_TABLE[[#This Row],[МСК]:[ДВ]])</f>
        <v>#REF!</v>
      </c>
    </row>
    <row r="8016" spans="1:20" x14ac:dyDescent="0.25">
      <c r="A8016" t="str">
        <f>IFERROR(SET_RENDER_TABLE[[#This Row],[Артикул]], "")</f>
        <v/>
      </c>
      <c r="B8016" s="40" t="e" cm="1">
        <f t="array" aca="1" ref="B80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6" s="40" t="e" cm="1">
        <f t="array" aca="1" ref="C80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6" t="e">
        <f ca="1">SUM(CALCULATION_TABLE[[#This Row],[МСК]:[ДВ]])</f>
        <v>#REF!</v>
      </c>
    </row>
    <row r="8017" spans="1:20" x14ac:dyDescent="0.25">
      <c r="A8017" t="str">
        <f>IFERROR(SET_RENDER_TABLE[[#This Row],[Артикул]], "")</f>
        <v/>
      </c>
      <c r="B8017" s="40" t="e" cm="1">
        <f t="array" aca="1" ref="B80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7" s="40" t="e" cm="1">
        <f t="array" aca="1" ref="C80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7" t="e">
        <f ca="1">SUM(CALCULATION_TABLE[[#This Row],[МСК]:[ДВ]])</f>
        <v>#REF!</v>
      </c>
    </row>
    <row r="8018" spans="1:20" x14ac:dyDescent="0.25">
      <c r="A8018" t="str">
        <f>IFERROR(SET_RENDER_TABLE[[#This Row],[Артикул]], "")</f>
        <v/>
      </c>
      <c r="B8018" s="40" t="e" cm="1">
        <f t="array" aca="1" ref="B80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8" s="40" t="e" cm="1">
        <f t="array" aca="1" ref="C80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8" t="e">
        <f ca="1">SUM(CALCULATION_TABLE[[#This Row],[МСК]:[ДВ]])</f>
        <v>#REF!</v>
      </c>
    </row>
    <row r="8019" spans="1:20" x14ac:dyDescent="0.25">
      <c r="A8019" t="str">
        <f>IFERROR(SET_RENDER_TABLE[[#This Row],[Артикул]], "")</f>
        <v/>
      </c>
      <c r="B8019" s="40" t="e" cm="1">
        <f t="array" aca="1" ref="B80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19" s="40" t="e" cm="1">
        <f t="array" aca="1" ref="C80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19" t="e">
        <f ca="1">SUM(CALCULATION_TABLE[[#This Row],[МСК]:[ДВ]])</f>
        <v>#REF!</v>
      </c>
    </row>
    <row r="8020" spans="1:20" x14ac:dyDescent="0.25">
      <c r="A8020" t="str">
        <f>IFERROR(SET_RENDER_TABLE[[#This Row],[Артикул]], "")</f>
        <v/>
      </c>
      <c r="B8020" s="40" t="e" cm="1">
        <f t="array" aca="1" ref="B80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0" s="40" t="e" cm="1">
        <f t="array" aca="1" ref="C80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0" t="e">
        <f ca="1">SUM(CALCULATION_TABLE[[#This Row],[МСК]:[ДВ]])</f>
        <v>#REF!</v>
      </c>
    </row>
    <row r="8021" spans="1:20" x14ac:dyDescent="0.25">
      <c r="A8021" t="str">
        <f>IFERROR(SET_RENDER_TABLE[[#This Row],[Артикул]], "")</f>
        <v/>
      </c>
      <c r="B8021" s="40" t="e" cm="1">
        <f t="array" aca="1" ref="B80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1" s="40" t="e" cm="1">
        <f t="array" aca="1" ref="C80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1" t="e">
        <f ca="1">SUM(CALCULATION_TABLE[[#This Row],[МСК]:[ДВ]])</f>
        <v>#REF!</v>
      </c>
    </row>
    <row r="8022" spans="1:20" x14ac:dyDescent="0.25">
      <c r="A8022" t="str">
        <f>IFERROR(SET_RENDER_TABLE[[#This Row],[Артикул]], "")</f>
        <v/>
      </c>
      <c r="B8022" s="40" t="e" cm="1">
        <f t="array" aca="1" ref="B80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2" s="40" t="e" cm="1">
        <f t="array" aca="1" ref="C80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2" t="e">
        <f ca="1">SUM(CALCULATION_TABLE[[#This Row],[МСК]:[ДВ]])</f>
        <v>#REF!</v>
      </c>
    </row>
    <row r="8023" spans="1:20" x14ac:dyDescent="0.25">
      <c r="A8023" t="str">
        <f>IFERROR(SET_RENDER_TABLE[[#This Row],[Артикул]], "")</f>
        <v/>
      </c>
      <c r="B8023" s="40" t="e" cm="1">
        <f t="array" aca="1" ref="B80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3" s="40" t="e" cm="1">
        <f t="array" aca="1" ref="C80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3" t="e">
        <f ca="1">SUM(CALCULATION_TABLE[[#This Row],[МСК]:[ДВ]])</f>
        <v>#REF!</v>
      </c>
    </row>
    <row r="8024" spans="1:20" x14ac:dyDescent="0.25">
      <c r="A8024" t="str">
        <f>IFERROR(SET_RENDER_TABLE[[#This Row],[Артикул]], "")</f>
        <v/>
      </c>
      <c r="B8024" s="40" t="e" cm="1">
        <f t="array" aca="1" ref="B80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4" s="40" t="e" cm="1">
        <f t="array" aca="1" ref="C80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4" t="e">
        <f ca="1">SUM(CALCULATION_TABLE[[#This Row],[МСК]:[ДВ]])</f>
        <v>#REF!</v>
      </c>
    </row>
    <row r="8025" spans="1:20" x14ac:dyDescent="0.25">
      <c r="A8025" t="str">
        <f>IFERROR(SET_RENDER_TABLE[[#This Row],[Артикул]], "")</f>
        <v/>
      </c>
      <c r="B8025" s="40" t="e" cm="1">
        <f t="array" aca="1" ref="B80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5" s="40" t="e" cm="1">
        <f t="array" aca="1" ref="C80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5" t="e">
        <f ca="1">SUM(CALCULATION_TABLE[[#This Row],[МСК]:[ДВ]])</f>
        <v>#REF!</v>
      </c>
    </row>
    <row r="8026" spans="1:20" x14ac:dyDescent="0.25">
      <c r="A8026" t="str">
        <f>IFERROR(SET_RENDER_TABLE[[#This Row],[Артикул]], "")</f>
        <v/>
      </c>
      <c r="B8026" s="40" t="e" cm="1">
        <f t="array" aca="1" ref="B80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6" s="40" t="e" cm="1">
        <f t="array" aca="1" ref="C80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6" t="e">
        <f ca="1">SUM(CALCULATION_TABLE[[#This Row],[МСК]:[ДВ]])</f>
        <v>#REF!</v>
      </c>
    </row>
    <row r="8027" spans="1:20" x14ac:dyDescent="0.25">
      <c r="A8027" t="str">
        <f>IFERROR(SET_RENDER_TABLE[[#This Row],[Артикул]], "")</f>
        <v/>
      </c>
      <c r="B8027" s="40" t="e" cm="1">
        <f t="array" aca="1" ref="B80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7" s="40" t="e" cm="1">
        <f t="array" aca="1" ref="C80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7" t="e">
        <f ca="1">SUM(CALCULATION_TABLE[[#This Row],[МСК]:[ДВ]])</f>
        <v>#REF!</v>
      </c>
    </row>
    <row r="8028" spans="1:20" x14ac:dyDescent="0.25">
      <c r="A8028" t="str">
        <f>IFERROR(SET_RENDER_TABLE[[#This Row],[Артикул]], "")</f>
        <v/>
      </c>
      <c r="B8028" s="40" t="e" cm="1">
        <f t="array" aca="1" ref="B80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8" s="40" t="e" cm="1">
        <f t="array" aca="1" ref="C80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8" t="e">
        <f ca="1">SUM(CALCULATION_TABLE[[#This Row],[МСК]:[ДВ]])</f>
        <v>#REF!</v>
      </c>
    </row>
    <row r="8029" spans="1:20" x14ac:dyDescent="0.25">
      <c r="A8029" t="str">
        <f>IFERROR(SET_RENDER_TABLE[[#This Row],[Артикул]], "")</f>
        <v/>
      </c>
      <c r="B8029" s="40" t="e" cm="1">
        <f t="array" aca="1" ref="B80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29" s="40" t="e" cm="1">
        <f t="array" aca="1" ref="C80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29" t="e">
        <f ca="1">SUM(CALCULATION_TABLE[[#This Row],[МСК]:[ДВ]])</f>
        <v>#REF!</v>
      </c>
    </row>
    <row r="8030" spans="1:20" x14ac:dyDescent="0.25">
      <c r="A8030" t="str">
        <f>IFERROR(SET_RENDER_TABLE[[#This Row],[Артикул]], "")</f>
        <v/>
      </c>
      <c r="B8030" s="40" t="e" cm="1">
        <f t="array" aca="1" ref="B80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0" s="40" t="e" cm="1">
        <f t="array" aca="1" ref="C80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0" t="e">
        <f ca="1">SUM(CALCULATION_TABLE[[#This Row],[МСК]:[ДВ]])</f>
        <v>#REF!</v>
      </c>
    </row>
    <row r="8031" spans="1:20" x14ac:dyDescent="0.25">
      <c r="A8031" t="str">
        <f>IFERROR(SET_RENDER_TABLE[[#This Row],[Артикул]], "")</f>
        <v/>
      </c>
      <c r="B8031" s="40" t="e" cm="1">
        <f t="array" aca="1" ref="B80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1" s="40" t="e" cm="1">
        <f t="array" aca="1" ref="C80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1" t="e">
        <f ca="1">SUM(CALCULATION_TABLE[[#This Row],[МСК]:[ДВ]])</f>
        <v>#REF!</v>
      </c>
    </row>
    <row r="8032" spans="1:20" x14ac:dyDescent="0.25">
      <c r="A8032" t="str">
        <f>IFERROR(SET_RENDER_TABLE[[#This Row],[Артикул]], "")</f>
        <v/>
      </c>
      <c r="B8032" s="40" t="e" cm="1">
        <f t="array" aca="1" ref="B80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2" s="40" t="e" cm="1">
        <f t="array" aca="1" ref="C80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2" t="e">
        <f ca="1">SUM(CALCULATION_TABLE[[#This Row],[МСК]:[ДВ]])</f>
        <v>#REF!</v>
      </c>
    </row>
    <row r="8033" spans="1:20" x14ac:dyDescent="0.25">
      <c r="A8033" t="str">
        <f>IFERROR(SET_RENDER_TABLE[[#This Row],[Артикул]], "")</f>
        <v/>
      </c>
      <c r="B8033" s="40" t="e" cm="1">
        <f t="array" aca="1" ref="B80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3" s="40" t="e" cm="1">
        <f t="array" aca="1" ref="C80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3" t="e">
        <f ca="1">SUM(CALCULATION_TABLE[[#This Row],[МСК]:[ДВ]])</f>
        <v>#REF!</v>
      </c>
    </row>
    <row r="8034" spans="1:20" x14ac:dyDescent="0.25">
      <c r="A8034" t="str">
        <f>IFERROR(SET_RENDER_TABLE[[#This Row],[Артикул]], "")</f>
        <v/>
      </c>
      <c r="B8034" s="40" t="e" cm="1">
        <f t="array" aca="1" ref="B80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4" s="40" t="e" cm="1">
        <f t="array" aca="1" ref="C80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4" t="e">
        <f ca="1">SUM(CALCULATION_TABLE[[#This Row],[МСК]:[ДВ]])</f>
        <v>#REF!</v>
      </c>
    </row>
    <row r="8035" spans="1:20" x14ac:dyDescent="0.25">
      <c r="A8035" t="str">
        <f>IFERROR(SET_RENDER_TABLE[[#This Row],[Артикул]], "")</f>
        <v/>
      </c>
      <c r="B8035" s="40" t="e" cm="1">
        <f t="array" aca="1" ref="B80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5" s="40" t="e" cm="1">
        <f t="array" aca="1" ref="C80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5" t="e">
        <f ca="1">SUM(CALCULATION_TABLE[[#This Row],[МСК]:[ДВ]])</f>
        <v>#REF!</v>
      </c>
    </row>
    <row r="8036" spans="1:20" x14ac:dyDescent="0.25">
      <c r="A8036" t="str">
        <f>IFERROR(SET_RENDER_TABLE[[#This Row],[Артикул]], "")</f>
        <v/>
      </c>
      <c r="B8036" s="40" t="e" cm="1">
        <f t="array" aca="1" ref="B80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6" s="40" t="e" cm="1">
        <f t="array" aca="1" ref="C80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6" t="e">
        <f ca="1">SUM(CALCULATION_TABLE[[#This Row],[МСК]:[ДВ]])</f>
        <v>#REF!</v>
      </c>
    </row>
    <row r="8037" spans="1:20" x14ac:dyDescent="0.25">
      <c r="A8037" t="str">
        <f>IFERROR(SET_RENDER_TABLE[[#This Row],[Артикул]], "")</f>
        <v/>
      </c>
      <c r="B8037" s="40" t="e" cm="1">
        <f t="array" aca="1" ref="B80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7" s="40" t="e" cm="1">
        <f t="array" aca="1" ref="C80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7" t="e">
        <f ca="1">SUM(CALCULATION_TABLE[[#This Row],[МСК]:[ДВ]])</f>
        <v>#REF!</v>
      </c>
    </row>
    <row r="8038" spans="1:20" x14ac:dyDescent="0.25">
      <c r="A8038" t="str">
        <f>IFERROR(SET_RENDER_TABLE[[#This Row],[Артикул]], "")</f>
        <v/>
      </c>
      <c r="B8038" s="40" t="e" cm="1">
        <f t="array" aca="1" ref="B80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8" s="40" t="e" cm="1">
        <f t="array" aca="1" ref="C80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8" t="e">
        <f ca="1">SUM(CALCULATION_TABLE[[#This Row],[МСК]:[ДВ]])</f>
        <v>#REF!</v>
      </c>
    </row>
    <row r="8039" spans="1:20" x14ac:dyDescent="0.25">
      <c r="A8039" t="str">
        <f>IFERROR(SET_RENDER_TABLE[[#This Row],[Артикул]], "")</f>
        <v/>
      </c>
      <c r="B8039" s="40" t="e" cm="1">
        <f t="array" aca="1" ref="B80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39" s="40" t="e" cm="1">
        <f t="array" aca="1" ref="C80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39" t="e">
        <f ca="1">SUM(CALCULATION_TABLE[[#This Row],[МСК]:[ДВ]])</f>
        <v>#REF!</v>
      </c>
    </row>
    <row r="8040" spans="1:20" x14ac:dyDescent="0.25">
      <c r="A8040" t="str">
        <f>IFERROR(SET_RENDER_TABLE[[#This Row],[Артикул]], "")</f>
        <v/>
      </c>
      <c r="B8040" s="40" t="e" cm="1">
        <f t="array" aca="1" ref="B80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0" s="40" t="e" cm="1">
        <f t="array" aca="1" ref="C80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0" t="e">
        <f ca="1">SUM(CALCULATION_TABLE[[#This Row],[МСК]:[ДВ]])</f>
        <v>#REF!</v>
      </c>
    </row>
    <row r="8041" spans="1:20" x14ac:dyDescent="0.25">
      <c r="A8041" t="str">
        <f>IFERROR(SET_RENDER_TABLE[[#This Row],[Артикул]], "")</f>
        <v/>
      </c>
      <c r="B8041" s="40" t="e" cm="1">
        <f t="array" aca="1" ref="B80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1" s="40" t="e" cm="1">
        <f t="array" aca="1" ref="C80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1" t="e">
        <f ca="1">SUM(CALCULATION_TABLE[[#This Row],[МСК]:[ДВ]])</f>
        <v>#REF!</v>
      </c>
    </row>
    <row r="8042" spans="1:20" x14ac:dyDescent="0.25">
      <c r="A8042" t="str">
        <f>IFERROR(SET_RENDER_TABLE[[#This Row],[Артикул]], "")</f>
        <v/>
      </c>
      <c r="B8042" s="40" t="e" cm="1">
        <f t="array" aca="1" ref="B80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2" s="40" t="e" cm="1">
        <f t="array" aca="1" ref="C80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2" t="e">
        <f ca="1">SUM(CALCULATION_TABLE[[#This Row],[МСК]:[ДВ]])</f>
        <v>#REF!</v>
      </c>
    </row>
    <row r="8043" spans="1:20" x14ac:dyDescent="0.25">
      <c r="A8043" t="str">
        <f>IFERROR(SET_RENDER_TABLE[[#This Row],[Артикул]], "")</f>
        <v/>
      </c>
      <c r="B8043" s="40" t="e" cm="1">
        <f t="array" aca="1" ref="B80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3" s="40" t="e" cm="1">
        <f t="array" aca="1" ref="C80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3" t="e">
        <f ca="1">SUM(CALCULATION_TABLE[[#This Row],[МСК]:[ДВ]])</f>
        <v>#REF!</v>
      </c>
    </row>
    <row r="8044" spans="1:20" x14ac:dyDescent="0.25">
      <c r="A8044" t="str">
        <f>IFERROR(SET_RENDER_TABLE[[#This Row],[Артикул]], "")</f>
        <v/>
      </c>
      <c r="B8044" s="40" t="e" cm="1">
        <f t="array" aca="1" ref="B80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4" s="40" t="e" cm="1">
        <f t="array" aca="1" ref="C80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4" t="e">
        <f ca="1">SUM(CALCULATION_TABLE[[#This Row],[МСК]:[ДВ]])</f>
        <v>#REF!</v>
      </c>
    </row>
    <row r="8045" spans="1:20" x14ac:dyDescent="0.25">
      <c r="A8045" t="str">
        <f>IFERROR(SET_RENDER_TABLE[[#This Row],[Артикул]], "")</f>
        <v/>
      </c>
      <c r="B8045" s="40" t="e" cm="1">
        <f t="array" aca="1" ref="B80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5" s="40" t="e" cm="1">
        <f t="array" aca="1" ref="C80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5" t="e">
        <f ca="1">SUM(CALCULATION_TABLE[[#This Row],[МСК]:[ДВ]])</f>
        <v>#REF!</v>
      </c>
    </row>
    <row r="8046" spans="1:20" x14ac:dyDescent="0.25">
      <c r="A8046" t="str">
        <f>IFERROR(SET_RENDER_TABLE[[#This Row],[Артикул]], "")</f>
        <v/>
      </c>
      <c r="B8046" s="40" t="e" cm="1">
        <f t="array" aca="1" ref="B80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6" s="40" t="e" cm="1">
        <f t="array" aca="1" ref="C80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6" t="e">
        <f ca="1">SUM(CALCULATION_TABLE[[#This Row],[МСК]:[ДВ]])</f>
        <v>#REF!</v>
      </c>
    </row>
    <row r="8047" spans="1:20" x14ac:dyDescent="0.25">
      <c r="A8047" t="str">
        <f>IFERROR(SET_RENDER_TABLE[[#This Row],[Артикул]], "")</f>
        <v/>
      </c>
      <c r="B8047" s="40" t="e" cm="1">
        <f t="array" aca="1" ref="B80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7" s="40" t="e" cm="1">
        <f t="array" aca="1" ref="C80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7" t="e">
        <f ca="1">SUM(CALCULATION_TABLE[[#This Row],[МСК]:[ДВ]])</f>
        <v>#REF!</v>
      </c>
    </row>
    <row r="8048" spans="1:20" x14ac:dyDescent="0.25">
      <c r="A8048" t="str">
        <f>IFERROR(SET_RENDER_TABLE[[#This Row],[Артикул]], "")</f>
        <v/>
      </c>
      <c r="B8048" s="40" t="e" cm="1">
        <f t="array" aca="1" ref="B80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8" s="40" t="e" cm="1">
        <f t="array" aca="1" ref="C80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8" t="e">
        <f ca="1">SUM(CALCULATION_TABLE[[#This Row],[МСК]:[ДВ]])</f>
        <v>#REF!</v>
      </c>
    </row>
    <row r="8049" spans="1:20" x14ac:dyDescent="0.25">
      <c r="A8049" t="str">
        <f>IFERROR(SET_RENDER_TABLE[[#This Row],[Артикул]], "")</f>
        <v/>
      </c>
      <c r="B8049" s="40" t="e" cm="1">
        <f t="array" aca="1" ref="B80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49" s="40" t="e" cm="1">
        <f t="array" aca="1" ref="C80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49" t="e">
        <f ca="1">SUM(CALCULATION_TABLE[[#This Row],[МСК]:[ДВ]])</f>
        <v>#REF!</v>
      </c>
    </row>
    <row r="8050" spans="1:20" x14ac:dyDescent="0.25">
      <c r="A8050" t="str">
        <f>IFERROR(SET_RENDER_TABLE[[#This Row],[Артикул]], "")</f>
        <v/>
      </c>
      <c r="B8050" s="40" t="e" cm="1">
        <f t="array" aca="1" ref="B80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0" s="40" t="e" cm="1">
        <f t="array" aca="1" ref="C80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0" t="e">
        <f ca="1">SUM(CALCULATION_TABLE[[#This Row],[МСК]:[ДВ]])</f>
        <v>#REF!</v>
      </c>
    </row>
    <row r="8051" spans="1:20" x14ac:dyDescent="0.25">
      <c r="A8051" t="str">
        <f>IFERROR(SET_RENDER_TABLE[[#This Row],[Артикул]], "")</f>
        <v/>
      </c>
      <c r="B8051" s="40" t="e" cm="1">
        <f t="array" aca="1" ref="B80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1" s="40" t="e" cm="1">
        <f t="array" aca="1" ref="C80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1" t="e">
        <f ca="1">SUM(CALCULATION_TABLE[[#This Row],[МСК]:[ДВ]])</f>
        <v>#REF!</v>
      </c>
    </row>
    <row r="8052" spans="1:20" x14ac:dyDescent="0.25">
      <c r="A8052" t="str">
        <f>IFERROR(SET_RENDER_TABLE[[#This Row],[Артикул]], "")</f>
        <v/>
      </c>
      <c r="B8052" s="40" t="e" cm="1">
        <f t="array" aca="1" ref="B80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2" s="40" t="e" cm="1">
        <f t="array" aca="1" ref="C80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2" t="e">
        <f ca="1">SUM(CALCULATION_TABLE[[#This Row],[МСК]:[ДВ]])</f>
        <v>#REF!</v>
      </c>
    </row>
    <row r="8053" spans="1:20" x14ac:dyDescent="0.25">
      <c r="A8053" t="str">
        <f>IFERROR(SET_RENDER_TABLE[[#This Row],[Артикул]], "")</f>
        <v/>
      </c>
      <c r="B8053" s="40" t="e" cm="1">
        <f t="array" aca="1" ref="B80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3" s="40" t="e" cm="1">
        <f t="array" aca="1" ref="C80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3" t="e">
        <f ca="1">SUM(CALCULATION_TABLE[[#This Row],[МСК]:[ДВ]])</f>
        <v>#REF!</v>
      </c>
    </row>
    <row r="8054" spans="1:20" x14ac:dyDescent="0.25">
      <c r="A8054" t="str">
        <f>IFERROR(SET_RENDER_TABLE[[#This Row],[Артикул]], "")</f>
        <v/>
      </c>
      <c r="B8054" s="40" t="e" cm="1">
        <f t="array" aca="1" ref="B80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4" s="40" t="e" cm="1">
        <f t="array" aca="1" ref="C80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4" t="e">
        <f ca="1">SUM(CALCULATION_TABLE[[#This Row],[МСК]:[ДВ]])</f>
        <v>#REF!</v>
      </c>
    </row>
    <row r="8055" spans="1:20" x14ac:dyDescent="0.25">
      <c r="A8055" t="str">
        <f>IFERROR(SET_RENDER_TABLE[[#This Row],[Артикул]], "")</f>
        <v/>
      </c>
      <c r="B8055" s="40" t="e" cm="1">
        <f t="array" aca="1" ref="B80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5" s="40" t="e" cm="1">
        <f t="array" aca="1" ref="C80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5" t="e">
        <f ca="1">SUM(CALCULATION_TABLE[[#This Row],[МСК]:[ДВ]])</f>
        <v>#REF!</v>
      </c>
    </row>
    <row r="8056" spans="1:20" x14ac:dyDescent="0.25">
      <c r="A8056" t="str">
        <f>IFERROR(SET_RENDER_TABLE[[#This Row],[Артикул]], "")</f>
        <v/>
      </c>
      <c r="B8056" s="40" t="e" cm="1">
        <f t="array" aca="1" ref="B80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6" s="40" t="e" cm="1">
        <f t="array" aca="1" ref="C80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6" t="e">
        <f ca="1">SUM(CALCULATION_TABLE[[#This Row],[МСК]:[ДВ]])</f>
        <v>#REF!</v>
      </c>
    </row>
    <row r="8057" spans="1:20" x14ac:dyDescent="0.25">
      <c r="A8057" t="str">
        <f>IFERROR(SET_RENDER_TABLE[[#This Row],[Артикул]], "")</f>
        <v/>
      </c>
      <c r="B8057" s="40" t="e" cm="1">
        <f t="array" aca="1" ref="B80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7" s="40" t="e" cm="1">
        <f t="array" aca="1" ref="C80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7" t="e">
        <f ca="1">SUM(CALCULATION_TABLE[[#This Row],[МСК]:[ДВ]])</f>
        <v>#REF!</v>
      </c>
    </row>
    <row r="8058" spans="1:20" x14ac:dyDescent="0.25">
      <c r="A8058" t="str">
        <f>IFERROR(SET_RENDER_TABLE[[#This Row],[Артикул]], "")</f>
        <v/>
      </c>
      <c r="B8058" s="40" t="e" cm="1">
        <f t="array" aca="1" ref="B80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8" s="40" t="e" cm="1">
        <f t="array" aca="1" ref="C80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8" t="e">
        <f ca="1">SUM(CALCULATION_TABLE[[#This Row],[МСК]:[ДВ]])</f>
        <v>#REF!</v>
      </c>
    </row>
    <row r="8059" spans="1:20" x14ac:dyDescent="0.25">
      <c r="A8059" t="str">
        <f>IFERROR(SET_RENDER_TABLE[[#This Row],[Артикул]], "")</f>
        <v/>
      </c>
      <c r="B8059" s="40" t="e" cm="1">
        <f t="array" aca="1" ref="B80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59" s="40" t="e" cm="1">
        <f t="array" aca="1" ref="C80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59" t="e">
        <f ca="1">SUM(CALCULATION_TABLE[[#This Row],[МСК]:[ДВ]])</f>
        <v>#REF!</v>
      </c>
    </row>
    <row r="8060" spans="1:20" x14ac:dyDescent="0.25">
      <c r="A8060" t="str">
        <f>IFERROR(SET_RENDER_TABLE[[#This Row],[Артикул]], "")</f>
        <v/>
      </c>
      <c r="B8060" s="40" t="e" cm="1">
        <f t="array" aca="1" ref="B80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0" s="40" t="e" cm="1">
        <f t="array" aca="1" ref="C80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0" t="e">
        <f ca="1">SUM(CALCULATION_TABLE[[#This Row],[МСК]:[ДВ]])</f>
        <v>#REF!</v>
      </c>
    </row>
    <row r="8061" spans="1:20" x14ac:dyDescent="0.25">
      <c r="A8061" t="str">
        <f>IFERROR(SET_RENDER_TABLE[[#This Row],[Артикул]], "")</f>
        <v/>
      </c>
      <c r="B8061" s="40" t="e" cm="1">
        <f t="array" aca="1" ref="B80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1" s="40" t="e" cm="1">
        <f t="array" aca="1" ref="C80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1" t="e">
        <f ca="1">SUM(CALCULATION_TABLE[[#This Row],[МСК]:[ДВ]])</f>
        <v>#REF!</v>
      </c>
    </row>
    <row r="8062" spans="1:20" x14ac:dyDescent="0.25">
      <c r="A8062" t="str">
        <f>IFERROR(SET_RENDER_TABLE[[#This Row],[Артикул]], "")</f>
        <v/>
      </c>
      <c r="B8062" s="40" t="e" cm="1">
        <f t="array" aca="1" ref="B80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2" s="40" t="e" cm="1">
        <f t="array" aca="1" ref="C80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2" t="e">
        <f ca="1">SUM(CALCULATION_TABLE[[#This Row],[МСК]:[ДВ]])</f>
        <v>#REF!</v>
      </c>
    </row>
    <row r="8063" spans="1:20" x14ac:dyDescent="0.25">
      <c r="A8063" t="str">
        <f>IFERROR(SET_RENDER_TABLE[[#This Row],[Артикул]], "")</f>
        <v/>
      </c>
      <c r="B8063" s="40" t="e" cm="1">
        <f t="array" aca="1" ref="B80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3" s="40" t="e" cm="1">
        <f t="array" aca="1" ref="C80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3" t="e">
        <f ca="1">SUM(CALCULATION_TABLE[[#This Row],[МСК]:[ДВ]])</f>
        <v>#REF!</v>
      </c>
    </row>
    <row r="8064" spans="1:20" x14ac:dyDescent="0.25">
      <c r="A8064" t="str">
        <f>IFERROR(SET_RENDER_TABLE[[#This Row],[Артикул]], "")</f>
        <v/>
      </c>
      <c r="B8064" s="40" t="e" cm="1">
        <f t="array" aca="1" ref="B80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4" s="40" t="e" cm="1">
        <f t="array" aca="1" ref="C80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4" t="e">
        <f ca="1">SUM(CALCULATION_TABLE[[#This Row],[МСК]:[ДВ]])</f>
        <v>#REF!</v>
      </c>
    </row>
    <row r="8065" spans="1:20" x14ac:dyDescent="0.25">
      <c r="A8065" t="str">
        <f>IFERROR(SET_RENDER_TABLE[[#This Row],[Артикул]], "")</f>
        <v/>
      </c>
      <c r="B8065" s="40" t="e" cm="1">
        <f t="array" aca="1" ref="B80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5" s="40" t="e" cm="1">
        <f t="array" aca="1" ref="C80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5" t="e">
        <f ca="1">SUM(CALCULATION_TABLE[[#This Row],[МСК]:[ДВ]])</f>
        <v>#REF!</v>
      </c>
    </row>
    <row r="8066" spans="1:20" x14ac:dyDescent="0.25">
      <c r="A8066" t="str">
        <f>IFERROR(SET_RENDER_TABLE[[#This Row],[Артикул]], "")</f>
        <v/>
      </c>
      <c r="B8066" s="40" t="e" cm="1">
        <f t="array" aca="1" ref="B80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6" s="40" t="e" cm="1">
        <f t="array" aca="1" ref="C80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6" t="e">
        <f ca="1">SUM(CALCULATION_TABLE[[#This Row],[МСК]:[ДВ]])</f>
        <v>#REF!</v>
      </c>
    </row>
    <row r="8067" spans="1:20" x14ac:dyDescent="0.25">
      <c r="A8067" t="str">
        <f>IFERROR(SET_RENDER_TABLE[[#This Row],[Артикул]], "")</f>
        <v/>
      </c>
      <c r="B8067" s="40" t="e" cm="1">
        <f t="array" aca="1" ref="B80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7" s="40" t="e" cm="1">
        <f t="array" aca="1" ref="C80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7" t="e">
        <f ca="1">SUM(CALCULATION_TABLE[[#This Row],[МСК]:[ДВ]])</f>
        <v>#REF!</v>
      </c>
    </row>
    <row r="8068" spans="1:20" x14ac:dyDescent="0.25">
      <c r="A8068" t="str">
        <f>IFERROR(SET_RENDER_TABLE[[#This Row],[Артикул]], "")</f>
        <v/>
      </c>
      <c r="B8068" s="40" t="e" cm="1">
        <f t="array" aca="1" ref="B80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8" s="40" t="e" cm="1">
        <f t="array" aca="1" ref="C80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8" t="e">
        <f ca="1">SUM(CALCULATION_TABLE[[#This Row],[МСК]:[ДВ]])</f>
        <v>#REF!</v>
      </c>
    </row>
    <row r="8069" spans="1:20" x14ac:dyDescent="0.25">
      <c r="A8069" t="str">
        <f>IFERROR(SET_RENDER_TABLE[[#This Row],[Артикул]], "")</f>
        <v/>
      </c>
      <c r="B8069" s="40" t="e" cm="1">
        <f t="array" aca="1" ref="B80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69" s="40" t="e" cm="1">
        <f t="array" aca="1" ref="C80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69" t="e">
        <f ca="1">SUM(CALCULATION_TABLE[[#This Row],[МСК]:[ДВ]])</f>
        <v>#REF!</v>
      </c>
    </row>
    <row r="8070" spans="1:20" x14ac:dyDescent="0.25">
      <c r="A8070" t="str">
        <f>IFERROR(SET_RENDER_TABLE[[#This Row],[Артикул]], "")</f>
        <v/>
      </c>
      <c r="B8070" s="40" t="e" cm="1">
        <f t="array" aca="1" ref="B80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0" s="40" t="e" cm="1">
        <f t="array" aca="1" ref="C80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0" t="e">
        <f ca="1">SUM(CALCULATION_TABLE[[#This Row],[МСК]:[ДВ]])</f>
        <v>#REF!</v>
      </c>
    </row>
    <row r="8071" spans="1:20" x14ac:dyDescent="0.25">
      <c r="A8071" t="str">
        <f>IFERROR(SET_RENDER_TABLE[[#This Row],[Артикул]], "")</f>
        <v/>
      </c>
      <c r="B8071" s="40" t="e" cm="1">
        <f t="array" aca="1" ref="B80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1" s="40" t="e" cm="1">
        <f t="array" aca="1" ref="C80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1" t="e">
        <f ca="1">SUM(CALCULATION_TABLE[[#This Row],[МСК]:[ДВ]])</f>
        <v>#REF!</v>
      </c>
    </row>
    <row r="8072" spans="1:20" x14ac:dyDescent="0.25">
      <c r="A8072" t="str">
        <f>IFERROR(SET_RENDER_TABLE[[#This Row],[Артикул]], "")</f>
        <v/>
      </c>
      <c r="B8072" s="40" t="e" cm="1">
        <f t="array" aca="1" ref="B80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2" s="40" t="e" cm="1">
        <f t="array" aca="1" ref="C80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2" t="e">
        <f ca="1">SUM(CALCULATION_TABLE[[#This Row],[МСК]:[ДВ]])</f>
        <v>#REF!</v>
      </c>
    </row>
    <row r="8073" spans="1:20" x14ac:dyDescent="0.25">
      <c r="A8073" t="str">
        <f>IFERROR(SET_RENDER_TABLE[[#This Row],[Артикул]], "")</f>
        <v/>
      </c>
      <c r="B8073" s="40" t="e" cm="1">
        <f t="array" aca="1" ref="B80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3" s="40" t="e" cm="1">
        <f t="array" aca="1" ref="C80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3" t="e">
        <f ca="1">SUM(CALCULATION_TABLE[[#This Row],[МСК]:[ДВ]])</f>
        <v>#REF!</v>
      </c>
    </row>
    <row r="8074" spans="1:20" x14ac:dyDescent="0.25">
      <c r="A8074" t="str">
        <f>IFERROR(SET_RENDER_TABLE[[#This Row],[Артикул]], "")</f>
        <v/>
      </c>
      <c r="B8074" s="40" t="e" cm="1">
        <f t="array" aca="1" ref="B80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4" s="40" t="e" cm="1">
        <f t="array" aca="1" ref="C80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4" t="e">
        <f ca="1">SUM(CALCULATION_TABLE[[#This Row],[МСК]:[ДВ]])</f>
        <v>#REF!</v>
      </c>
    </row>
    <row r="8075" spans="1:20" x14ac:dyDescent="0.25">
      <c r="A8075" t="str">
        <f>IFERROR(SET_RENDER_TABLE[[#This Row],[Артикул]], "")</f>
        <v/>
      </c>
      <c r="B8075" s="40" t="e" cm="1">
        <f t="array" aca="1" ref="B80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5" s="40" t="e" cm="1">
        <f t="array" aca="1" ref="C80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5" t="e">
        <f ca="1">SUM(CALCULATION_TABLE[[#This Row],[МСК]:[ДВ]])</f>
        <v>#REF!</v>
      </c>
    </row>
    <row r="8076" spans="1:20" x14ac:dyDescent="0.25">
      <c r="A8076" t="str">
        <f>IFERROR(SET_RENDER_TABLE[[#This Row],[Артикул]], "")</f>
        <v/>
      </c>
      <c r="B8076" s="40" t="e" cm="1">
        <f t="array" aca="1" ref="B80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6" s="40" t="e" cm="1">
        <f t="array" aca="1" ref="C80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6" t="e">
        <f ca="1">SUM(CALCULATION_TABLE[[#This Row],[МСК]:[ДВ]])</f>
        <v>#REF!</v>
      </c>
    </row>
    <row r="8077" spans="1:20" x14ac:dyDescent="0.25">
      <c r="A8077" t="str">
        <f>IFERROR(SET_RENDER_TABLE[[#This Row],[Артикул]], "")</f>
        <v/>
      </c>
      <c r="B8077" s="40" t="e" cm="1">
        <f t="array" aca="1" ref="B80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7" s="40" t="e" cm="1">
        <f t="array" aca="1" ref="C80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7" t="e">
        <f ca="1">SUM(CALCULATION_TABLE[[#This Row],[МСК]:[ДВ]])</f>
        <v>#REF!</v>
      </c>
    </row>
    <row r="8078" spans="1:20" x14ac:dyDescent="0.25">
      <c r="A8078" t="str">
        <f>IFERROR(SET_RENDER_TABLE[[#This Row],[Артикул]], "")</f>
        <v/>
      </c>
      <c r="B8078" s="40" t="e" cm="1">
        <f t="array" aca="1" ref="B80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8" s="40" t="e" cm="1">
        <f t="array" aca="1" ref="C80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8" t="e">
        <f ca="1">SUM(CALCULATION_TABLE[[#This Row],[МСК]:[ДВ]])</f>
        <v>#REF!</v>
      </c>
    </row>
    <row r="8079" spans="1:20" x14ac:dyDescent="0.25">
      <c r="A8079" t="str">
        <f>IFERROR(SET_RENDER_TABLE[[#This Row],[Артикул]], "")</f>
        <v/>
      </c>
      <c r="B8079" s="40" t="e" cm="1">
        <f t="array" aca="1" ref="B80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79" s="40" t="e" cm="1">
        <f t="array" aca="1" ref="C80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79" t="e">
        <f ca="1">SUM(CALCULATION_TABLE[[#This Row],[МСК]:[ДВ]])</f>
        <v>#REF!</v>
      </c>
    </row>
    <row r="8080" spans="1:20" x14ac:dyDescent="0.25">
      <c r="A8080" t="str">
        <f>IFERROR(SET_RENDER_TABLE[[#This Row],[Артикул]], "")</f>
        <v/>
      </c>
      <c r="B8080" s="40" t="e" cm="1">
        <f t="array" aca="1" ref="B80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0" s="40" t="e" cm="1">
        <f t="array" aca="1" ref="C80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0" t="e">
        <f ca="1">SUM(CALCULATION_TABLE[[#This Row],[МСК]:[ДВ]])</f>
        <v>#REF!</v>
      </c>
    </row>
    <row r="8081" spans="1:20" x14ac:dyDescent="0.25">
      <c r="A8081" t="str">
        <f>IFERROR(SET_RENDER_TABLE[[#This Row],[Артикул]], "")</f>
        <v/>
      </c>
      <c r="B8081" s="40" t="e" cm="1">
        <f t="array" aca="1" ref="B80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1" s="40" t="e" cm="1">
        <f t="array" aca="1" ref="C80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1" t="e">
        <f ca="1">SUM(CALCULATION_TABLE[[#This Row],[МСК]:[ДВ]])</f>
        <v>#REF!</v>
      </c>
    </row>
    <row r="8082" spans="1:20" x14ac:dyDescent="0.25">
      <c r="A8082" t="str">
        <f>IFERROR(SET_RENDER_TABLE[[#This Row],[Артикул]], "")</f>
        <v/>
      </c>
      <c r="B8082" s="40" t="e" cm="1">
        <f t="array" aca="1" ref="B80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2" s="40" t="e" cm="1">
        <f t="array" aca="1" ref="C80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2" t="e">
        <f ca="1">SUM(CALCULATION_TABLE[[#This Row],[МСК]:[ДВ]])</f>
        <v>#REF!</v>
      </c>
    </row>
    <row r="8083" spans="1:20" x14ac:dyDescent="0.25">
      <c r="A8083" t="str">
        <f>IFERROR(SET_RENDER_TABLE[[#This Row],[Артикул]], "")</f>
        <v/>
      </c>
      <c r="B8083" s="40" t="e" cm="1">
        <f t="array" aca="1" ref="B80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3" s="40" t="e" cm="1">
        <f t="array" aca="1" ref="C80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3" t="e">
        <f ca="1">SUM(CALCULATION_TABLE[[#This Row],[МСК]:[ДВ]])</f>
        <v>#REF!</v>
      </c>
    </row>
    <row r="8084" spans="1:20" x14ac:dyDescent="0.25">
      <c r="A8084" t="str">
        <f>IFERROR(SET_RENDER_TABLE[[#This Row],[Артикул]], "")</f>
        <v/>
      </c>
      <c r="B8084" s="40" t="e" cm="1">
        <f t="array" aca="1" ref="B80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4" s="40" t="e" cm="1">
        <f t="array" aca="1" ref="C80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4" t="e">
        <f ca="1">SUM(CALCULATION_TABLE[[#This Row],[МСК]:[ДВ]])</f>
        <v>#REF!</v>
      </c>
    </row>
    <row r="8085" spans="1:20" x14ac:dyDescent="0.25">
      <c r="A8085" t="str">
        <f>IFERROR(SET_RENDER_TABLE[[#This Row],[Артикул]], "")</f>
        <v/>
      </c>
      <c r="B8085" s="40" t="e" cm="1">
        <f t="array" aca="1" ref="B80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5" s="40" t="e" cm="1">
        <f t="array" aca="1" ref="C80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5" t="e">
        <f ca="1">SUM(CALCULATION_TABLE[[#This Row],[МСК]:[ДВ]])</f>
        <v>#REF!</v>
      </c>
    </row>
    <row r="8086" spans="1:20" x14ac:dyDescent="0.25">
      <c r="A8086" t="str">
        <f>IFERROR(SET_RENDER_TABLE[[#This Row],[Артикул]], "")</f>
        <v/>
      </c>
      <c r="B8086" s="40" t="e" cm="1">
        <f t="array" aca="1" ref="B80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6" s="40" t="e" cm="1">
        <f t="array" aca="1" ref="C80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6" t="e">
        <f ca="1">SUM(CALCULATION_TABLE[[#This Row],[МСК]:[ДВ]])</f>
        <v>#REF!</v>
      </c>
    </row>
    <row r="8087" spans="1:20" x14ac:dyDescent="0.25">
      <c r="A8087" t="str">
        <f>IFERROR(SET_RENDER_TABLE[[#This Row],[Артикул]], "")</f>
        <v/>
      </c>
      <c r="B8087" s="40" t="e" cm="1">
        <f t="array" aca="1" ref="B80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7" s="40" t="e" cm="1">
        <f t="array" aca="1" ref="C80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7" t="e">
        <f ca="1">SUM(CALCULATION_TABLE[[#This Row],[МСК]:[ДВ]])</f>
        <v>#REF!</v>
      </c>
    </row>
    <row r="8088" spans="1:20" x14ac:dyDescent="0.25">
      <c r="A8088" t="str">
        <f>IFERROR(SET_RENDER_TABLE[[#This Row],[Артикул]], "")</f>
        <v/>
      </c>
      <c r="B8088" s="40" t="e" cm="1">
        <f t="array" aca="1" ref="B80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8" s="40" t="e" cm="1">
        <f t="array" aca="1" ref="C80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8" t="e">
        <f ca="1">SUM(CALCULATION_TABLE[[#This Row],[МСК]:[ДВ]])</f>
        <v>#REF!</v>
      </c>
    </row>
    <row r="8089" spans="1:20" x14ac:dyDescent="0.25">
      <c r="A8089" t="str">
        <f>IFERROR(SET_RENDER_TABLE[[#This Row],[Артикул]], "")</f>
        <v/>
      </c>
      <c r="B8089" s="40" t="e" cm="1">
        <f t="array" aca="1" ref="B80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89" s="40" t="e" cm="1">
        <f t="array" aca="1" ref="C80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89" t="e">
        <f ca="1">SUM(CALCULATION_TABLE[[#This Row],[МСК]:[ДВ]])</f>
        <v>#REF!</v>
      </c>
    </row>
    <row r="8090" spans="1:20" x14ac:dyDescent="0.25">
      <c r="A8090" t="str">
        <f>IFERROR(SET_RENDER_TABLE[[#This Row],[Артикул]], "")</f>
        <v/>
      </c>
      <c r="B8090" s="40" t="e" cm="1">
        <f t="array" aca="1" ref="B80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0" s="40" t="e" cm="1">
        <f t="array" aca="1" ref="C80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0" t="e">
        <f ca="1">SUM(CALCULATION_TABLE[[#This Row],[МСК]:[ДВ]])</f>
        <v>#REF!</v>
      </c>
    </row>
    <row r="8091" spans="1:20" x14ac:dyDescent="0.25">
      <c r="A8091" t="str">
        <f>IFERROR(SET_RENDER_TABLE[[#This Row],[Артикул]], "")</f>
        <v/>
      </c>
      <c r="B8091" s="40" t="e" cm="1">
        <f t="array" aca="1" ref="B80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1" s="40" t="e" cm="1">
        <f t="array" aca="1" ref="C80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1" t="e">
        <f ca="1">SUM(CALCULATION_TABLE[[#This Row],[МСК]:[ДВ]])</f>
        <v>#REF!</v>
      </c>
    </row>
    <row r="8092" spans="1:20" x14ac:dyDescent="0.25">
      <c r="A8092" t="str">
        <f>IFERROR(SET_RENDER_TABLE[[#This Row],[Артикул]], "")</f>
        <v/>
      </c>
      <c r="B8092" s="40" t="e" cm="1">
        <f t="array" aca="1" ref="B80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2" s="40" t="e" cm="1">
        <f t="array" aca="1" ref="C80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2" t="e">
        <f ca="1">SUM(CALCULATION_TABLE[[#This Row],[МСК]:[ДВ]])</f>
        <v>#REF!</v>
      </c>
    </row>
    <row r="8093" spans="1:20" x14ac:dyDescent="0.25">
      <c r="A8093" t="str">
        <f>IFERROR(SET_RENDER_TABLE[[#This Row],[Артикул]], "")</f>
        <v/>
      </c>
      <c r="B8093" s="40" t="e" cm="1">
        <f t="array" aca="1" ref="B80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3" s="40" t="e" cm="1">
        <f t="array" aca="1" ref="C80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3" t="e">
        <f ca="1">SUM(CALCULATION_TABLE[[#This Row],[МСК]:[ДВ]])</f>
        <v>#REF!</v>
      </c>
    </row>
    <row r="8094" spans="1:20" x14ac:dyDescent="0.25">
      <c r="A8094" t="str">
        <f>IFERROR(SET_RENDER_TABLE[[#This Row],[Артикул]], "")</f>
        <v/>
      </c>
      <c r="B8094" s="40" t="e" cm="1">
        <f t="array" aca="1" ref="B80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4" s="40" t="e" cm="1">
        <f t="array" aca="1" ref="C80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4" t="e">
        <f ca="1">SUM(CALCULATION_TABLE[[#This Row],[МСК]:[ДВ]])</f>
        <v>#REF!</v>
      </c>
    </row>
    <row r="8095" spans="1:20" x14ac:dyDescent="0.25">
      <c r="A8095" t="str">
        <f>IFERROR(SET_RENDER_TABLE[[#This Row],[Артикул]], "")</f>
        <v/>
      </c>
      <c r="B8095" s="40" t="e" cm="1">
        <f t="array" aca="1" ref="B80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5" s="40" t="e" cm="1">
        <f t="array" aca="1" ref="C80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5" t="e">
        <f ca="1">SUM(CALCULATION_TABLE[[#This Row],[МСК]:[ДВ]])</f>
        <v>#REF!</v>
      </c>
    </row>
    <row r="8096" spans="1:20" x14ac:dyDescent="0.25">
      <c r="A8096" t="str">
        <f>IFERROR(SET_RENDER_TABLE[[#This Row],[Артикул]], "")</f>
        <v/>
      </c>
      <c r="B8096" s="40" t="e" cm="1">
        <f t="array" aca="1" ref="B80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6" s="40" t="e" cm="1">
        <f t="array" aca="1" ref="C80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6" t="e">
        <f ca="1">SUM(CALCULATION_TABLE[[#This Row],[МСК]:[ДВ]])</f>
        <v>#REF!</v>
      </c>
    </row>
    <row r="8097" spans="1:20" x14ac:dyDescent="0.25">
      <c r="A8097" t="str">
        <f>IFERROR(SET_RENDER_TABLE[[#This Row],[Артикул]], "")</f>
        <v/>
      </c>
      <c r="B8097" s="40" t="e" cm="1">
        <f t="array" aca="1" ref="B80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7" s="40" t="e" cm="1">
        <f t="array" aca="1" ref="C80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7" t="e">
        <f ca="1">SUM(CALCULATION_TABLE[[#This Row],[МСК]:[ДВ]])</f>
        <v>#REF!</v>
      </c>
    </row>
    <row r="8098" spans="1:20" x14ac:dyDescent="0.25">
      <c r="A8098" t="str">
        <f>IFERROR(SET_RENDER_TABLE[[#This Row],[Артикул]], "")</f>
        <v/>
      </c>
      <c r="B8098" s="40" t="e" cm="1">
        <f t="array" aca="1" ref="B80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8" s="40" t="e" cm="1">
        <f t="array" aca="1" ref="C80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8" t="e">
        <f ca="1">SUM(CALCULATION_TABLE[[#This Row],[МСК]:[ДВ]])</f>
        <v>#REF!</v>
      </c>
    </row>
    <row r="8099" spans="1:20" x14ac:dyDescent="0.25">
      <c r="A8099" t="str">
        <f>IFERROR(SET_RENDER_TABLE[[#This Row],[Артикул]], "")</f>
        <v/>
      </c>
      <c r="B8099" s="40" t="e" cm="1">
        <f t="array" aca="1" ref="B80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099" s="40" t="e" cm="1">
        <f t="array" aca="1" ref="C80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099" t="e">
        <f ca="1">SUM(CALCULATION_TABLE[[#This Row],[МСК]:[ДВ]])</f>
        <v>#REF!</v>
      </c>
    </row>
    <row r="8100" spans="1:20" x14ac:dyDescent="0.25">
      <c r="A8100" t="str">
        <f>IFERROR(SET_RENDER_TABLE[[#This Row],[Артикул]], "")</f>
        <v/>
      </c>
      <c r="B8100" s="40" t="e" cm="1">
        <f t="array" aca="1" ref="B8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0" s="40" t="e" cm="1">
        <f t="array" aca="1" ref="C8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0" t="e">
        <f ca="1">SUM(CALCULATION_TABLE[[#This Row],[МСК]:[ДВ]])</f>
        <v>#REF!</v>
      </c>
    </row>
    <row r="8101" spans="1:20" x14ac:dyDescent="0.25">
      <c r="A8101" t="str">
        <f>IFERROR(SET_RENDER_TABLE[[#This Row],[Артикул]], "")</f>
        <v/>
      </c>
      <c r="B8101" s="40" t="e" cm="1">
        <f t="array" aca="1" ref="B8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1" s="40" t="e" cm="1">
        <f t="array" aca="1" ref="C8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1" t="e">
        <f ca="1">SUM(CALCULATION_TABLE[[#This Row],[МСК]:[ДВ]])</f>
        <v>#REF!</v>
      </c>
    </row>
    <row r="8102" spans="1:20" x14ac:dyDescent="0.25">
      <c r="A8102" t="str">
        <f>IFERROR(SET_RENDER_TABLE[[#This Row],[Артикул]], "")</f>
        <v/>
      </c>
      <c r="B8102" s="40" t="e" cm="1">
        <f t="array" aca="1" ref="B8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2" s="40" t="e" cm="1">
        <f t="array" aca="1" ref="C8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2" t="e">
        <f ca="1">SUM(CALCULATION_TABLE[[#This Row],[МСК]:[ДВ]])</f>
        <v>#REF!</v>
      </c>
    </row>
    <row r="8103" spans="1:20" x14ac:dyDescent="0.25">
      <c r="A8103" t="str">
        <f>IFERROR(SET_RENDER_TABLE[[#This Row],[Артикул]], "")</f>
        <v/>
      </c>
      <c r="B8103" s="40" t="e" cm="1">
        <f t="array" aca="1" ref="B8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3" s="40" t="e" cm="1">
        <f t="array" aca="1" ref="C8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3" t="e">
        <f ca="1">SUM(CALCULATION_TABLE[[#This Row],[МСК]:[ДВ]])</f>
        <v>#REF!</v>
      </c>
    </row>
    <row r="8104" spans="1:20" x14ac:dyDescent="0.25">
      <c r="A8104" t="str">
        <f>IFERROR(SET_RENDER_TABLE[[#This Row],[Артикул]], "")</f>
        <v/>
      </c>
      <c r="B8104" s="40" t="e" cm="1">
        <f t="array" aca="1" ref="B8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4" s="40" t="e" cm="1">
        <f t="array" aca="1" ref="C8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4" t="e">
        <f ca="1">SUM(CALCULATION_TABLE[[#This Row],[МСК]:[ДВ]])</f>
        <v>#REF!</v>
      </c>
    </row>
    <row r="8105" spans="1:20" x14ac:dyDescent="0.25">
      <c r="A8105" t="str">
        <f>IFERROR(SET_RENDER_TABLE[[#This Row],[Артикул]], "")</f>
        <v/>
      </c>
      <c r="B8105" s="40" t="e" cm="1">
        <f t="array" aca="1" ref="B8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5" s="40" t="e" cm="1">
        <f t="array" aca="1" ref="C8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5" t="e">
        <f ca="1">SUM(CALCULATION_TABLE[[#This Row],[МСК]:[ДВ]])</f>
        <v>#REF!</v>
      </c>
    </row>
    <row r="8106" spans="1:20" x14ac:dyDescent="0.25">
      <c r="A8106" t="str">
        <f>IFERROR(SET_RENDER_TABLE[[#This Row],[Артикул]], "")</f>
        <v/>
      </c>
      <c r="B8106" s="40" t="e" cm="1">
        <f t="array" aca="1" ref="B8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6" s="40" t="e" cm="1">
        <f t="array" aca="1" ref="C8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6" t="e">
        <f ca="1">SUM(CALCULATION_TABLE[[#This Row],[МСК]:[ДВ]])</f>
        <v>#REF!</v>
      </c>
    </row>
    <row r="8107" spans="1:20" x14ac:dyDescent="0.25">
      <c r="A8107" t="str">
        <f>IFERROR(SET_RENDER_TABLE[[#This Row],[Артикул]], "")</f>
        <v/>
      </c>
      <c r="B8107" s="40" t="e" cm="1">
        <f t="array" aca="1" ref="B8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7" s="40" t="e" cm="1">
        <f t="array" aca="1" ref="C8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7" t="e">
        <f ca="1">SUM(CALCULATION_TABLE[[#This Row],[МСК]:[ДВ]])</f>
        <v>#REF!</v>
      </c>
    </row>
    <row r="8108" spans="1:20" x14ac:dyDescent="0.25">
      <c r="A8108" t="str">
        <f>IFERROR(SET_RENDER_TABLE[[#This Row],[Артикул]], "")</f>
        <v/>
      </c>
      <c r="B8108" s="40" t="e" cm="1">
        <f t="array" aca="1" ref="B8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8" s="40" t="e" cm="1">
        <f t="array" aca="1" ref="C8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8" t="e">
        <f ca="1">SUM(CALCULATION_TABLE[[#This Row],[МСК]:[ДВ]])</f>
        <v>#REF!</v>
      </c>
    </row>
    <row r="8109" spans="1:20" x14ac:dyDescent="0.25">
      <c r="A8109" t="str">
        <f>IFERROR(SET_RENDER_TABLE[[#This Row],[Артикул]], "")</f>
        <v/>
      </c>
      <c r="B8109" s="40" t="e" cm="1">
        <f t="array" aca="1" ref="B8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09" s="40" t="e" cm="1">
        <f t="array" aca="1" ref="C8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09" t="e">
        <f ca="1">SUM(CALCULATION_TABLE[[#This Row],[МСК]:[ДВ]])</f>
        <v>#REF!</v>
      </c>
    </row>
    <row r="8110" spans="1:20" x14ac:dyDescent="0.25">
      <c r="A8110" t="str">
        <f>IFERROR(SET_RENDER_TABLE[[#This Row],[Артикул]], "")</f>
        <v/>
      </c>
      <c r="B8110" s="40" t="e" cm="1">
        <f t="array" aca="1" ref="B8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0" s="40" t="e" cm="1">
        <f t="array" aca="1" ref="C8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0" t="e">
        <f ca="1">SUM(CALCULATION_TABLE[[#This Row],[МСК]:[ДВ]])</f>
        <v>#REF!</v>
      </c>
    </row>
    <row r="8111" spans="1:20" x14ac:dyDescent="0.25">
      <c r="A8111" t="str">
        <f>IFERROR(SET_RENDER_TABLE[[#This Row],[Артикул]], "")</f>
        <v/>
      </c>
      <c r="B8111" s="40" t="e" cm="1">
        <f t="array" aca="1" ref="B8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1" s="40" t="e" cm="1">
        <f t="array" aca="1" ref="C8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1" t="e">
        <f ca="1">SUM(CALCULATION_TABLE[[#This Row],[МСК]:[ДВ]])</f>
        <v>#REF!</v>
      </c>
    </row>
    <row r="8112" spans="1:20" x14ac:dyDescent="0.25">
      <c r="A8112" t="str">
        <f>IFERROR(SET_RENDER_TABLE[[#This Row],[Артикул]], "")</f>
        <v/>
      </c>
      <c r="B8112" s="40" t="e" cm="1">
        <f t="array" aca="1" ref="B8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2" s="40" t="e" cm="1">
        <f t="array" aca="1" ref="C8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2" t="e">
        <f ca="1">SUM(CALCULATION_TABLE[[#This Row],[МСК]:[ДВ]])</f>
        <v>#REF!</v>
      </c>
    </row>
    <row r="8113" spans="1:20" x14ac:dyDescent="0.25">
      <c r="A8113" t="str">
        <f>IFERROR(SET_RENDER_TABLE[[#This Row],[Артикул]], "")</f>
        <v/>
      </c>
      <c r="B8113" s="40" t="e" cm="1">
        <f t="array" aca="1" ref="B8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3" s="40" t="e" cm="1">
        <f t="array" aca="1" ref="C8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3" t="e">
        <f ca="1">SUM(CALCULATION_TABLE[[#This Row],[МСК]:[ДВ]])</f>
        <v>#REF!</v>
      </c>
    </row>
    <row r="8114" spans="1:20" x14ac:dyDescent="0.25">
      <c r="A8114" t="str">
        <f>IFERROR(SET_RENDER_TABLE[[#This Row],[Артикул]], "")</f>
        <v/>
      </c>
      <c r="B8114" s="40" t="e" cm="1">
        <f t="array" aca="1" ref="B8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4" s="40" t="e" cm="1">
        <f t="array" aca="1" ref="C8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4" t="e">
        <f ca="1">SUM(CALCULATION_TABLE[[#This Row],[МСК]:[ДВ]])</f>
        <v>#REF!</v>
      </c>
    </row>
    <row r="8115" spans="1:20" x14ac:dyDescent="0.25">
      <c r="A8115" t="str">
        <f>IFERROR(SET_RENDER_TABLE[[#This Row],[Артикул]], "")</f>
        <v/>
      </c>
      <c r="B8115" s="40" t="e" cm="1">
        <f t="array" aca="1" ref="B8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5" s="40" t="e" cm="1">
        <f t="array" aca="1" ref="C8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5" t="e">
        <f ca="1">SUM(CALCULATION_TABLE[[#This Row],[МСК]:[ДВ]])</f>
        <v>#REF!</v>
      </c>
    </row>
    <row r="8116" spans="1:20" x14ac:dyDescent="0.25">
      <c r="A8116" t="str">
        <f>IFERROR(SET_RENDER_TABLE[[#This Row],[Артикул]], "")</f>
        <v/>
      </c>
      <c r="B8116" s="40" t="e" cm="1">
        <f t="array" aca="1" ref="B8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6" s="40" t="e" cm="1">
        <f t="array" aca="1" ref="C8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6" t="e">
        <f ca="1">SUM(CALCULATION_TABLE[[#This Row],[МСК]:[ДВ]])</f>
        <v>#REF!</v>
      </c>
    </row>
    <row r="8117" spans="1:20" x14ac:dyDescent="0.25">
      <c r="A8117" t="str">
        <f>IFERROR(SET_RENDER_TABLE[[#This Row],[Артикул]], "")</f>
        <v/>
      </c>
      <c r="B8117" s="40" t="e" cm="1">
        <f t="array" aca="1" ref="B8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7" s="40" t="e" cm="1">
        <f t="array" aca="1" ref="C8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7" t="e">
        <f ca="1">SUM(CALCULATION_TABLE[[#This Row],[МСК]:[ДВ]])</f>
        <v>#REF!</v>
      </c>
    </row>
    <row r="8118" spans="1:20" x14ac:dyDescent="0.25">
      <c r="A8118" t="str">
        <f>IFERROR(SET_RENDER_TABLE[[#This Row],[Артикул]], "")</f>
        <v/>
      </c>
      <c r="B8118" s="40" t="e" cm="1">
        <f t="array" aca="1" ref="B8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8" s="40" t="e" cm="1">
        <f t="array" aca="1" ref="C8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8" t="e">
        <f ca="1">SUM(CALCULATION_TABLE[[#This Row],[МСК]:[ДВ]])</f>
        <v>#REF!</v>
      </c>
    </row>
    <row r="8119" spans="1:20" x14ac:dyDescent="0.25">
      <c r="A8119" t="str">
        <f>IFERROR(SET_RENDER_TABLE[[#This Row],[Артикул]], "")</f>
        <v/>
      </c>
      <c r="B8119" s="40" t="e" cm="1">
        <f t="array" aca="1" ref="B8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19" s="40" t="e" cm="1">
        <f t="array" aca="1" ref="C8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19" t="e">
        <f ca="1">SUM(CALCULATION_TABLE[[#This Row],[МСК]:[ДВ]])</f>
        <v>#REF!</v>
      </c>
    </row>
    <row r="8120" spans="1:20" x14ac:dyDescent="0.25">
      <c r="A8120" t="str">
        <f>IFERROR(SET_RENDER_TABLE[[#This Row],[Артикул]], "")</f>
        <v/>
      </c>
      <c r="B8120" s="40" t="e" cm="1">
        <f t="array" aca="1" ref="B8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0" s="40" t="e" cm="1">
        <f t="array" aca="1" ref="C8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0" t="e">
        <f ca="1">SUM(CALCULATION_TABLE[[#This Row],[МСК]:[ДВ]])</f>
        <v>#REF!</v>
      </c>
    </row>
    <row r="8121" spans="1:20" x14ac:dyDescent="0.25">
      <c r="A8121" t="str">
        <f>IFERROR(SET_RENDER_TABLE[[#This Row],[Артикул]], "")</f>
        <v/>
      </c>
      <c r="B8121" s="40" t="e" cm="1">
        <f t="array" aca="1" ref="B8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1" s="40" t="e" cm="1">
        <f t="array" aca="1" ref="C8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1" t="e">
        <f ca="1">SUM(CALCULATION_TABLE[[#This Row],[МСК]:[ДВ]])</f>
        <v>#REF!</v>
      </c>
    </row>
    <row r="8122" spans="1:20" x14ac:dyDescent="0.25">
      <c r="A8122" t="str">
        <f>IFERROR(SET_RENDER_TABLE[[#This Row],[Артикул]], "")</f>
        <v/>
      </c>
      <c r="B8122" s="40" t="e" cm="1">
        <f t="array" aca="1" ref="B8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2" s="40" t="e" cm="1">
        <f t="array" aca="1" ref="C8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2" t="e">
        <f ca="1">SUM(CALCULATION_TABLE[[#This Row],[МСК]:[ДВ]])</f>
        <v>#REF!</v>
      </c>
    </row>
    <row r="8123" spans="1:20" x14ac:dyDescent="0.25">
      <c r="A8123" t="str">
        <f>IFERROR(SET_RENDER_TABLE[[#This Row],[Артикул]], "")</f>
        <v/>
      </c>
      <c r="B8123" s="40" t="e" cm="1">
        <f t="array" aca="1" ref="B8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3" s="40" t="e" cm="1">
        <f t="array" aca="1" ref="C8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3" t="e">
        <f ca="1">SUM(CALCULATION_TABLE[[#This Row],[МСК]:[ДВ]])</f>
        <v>#REF!</v>
      </c>
    </row>
    <row r="8124" spans="1:20" x14ac:dyDescent="0.25">
      <c r="A8124" t="str">
        <f>IFERROR(SET_RENDER_TABLE[[#This Row],[Артикул]], "")</f>
        <v/>
      </c>
      <c r="B8124" s="40" t="e" cm="1">
        <f t="array" aca="1" ref="B8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4" s="40" t="e" cm="1">
        <f t="array" aca="1" ref="C8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4" t="e">
        <f ca="1">SUM(CALCULATION_TABLE[[#This Row],[МСК]:[ДВ]])</f>
        <v>#REF!</v>
      </c>
    </row>
    <row r="8125" spans="1:20" x14ac:dyDescent="0.25">
      <c r="A8125" t="str">
        <f>IFERROR(SET_RENDER_TABLE[[#This Row],[Артикул]], "")</f>
        <v/>
      </c>
      <c r="B8125" s="40" t="e" cm="1">
        <f t="array" aca="1" ref="B8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5" s="40" t="e" cm="1">
        <f t="array" aca="1" ref="C8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5" t="e">
        <f ca="1">SUM(CALCULATION_TABLE[[#This Row],[МСК]:[ДВ]])</f>
        <v>#REF!</v>
      </c>
    </row>
    <row r="8126" spans="1:20" x14ac:dyDescent="0.25">
      <c r="A8126" t="str">
        <f>IFERROR(SET_RENDER_TABLE[[#This Row],[Артикул]], "")</f>
        <v/>
      </c>
      <c r="B8126" s="40" t="e" cm="1">
        <f t="array" aca="1" ref="B8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6" s="40" t="e" cm="1">
        <f t="array" aca="1" ref="C8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6" t="e">
        <f ca="1">SUM(CALCULATION_TABLE[[#This Row],[МСК]:[ДВ]])</f>
        <v>#REF!</v>
      </c>
    </row>
    <row r="8127" spans="1:20" x14ac:dyDescent="0.25">
      <c r="A8127" t="str">
        <f>IFERROR(SET_RENDER_TABLE[[#This Row],[Артикул]], "")</f>
        <v/>
      </c>
      <c r="B8127" s="40" t="e" cm="1">
        <f t="array" aca="1" ref="B8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7" s="40" t="e" cm="1">
        <f t="array" aca="1" ref="C8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7" t="e">
        <f ca="1">SUM(CALCULATION_TABLE[[#This Row],[МСК]:[ДВ]])</f>
        <v>#REF!</v>
      </c>
    </row>
    <row r="8128" spans="1:20" x14ac:dyDescent="0.25">
      <c r="A8128" t="str">
        <f>IFERROR(SET_RENDER_TABLE[[#This Row],[Артикул]], "")</f>
        <v/>
      </c>
      <c r="B8128" s="40" t="e" cm="1">
        <f t="array" aca="1" ref="B8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8" s="40" t="e" cm="1">
        <f t="array" aca="1" ref="C8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8" t="e">
        <f ca="1">SUM(CALCULATION_TABLE[[#This Row],[МСК]:[ДВ]])</f>
        <v>#REF!</v>
      </c>
    </row>
    <row r="8129" spans="1:20" x14ac:dyDescent="0.25">
      <c r="A8129" t="str">
        <f>IFERROR(SET_RENDER_TABLE[[#This Row],[Артикул]], "")</f>
        <v/>
      </c>
      <c r="B8129" s="40" t="e" cm="1">
        <f t="array" aca="1" ref="B8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29" s="40" t="e" cm="1">
        <f t="array" aca="1" ref="C8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29" t="e">
        <f ca="1">SUM(CALCULATION_TABLE[[#This Row],[МСК]:[ДВ]])</f>
        <v>#REF!</v>
      </c>
    </row>
    <row r="8130" spans="1:20" x14ac:dyDescent="0.25">
      <c r="A8130" t="str">
        <f>IFERROR(SET_RENDER_TABLE[[#This Row],[Артикул]], "")</f>
        <v/>
      </c>
      <c r="B8130" s="40" t="e" cm="1">
        <f t="array" aca="1" ref="B8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0" s="40" t="e" cm="1">
        <f t="array" aca="1" ref="C8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0" t="e">
        <f ca="1">SUM(CALCULATION_TABLE[[#This Row],[МСК]:[ДВ]])</f>
        <v>#REF!</v>
      </c>
    </row>
    <row r="8131" spans="1:20" x14ac:dyDescent="0.25">
      <c r="A8131" t="str">
        <f>IFERROR(SET_RENDER_TABLE[[#This Row],[Артикул]], "")</f>
        <v/>
      </c>
      <c r="B8131" s="40" t="e" cm="1">
        <f t="array" aca="1" ref="B8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1" s="40" t="e" cm="1">
        <f t="array" aca="1" ref="C8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1" t="e">
        <f ca="1">SUM(CALCULATION_TABLE[[#This Row],[МСК]:[ДВ]])</f>
        <v>#REF!</v>
      </c>
    </row>
    <row r="8132" spans="1:20" x14ac:dyDescent="0.25">
      <c r="A8132" t="str">
        <f>IFERROR(SET_RENDER_TABLE[[#This Row],[Артикул]], "")</f>
        <v/>
      </c>
      <c r="B8132" s="40" t="e" cm="1">
        <f t="array" aca="1" ref="B8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2" s="40" t="e" cm="1">
        <f t="array" aca="1" ref="C8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2" t="e">
        <f ca="1">SUM(CALCULATION_TABLE[[#This Row],[МСК]:[ДВ]])</f>
        <v>#REF!</v>
      </c>
    </row>
    <row r="8133" spans="1:20" x14ac:dyDescent="0.25">
      <c r="A8133" t="str">
        <f>IFERROR(SET_RENDER_TABLE[[#This Row],[Артикул]], "")</f>
        <v/>
      </c>
      <c r="B8133" s="40" t="e" cm="1">
        <f t="array" aca="1" ref="B8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3" s="40" t="e" cm="1">
        <f t="array" aca="1" ref="C8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3" t="e">
        <f ca="1">SUM(CALCULATION_TABLE[[#This Row],[МСК]:[ДВ]])</f>
        <v>#REF!</v>
      </c>
    </row>
    <row r="8134" spans="1:20" x14ac:dyDescent="0.25">
      <c r="A8134" t="str">
        <f>IFERROR(SET_RENDER_TABLE[[#This Row],[Артикул]], "")</f>
        <v/>
      </c>
      <c r="B8134" s="40" t="e" cm="1">
        <f t="array" aca="1" ref="B8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4" s="40" t="e" cm="1">
        <f t="array" aca="1" ref="C8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4" t="e">
        <f ca="1">SUM(CALCULATION_TABLE[[#This Row],[МСК]:[ДВ]])</f>
        <v>#REF!</v>
      </c>
    </row>
    <row r="8135" spans="1:20" x14ac:dyDescent="0.25">
      <c r="A8135" t="str">
        <f>IFERROR(SET_RENDER_TABLE[[#This Row],[Артикул]], "")</f>
        <v/>
      </c>
      <c r="B8135" s="40" t="e" cm="1">
        <f t="array" aca="1" ref="B8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5" s="40" t="e" cm="1">
        <f t="array" aca="1" ref="C8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5" t="e">
        <f ca="1">SUM(CALCULATION_TABLE[[#This Row],[МСК]:[ДВ]])</f>
        <v>#REF!</v>
      </c>
    </row>
    <row r="8136" spans="1:20" x14ac:dyDescent="0.25">
      <c r="A8136" t="str">
        <f>IFERROR(SET_RENDER_TABLE[[#This Row],[Артикул]], "")</f>
        <v/>
      </c>
      <c r="B8136" s="40" t="e" cm="1">
        <f t="array" aca="1" ref="B8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6" s="40" t="e" cm="1">
        <f t="array" aca="1" ref="C8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6" t="e">
        <f ca="1">SUM(CALCULATION_TABLE[[#This Row],[МСК]:[ДВ]])</f>
        <v>#REF!</v>
      </c>
    </row>
    <row r="8137" spans="1:20" x14ac:dyDescent="0.25">
      <c r="A8137" t="str">
        <f>IFERROR(SET_RENDER_TABLE[[#This Row],[Артикул]], "")</f>
        <v/>
      </c>
      <c r="B8137" s="40" t="e" cm="1">
        <f t="array" aca="1" ref="B8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7" s="40" t="e" cm="1">
        <f t="array" aca="1" ref="C8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7" t="e">
        <f ca="1">SUM(CALCULATION_TABLE[[#This Row],[МСК]:[ДВ]])</f>
        <v>#REF!</v>
      </c>
    </row>
    <row r="8138" spans="1:20" x14ac:dyDescent="0.25">
      <c r="A8138" t="str">
        <f>IFERROR(SET_RENDER_TABLE[[#This Row],[Артикул]], "")</f>
        <v/>
      </c>
      <c r="B8138" s="40" t="e" cm="1">
        <f t="array" aca="1" ref="B8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8" s="40" t="e" cm="1">
        <f t="array" aca="1" ref="C8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8" t="e">
        <f ca="1">SUM(CALCULATION_TABLE[[#This Row],[МСК]:[ДВ]])</f>
        <v>#REF!</v>
      </c>
    </row>
    <row r="8139" spans="1:20" x14ac:dyDescent="0.25">
      <c r="A8139" t="str">
        <f>IFERROR(SET_RENDER_TABLE[[#This Row],[Артикул]], "")</f>
        <v/>
      </c>
      <c r="B8139" s="40" t="e" cm="1">
        <f t="array" aca="1" ref="B8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39" s="40" t="e" cm="1">
        <f t="array" aca="1" ref="C8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39" t="e">
        <f ca="1">SUM(CALCULATION_TABLE[[#This Row],[МСК]:[ДВ]])</f>
        <v>#REF!</v>
      </c>
    </row>
    <row r="8140" spans="1:20" x14ac:dyDescent="0.25">
      <c r="A8140" t="str">
        <f>IFERROR(SET_RENDER_TABLE[[#This Row],[Артикул]], "")</f>
        <v/>
      </c>
      <c r="B8140" s="40" t="e" cm="1">
        <f t="array" aca="1" ref="B8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0" s="40" t="e" cm="1">
        <f t="array" aca="1" ref="C8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0" t="e">
        <f ca="1">SUM(CALCULATION_TABLE[[#This Row],[МСК]:[ДВ]])</f>
        <v>#REF!</v>
      </c>
    </row>
    <row r="8141" spans="1:20" x14ac:dyDescent="0.25">
      <c r="A8141" t="str">
        <f>IFERROR(SET_RENDER_TABLE[[#This Row],[Артикул]], "")</f>
        <v/>
      </c>
      <c r="B8141" s="40" t="e" cm="1">
        <f t="array" aca="1" ref="B8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1" s="40" t="e" cm="1">
        <f t="array" aca="1" ref="C8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1" t="e">
        <f ca="1">SUM(CALCULATION_TABLE[[#This Row],[МСК]:[ДВ]])</f>
        <v>#REF!</v>
      </c>
    </row>
    <row r="8142" spans="1:20" x14ac:dyDescent="0.25">
      <c r="A8142" t="str">
        <f>IFERROR(SET_RENDER_TABLE[[#This Row],[Артикул]], "")</f>
        <v/>
      </c>
      <c r="B8142" s="40" t="e" cm="1">
        <f t="array" aca="1" ref="B8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2" s="40" t="e" cm="1">
        <f t="array" aca="1" ref="C8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2" t="e">
        <f ca="1">SUM(CALCULATION_TABLE[[#This Row],[МСК]:[ДВ]])</f>
        <v>#REF!</v>
      </c>
    </row>
    <row r="8143" spans="1:20" x14ac:dyDescent="0.25">
      <c r="A8143" t="str">
        <f>IFERROR(SET_RENDER_TABLE[[#This Row],[Артикул]], "")</f>
        <v/>
      </c>
      <c r="B8143" s="40" t="e" cm="1">
        <f t="array" aca="1" ref="B8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3" s="40" t="e" cm="1">
        <f t="array" aca="1" ref="C8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3" t="e">
        <f ca="1">SUM(CALCULATION_TABLE[[#This Row],[МСК]:[ДВ]])</f>
        <v>#REF!</v>
      </c>
    </row>
    <row r="8144" spans="1:20" x14ac:dyDescent="0.25">
      <c r="A8144" t="str">
        <f>IFERROR(SET_RENDER_TABLE[[#This Row],[Артикул]], "")</f>
        <v/>
      </c>
      <c r="B8144" s="40" t="e" cm="1">
        <f t="array" aca="1" ref="B8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4" s="40" t="e" cm="1">
        <f t="array" aca="1" ref="C8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4" t="e">
        <f ca="1">SUM(CALCULATION_TABLE[[#This Row],[МСК]:[ДВ]])</f>
        <v>#REF!</v>
      </c>
    </row>
    <row r="8145" spans="1:20" x14ac:dyDescent="0.25">
      <c r="A8145" t="str">
        <f>IFERROR(SET_RENDER_TABLE[[#This Row],[Артикул]], "")</f>
        <v/>
      </c>
      <c r="B8145" s="40" t="e" cm="1">
        <f t="array" aca="1" ref="B8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5" s="40" t="e" cm="1">
        <f t="array" aca="1" ref="C8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5" t="e">
        <f ca="1">SUM(CALCULATION_TABLE[[#This Row],[МСК]:[ДВ]])</f>
        <v>#REF!</v>
      </c>
    </row>
    <row r="8146" spans="1:20" x14ac:dyDescent="0.25">
      <c r="A8146" t="str">
        <f>IFERROR(SET_RENDER_TABLE[[#This Row],[Артикул]], "")</f>
        <v/>
      </c>
      <c r="B8146" s="40" t="e" cm="1">
        <f t="array" aca="1" ref="B8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6" s="40" t="e" cm="1">
        <f t="array" aca="1" ref="C8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6" t="e">
        <f ca="1">SUM(CALCULATION_TABLE[[#This Row],[МСК]:[ДВ]])</f>
        <v>#REF!</v>
      </c>
    </row>
    <row r="8147" spans="1:20" x14ac:dyDescent="0.25">
      <c r="A8147" t="str">
        <f>IFERROR(SET_RENDER_TABLE[[#This Row],[Артикул]], "")</f>
        <v/>
      </c>
      <c r="B8147" s="40" t="e" cm="1">
        <f t="array" aca="1" ref="B8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7" s="40" t="e" cm="1">
        <f t="array" aca="1" ref="C8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7" t="e">
        <f ca="1">SUM(CALCULATION_TABLE[[#This Row],[МСК]:[ДВ]])</f>
        <v>#REF!</v>
      </c>
    </row>
    <row r="8148" spans="1:20" x14ac:dyDescent="0.25">
      <c r="A8148" t="str">
        <f>IFERROR(SET_RENDER_TABLE[[#This Row],[Артикул]], "")</f>
        <v/>
      </c>
      <c r="B8148" s="40" t="e" cm="1">
        <f t="array" aca="1" ref="B8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8" s="40" t="e" cm="1">
        <f t="array" aca="1" ref="C8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8" t="e">
        <f ca="1">SUM(CALCULATION_TABLE[[#This Row],[МСК]:[ДВ]])</f>
        <v>#REF!</v>
      </c>
    </row>
    <row r="8149" spans="1:20" x14ac:dyDescent="0.25">
      <c r="A8149" t="str">
        <f>IFERROR(SET_RENDER_TABLE[[#This Row],[Артикул]], "")</f>
        <v/>
      </c>
      <c r="B8149" s="40" t="e" cm="1">
        <f t="array" aca="1" ref="B8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49" s="40" t="e" cm="1">
        <f t="array" aca="1" ref="C8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49" t="e">
        <f ca="1">SUM(CALCULATION_TABLE[[#This Row],[МСК]:[ДВ]])</f>
        <v>#REF!</v>
      </c>
    </row>
    <row r="8150" spans="1:20" x14ac:dyDescent="0.25">
      <c r="A8150" t="str">
        <f>IFERROR(SET_RENDER_TABLE[[#This Row],[Артикул]], "")</f>
        <v/>
      </c>
      <c r="B8150" s="40" t="e" cm="1">
        <f t="array" aca="1" ref="B8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0" s="40" t="e" cm="1">
        <f t="array" aca="1" ref="C8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0" t="e">
        <f ca="1">SUM(CALCULATION_TABLE[[#This Row],[МСК]:[ДВ]])</f>
        <v>#REF!</v>
      </c>
    </row>
    <row r="8151" spans="1:20" x14ac:dyDescent="0.25">
      <c r="A8151" t="str">
        <f>IFERROR(SET_RENDER_TABLE[[#This Row],[Артикул]], "")</f>
        <v/>
      </c>
      <c r="B8151" s="40" t="e" cm="1">
        <f t="array" aca="1" ref="B8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1" s="40" t="e" cm="1">
        <f t="array" aca="1" ref="C8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1" t="e">
        <f ca="1">SUM(CALCULATION_TABLE[[#This Row],[МСК]:[ДВ]])</f>
        <v>#REF!</v>
      </c>
    </row>
    <row r="8152" spans="1:20" x14ac:dyDescent="0.25">
      <c r="A8152" t="str">
        <f>IFERROR(SET_RENDER_TABLE[[#This Row],[Артикул]], "")</f>
        <v/>
      </c>
      <c r="B8152" s="40" t="e" cm="1">
        <f t="array" aca="1" ref="B8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2" s="40" t="e" cm="1">
        <f t="array" aca="1" ref="C8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2" t="e">
        <f ca="1">SUM(CALCULATION_TABLE[[#This Row],[МСК]:[ДВ]])</f>
        <v>#REF!</v>
      </c>
    </row>
    <row r="8153" spans="1:20" x14ac:dyDescent="0.25">
      <c r="A8153" t="str">
        <f>IFERROR(SET_RENDER_TABLE[[#This Row],[Артикул]], "")</f>
        <v/>
      </c>
      <c r="B8153" s="40" t="e" cm="1">
        <f t="array" aca="1" ref="B8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3" s="40" t="e" cm="1">
        <f t="array" aca="1" ref="C8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3" t="e">
        <f ca="1">SUM(CALCULATION_TABLE[[#This Row],[МСК]:[ДВ]])</f>
        <v>#REF!</v>
      </c>
    </row>
    <row r="8154" spans="1:20" x14ac:dyDescent="0.25">
      <c r="A8154" t="str">
        <f>IFERROR(SET_RENDER_TABLE[[#This Row],[Артикул]], "")</f>
        <v/>
      </c>
      <c r="B8154" s="40" t="e" cm="1">
        <f t="array" aca="1" ref="B8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4" s="40" t="e" cm="1">
        <f t="array" aca="1" ref="C8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4" t="e">
        <f ca="1">SUM(CALCULATION_TABLE[[#This Row],[МСК]:[ДВ]])</f>
        <v>#REF!</v>
      </c>
    </row>
    <row r="8155" spans="1:20" x14ac:dyDescent="0.25">
      <c r="A8155" t="str">
        <f>IFERROR(SET_RENDER_TABLE[[#This Row],[Артикул]], "")</f>
        <v/>
      </c>
      <c r="B8155" s="40" t="e" cm="1">
        <f t="array" aca="1" ref="B8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5" s="40" t="e" cm="1">
        <f t="array" aca="1" ref="C8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5" t="e">
        <f ca="1">SUM(CALCULATION_TABLE[[#This Row],[МСК]:[ДВ]])</f>
        <v>#REF!</v>
      </c>
    </row>
    <row r="8156" spans="1:20" x14ac:dyDescent="0.25">
      <c r="A8156" t="str">
        <f>IFERROR(SET_RENDER_TABLE[[#This Row],[Артикул]], "")</f>
        <v/>
      </c>
      <c r="B8156" s="40" t="e" cm="1">
        <f t="array" aca="1" ref="B8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6" s="40" t="e" cm="1">
        <f t="array" aca="1" ref="C8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6" t="e">
        <f ca="1">SUM(CALCULATION_TABLE[[#This Row],[МСК]:[ДВ]])</f>
        <v>#REF!</v>
      </c>
    </row>
    <row r="8157" spans="1:20" x14ac:dyDescent="0.25">
      <c r="A8157" t="str">
        <f>IFERROR(SET_RENDER_TABLE[[#This Row],[Артикул]], "")</f>
        <v/>
      </c>
      <c r="B8157" s="40" t="e" cm="1">
        <f t="array" aca="1" ref="B8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7" s="40" t="e" cm="1">
        <f t="array" aca="1" ref="C8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7" t="e">
        <f ca="1">SUM(CALCULATION_TABLE[[#This Row],[МСК]:[ДВ]])</f>
        <v>#REF!</v>
      </c>
    </row>
    <row r="8158" spans="1:20" x14ac:dyDescent="0.25">
      <c r="A8158" t="str">
        <f>IFERROR(SET_RENDER_TABLE[[#This Row],[Артикул]], "")</f>
        <v/>
      </c>
      <c r="B8158" s="40" t="e" cm="1">
        <f t="array" aca="1" ref="B8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8" s="40" t="e" cm="1">
        <f t="array" aca="1" ref="C8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8" t="e">
        <f ca="1">SUM(CALCULATION_TABLE[[#This Row],[МСК]:[ДВ]])</f>
        <v>#REF!</v>
      </c>
    </row>
    <row r="8159" spans="1:20" x14ac:dyDescent="0.25">
      <c r="A8159" t="str">
        <f>IFERROR(SET_RENDER_TABLE[[#This Row],[Артикул]], "")</f>
        <v/>
      </c>
      <c r="B8159" s="40" t="e" cm="1">
        <f t="array" aca="1" ref="B8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59" s="40" t="e" cm="1">
        <f t="array" aca="1" ref="C8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59" t="e">
        <f ca="1">SUM(CALCULATION_TABLE[[#This Row],[МСК]:[ДВ]])</f>
        <v>#REF!</v>
      </c>
    </row>
    <row r="8160" spans="1:20" x14ac:dyDescent="0.25">
      <c r="A8160" t="str">
        <f>IFERROR(SET_RENDER_TABLE[[#This Row],[Артикул]], "")</f>
        <v/>
      </c>
      <c r="B8160" s="40" t="e" cm="1">
        <f t="array" aca="1" ref="B8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0" s="40" t="e" cm="1">
        <f t="array" aca="1" ref="C8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0" t="e">
        <f ca="1">SUM(CALCULATION_TABLE[[#This Row],[МСК]:[ДВ]])</f>
        <v>#REF!</v>
      </c>
    </row>
    <row r="8161" spans="1:20" x14ac:dyDescent="0.25">
      <c r="A8161" t="str">
        <f>IFERROR(SET_RENDER_TABLE[[#This Row],[Артикул]], "")</f>
        <v/>
      </c>
      <c r="B8161" s="40" t="e" cm="1">
        <f t="array" aca="1" ref="B8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1" s="40" t="e" cm="1">
        <f t="array" aca="1" ref="C8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1" t="e">
        <f ca="1">SUM(CALCULATION_TABLE[[#This Row],[МСК]:[ДВ]])</f>
        <v>#REF!</v>
      </c>
    </row>
    <row r="8162" spans="1:20" x14ac:dyDescent="0.25">
      <c r="A8162" t="str">
        <f>IFERROR(SET_RENDER_TABLE[[#This Row],[Артикул]], "")</f>
        <v/>
      </c>
      <c r="B8162" s="40" t="e" cm="1">
        <f t="array" aca="1" ref="B8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2" s="40" t="e" cm="1">
        <f t="array" aca="1" ref="C8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2" t="e">
        <f ca="1">SUM(CALCULATION_TABLE[[#This Row],[МСК]:[ДВ]])</f>
        <v>#REF!</v>
      </c>
    </row>
    <row r="8163" spans="1:20" x14ac:dyDescent="0.25">
      <c r="A8163" t="str">
        <f>IFERROR(SET_RENDER_TABLE[[#This Row],[Артикул]], "")</f>
        <v/>
      </c>
      <c r="B8163" s="40" t="e" cm="1">
        <f t="array" aca="1" ref="B8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3" s="40" t="e" cm="1">
        <f t="array" aca="1" ref="C8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3" t="e">
        <f ca="1">SUM(CALCULATION_TABLE[[#This Row],[МСК]:[ДВ]])</f>
        <v>#REF!</v>
      </c>
    </row>
    <row r="8164" spans="1:20" x14ac:dyDescent="0.25">
      <c r="A8164" t="str">
        <f>IFERROR(SET_RENDER_TABLE[[#This Row],[Артикул]], "")</f>
        <v/>
      </c>
      <c r="B8164" s="40" t="e" cm="1">
        <f t="array" aca="1" ref="B8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4" s="40" t="e" cm="1">
        <f t="array" aca="1" ref="C8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4" t="e">
        <f ca="1">SUM(CALCULATION_TABLE[[#This Row],[МСК]:[ДВ]])</f>
        <v>#REF!</v>
      </c>
    </row>
    <row r="8165" spans="1:20" x14ac:dyDescent="0.25">
      <c r="A8165" t="str">
        <f>IFERROR(SET_RENDER_TABLE[[#This Row],[Артикул]], "")</f>
        <v/>
      </c>
      <c r="B8165" s="40" t="e" cm="1">
        <f t="array" aca="1" ref="B8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5" s="40" t="e" cm="1">
        <f t="array" aca="1" ref="C8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5" t="e">
        <f ca="1">SUM(CALCULATION_TABLE[[#This Row],[МСК]:[ДВ]])</f>
        <v>#REF!</v>
      </c>
    </row>
    <row r="8166" spans="1:20" x14ac:dyDescent="0.25">
      <c r="A8166" t="str">
        <f>IFERROR(SET_RENDER_TABLE[[#This Row],[Артикул]], "")</f>
        <v/>
      </c>
      <c r="B8166" s="40" t="e" cm="1">
        <f t="array" aca="1" ref="B8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6" s="40" t="e" cm="1">
        <f t="array" aca="1" ref="C8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6" t="e">
        <f ca="1">SUM(CALCULATION_TABLE[[#This Row],[МСК]:[ДВ]])</f>
        <v>#REF!</v>
      </c>
    </row>
    <row r="8167" spans="1:20" x14ac:dyDescent="0.25">
      <c r="A8167" t="str">
        <f>IFERROR(SET_RENDER_TABLE[[#This Row],[Артикул]], "")</f>
        <v/>
      </c>
      <c r="B8167" s="40" t="e" cm="1">
        <f t="array" aca="1" ref="B8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7" s="40" t="e" cm="1">
        <f t="array" aca="1" ref="C8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7" t="e">
        <f ca="1">SUM(CALCULATION_TABLE[[#This Row],[МСК]:[ДВ]])</f>
        <v>#REF!</v>
      </c>
    </row>
    <row r="8168" spans="1:20" x14ac:dyDescent="0.25">
      <c r="A8168" t="str">
        <f>IFERROR(SET_RENDER_TABLE[[#This Row],[Артикул]], "")</f>
        <v/>
      </c>
      <c r="B8168" s="40" t="e" cm="1">
        <f t="array" aca="1" ref="B8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8" s="40" t="e" cm="1">
        <f t="array" aca="1" ref="C8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8" t="e">
        <f ca="1">SUM(CALCULATION_TABLE[[#This Row],[МСК]:[ДВ]])</f>
        <v>#REF!</v>
      </c>
    </row>
    <row r="8169" spans="1:20" x14ac:dyDescent="0.25">
      <c r="A8169" t="str">
        <f>IFERROR(SET_RENDER_TABLE[[#This Row],[Артикул]], "")</f>
        <v/>
      </c>
      <c r="B8169" s="40" t="e" cm="1">
        <f t="array" aca="1" ref="B8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69" s="40" t="e" cm="1">
        <f t="array" aca="1" ref="C8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69" t="e">
        <f ca="1">SUM(CALCULATION_TABLE[[#This Row],[МСК]:[ДВ]])</f>
        <v>#REF!</v>
      </c>
    </row>
    <row r="8170" spans="1:20" x14ac:dyDescent="0.25">
      <c r="A8170" t="str">
        <f>IFERROR(SET_RENDER_TABLE[[#This Row],[Артикул]], "")</f>
        <v/>
      </c>
      <c r="B8170" s="40" t="e" cm="1">
        <f t="array" aca="1" ref="B8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0" s="40" t="e" cm="1">
        <f t="array" aca="1" ref="C8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0" t="e">
        <f ca="1">SUM(CALCULATION_TABLE[[#This Row],[МСК]:[ДВ]])</f>
        <v>#REF!</v>
      </c>
    </row>
    <row r="8171" spans="1:20" x14ac:dyDescent="0.25">
      <c r="A8171" t="str">
        <f>IFERROR(SET_RENDER_TABLE[[#This Row],[Артикул]], "")</f>
        <v/>
      </c>
      <c r="B8171" s="40" t="e" cm="1">
        <f t="array" aca="1" ref="B8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1" s="40" t="e" cm="1">
        <f t="array" aca="1" ref="C8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1" t="e">
        <f ca="1">SUM(CALCULATION_TABLE[[#This Row],[МСК]:[ДВ]])</f>
        <v>#REF!</v>
      </c>
    </row>
    <row r="8172" spans="1:20" x14ac:dyDescent="0.25">
      <c r="A8172" t="str">
        <f>IFERROR(SET_RENDER_TABLE[[#This Row],[Артикул]], "")</f>
        <v/>
      </c>
      <c r="B8172" s="40" t="e" cm="1">
        <f t="array" aca="1" ref="B8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2" s="40" t="e" cm="1">
        <f t="array" aca="1" ref="C8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2" t="e">
        <f ca="1">SUM(CALCULATION_TABLE[[#This Row],[МСК]:[ДВ]])</f>
        <v>#REF!</v>
      </c>
    </row>
    <row r="8173" spans="1:20" x14ac:dyDescent="0.25">
      <c r="A8173" t="str">
        <f>IFERROR(SET_RENDER_TABLE[[#This Row],[Артикул]], "")</f>
        <v/>
      </c>
      <c r="B8173" s="40" t="e" cm="1">
        <f t="array" aca="1" ref="B8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3" s="40" t="e" cm="1">
        <f t="array" aca="1" ref="C8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3" t="e">
        <f ca="1">SUM(CALCULATION_TABLE[[#This Row],[МСК]:[ДВ]])</f>
        <v>#REF!</v>
      </c>
    </row>
    <row r="8174" spans="1:20" x14ac:dyDescent="0.25">
      <c r="A8174" t="str">
        <f>IFERROR(SET_RENDER_TABLE[[#This Row],[Артикул]], "")</f>
        <v/>
      </c>
      <c r="B8174" s="40" t="e" cm="1">
        <f t="array" aca="1" ref="B8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4" s="40" t="e" cm="1">
        <f t="array" aca="1" ref="C8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4" t="e">
        <f ca="1">SUM(CALCULATION_TABLE[[#This Row],[МСК]:[ДВ]])</f>
        <v>#REF!</v>
      </c>
    </row>
    <row r="8175" spans="1:20" x14ac:dyDescent="0.25">
      <c r="A8175" t="str">
        <f>IFERROR(SET_RENDER_TABLE[[#This Row],[Артикул]], "")</f>
        <v/>
      </c>
      <c r="B8175" s="40" t="e" cm="1">
        <f t="array" aca="1" ref="B8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5" s="40" t="e" cm="1">
        <f t="array" aca="1" ref="C8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5" t="e">
        <f ca="1">SUM(CALCULATION_TABLE[[#This Row],[МСК]:[ДВ]])</f>
        <v>#REF!</v>
      </c>
    </row>
    <row r="8176" spans="1:20" x14ac:dyDescent="0.25">
      <c r="A8176" t="str">
        <f>IFERROR(SET_RENDER_TABLE[[#This Row],[Артикул]], "")</f>
        <v/>
      </c>
      <c r="B8176" s="40" t="e" cm="1">
        <f t="array" aca="1" ref="B8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6" s="40" t="e" cm="1">
        <f t="array" aca="1" ref="C8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6" t="e">
        <f ca="1">SUM(CALCULATION_TABLE[[#This Row],[МСК]:[ДВ]])</f>
        <v>#REF!</v>
      </c>
    </row>
    <row r="8177" spans="1:20" x14ac:dyDescent="0.25">
      <c r="A8177" t="str">
        <f>IFERROR(SET_RENDER_TABLE[[#This Row],[Артикул]], "")</f>
        <v/>
      </c>
      <c r="B8177" s="40" t="e" cm="1">
        <f t="array" aca="1" ref="B8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7" s="40" t="e" cm="1">
        <f t="array" aca="1" ref="C8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7" t="e">
        <f ca="1">SUM(CALCULATION_TABLE[[#This Row],[МСК]:[ДВ]])</f>
        <v>#REF!</v>
      </c>
    </row>
    <row r="8178" spans="1:20" x14ac:dyDescent="0.25">
      <c r="A8178" t="str">
        <f>IFERROR(SET_RENDER_TABLE[[#This Row],[Артикул]], "")</f>
        <v/>
      </c>
      <c r="B8178" s="40" t="e" cm="1">
        <f t="array" aca="1" ref="B8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8" s="40" t="e" cm="1">
        <f t="array" aca="1" ref="C8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8" t="e">
        <f ca="1">SUM(CALCULATION_TABLE[[#This Row],[МСК]:[ДВ]])</f>
        <v>#REF!</v>
      </c>
    </row>
    <row r="8179" spans="1:20" x14ac:dyDescent="0.25">
      <c r="A8179" t="str">
        <f>IFERROR(SET_RENDER_TABLE[[#This Row],[Артикул]], "")</f>
        <v/>
      </c>
      <c r="B8179" s="40" t="e" cm="1">
        <f t="array" aca="1" ref="B8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79" s="40" t="e" cm="1">
        <f t="array" aca="1" ref="C8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79" t="e">
        <f ca="1">SUM(CALCULATION_TABLE[[#This Row],[МСК]:[ДВ]])</f>
        <v>#REF!</v>
      </c>
    </row>
    <row r="8180" spans="1:20" x14ac:dyDescent="0.25">
      <c r="A8180" t="str">
        <f>IFERROR(SET_RENDER_TABLE[[#This Row],[Артикул]], "")</f>
        <v/>
      </c>
      <c r="B8180" s="40" t="e" cm="1">
        <f t="array" aca="1" ref="B8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0" s="40" t="e" cm="1">
        <f t="array" aca="1" ref="C8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0" t="e">
        <f ca="1">SUM(CALCULATION_TABLE[[#This Row],[МСК]:[ДВ]])</f>
        <v>#REF!</v>
      </c>
    </row>
    <row r="8181" spans="1:20" x14ac:dyDescent="0.25">
      <c r="A8181" t="str">
        <f>IFERROR(SET_RENDER_TABLE[[#This Row],[Артикул]], "")</f>
        <v/>
      </c>
      <c r="B8181" s="40" t="e" cm="1">
        <f t="array" aca="1" ref="B8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1" s="40" t="e" cm="1">
        <f t="array" aca="1" ref="C8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1" t="e">
        <f ca="1">SUM(CALCULATION_TABLE[[#This Row],[МСК]:[ДВ]])</f>
        <v>#REF!</v>
      </c>
    </row>
    <row r="8182" spans="1:20" x14ac:dyDescent="0.25">
      <c r="A8182" t="str">
        <f>IFERROR(SET_RENDER_TABLE[[#This Row],[Артикул]], "")</f>
        <v/>
      </c>
      <c r="B8182" s="40" t="e" cm="1">
        <f t="array" aca="1" ref="B8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2" s="40" t="e" cm="1">
        <f t="array" aca="1" ref="C8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2" t="e">
        <f ca="1">SUM(CALCULATION_TABLE[[#This Row],[МСК]:[ДВ]])</f>
        <v>#REF!</v>
      </c>
    </row>
    <row r="8183" spans="1:20" x14ac:dyDescent="0.25">
      <c r="A8183" t="str">
        <f>IFERROR(SET_RENDER_TABLE[[#This Row],[Артикул]], "")</f>
        <v/>
      </c>
      <c r="B8183" s="40" t="e" cm="1">
        <f t="array" aca="1" ref="B8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3" s="40" t="e" cm="1">
        <f t="array" aca="1" ref="C8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3" t="e">
        <f ca="1">SUM(CALCULATION_TABLE[[#This Row],[МСК]:[ДВ]])</f>
        <v>#REF!</v>
      </c>
    </row>
    <row r="8184" spans="1:20" x14ac:dyDescent="0.25">
      <c r="A8184" t="str">
        <f>IFERROR(SET_RENDER_TABLE[[#This Row],[Артикул]], "")</f>
        <v/>
      </c>
      <c r="B8184" s="40" t="e" cm="1">
        <f t="array" aca="1" ref="B8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4" s="40" t="e" cm="1">
        <f t="array" aca="1" ref="C8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4" t="e">
        <f ca="1">SUM(CALCULATION_TABLE[[#This Row],[МСК]:[ДВ]])</f>
        <v>#REF!</v>
      </c>
    </row>
    <row r="8185" spans="1:20" x14ac:dyDescent="0.25">
      <c r="A8185" t="str">
        <f>IFERROR(SET_RENDER_TABLE[[#This Row],[Артикул]], "")</f>
        <v/>
      </c>
      <c r="B8185" s="40" t="e" cm="1">
        <f t="array" aca="1" ref="B8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5" s="40" t="e" cm="1">
        <f t="array" aca="1" ref="C8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5" t="e">
        <f ca="1">SUM(CALCULATION_TABLE[[#This Row],[МСК]:[ДВ]])</f>
        <v>#REF!</v>
      </c>
    </row>
    <row r="8186" spans="1:20" x14ac:dyDescent="0.25">
      <c r="A8186" t="str">
        <f>IFERROR(SET_RENDER_TABLE[[#This Row],[Артикул]], "")</f>
        <v/>
      </c>
      <c r="B8186" s="40" t="e" cm="1">
        <f t="array" aca="1" ref="B8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6" s="40" t="e" cm="1">
        <f t="array" aca="1" ref="C8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6" t="e">
        <f ca="1">SUM(CALCULATION_TABLE[[#This Row],[МСК]:[ДВ]])</f>
        <v>#REF!</v>
      </c>
    </row>
    <row r="8187" spans="1:20" x14ac:dyDescent="0.25">
      <c r="A8187" t="str">
        <f>IFERROR(SET_RENDER_TABLE[[#This Row],[Артикул]], "")</f>
        <v/>
      </c>
      <c r="B8187" s="40" t="e" cm="1">
        <f t="array" aca="1" ref="B8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7" s="40" t="e" cm="1">
        <f t="array" aca="1" ref="C8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7" t="e">
        <f ca="1">SUM(CALCULATION_TABLE[[#This Row],[МСК]:[ДВ]])</f>
        <v>#REF!</v>
      </c>
    </row>
    <row r="8188" spans="1:20" x14ac:dyDescent="0.25">
      <c r="A8188" t="str">
        <f>IFERROR(SET_RENDER_TABLE[[#This Row],[Артикул]], "")</f>
        <v/>
      </c>
      <c r="B8188" s="40" t="e" cm="1">
        <f t="array" aca="1" ref="B8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8" s="40" t="e" cm="1">
        <f t="array" aca="1" ref="C8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8" t="e">
        <f ca="1">SUM(CALCULATION_TABLE[[#This Row],[МСК]:[ДВ]])</f>
        <v>#REF!</v>
      </c>
    </row>
    <row r="8189" spans="1:20" x14ac:dyDescent="0.25">
      <c r="A8189" t="str">
        <f>IFERROR(SET_RENDER_TABLE[[#This Row],[Артикул]], "")</f>
        <v/>
      </c>
      <c r="B8189" s="40" t="e" cm="1">
        <f t="array" aca="1" ref="B8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89" s="40" t="e" cm="1">
        <f t="array" aca="1" ref="C8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89" t="e">
        <f ca="1">SUM(CALCULATION_TABLE[[#This Row],[МСК]:[ДВ]])</f>
        <v>#REF!</v>
      </c>
    </row>
    <row r="8190" spans="1:20" x14ac:dyDescent="0.25">
      <c r="A8190" t="str">
        <f>IFERROR(SET_RENDER_TABLE[[#This Row],[Артикул]], "")</f>
        <v/>
      </c>
      <c r="B8190" s="40" t="e" cm="1">
        <f t="array" aca="1" ref="B8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0" s="40" t="e" cm="1">
        <f t="array" aca="1" ref="C8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0" t="e">
        <f ca="1">SUM(CALCULATION_TABLE[[#This Row],[МСК]:[ДВ]])</f>
        <v>#REF!</v>
      </c>
    </row>
    <row r="8191" spans="1:20" x14ac:dyDescent="0.25">
      <c r="A8191" t="str">
        <f>IFERROR(SET_RENDER_TABLE[[#This Row],[Артикул]], "")</f>
        <v/>
      </c>
      <c r="B8191" s="40" t="e" cm="1">
        <f t="array" aca="1" ref="B8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1" s="40" t="e" cm="1">
        <f t="array" aca="1" ref="C8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1" t="e">
        <f ca="1">SUM(CALCULATION_TABLE[[#This Row],[МСК]:[ДВ]])</f>
        <v>#REF!</v>
      </c>
    </row>
    <row r="8192" spans="1:20" x14ac:dyDescent="0.25">
      <c r="A8192" t="str">
        <f>IFERROR(SET_RENDER_TABLE[[#This Row],[Артикул]], "")</f>
        <v/>
      </c>
      <c r="B8192" s="40" t="e" cm="1">
        <f t="array" aca="1" ref="B8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2" s="40" t="e" cm="1">
        <f t="array" aca="1" ref="C8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2" t="e">
        <f ca="1">SUM(CALCULATION_TABLE[[#This Row],[МСК]:[ДВ]])</f>
        <v>#REF!</v>
      </c>
    </row>
    <row r="8193" spans="1:20" x14ac:dyDescent="0.25">
      <c r="A8193" t="str">
        <f>IFERROR(SET_RENDER_TABLE[[#This Row],[Артикул]], "")</f>
        <v/>
      </c>
      <c r="B8193" s="40" t="e" cm="1">
        <f t="array" aca="1" ref="B8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3" s="40" t="e" cm="1">
        <f t="array" aca="1" ref="C8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3" t="e">
        <f ca="1">SUM(CALCULATION_TABLE[[#This Row],[МСК]:[ДВ]])</f>
        <v>#REF!</v>
      </c>
    </row>
    <row r="8194" spans="1:20" x14ac:dyDescent="0.25">
      <c r="A8194" t="str">
        <f>IFERROR(SET_RENDER_TABLE[[#This Row],[Артикул]], "")</f>
        <v/>
      </c>
      <c r="B8194" s="40" t="e" cm="1">
        <f t="array" aca="1" ref="B8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4" s="40" t="e" cm="1">
        <f t="array" aca="1" ref="C8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4" t="e">
        <f ca="1">SUM(CALCULATION_TABLE[[#This Row],[МСК]:[ДВ]])</f>
        <v>#REF!</v>
      </c>
    </row>
    <row r="8195" spans="1:20" x14ac:dyDescent="0.25">
      <c r="A8195" t="str">
        <f>IFERROR(SET_RENDER_TABLE[[#This Row],[Артикул]], "")</f>
        <v/>
      </c>
      <c r="B8195" s="40" t="e" cm="1">
        <f t="array" aca="1" ref="B8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5" s="40" t="e" cm="1">
        <f t="array" aca="1" ref="C8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5" t="e">
        <f ca="1">SUM(CALCULATION_TABLE[[#This Row],[МСК]:[ДВ]])</f>
        <v>#REF!</v>
      </c>
    </row>
    <row r="8196" spans="1:20" x14ac:dyDescent="0.25">
      <c r="A8196" t="str">
        <f>IFERROR(SET_RENDER_TABLE[[#This Row],[Артикул]], "")</f>
        <v/>
      </c>
      <c r="B8196" s="40" t="e" cm="1">
        <f t="array" aca="1" ref="B8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6" s="40" t="e" cm="1">
        <f t="array" aca="1" ref="C8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6" t="e">
        <f ca="1">SUM(CALCULATION_TABLE[[#This Row],[МСК]:[ДВ]])</f>
        <v>#REF!</v>
      </c>
    </row>
    <row r="8197" spans="1:20" x14ac:dyDescent="0.25">
      <c r="A8197" t="str">
        <f>IFERROR(SET_RENDER_TABLE[[#This Row],[Артикул]], "")</f>
        <v/>
      </c>
      <c r="B8197" s="40" t="e" cm="1">
        <f t="array" aca="1" ref="B8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7" s="40" t="e" cm="1">
        <f t="array" aca="1" ref="C8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7" t="e">
        <f ca="1">SUM(CALCULATION_TABLE[[#This Row],[МСК]:[ДВ]])</f>
        <v>#REF!</v>
      </c>
    </row>
    <row r="8198" spans="1:20" x14ac:dyDescent="0.25">
      <c r="A8198" t="str">
        <f>IFERROR(SET_RENDER_TABLE[[#This Row],[Артикул]], "")</f>
        <v/>
      </c>
      <c r="B8198" s="40" t="e" cm="1">
        <f t="array" aca="1" ref="B8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8" s="40" t="e" cm="1">
        <f t="array" aca="1" ref="C8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8" t="e">
        <f ca="1">SUM(CALCULATION_TABLE[[#This Row],[МСК]:[ДВ]])</f>
        <v>#REF!</v>
      </c>
    </row>
    <row r="8199" spans="1:20" x14ac:dyDescent="0.25">
      <c r="A8199" t="str">
        <f>IFERROR(SET_RENDER_TABLE[[#This Row],[Артикул]], "")</f>
        <v/>
      </c>
      <c r="B8199" s="40" t="e" cm="1">
        <f t="array" aca="1" ref="B8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199" s="40" t="e" cm="1">
        <f t="array" aca="1" ref="C8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199" t="e">
        <f ca="1">SUM(CALCULATION_TABLE[[#This Row],[МСК]:[ДВ]])</f>
        <v>#REF!</v>
      </c>
    </row>
    <row r="8200" spans="1:20" x14ac:dyDescent="0.25">
      <c r="A8200" t="str">
        <f>IFERROR(SET_RENDER_TABLE[[#This Row],[Артикул]], "")</f>
        <v/>
      </c>
      <c r="B8200" s="40" t="e" cm="1">
        <f t="array" aca="1" ref="B8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0" s="40" t="e" cm="1">
        <f t="array" aca="1" ref="C8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0" t="e">
        <f ca="1">SUM(CALCULATION_TABLE[[#This Row],[МСК]:[ДВ]])</f>
        <v>#REF!</v>
      </c>
    </row>
    <row r="8201" spans="1:20" x14ac:dyDescent="0.25">
      <c r="A8201" t="str">
        <f>IFERROR(SET_RENDER_TABLE[[#This Row],[Артикул]], "")</f>
        <v/>
      </c>
      <c r="B8201" s="40" t="e" cm="1">
        <f t="array" aca="1" ref="B8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1" s="40" t="e" cm="1">
        <f t="array" aca="1" ref="C8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1" t="e">
        <f ca="1">SUM(CALCULATION_TABLE[[#This Row],[МСК]:[ДВ]])</f>
        <v>#REF!</v>
      </c>
    </row>
    <row r="8202" spans="1:20" x14ac:dyDescent="0.25">
      <c r="A8202" t="str">
        <f>IFERROR(SET_RENDER_TABLE[[#This Row],[Артикул]], "")</f>
        <v/>
      </c>
      <c r="B8202" s="40" t="e" cm="1">
        <f t="array" aca="1" ref="B8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2" s="40" t="e" cm="1">
        <f t="array" aca="1" ref="C8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2" t="e">
        <f ca="1">SUM(CALCULATION_TABLE[[#This Row],[МСК]:[ДВ]])</f>
        <v>#REF!</v>
      </c>
    </row>
    <row r="8203" spans="1:20" x14ac:dyDescent="0.25">
      <c r="A8203" t="str">
        <f>IFERROR(SET_RENDER_TABLE[[#This Row],[Артикул]], "")</f>
        <v/>
      </c>
      <c r="B8203" s="40" t="e" cm="1">
        <f t="array" aca="1" ref="B8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3" s="40" t="e" cm="1">
        <f t="array" aca="1" ref="C8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3" t="e">
        <f ca="1">SUM(CALCULATION_TABLE[[#This Row],[МСК]:[ДВ]])</f>
        <v>#REF!</v>
      </c>
    </row>
    <row r="8204" spans="1:20" x14ac:dyDescent="0.25">
      <c r="A8204" t="str">
        <f>IFERROR(SET_RENDER_TABLE[[#This Row],[Артикул]], "")</f>
        <v/>
      </c>
      <c r="B8204" s="40" t="e" cm="1">
        <f t="array" aca="1" ref="B8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4" s="40" t="e" cm="1">
        <f t="array" aca="1" ref="C8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4" t="e">
        <f ca="1">SUM(CALCULATION_TABLE[[#This Row],[МСК]:[ДВ]])</f>
        <v>#REF!</v>
      </c>
    </row>
    <row r="8205" spans="1:20" x14ac:dyDescent="0.25">
      <c r="A8205" t="str">
        <f>IFERROR(SET_RENDER_TABLE[[#This Row],[Артикул]], "")</f>
        <v/>
      </c>
      <c r="B8205" s="40" t="e" cm="1">
        <f t="array" aca="1" ref="B8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5" s="40" t="e" cm="1">
        <f t="array" aca="1" ref="C8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5" t="e">
        <f ca="1">SUM(CALCULATION_TABLE[[#This Row],[МСК]:[ДВ]])</f>
        <v>#REF!</v>
      </c>
    </row>
    <row r="8206" spans="1:20" x14ac:dyDescent="0.25">
      <c r="A8206" t="str">
        <f>IFERROR(SET_RENDER_TABLE[[#This Row],[Артикул]], "")</f>
        <v/>
      </c>
      <c r="B8206" s="40" t="e" cm="1">
        <f t="array" aca="1" ref="B8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6" s="40" t="e" cm="1">
        <f t="array" aca="1" ref="C8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6" t="e">
        <f ca="1">SUM(CALCULATION_TABLE[[#This Row],[МСК]:[ДВ]])</f>
        <v>#REF!</v>
      </c>
    </row>
    <row r="8207" spans="1:20" x14ac:dyDescent="0.25">
      <c r="A8207" t="str">
        <f>IFERROR(SET_RENDER_TABLE[[#This Row],[Артикул]], "")</f>
        <v/>
      </c>
      <c r="B8207" s="40" t="e" cm="1">
        <f t="array" aca="1" ref="B8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7" s="40" t="e" cm="1">
        <f t="array" aca="1" ref="C8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7" t="e">
        <f ca="1">SUM(CALCULATION_TABLE[[#This Row],[МСК]:[ДВ]])</f>
        <v>#REF!</v>
      </c>
    </row>
    <row r="8208" spans="1:20" x14ac:dyDescent="0.25">
      <c r="A8208" t="str">
        <f>IFERROR(SET_RENDER_TABLE[[#This Row],[Артикул]], "")</f>
        <v/>
      </c>
      <c r="B8208" s="40" t="e" cm="1">
        <f t="array" aca="1" ref="B8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8" s="40" t="e" cm="1">
        <f t="array" aca="1" ref="C8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8" t="e">
        <f ca="1">SUM(CALCULATION_TABLE[[#This Row],[МСК]:[ДВ]])</f>
        <v>#REF!</v>
      </c>
    </row>
    <row r="8209" spans="1:20" x14ac:dyDescent="0.25">
      <c r="A8209" t="str">
        <f>IFERROR(SET_RENDER_TABLE[[#This Row],[Артикул]], "")</f>
        <v/>
      </c>
      <c r="B8209" s="40" t="e" cm="1">
        <f t="array" aca="1" ref="B8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09" s="40" t="e" cm="1">
        <f t="array" aca="1" ref="C8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09" t="e">
        <f ca="1">SUM(CALCULATION_TABLE[[#This Row],[МСК]:[ДВ]])</f>
        <v>#REF!</v>
      </c>
    </row>
    <row r="8210" spans="1:20" x14ac:dyDescent="0.25">
      <c r="A8210" t="str">
        <f>IFERROR(SET_RENDER_TABLE[[#This Row],[Артикул]], "")</f>
        <v/>
      </c>
      <c r="B8210" s="40" t="e" cm="1">
        <f t="array" aca="1" ref="B8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0" s="40" t="e" cm="1">
        <f t="array" aca="1" ref="C8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0" t="e">
        <f ca="1">SUM(CALCULATION_TABLE[[#This Row],[МСК]:[ДВ]])</f>
        <v>#REF!</v>
      </c>
    </row>
    <row r="8211" spans="1:20" x14ac:dyDescent="0.25">
      <c r="A8211" t="str">
        <f>IFERROR(SET_RENDER_TABLE[[#This Row],[Артикул]], "")</f>
        <v/>
      </c>
      <c r="B8211" s="40" t="e" cm="1">
        <f t="array" aca="1" ref="B8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1" s="40" t="e" cm="1">
        <f t="array" aca="1" ref="C8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1" t="e">
        <f ca="1">SUM(CALCULATION_TABLE[[#This Row],[МСК]:[ДВ]])</f>
        <v>#REF!</v>
      </c>
    </row>
    <row r="8212" spans="1:20" x14ac:dyDescent="0.25">
      <c r="A8212" t="str">
        <f>IFERROR(SET_RENDER_TABLE[[#This Row],[Артикул]], "")</f>
        <v/>
      </c>
      <c r="B8212" s="40" t="e" cm="1">
        <f t="array" aca="1" ref="B8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2" s="40" t="e" cm="1">
        <f t="array" aca="1" ref="C8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2" t="e">
        <f ca="1">SUM(CALCULATION_TABLE[[#This Row],[МСК]:[ДВ]])</f>
        <v>#REF!</v>
      </c>
    </row>
    <row r="8213" spans="1:20" x14ac:dyDescent="0.25">
      <c r="A8213" t="str">
        <f>IFERROR(SET_RENDER_TABLE[[#This Row],[Артикул]], "")</f>
        <v/>
      </c>
      <c r="B8213" s="40" t="e" cm="1">
        <f t="array" aca="1" ref="B8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3" s="40" t="e" cm="1">
        <f t="array" aca="1" ref="C8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3" t="e">
        <f ca="1">SUM(CALCULATION_TABLE[[#This Row],[МСК]:[ДВ]])</f>
        <v>#REF!</v>
      </c>
    </row>
    <row r="8214" spans="1:20" x14ac:dyDescent="0.25">
      <c r="A8214" t="str">
        <f>IFERROR(SET_RENDER_TABLE[[#This Row],[Артикул]], "")</f>
        <v/>
      </c>
      <c r="B8214" s="40" t="e" cm="1">
        <f t="array" aca="1" ref="B8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4" s="40" t="e" cm="1">
        <f t="array" aca="1" ref="C8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4" t="e">
        <f ca="1">SUM(CALCULATION_TABLE[[#This Row],[МСК]:[ДВ]])</f>
        <v>#REF!</v>
      </c>
    </row>
    <row r="8215" spans="1:20" x14ac:dyDescent="0.25">
      <c r="A8215" t="str">
        <f>IFERROR(SET_RENDER_TABLE[[#This Row],[Артикул]], "")</f>
        <v/>
      </c>
      <c r="B8215" s="40" t="e" cm="1">
        <f t="array" aca="1" ref="B8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5" s="40" t="e" cm="1">
        <f t="array" aca="1" ref="C8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5" t="e">
        <f ca="1">SUM(CALCULATION_TABLE[[#This Row],[МСК]:[ДВ]])</f>
        <v>#REF!</v>
      </c>
    </row>
    <row r="8216" spans="1:20" x14ac:dyDescent="0.25">
      <c r="A8216" t="str">
        <f>IFERROR(SET_RENDER_TABLE[[#This Row],[Артикул]], "")</f>
        <v/>
      </c>
      <c r="B8216" s="40" t="e" cm="1">
        <f t="array" aca="1" ref="B8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6" s="40" t="e" cm="1">
        <f t="array" aca="1" ref="C8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6" t="e">
        <f ca="1">SUM(CALCULATION_TABLE[[#This Row],[МСК]:[ДВ]])</f>
        <v>#REF!</v>
      </c>
    </row>
    <row r="8217" spans="1:20" x14ac:dyDescent="0.25">
      <c r="A8217" t="str">
        <f>IFERROR(SET_RENDER_TABLE[[#This Row],[Артикул]], "")</f>
        <v/>
      </c>
      <c r="B8217" s="40" t="e" cm="1">
        <f t="array" aca="1" ref="B8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7" s="40" t="e" cm="1">
        <f t="array" aca="1" ref="C8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7" t="e">
        <f ca="1">SUM(CALCULATION_TABLE[[#This Row],[МСК]:[ДВ]])</f>
        <v>#REF!</v>
      </c>
    </row>
    <row r="8218" spans="1:20" x14ac:dyDescent="0.25">
      <c r="A8218" t="str">
        <f>IFERROR(SET_RENDER_TABLE[[#This Row],[Артикул]], "")</f>
        <v/>
      </c>
      <c r="B8218" s="40" t="e" cm="1">
        <f t="array" aca="1" ref="B8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8" s="40" t="e" cm="1">
        <f t="array" aca="1" ref="C8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8" t="e">
        <f ca="1">SUM(CALCULATION_TABLE[[#This Row],[МСК]:[ДВ]])</f>
        <v>#REF!</v>
      </c>
    </row>
    <row r="8219" spans="1:20" x14ac:dyDescent="0.25">
      <c r="A8219" t="str">
        <f>IFERROR(SET_RENDER_TABLE[[#This Row],[Артикул]], "")</f>
        <v/>
      </c>
      <c r="B8219" s="40" t="e" cm="1">
        <f t="array" aca="1" ref="B8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19" s="40" t="e" cm="1">
        <f t="array" aca="1" ref="C8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19" t="e">
        <f ca="1">SUM(CALCULATION_TABLE[[#This Row],[МСК]:[ДВ]])</f>
        <v>#REF!</v>
      </c>
    </row>
    <row r="8220" spans="1:20" x14ac:dyDescent="0.25">
      <c r="A8220" t="str">
        <f>IFERROR(SET_RENDER_TABLE[[#This Row],[Артикул]], "")</f>
        <v/>
      </c>
      <c r="B8220" s="40" t="e" cm="1">
        <f t="array" aca="1" ref="B8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0" s="40" t="e" cm="1">
        <f t="array" aca="1" ref="C8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0" t="e">
        <f ca="1">SUM(CALCULATION_TABLE[[#This Row],[МСК]:[ДВ]])</f>
        <v>#REF!</v>
      </c>
    </row>
    <row r="8221" spans="1:20" x14ac:dyDescent="0.25">
      <c r="A8221" t="str">
        <f>IFERROR(SET_RENDER_TABLE[[#This Row],[Артикул]], "")</f>
        <v/>
      </c>
      <c r="B8221" s="40" t="e" cm="1">
        <f t="array" aca="1" ref="B8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1" s="40" t="e" cm="1">
        <f t="array" aca="1" ref="C8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1" t="e">
        <f ca="1">SUM(CALCULATION_TABLE[[#This Row],[МСК]:[ДВ]])</f>
        <v>#REF!</v>
      </c>
    </row>
    <row r="8222" spans="1:20" x14ac:dyDescent="0.25">
      <c r="A8222" t="str">
        <f>IFERROR(SET_RENDER_TABLE[[#This Row],[Артикул]], "")</f>
        <v/>
      </c>
      <c r="B8222" s="40" t="e" cm="1">
        <f t="array" aca="1" ref="B8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2" s="40" t="e" cm="1">
        <f t="array" aca="1" ref="C8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2" t="e">
        <f ca="1">SUM(CALCULATION_TABLE[[#This Row],[МСК]:[ДВ]])</f>
        <v>#REF!</v>
      </c>
    </row>
    <row r="8223" spans="1:20" x14ac:dyDescent="0.25">
      <c r="A8223" t="str">
        <f>IFERROR(SET_RENDER_TABLE[[#This Row],[Артикул]], "")</f>
        <v/>
      </c>
      <c r="B8223" s="40" t="e" cm="1">
        <f t="array" aca="1" ref="B8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3" s="40" t="e" cm="1">
        <f t="array" aca="1" ref="C8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3" t="e">
        <f ca="1">SUM(CALCULATION_TABLE[[#This Row],[МСК]:[ДВ]])</f>
        <v>#REF!</v>
      </c>
    </row>
    <row r="8224" spans="1:20" x14ac:dyDescent="0.25">
      <c r="A8224" t="str">
        <f>IFERROR(SET_RENDER_TABLE[[#This Row],[Артикул]], "")</f>
        <v/>
      </c>
      <c r="B8224" s="40" t="e" cm="1">
        <f t="array" aca="1" ref="B8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4" s="40" t="e" cm="1">
        <f t="array" aca="1" ref="C8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4" t="e">
        <f ca="1">SUM(CALCULATION_TABLE[[#This Row],[МСК]:[ДВ]])</f>
        <v>#REF!</v>
      </c>
    </row>
    <row r="8225" spans="1:20" x14ac:dyDescent="0.25">
      <c r="A8225" t="str">
        <f>IFERROR(SET_RENDER_TABLE[[#This Row],[Артикул]], "")</f>
        <v/>
      </c>
      <c r="B8225" s="40" t="e" cm="1">
        <f t="array" aca="1" ref="B8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5" s="40" t="e" cm="1">
        <f t="array" aca="1" ref="C8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5" t="e">
        <f ca="1">SUM(CALCULATION_TABLE[[#This Row],[МСК]:[ДВ]])</f>
        <v>#REF!</v>
      </c>
    </row>
    <row r="8226" spans="1:20" x14ac:dyDescent="0.25">
      <c r="A8226" t="str">
        <f>IFERROR(SET_RENDER_TABLE[[#This Row],[Артикул]], "")</f>
        <v/>
      </c>
      <c r="B8226" s="40" t="e" cm="1">
        <f t="array" aca="1" ref="B8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6" s="40" t="e" cm="1">
        <f t="array" aca="1" ref="C8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6" t="e">
        <f ca="1">SUM(CALCULATION_TABLE[[#This Row],[МСК]:[ДВ]])</f>
        <v>#REF!</v>
      </c>
    </row>
    <row r="8227" spans="1:20" x14ac:dyDescent="0.25">
      <c r="A8227" t="str">
        <f>IFERROR(SET_RENDER_TABLE[[#This Row],[Артикул]], "")</f>
        <v/>
      </c>
      <c r="B8227" s="40" t="e" cm="1">
        <f t="array" aca="1" ref="B8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7" s="40" t="e" cm="1">
        <f t="array" aca="1" ref="C8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7" t="e">
        <f ca="1">SUM(CALCULATION_TABLE[[#This Row],[МСК]:[ДВ]])</f>
        <v>#REF!</v>
      </c>
    </row>
    <row r="8228" spans="1:20" x14ac:dyDescent="0.25">
      <c r="A8228" t="str">
        <f>IFERROR(SET_RENDER_TABLE[[#This Row],[Артикул]], "")</f>
        <v/>
      </c>
      <c r="B8228" s="40" t="e" cm="1">
        <f t="array" aca="1" ref="B8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8" s="40" t="e" cm="1">
        <f t="array" aca="1" ref="C8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8" t="e">
        <f ca="1">SUM(CALCULATION_TABLE[[#This Row],[МСК]:[ДВ]])</f>
        <v>#REF!</v>
      </c>
    </row>
    <row r="8229" spans="1:20" x14ac:dyDescent="0.25">
      <c r="A8229" t="str">
        <f>IFERROR(SET_RENDER_TABLE[[#This Row],[Артикул]], "")</f>
        <v/>
      </c>
      <c r="B8229" s="40" t="e" cm="1">
        <f t="array" aca="1" ref="B8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29" s="40" t="e" cm="1">
        <f t="array" aca="1" ref="C8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29" t="e">
        <f ca="1">SUM(CALCULATION_TABLE[[#This Row],[МСК]:[ДВ]])</f>
        <v>#REF!</v>
      </c>
    </row>
    <row r="8230" spans="1:20" x14ac:dyDescent="0.25">
      <c r="A8230" t="str">
        <f>IFERROR(SET_RENDER_TABLE[[#This Row],[Артикул]], "")</f>
        <v/>
      </c>
      <c r="B8230" s="40" t="e" cm="1">
        <f t="array" aca="1" ref="B8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0" s="40" t="e" cm="1">
        <f t="array" aca="1" ref="C8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0" t="e">
        <f ca="1">SUM(CALCULATION_TABLE[[#This Row],[МСК]:[ДВ]])</f>
        <v>#REF!</v>
      </c>
    </row>
    <row r="8231" spans="1:20" x14ac:dyDescent="0.25">
      <c r="A8231" t="str">
        <f>IFERROR(SET_RENDER_TABLE[[#This Row],[Артикул]], "")</f>
        <v/>
      </c>
      <c r="B8231" s="40" t="e" cm="1">
        <f t="array" aca="1" ref="B8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1" s="40" t="e" cm="1">
        <f t="array" aca="1" ref="C8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1" t="e">
        <f ca="1">SUM(CALCULATION_TABLE[[#This Row],[МСК]:[ДВ]])</f>
        <v>#REF!</v>
      </c>
    </row>
    <row r="8232" spans="1:20" x14ac:dyDescent="0.25">
      <c r="A8232" t="str">
        <f>IFERROR(SET_RENDER_TABLE[[#This Row],[Артикул]], "")</f>
        <v/>
      </c>
      <c r="B8232" s="40" t="e" cm="1">
        <f t="array" aca="1" ref="B8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2" s="40" t="e" cm="1">
        <f t="array" aca="1" ref="C8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2" t="e">
        <f ca="1">SUM(CALCULATION_TABLE[[#This Row],[МСК]:[ДВ]])</f>
        <v>#REF!</v>
      </c>
    </row>
    <row r="8233" spans="1:20" x14ac:dyDescent="0.25">
      <c r="A8233" t="str">
        <f>IFERROR(SET_RENDER_TABLE[[#This Row],[Артикул]], "")</f>
        <v/>
      </c>
      <c r="B8233" s="40" t="e" cm="1">
        <f t="array" aca="1" ref="B8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3" s="40" t="e" cm="1">
        <f t="array" aca="1" ref="C8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3" t="e">
        <f ca="1">SUM(CALCULATION_TABLE[[#This Row],[МСК]:[ДВ]])</f>
        <v>#REF!</v>
      </c>
    </row>
    <row r="8234" spans="1:20" x14ac:dyDescent="0.25">
      <c r="A8234" t="str">
        <f>IFERROR(SET_RENDER_TABLE[[#This Row],[Артикул]], "")</f>
        <v/>
      </c>
      <c r="B8234" s="40" t="e" cm="1">
        <f t="array" aca="1" ref="B8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4" s="40" t="e" cm="1">
        <f t="array" aca="1" ref="C8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4" t="e">
        <f ca="1">SUM(CALCULATION_TABLE[[#This Row],[МСК]:[ДВ]])</f>
        <v>#REF!</v>
      </c>
    </row>
    <row r="8235" spans="1:20" x14ac:dyDescent="0.25">
      <c r="A8235" t="str">
        <f>IFERROR(SET_RENDER_TABLE[[#This Row],[Артикул]], "")</f>
        <v/>
      </c>
      <c r="B8235" s="40" t="e" cm="1">
        <f t="array" aca="1" ref="B8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5" s="40" t="e" cm="1">
        <f t="array" aca="1" ref="C8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5" t="e">
        <f ca="1">SUM(CALCULATION_TABLE[[#This Row],[МСК]:[ДВ]])</f>
        <v>#REF!</v>
      </c>
    </row>
    <row r="8236" spans="1:20" x14ac:dyDescent="0.25">
      <c r="A8236" t="str">
        <f>IFERROR(SET_RENDER_TABLE[[#This Row],[Артикул]], "")</f>
        <v/>
      </c>
      <c r="B8236" s="40" t="e" cm="1">
        <f t="array" aca="1" ref="B8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6" s="40" t="e" cm="1">
        <f t="array" aca="1" ref="C8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6" t="e">
        <f ca="1">SUM(CALCULATION_TABLE[[#This Row],[МСК]:[ДВ]])</f>
        <v>#REF!</v>
      </c>
    </row>
    <row r="8237" spans="1:20" x14ac:dyDescent="0.25">
      <c r="A8237" t="str">
        <f>IFERROR(SET_RENDER_TABLE[[#This Row],[Артикул]], "")</f>
        <v/>
      </c>
      <c r="B8237" s="40" t="e" cm="1">
        <f t="array" aca="1" ref="B8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7" s="40" t="e" cm="1">
        <f t="array" aca="1" ref="C8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7" t="e">
        <f ca="1">SUM(CALCULATION_TABLE[[#This Row],[МСК]:[ДВ]])</f>
        <v>#REF!</v>
      </c>
    </row>
    <row r="8238" spans="1:20" x14ac:dyDescent="0.25">
      <c r="A8238" t="str">
        <f>IFERROR(SET_RENDER_TABLE[[#This Row],[Артикул]], "")</f>
        <v/>
      </c>
      <c r="B8238" s="40" t="e" cm="1">
        <f t="array" aca="1" ref="B8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8" s="40" t="e" cm="1">
        <f t="array" aca="1" ref="C8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8" t="e">
        <f ca="1">SUM(CALCULATION_TABLE[[#This Row],[МСК]:[ДВ]])</f>
        <v>#REF!</v>
      </c>
    </row>
    <row r="8239" spans="1:20" x14ac:dyDescent="0.25">
      <c r="A8239" t="str">
        <f>IFERROR(SET_RENDER_TABLE[[#This Row],[Артикул]], "")</f>
        <v/>
      </c>
      <c r="B8239" s="40" t="e" cm="1">
        <f t="array" aca="1" ref="B8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39" s="40" t="e" cm="1">
        <f t="array" aca="1" ref="C8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39" t="e">
        <f ca="1">SUM(CALCULATION_TABLE[[#This Row],[МСК]:[ДВ]])</f>
        <v>#REF!</v>
      </c>
    </row>
    <row r="8240" spans="1:20" x14ac:dyDescent="0.25">
      <c r="A8240" t="str">
        <f>IFERROR(SET_RENDER_TABLE[[#This Row],[Артикул]], "")</f>
        <v/>
      </c>
      <c r="B8240" s="40" t="e" cm="1">
        <f t="array" aca="1" ref="B8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0" s="40" t="e" cm="1">
        <f t="array" aca="1" ref="C8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0" t="e">
        <f ca="1">SUM(CALCULATION_TABLE[[#This Row],[МСК]:[ДВ]])</f>
        <v>#REF!</v>
      </c>
    </row>
    <row r="8241" spans="1:20" x14ac:dyDescent="0.25">
      <c r="A8241" t="str">
        <f>IFERROR(SET_RENDER_TABLE[[#This Row],[Артикул]], "")</f>
        <v/>
      </c>
      <c r="B8241" s="40" t="e" cm="1">
        <f t="array" aca="1" ref="B8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1" s="40" t="e" cm="1">
        <f t="array" aca="1" ref="C8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1" t="e">
        <f ca="1">SUM(CALCULATION_TABLE[[#This Row],[МСК]:[ДВ]])</f>
        <v>#REF!</v>
      </c>
    </row>
    <row r="8242" spans="1:20" x14ac:dyDescent="0.25">
      <c r="A8242" t="str">
        <f>IFERROR(SET_RENDER_TABLE[[#This Row],[Артикул]], "")</f>
        <v/>
      </c>
      <c r="B8242" s="40" t="e" cm="1">
        <f t="array" aca="1" ref="B8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2" s="40" t="e" cm="1">
        <f t="array" aca="1" ref="C8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2" t="e">
        <f ca="1">SUM(CALCULATION_TABLE[[#This Row],[МСК]:[ДВ]])</f>
        <v>#REF!</v>
      </c>
    </row>
    <row r="8243" spans="1:20" x14ac:dyDescent="0.25">
      <c r="A8243" t="str">
        <f>IFERROR(SET_RENDER_TABLE[[#This Row],[Артикул]], "")</f>
        <v/>
      </c>
      <c r="B8243" s="40" t="e" cm="1">
        <f t="array" aca="1" ref="B8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3" s="40" t="e" cm="1">
        <f t="array" aca="1" ref="C8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3" t="e">
        <f ca="1">SUM(CALCULATION_TABLE[[#This Row],[МСК]:[ДВ]])</f>
        <v>#REF!</v>
      </c>
    </row>
    <row r="8244" spans="1:20" x14ac:dyDescent="0.25">
      <c r="A8244" t="str">
        <f>IFERROR(SET_RENDER_TABLE[[#This Row],[Артикул]], "")</f>
        <v/>
      </c>
      <c r="B8244" s="40" t="e" cm="1">
        <f t="array" aca="1" ref="B8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4" s="40" t="e" cm="1">
        <f t="array" aca="1" ref="C8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4" t="e">
        <f ca="1">SUM(CALCULATION_TABLE[[#This Row],[МСК]:[ДВ]])</f>
        <v>#REF!</v>
      </c>
    </row>
    <row r="8245" spans="1:20" x14ac:dyDescent="0.25">
      <c r="A8245" t="str">
        <f>IFERROR(SET_RENDER_TABLE[[#This Row],[Артикул]], "")</f>
        <v/>
      </c>
      <c r="B8245" s="40" t="e" cm="1">
        <f t="array" aca="1" ref="B8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5" s="40" t="e" cm="1">
        <f t="array" aca="1" ref="C8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5" t="e">
        <f ca="1">SUM(CALCULATION_TABLE[[#This Row],[МСК]:[ДВ]])</f>
        <v>#REF!</v>
      </c>
    </row>
    <row r="8246" spans="1:20" x14ac:dyDescent="0.25">
      <c r="A8246" t="str">
        <f>IFERROR(SET_RENDER_TABLE[[#This Row],[Артикул]], "")</f>
        <v/>
      </c>
      <c r="B8246" s="40" t="e" cm="1">
        <f t="array" aca="1" ref="B8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6" s="40" t="e" cm="1">
        <f t="array" aca="1" ref="C8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6" t="e">
        <f ca="1">SUM(CALCULATION_TABLE[[#This Row],[МСК]:[ДВ]])</f>
        <v>#REF!</v>
      </c>
    </row>
    <row r="8247" spans="1:20" x14ac:dyDescent="0.25">
      <c r="A8247" t="str">
        <f>IFERROR(SET_RENDER_TABLE[[#This Row],[Артикул]], "")</f>
        <v/>
      </c>
      <c r="B8247" s="40" t="e" cm="1">
        <f t="array" aca="1" ref="B8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7" s="40" t="e" cm="1">
        <f t="array" aca="1" ref="C8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7" t="e">
        <f ca="1">SUM(CALCULATION_TABLE[[#This Row],[МСК]:[ДВ]])</f>
        <v>#REF!</v>
      </c>
    </row>
    <row r="8248" spans="1:20" x14ac:dyDescent="0.25">
      <c r="A8248" t="str">
        <f>IFERROR(SET_RENDER_TABLE[[#This Row],[Артикул]], "")</f>
        <v/>
      </c>
      <c r="B8248" s="40" t="e" cm="1">
        <f t="array" aca="1" ref="B8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8" s="40" t="e" cm="1">
        <f t="array" aca="1" ref="C8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8" t="e">
        <f ca="1">SUM(CALCULATION_TABLE[[#This Row],[МСК]:[ДВ]])</f>
        <v>#REF!</v>
      </c>
    </row>
    <row r="8249" spans="1:20" x14ac:dyDescent="0.25">
      <c r="A8249" t="str">
        <f>IFERROR(SET_RENDER_TABLE[[#This Row],[Артикул]], "")</f>
        <v/>
      </c>
      <c r="B8249" s="40" t="e" cm="1">
        <f t="array" aca="1" ref="B8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49" s="40" t="e" cm="1">
        <f t="array" aca="1" ref="C8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49" t="e">
        <f ca="1">SUM(CALCULATION_TABLE[[#This Row],[МСК]:[ДВ]])</f>
        <v>#REF!</v>
      </c>
    </row>
    <row r="8250" spans="1:20" x14ac:dyDescent="0.25">
      <c r="A8250" t="str">
        <f>IFERROR(SET_RENDER_TABLE[[#This Row],[Артикул]], "")</f>
        <v/>
      </c>
      <c r="B8250" s="40" t="e" cm="1">
        <f t="array" aca="1" ref="B8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0" s="40" t="e" cm="1">
        <f t="array" aca="1" ref="C8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0" t="e">
        <f ca="1">SUM(CALCULATION_TABLE[[#This Row],[МСК]:[ДВ]])</f>
        <v>#REF!</v>
      </c>
    </row>
    <row r="8251" spans="1:20" x14ac:dyDescent="0.25">
      <c r="A8251" t="str">
        <f>IFERROR(SET_RENDER_TABLE[[#This Row],[Артикул]], "")</f>
        <v/>
      </c>
      <c r="B8251" s="40" t="e" cm="1">
        <f t="array" aca="1" ref="B8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1" s="40" t="e" cm="1">
        <f t="array" aca="1" ref="C8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1" t="e">
        <f ca="1">SUM(CALCULATION_TABLE[[#This Row],[МСК]:[ДВ]])</f>
        <v>#REF!</v>
      </c>
    </row>
    <row r="8252" spans="1:20" x14ac:dyDescent="0.25">
      <c r="A8252" t="str">
        <f>IFERROR(SET_RENDER_TABLE[[#This Row],[Артикул]], "")</f>
        <v/>
      </c>
      <c r="B8252" s="40" t="e" cm="1">
        <f t="array" aca="1" ref="B8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2" s="40" t="e" cm="1">
        <f t="array" aca="1" ref="C8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2" t="e">
        <f ca="1">SUM(CALCULATION_TABLE[[#This Row],[МСК]:[ДВ]])</f>
        <v>#REF!</v>
      </c>
    </row>
    <row r="8253" spans="1:20" x14ac:dyDescent="0.25">
      <c r="A8253" t="str">
        <f>IFERROR(SET_RENDER_TABLE[[#This Row],[Артикул]], "")</f>
        <v/>
      </c>
      <c r="B8253" s="40" t="e" cm="1">
        <f t="array" aca="1" ref="B8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3" s="40" t="e" cm="1">
        <f t="array" aca="1" ref="C8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3" t="e">
        <f ca="1">SUM(CALCULATION_TABLE[[#This Row],[МСК]:[ДВ]])</f>
        <v>#REF!</v>
      </c>
    </row>
    <row r="8254" spans="1:20" x14ac:dyDescent="0.25">
      <c r="A8254" t="str">
        <f>IFERROR(SET_RENDER_TABLE[[#This Row],[Артикул]], "")</f>
        <v/>
      </c>
      <c r="B8254" s="40" t="e" cm="1">
        <f t="array" aca="1" ref="B8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4" s="40" t="e" cm="1">
        <f t="array" aca="1" ref="C8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4" t="e">
        <f ca="1">SUM(CALCULATION_TABLE[[#This Row],[МСК]:[ДВ]])</f>
        <v>#REF!</v>
      </c>
    </row>
    <row r="8255" spans="1:20" x14ac:dyDescent="0.25">
      <c r="A8255" t="str">
        <f>IFERROR(SET_RENDER_TABLE[[#This Row],[Артикул]], "")</f>
        <v/>
      </c>
      <c r="B8255" s="40" t="e" cm="1">
        <f t="array" aca="1" ref="B8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5" s="40" t="e" cm="1">
        <f t="array" aca="1" ref="C8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5" t="e">
        <f ca="1">SUM(CALCULATION_TABLE[[#This Row],[МСК]:[ДВ]])</f>
        <v>#REF!</v>
      </c>
    </row>
    <row r="8256" spans="1:20" x14ac:dyDescent="0.25">
      <c r="A8256" t="str">
        <f>IFERROR(SET_RENDER_TABLE[[#This Row],[Артикул]], "")</f>
        <v/>
      </c>
      <c r="B8256" s="40" t="e" cm="1">
        <f t="array" aca="1" ref="B8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6" s="40" t="e" cm="1">
        <f t="array" aca="1" ref="C8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6" t="e">
        <f ca="1">SUM(CALCULATION_TABLE[[#This Row],[МСК]:[ДВ]])</f>
        <v>#REF!</v>
      </c>
    </row>
    <row r="8257" spans="1:20" x14ac:dyDescent="0.25">
      <c r="A8257" t="str">
        <f>IFERROR(SET_RENDER_TABLE[[#This Row],[Артикул]], "")</f>
        <v/>
      </c>
      <c r="B8257" s="40" t="e" cm="1">
        <f t="array" aca="1" ref="B8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7" s="40" t="e" cm="1">
        <f t="array" aca="1" ref="C8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7" t="e">
        <f ca="1">SUM(CALCULATION_TABLE[[#This Row],[МСК]:[ДВ]])</f>
        <v>#REF!</v>
      </c>
    </row>
    <row r="8258" spans="1:20" x14ac:dyDescent="0.25">
      <c r="A8258" t="str">
        <f>IFERROR(SET_RENDER_TABLE[[#This Row],[Артикул]], "")</f>
        <v/>
      </c>
      <c r="B8258" s="40" t="e" cm="1">
        <f t="array" aca="1" ref="B8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8" s="40" t="e" cm="1">
        <f t="array" aca="1" ref="C8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8" t="e">
        <f ca="1">SUM(CALCULATION_TABLE[[#This Row],[МСК]:[ДВ]])</f>
        <v>#REF!</v>
      </c>
    </row>
    <row r="8259" spans="1:20" x14ac:dyDescent="0.25">
      <c r="A8259" t="str">
        <f>IFERROR(SET_RENDER_TABLE[[#This Row],[Артикул]], "")</f>
        <v/>
      </c>
      <c r="B8259" s="40" t="e" cm="1">
        <f t="array" aca="1" ref="B8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59" s="40" t="e" cm="1">
        <f t="array" aca="1" ref="C8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59" t="e">
        <f ca="1">SUM(CALCULATION_TABLE[[#This Row],[МСК]:[ДВ]])</f>
        <v>#REF!</v>
      </c>
    </row>
    <row r="8260" spans="1:20" x14ac:dyDescent="0.25">
      <c r="A8260" t="str">
        <f>IFERROR(SET_RENDER_TABLE[[#This Row],[Артикул]], "")</f>
        <v/>
      </c>
      <c r="B8260" s="40" t="e" cm="1">
        <f t="array" aca="1" ref="B8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0" s="40" t="e" cm="1">
        <f t="array" aca="1" ref="C8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0" t="e">
        <f ca="1">SUM(CALCULATION_TABLE[[#This Row],[МСК]:[ДВ]])</f>
        <v>#REF!</v>
      </c>
    </row>
    <row r="8261" spans="1:20" x14ac:dyDescent="0.25">
      <c r="A8261" t="str">
        <f>IFERROR(SET_RENDER_TABLE[[#This Row],[Артикул]], "")</f>
        <v/>
      </c>
      <c r="B8261" s="40" t="e" cm="1">
        <f t="array" aca="1" ref="B8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1" s="40" t="e" cm="1">
        <f t="array" aca="1" ref="C8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1" t="e">
        <f ca="1">SUM(CALCULATION_TABLE[[#This Row],[МСК]:[ДВ]])</f>
        <v>#REF!</v>
      </c>
    </row>
    <row r="8262" spans="1:20" x14ac:dyDescent="0.25">
      <c r="A8262" t="str">
        <f>IFERROR(SET_RENDER_TABLE[[#This Row],[Артикул]], "")</f>
        <v/>
      </c>
      <c r="B8262" s="40" t="e" cm="1">
        <f t="array" aca="1" ref="B8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2" s="40" t="e" cm="1">
        <f t="array" aca="1" ref="C8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2" t="e">
        <f ca="1">SUM(CALCULATION_TABLE[[#This Row],[МСК]:[ДВ]])</f>
        <v>#REF!</v>
      </c>
    </row>
    <row r="8263" spans="1:20" x14ac:dyDescent="0.25">
      <c r="A8263" t="str">
        <f>IFERROR(SET_RENDER_TABLE[[#This Row],[Артикул]], "")</f>
        <v/>
      </c>
      <c r="B8263" s="40" t="e" cm="1">
        <f t="array" aca="1" ref="B8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3" s="40" t="e" cm="1">
        <f t="array" aca="1" ref="C8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3" t="e">
        <f ca="1">SUM(CALCULATION_TABLE[[#This Row],[МСК]:[ДВ]])</f>
        <v>#REF!</v>
      </c>
    </row>
    <row r="8264" spans="1:20" x14ac:dyDescent="0.25">
      <c r="A8264" t="str">
        <f>IFERROR(SET_RENDER_TABLE[[#This Row],[Артикул]], "")</f>
        <v/>
      </c>
      <c r="B8264" s="40" t="e" cm="1">
        <f t="array" aca="1" ref="B8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4" s="40" t="e" cm="1">
        <f t="array" aca="1" ref="C8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4" t="e">
        <f ca="1">SUM(CALCULATION_TABLE[[#This Row],[МСК]:[ДВ]])</f>
        <v>#REF!</v>
      </c>
    </row>
    <row r="8265" spans="1:20" x14ac:dyDescent="0.25">
      <c r="A8265" t="str">
        <f>IFERROR(SET_RENDER_TABLE[[#This Row],[Артикул]], "")</f>
        <v/>
      </c>
      <c r="B8265" s="40" t="e" cm="1">
        <f t="array" aca="1" ref="B8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5" s="40" t="e" cm="1">
        <f t="array" aca="1" ref="C8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5" t="e">
        <f ca="1">SUM(CALCULATION_TABLE[[#This Row],[МСК]:[ДВ]])</f>
        <v>#REF!</v>
      </c>
    </row>
    <row r="8266" spans="1:20" x14ac:dyDescent="0.25">
      <c r="A8266" t="str">
        <f>IFERROR(SET_RENDER_TABLE[[#This Row],[Артикул]], "")</f>
        <v/>
      </c>
      <c r="B8266" s="40" t="e" cm="1">
        <f t="array" aca="1" ref="B8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6" s="40" t="e" cm="1">
        <f t="array" aca="1" ref="C8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6" t="e">
        <f ca="1">SUM(CALCULATION_TABLE[[#This Row],[МСК]:[ДВ]])</f>
        <v>#REF!</v>
      </c>
    </row>
    <row r="8267" spans="1:20" x14ac:dyDescent="0.25">
      <c r="A8267" t="str">
        <f>IFERROR(SET_RENDER_TABLE[[#This Row],[Артикул]], "")</f>
        <v/>
      </c>
      <c r="B8267" s="40" t="e" cm="1">
        <f t="array" aca="1" ref="B8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7" s="40" t="e" cm="1">
        <f t="array" aca="1" ref="C8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7" t="e">
        <f ca="1">SUM(CALCULATION_TABLE[[#This Row],[МСК]:[ДВ]])</f>
        <v>#REF!</v>
      </c>
    </row>
    <row r="8268" spans="1:20" x14ac:dyDescent="0.25">
      <c r="A8268" t="str">
        <f>IFERROR(SET_RENDER_TABLE[[#This Row],[Артикул]], "")</f>
        <v/>
      </c>
      <c r="B8268" s="40" t="e" cm="1">
        <f t="array" aca="1" ref="B8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8" s="40" t="e" cm="1">
        <f t="array" aca="1" ref="C8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8" t="e">
        <f ca="1">SUM(CALCULATION_TABLE[[#This Row],[МСК]:[ДВ]])</f>
        <v>#REF!</v>
      </c>
    </row>
    <row r="8269" spans="1:20" x14ac:dyDescent="0.25">
      <c r="A8269" t="str">
        <f>IFERROR(SET_RENDER_TABLE[[#This Row],[Артикул]], "")</f>
        <v/>
      </c>
      <c r="B8269" s="40" t="e" cm="1">
        <f t="array" aca="1" ref="B8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69" s="40" t="e" cm="1">
        <f t="array" aca="1" ref="C8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69" t="e">
        <f ca="1">SUM(CALCULATION_TABLE[[#This Row],[МСК]:[ДВ]])</f>
        <v>#REF!</v>
      </c>
    </row>
    <row r="8270" spans="1:20" x14ac:dyDescent="0.25">
      <c r="A8270" t="str">
        <f>IFERROR(SET_RENDER_TABLE[[#This Row],[Артикул]], "")</f>
        <v/>
      </c>
      <c r="B8270" s="40" t="e" cm="1">
        <f t="array" aca="1" ref="B8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0" s="40" t="e" cm="1">
        <f t="array" aca="1" ref="C8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0" t="e">
        <f ca="1">SUM(CALCULATION_TABLE[[#This Row],[МСК]:[ДВ]])</f>
        <v>#REF!</v>
      </c>
    </row>
    <row r="8271" spans="1:20" x14ac:dyDescent="0.25">
      <c r="A8271" t="str">
        <f>IFERROR(SET_RENDER_TABLE[[#This Row],[Артикул]], "")</f>
        <v/>
      </c>
      <c r="B8271" s="40" t="e" cm="1">
        <f t="array" aca="1" ref="B8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1" s="40" t="e" cm="1">
        <f t="array" aca="1" ref="C8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1" t="e">
        <f ca="1">SUM(CALCULATION_TABLE[[#This Row],[МСК]:[ДВ]])</f>
        <v>#REF!</v>
      </c>
    </row>
    <row r="8272" spans="1:20" x14ac:dyDescent="0.25">
      <c r="A8272" t="str">
        <f>IFERROR(SET_RENDER_TABLE[[#This Row],[Артикул]], "")</f>
        <v/>
      </c>
      <c r="B8272" s="40" t="e" cm="1">
        <f t="array" aca="1" ref="B8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2" s="40" t="e" cm="1">
        <f t="array" aca="1" ref="C8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2" t="e">
        <f ca="1">SUM(CALCULATION_TABLE[[#This Row],[МСК]:[ДВ]])</f>
        <v>#REF!</v>
      </c>
    </row>
    <row r="8273" spans="1:20" x14ac:dyDescent="0.25">
      <c r="A8273" t="str">
        <f>IFERROR(SET_RENDER_TABLE[[#This Row],[Артикул]], "")</f>
        <v/>
      </c>
      <c r="B8273" s="40" t="e" cm="1">
        <f t="array" aca="1" ref="B8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3" s="40" t="e" cm="1">
        <f t="array" aca="1" ref="C8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3" t="e">
        <f ca="1">SUM(CALCULATION_TABLE[[#This Row],[МСК]:[ДВ]])</f>
        <v>#REF!</v>
      </c>
    </row>
    <row r="8274" spans="1:20" x14ac:dyDescent="0.25">
      <c r="A8274" t="str">
        <f>IFERROR(SET_RENDER_TABLE[[#This Row],[Артикул]], "")</f>
        <v/>
      </c>
      <c r="B8274" s="40" t="e" cm="1">
        <f t="array" aca="1" ref="B8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4" s="40" t="e" cm="1">
        <f t="array" aca="1" ref="C8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4" t="e">
        <f ca="1">SUM(CALCULATION_TABLE[[#This Row],[МСК]:[ДВ]])</f>
        <v>#REF!</v>
      </c>
    </row>
    <row r="8275" spans="1:20" x14ac:dyDescent="0.25">
      <c r="A8275" t="str">
        <f>IFERROR(SET_RENDER_TABLE[[#This Row],[Артикул]], "")</f>
        <v/>
      </c>
      <c r="B8275" s="40" t="e" cm="1">
        <f t="array" aca="1" ref="B8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5" s="40" t="e" cm="1">
        <f t="array" aca="1" ref="C8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5" t="e">
        <f ca="1">SUM(CALCULATION_TABLE[[#This Row],[МСК]:[ДВ]])</f>
        <v>#REF!</v>
      </c>
    </row>
    <row r="8276" spans="1:20" x14ac:dyDescent="0.25">
      <c r="A8276" t="str">
        <f>IFERROR(SET_RENDER_TABLE[[#This Row],[Артикул]], "")</f>
        <v/>
      </c>
      <c r="B8276" s="40" t="e" cm="1">
        <f t="array" aca="1" ref="B8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6" s="40" t="e" cm="1">
        <f t="array" aca="1" ref="C8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6" t="e">
        <f ca="1">SUM(CALCULATION_TABLE[[#This Row],[МСК]:[ДВ]])</f>
        <v>#REF!</v>
      </c>
    </row>
    <row r="8277" spans="1:20" x14ac:dyDescent="0.25">
      <c r="A8277" t="str">
        <f>IFERROR(SET_RENDER_TABLE[[#This Row],[Артикул]], "")</f>
        <v/>
      </c>
      <c r="B8277" s="40" t="e" cm="1">
        <f t="array" aca="1" ref="B8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7" s="40" t="e" cm="1">
        <f t="array" aca="1" ref="C8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7" t="e">
        <f ca="1">SUM(CALCULATION_TABLE[[#This Row],[МСК]:[ДВ]])</f>
        <v>#REF!</v>
      </c>
    </row>
    <row r="8278" spans="1:20" x14ac:dyDescent="0.25">
      <c r="A8278" t="str">
        <f>IFERROR(SET_RENDER_TABLE[[#This Row],[Артикул]], "")</f>
        <v/>
      </c>
      <c r="B8278" s="40" t="e" cm="1">
        <f t="array" aca="1" ref="B8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8" s="40" t="e" cm="1">
        <f t="array" aca="1" ref="C8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8" t="e">
        <f ca="1">SUM(CALCULATION_TABLE[[#This Row],[МСК]:[ДВ]])</f>
        <v>#REF!</v>
      </c>
    </row>
    <row r="8279" spans="1:20" x14ac:dyDescent="0.25">
      <c r="A8279" t="str">
        <f>IFERROR(SET_RENDER_TABLE[[#This Row],[Артикул]], "")</f>
        <v/>
      </c>
      <c r="B8279" s="40" t="e" cm="1">
        <f t="array" aca="1" ref="B8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79" s="40" t="e" cm="1">
        <f t="array" aca="1" ref="C8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79" t="e">
        <f ca="1">SUM(CALCULATION_TABLE[[#This Row],[МСК]:[ДВ]])</f>
        <v>#REF!</v>
      </c>
    </row>
    <row r="8280" spans="1:20" x14ac:dyDescent="0.25">
      <c r="A8280" t="str">
        <f>IFERROR(SET_RENDER_TABLE[[#This Row],[Артикул]], "")</f>
        <v/>
      </c>
      <c r="B8280" s="40" t="e" cm="1">
        <f t="array" aca="1" ref="B8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0" s="40" t="e" cm="1">
        <f t="array" aca="1" ref="C8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0" t="e">
        <f ca="1">SUM(CALCULATION_TABLE[[#This Row],[МСК]:[ДВ]])</f>
        <v>#REF!</v>
      </c>
    </row>
    <row r="8281" spans="1:20" x14ac:dyDescent="0.25">
      <c r="A8281" t="str">
        <f>IFERROR(SET_RENDER_TABLE[[#This Row],[Артикул]], "")</f>
        <v/>
      </c>
      <c r="B8281" s="40" t="e" cm="1">
        <f t="array" aca="1" ref="B8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1" s="40" t="e" cm="1">
        <f t="array" aca="1" ref="C8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1" t="e">
        <f ca="1">SUM(CALCULATION_TABLE[[#This Row],[МСК]:[ДВ]])</f>
        <v>#REF!</v>
      </c>
    </row>
    <row r="8282" spans="1:20" x14ac:dyDescent="0.25">
      <c r="A8282" t="str">
        <f>IFERROR(SET_RENDER_TABLE[[#This Row],[Артикул]], "")</f>
        <v/>
      </c>
      <c r="B8282" s="40" t="e" cm="1">
        <f t="array" aca="1" ref="B8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2" s="40" t="e" cm="1">
        <f t="array" aca="1" ref="C8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2" t="e">
        <f ca="1">SUM(CALCULATION_TABLE[[#This Row],[МСК]:[ДВ]])</f>
        <v>#REF!</v>
      </c>
    </row>
    <row r="8283" spans="1:20" x14ac:dyDescent="0.25">
      <c r="A8283" t="str">
        <f>IFERROR(SET_RENDER_TABLE[[#This Row],[Артикул]], "")</f>
        <v/>
      </c>
      <c r="B8283" s="40" t="e" cm="1">
        <f t="array" aca="1" ref="B8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3" s="40" t="e" cm="1">
        <f t="array" aca="1" ref="C8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3" t="e">
        <f ca="1">SUM(CALCULATION_TABLE[[#This Row],[МСК]:[ДВ]])</f>
        <v>#REF!</v>
      </c>
    </row>
    <row r="8284" spans="1:20" x14ac:dyDescent="0.25">
      <c r="A8284" t="str">
        <f>IFERROR(SET_RENDER_TABLE[[#This Row],[Артикул]], "")</f>
        <v/>
      </c>
      <c r="B8284" s="40" t="e" cm="1">
        <f t="array" aca="1" ref="B8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4" s="40" t="e" cm="1">
        <f t="array" aca="1" ref="C8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4" t="e">
        <f ca="1">SUM(CALCULATION_TABLE[[#This Row],[МСК]:[ДВ]])</f>
        <v>#REF!</v>
      </c>
    </row>
    <row r="8285" spans="1:20" x14ac:dyDescent="0.25">
      <c r="A8285" t="str">
        <f>IFERROR(SET_RENDER_TABLE[[#This Row],[Артикул]], "")</f>
        <v/>
      </c>
      <c r="B8285" s="40" t="e" cm="1">
        <f t="array" aca="1" ref="B8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5" s="40" t="e" cm="1">
        <f t="array" aca="1" ref="C8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5" t="e">
        <f ca="1">SUM(CALCULATION_TABLE[[#This Row],[МСК]:[ДВ]])</f>
        <v>#REF!</v>
      </c>
    </row>
    <row r="8286" spans="1:20" x14ac:dyDescent="0.25">
      <c r="A8286" t="str">
        <f>IFERROR(SET_RENDER_TABLE[[#This Row],[Артикул]], "")</f>
        <v/>
      </c>
      <c r="B8286" s="40" t="e" cm="1">
        <f t="array" aca="1" ref="B8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6" s="40" t="e" cm="1">
        <f t="array" aca="1" ref="C8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6" t="e">
        <f ca="1">SUM(CALCULATION_TABLE[[#This Row],[МСК]:[ДВ]])</f>
        <v>#REF!</v>
      </c>
    </row>
    <row r="8287" spans="1:20" x14ac:dyDescent="0.25">
      <c r="A8287" t="str">
        <f>IFERROR(SET_RENDER_TABLE[[#This Row],[Артикул]], "")</f>
        <v/>
      </c>
      <c r="B8287" s="40" t="e" cm="1">
        <f t="array" aca="1" ref="B8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7" s="40" t="e" cm="1">
        <f t="array" aca="1" ref="C8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7" t="e">
        <f ca="1">SUM(CALCULATION_TABLE[[#This Row],[МСК]:[ДВ]])</f>
        <v>#REF!</v>
      </c>
    </row>
    <row r="8288" spans="1:20" x14ac:dyDescent="0.25">
      <c r="A8288" t="str">
        <f>IFERROR(SET_RENDER_TABLE[[#This Row],[Артикул]], "")</f>
        <v/>
      </c>
      <c r="B8288" s="40" t="e" cm="1">
        <f t="array" aca="1" ref="B8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8" s="40" t="e" cm="1">
        <f t="array" aca="1" ref="C8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8" t="e">
        <f ca="1">SUM(CALCULATION_TABLE[[#This Row],[МСК]:[ДВ]])</f>
        <v>#REF!</v>
      </c>
    </row>
    <row r="8289" spans="1:20" x14ac:dyDescent="0.25">
      <c r="A8289" t="str">
        <f>IFERROR(SET_RENDER_TABLE[[#This Row],[Артикул]], "")</f>
        <v/>
      </c>
      <c r="B8289" s="40" t="e" cm="1">
        <f t="array" aca="1" ref="B8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89" s="40" t="e" cm="1">
        <f t="array" aca="1" ref="C8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89" t="e">
        <f ca="1">SUM(CALCULATION_TABLE[[#This Row],[МСК]:[ДВ]])</f>
        <v>#REF!</v>
      </c>
    </row>
    <row r="8290" spans="1:20" x14ac:dyDescent="0.25">
      <c r="A8290" t="str">
        <f>IFERROR(SET_RENDER_TABLE[[#This Row],[Артикул]], "")</f>
        <v/>
      </c>
      <c r="B8290" s="40" t="e" cm="1">
        <f t="array" aca="1" ref="B8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0" s="40" t="e" cm="1">
        <f t="array" aca="1" ref="C8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0" t="e">
        <f ca="1">SUM(CALCULATION_TABLE[[#This Row],[МСК]:[ДВ]])</f>
        <v>#REF!</v>
      </c>
    </row>
    <row r="8291" spans="1:20" x14ac:dyDescent="0.25">
      <c r="A8291" t="str">
        <f>IFERROR(SET_RENDER_TABLE[[#This Row],[Артикул]], "")</f>
        <v/>
      </c>
      <c r="B8291" s="40" t="e" cm="1">
        <f t="array" aca="1" ref="B8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1" s="40" t="e" cm="1">
        <f t="array" aca="1" ref="C8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1" t="e">
        <f ca="1">SUM(CALCULATION_TABLE[[#This Row],[МСК]:[ДВ]])</f>
        <v>#REF!</v>
      </c>
    </row>
    <row r="8292" spans="1:20" x14ac:dyDescent="0.25">
      <c r="A8292" t="str">
        <f>IFERROR(SET_RENDER_TABLE[[#This Row],[Артикул]], "")</f>
        <v/>
      </c>
      <c r="B8292" s="40" t="e" cm="1">
        <f t="array" aca="1" ref="B8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2" s="40" t="e" cm="1">
        <f t="array" aca="1" ref="C8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2" t="e">
        <f ca="1">SUM(CALCULATION_TABLE[[#This Row],[МСК]:[ДВ]])</f>
        <v>#REF!</v>
      </c>
    </row>
    <row r="8293" spans="1:20" x14ac:dyDescent="0.25">
      <c r="A8293" t="str">
        <f>IFERROR(SET_RENDER_TABLE[[#This Row],[Артикул]], "")</f>
        <v/>
      </c>
      <c r="B8293" s="40" t="e" cm="1">
        <f t="array" aca="1" ref="B8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3" s="40" t="e" cm="1">
        <f t="array" aca="1" ref="C8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3" t="e">
        <f ca="1">SUM(CALCULATION_TABLE[[#This Row],[МСК]:[ДВ]])</f>
        <v>#REF!</v>
      </c>
    </row>
    <row r="8294" spans="1:20" x14ac:dyDescent="0.25">
      <c r="A8294" t="str">
        <f>IFERROR(SET_RENDER_TABLE[[#This Row],[Артикул]], "")</f>
        <v/>
      </c>
      <c r="B8294" s="40" t="e" cm="1">
        <f t="array" aca="1" ref="B8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4" s="40" t="e" cm="1">
        <f t="array" aca="1" ref="C8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4" t="e">
        <f ca="1">SUM(CALCULATION_TABLE[[#This Row],[МСК]:[ДВ]])</f>
        <v>#REF!</v>
      </c>
    </row>
    <row r="8295" spans="1:20" x14ac:dyDescent="0.25">
      <c r="A8295" t="str">
        <f>IFERROR(SET_RENDER_TABLE[[#This Row],[Артикул]], "")</f>
        <v/>
      </c>
      <c r="B8295" s="40" t="e" cm="1">
        <f t="array" aca="1" ref="B8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5" s="40" t="e" cm="1">
        <f t="array" aca="1" ref="C8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5" t="e">
        <f ca="1">SUM(CALCULATION_TABLE[[#This Row],[МСК]:[ДВ]])</f>
        <v>#REF!</v>
      </c>
    </row>
    <row r="8296" spans="1:20" x14ac:dyDescent="0.25">
      <c r="A8296" t="str">
        <f>IFERROR(SET_RENDER_TABLE[[#This Row],[Артикул]], "")</f>
        <v/>
      </c>
      <c r="B8296" s="40" t="e" cm="1">
        <f t="array" aca="1" ref="B8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6" s="40" t="e" cm="1">
        <f t="array" aca="1" ref="C8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6" t="e">
        <f ca="1">SUM(CALCULATION_TABLE[[#This Row],[МСК]:[ДВ]])</f>
        <v>#REF!</v>
      </c>
    </row>
    <row r="8297" spans="1:20" x14ac:dyDescent="0.25">
      <c r="A8297" t="str">
        <f>IFERROR(SET_RENDER_TABLE[[#This Row],[Артикул]], "")</f>
        <v/>
      </c>
      <c r="B8297" s="40" t="e" cm="1">
        <f t="array" aca="1" ref="B8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7" s="40" t="e" cm="1">
        <f t="array" aca="1" ref="C8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7" t="e">
        <f ca="1">SUM(CALCULATION_TABLE[[#This Row],[МСК]:[ДВ]])</f>
        <v>#REF!</v>
      </c>
    </row>
    <row r="8298" spans="1:20" x14ac:dyDescent="0.25">
      <c r="A8298" t="str">
        <f>IFERROR(SET_RENDER_TABLE[[#This Row],[Артикул]], "")</f>
        <v/>
      </c>
      <c r="B8298" s="40" t="e" cm="1">
        <f t="array" aca="1" ref="B8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8" s="40" t="e" cm="1">
        <f t="array" aca="1" ref="C8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8" t="e">
        <f ca="1">SUM(CALCULATION_TABLE[[#This Row],[МСК]:[ДВ]])</f>
        <v>#REF!</v>
      </c>
    </row>
    <row r="8299" spans="1:20" x14ac:dyDescent="0.25">
      <c r="A8299" t="str">
        <f>IFERROR(SET_RENDER_TABLE[[#This Row],[Артикул]], "")</f>
        <v/>
      </c>
      <c r="B8299" s="40" t="e" cm="1">
        <f t="array" aca="1" ref="B8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299" s="40" t="e" cm="1">
        <f t="array" aca="1" ref="C8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299" t="e">
        <f ca="1">SUM(CALCULATION_TABLE[[#This Row],[МСК]:[ДВ]])</f>
        <v>#REF!</v>
      </c>
    </row>
    <row r="8300" spans="1:20" x14ac:dyDescent="0.25">
      <c r="A8300" t="str">
        <f>IFERROR(SET_RENDER_TABLE[[#This Row],[Артикул]], "")</f>
        <v/>
      </c>
      <c r="B8300" s="40" t="e" cm="1">
        <f t="array" aca="1" ref="B8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0" s="40" t="e" cm="1">
        <f t="array" aca="1" ref="C8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0" t="e">
        <f ca="1">SUM(CALCULATION_TABLE[[#This Row],[МСК]:[ДВ]])</f>
        <v>#REF!</v>
      </c>
    </row>
    <row r="8301" spans="1:20" x14ac:dyDescent="0.25">
      <c r="A8301" t="str">
        <f>IFERROR(SET_RENDER_TABLE[[#This Row],[Артикул]], "")</f>
        <v/>
      </c>
      <c r="B8301" s="40" t="e" cm="1">
        <f t="array" aca="1" ref="B8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1" s="40" t="e" cm="1">
        <f t="array" aca="1" ref="C8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1" t="e">
        <f ca="1">SUM(CALCULATION_TABLE[[#This Row],[МСК]:[ДВ]])</f>
        <v>#REF!</v>
      </c>
    </row>
    <row r="8302" spans="1:20" x14ac:dyDescent="0.25">
      <c r="A8302" t="str">
        <f>IFERROR(SET_RENDER_TABLE[[#This Row],[Артикул]], "")</f>
        <v/>
      </c>
      <c r="B8302" s="40" t="e" cm="1">
        <f t="array" aca="1" ref="B8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2" s="40" t="e" cm="1">
        <f t="array" aca="1" ref="C8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2" t="e">
        <f ca="1">SUM(CALCULATION_TABLE[[#This Row],[МСК]:[ДВ]])</f>
        <v>#REF!</v>
      </c>
    </row>
    <row r="8303" spans="1:20" x14ac:dyDescent="0.25">
      <c r="A8303" t="str">
        <f>IFERROR(SET_RENDER_TABLE[[#This Row],[Артикул]], "")</f>
        <v/>
      </c>
      <c r="B8303" s="40" t="e" cm="1">
        <f t="array" aca="1" ref="B8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3" s="40" t="e" cm="1">
        <f t="array" aca="1" ref="C8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3" t="e">
        <f ca="1">SUM(CALCULATION_TABLE[[#This Row],[МСК]:[ДВ]])</f>
        <v>#REF!</v>
      </c>
    </row>
    <row r="8304" spans="1:20" x14ac:dyDescent="0.25">
      <c r="A8304" t="str">
        <f>IFERROR(SET_RENDER_TABLE[[#This Row],[Артикул]], "")</f>
        <v/>
      </c>
      <c r="B8304" s="40" t="e" cm="1">
        <f t="array" aca="1" ref="B8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4" s="40" t="e" cm="1">
        <f t="array" aca="1" ref="C8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4" t="e">
        <f ca="1">SUM(CALCULATION_TABLE[[#This Row],[МСК]:[ДВ]])</f>
        <v>#REF!</v>
      </c>
    </row>
    <row r="8305" spans="1:20" x14ac:dyDescent="0.25">
      <c r="A8305" t="str">
        <f>IFERROR(SET_RENDER_TABLE[[#This Row],[Артикул]], "")</f>
        <v/>
      </c>
      <c r="B8305" s="40" t="e" cm="1">
        <f t="array" aca="1" ref="B8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5" s="40" t="e" cm="1">
        <f t="array" aca="1" ref="C8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5" t="e">
        <f ca="1">SUM(CALCULATION_TABLE[[#This Row],[МСК]:[ДВ]])</f>
        <v>#REF!</v>
      </c>
    </row>
    <row r="8306" spans="1:20" x14ac:dyDescent="0.25">
      <c r="A8306" t="str">
        <f>IFERROR(SET_RENDER_TABLE[[#This Row],[Артикул]], "")</f>
        <v/>
      </c>
      <c r="B8306" s="40" t="e" cm="1">
        <f t="array" aca="1" ref="B8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6" s="40" t="e" cm="1">
        <f t="array" aca="1" ref="C8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6" t="e">
        <f ca="1">SUM(CALCULATION_TABLE[[#This Row],[МСК]:[ДВ]])</f>
        <v>#REF!</v>
      </c>
    </row>
    <row r="8307" spans="1:20" x14ac:dyDescent="0.25">
      <c r="A8307" t="str">
        <f>IFERROR(SET_RENDER_TABLE[[#This Row],[Артикул]], "")</f>
        <v/>
      </c>
      <c r="B8307" s="40" t="e" cm="1">
        <f t="array" aca="1" ref="B8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7" s="40" t="e" cm="1">
        <f t="array" aca="1" ref="C8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7" t="e">
        <f ca="1">SUM(CALCULATION_TABLE[[#This Row],[МСК]:[ДВ]])</f>
        <v>#REF!</v>
      </c>
    </row>
    <row r="8308" spans="1:20" x14ac:dyDescent="0.25">
      <c r="A8308" t="str">
        <f>IFERROR(SET_RENDER_TABLE[[#This Row],[Артикул]], "")</f>
        <v/>
      </c>
      <c r="B8308" s="40" t="e" cm="1">
        <f t="array" aca="1" ref="B8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8" s="40" t="e" cm="1">
        <f t="array" aca="1" ref="C8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8" t="e">
        <f ca="1">SUM(CALCULATION_TABLE[[#This Row],[МСК]:[ДВ]])</f>
        <v>#REF!</v>
      </c>
    </row>
    <row r="8309" spans="1:20" x14ac:dyDescent="0.25">
      <c r="A8309" t="str">
        <f>IFERROR(SET_RENDER_TABLE[[#This Row],[Артикул]], "")</f>
        <v/>
      </c>
      <c r="B8309" s="40" t="e" cm="1">
        <f t="array" aca="1" ref="B8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09" s="40" t="e" cm="1">
        <f t="array" aca="1" ref="C8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09" t="e">
        <f ca="1">SUM(CALCULATION_TABLE[[#This Row],[МСК]:[ДВ]])</f>
        <v>#REF!</v>
      </c>
    </row>
    <row r="8310" spans="1:20" x14ac:dyDescent="0.25">
      <c r="A8310" t="str">
        <f>IFERROR(SET_RENDER_TABLE[[#This Row],[Артикул]], "")</f>
        <v/>
      </c>
      <c r="B8310" s="40" t="e" cm="1">
        <f t="array" aca="1" ref="B8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0" s="40" t="e" cm="1">
        <f t="array" aca="1" ref="C8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0" t="e">
        <f ca="1">SUM(CALCULATION_TABLE[[#This Row],[МСК]:[ДВ]])</f>
        <v>#REF!</v>
      </c>
    </row>
    <row r="8311" spans="1:20" x14ac:dyDescent="0.25">
      <c r="A8311" t="str">
        <f>IFERROR(SET_RENDER_TABLE[[#This Row],[Артикул]], "")</f>
        <v/>
      </c>
      <c r="B8311" s="40" t="e" cm="1">
        <f t="array" aca="1" ref="B8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1" s="40" t="e" cm="1">
        <f t="array" aca="1" ref="C8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1" t="e">
        <f ca="1">SUM(CALCULATION_TABLE[[#This Row],[МСК]:[ДВ]])</f>
        <v>#REF!</v>
      </c>
    </row>
    <row r="8312" spans="1:20" x14ac:dyDescent="0.25">
      <c r="A8312" t="str">
        <f>IFERROR(SET_RENDER_TABLE[[#This Row],[Артикул]], "")</f>
        <v/>
      </c>
      <c r="B8312" s="40" t="e" cm="1">
        <f t="array" aca="1" ref="B8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2" s="40" t="e" cm="1">
        <f t="array" aca="1" ref="C8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2" t="e">
        <f ca="1">SUM(CALCULATION_TABLE[[#This Row],[МСК]:[ДВ]])</f>
        <v>#REF!</v>
      </c>
    </row>
    <row r="8313" spans="1:20" x14ac:dyDescent="0.25">
      <c r="A8313" t="str">
        <f>IFERROR(SET_RENDER_TABLE[[#This Row],[Артикул]], "")</f>
        <v/>
      </c>
      <c r="B8313" s="40" t="e" cm="1">
        <f t="array" aca="1" ref="B8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3" s="40" t="e" cm="1">
        <f t="array" aca="1" ref="C8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3" t="e">
        <f ca="1">SUM(CALCULATION_TABLE[[#This Row],[МСК]:[ДВ]])</f>
        <v>#REF!</v>
      </c>
    </row>
    <row r="8314" spans="1:20" x14ac:dyDescent="0.25">
      <c r="A8314" t="str">
        <f>IFERROR(SET_RENDER_TABLE[[#This Row],[Артикул]], "")</f>
        <v/>
      </c>
      <c r="B8314" s="40" t="e" cm="1">
        <f t="array" aca="1" ref="B8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4" s="40" t="e" cm="1">
        <f t="array" aca="1" ref="C8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4" t="e">
        <f ca="1">SUM(CALCULATION_TABLE[[#This Row],[МСК]:[ДВ]])</f>
        <v>#REF!</v>
      </c>
    </row>
    <row r="8315" spans="1:20" x14ac:dyDescent="0.25">
      <c r="A8315" t="str">
        <f>IFERROR(SET_RENDER_TABLE[[#This Row],[Артикул]], "")</f>
        <v/>
      </c>
      <c r="B8315" s="40" t="e" cm="1">
        <f t="array" aca="1" ref="B8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5" s="40" t="e" cm="1">
        <f t="array" aca="1" ref="C8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5" t="e">
        <f ca="1">SUM(CALCULATION_TABLE[[#This Row],[МСК]:[ДВ]])</f>
        <v>#REF!</v>
      </c>
    </row>
    <row r="8316" spans="1:20" x14ac:dyDescent="0.25">
      <c r="A8316" t="str">
        <f>IFERROR(SET_RENDER_TABLE[[#This Row],[Артикул]], "")</f>
        <v/>
      </c>
      <c r="B8316" s="40" t="e" cm="1">
        <f t="array" aca="1" ref="B8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6" s="40" t="e" cm="1">
        <f t="array" aca="1" ref="C8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6" t="e">
        <f ca="1">SUM(CALCULATION_TABLE[[#This Row],[МСК]:[ДВ]])</f>
        <v>#REF!</v>
      </c>
    </row>
    <row r="8317" spans="1:20" x14ac:dyDescent="0.25">
      <c r="A8317" t="str">
        <f>IFERROR(SET_RENDER_TABLE[[#This Row],[Артикул]], "")</f>
        <v/>
      </c>
      <c r="B8317" s="40" t="e" cm="1">
        <f t="array" aca="1" ref="B8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7" s="40" t="e" cm="1">
        <f t="array" aca="1" ref="C8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7" t="e">
        <f ca="1">SUM(CALCULATION_TABLE[[#This Row],[МСК]:[ДВ]])</f>
        <v>#REF!</v>
      </c>
    </row>
    <row r="8318" spans="1:20" x14ac:dyDescent="0.25">
      <c r="A8318" t="str">
        <f>IFERROR(SET_RENDER_TABLE[[#This Row],[Артикул]], "")</f>
        <v/>
      </c>
      <c r="B8318" s="40" t="e" cm="1">
        <f t="array" aca="1" ref="B8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8" s="40" t="e" cm="1">
        <f t="array" aca="1" ref="C8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8" t="e">
        <f ca="1">SUM(CALCULATION_TABLE[[#This Row],[МСК]:[ДВ]])</f>
        <v>#REF!</v>
      </c>
    </row>
    <row r="8319" spans="1:20" x14ac:dyDescent="0.25">
      <c r="A8319" t="str">
        <f>IFERROR(SET_RENDER_TABLE[[#This Row],[Артикул]], "")</f>
        <v/>
      </c>
      <c r="B8319" s="40" t="e" cm="1">
        <f t="array" aca="1" ref="B8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19" s="40" t="e" cm="1">
        <f t="array" aca="1" ref="C8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19" t="e">
        <f ca="1">SUM(CALCULATION_TABLE[[#This Row],[МСК]:[ДВ]])</f>
        <v>#REF!</v>
      </c>
    </row>
    <row r="8320" spans="1:20" x14ac:dyDescent="0.25">
      <c r="A8320" t="str">
        <f>IFERROR(SET_RENDER_TABLE[[#This Row],[Артикул]], "")</f>
        <v/>
      </c>
      <c r="B8320" s="40" t="e" cm="1">
        <f t="array" aca="1" ref="B8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0" s="40" t="e" cm="1">
        <f t="array" aca="1" ref="C8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0" t="e">
        <f ca="1">SUM(CALCULATION_TABLE[[#This Row],[МСК]:[ДВ]])</f>
        <v>#REF!</v>
      </c>
    </row>
    <row r="8321" spans="1:20" x14ac:dyDescent="0.25">
      <c r="A8321" t="str">
        <f>IFERROR(SET_RENDER_TABLE[[#This Row],[Артикул]], "")</f>
        <v/>
      </c>
      <c r="B8321" s="40" t="e" cm="1">
        <f t="array" aca="1" ref="B8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1" s="40" t="e" cm="1">
        <f t="array" aca="1" ref="C8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1" t="e">
        <f ca="1">SUM(CALCULATION_TABLE[[#This Row],[МСК]:[ДВ]])</f>
        <v>#REF!</v>
      </c>
    </row>
    <row r="8322" spans="1:20" x14ac:dyDescent="0.25">
      <c r="A8322" t="str">
        <f>IFERROR(SET_RENDER_TABLE[[#This Row],[Артикул]], "")</f>
        <v/>
      </c>
      <c r="B8322" s="40" t="e" cm="1">
        <f t="array" aca="1" ref="B8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2" s="40" t="e" cm="1">
        <f t="array" aca="1" ref="C8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2" t="e">
        <f ca="1">SUM(CALCULATION_TABLE[[#This Row],[МСК]:[ДВ]])</f>
        <v>#REF!</v>
      </c>
    </row>
    <row r="8323" spans="1:20" x14ac:dyDescent="0.25">
      <c r="A8323" t="str">
        <f>IFERROR(SET_RENDER_TABLE[[#This Row],[Артикул]], "")</f>
        <v/>
      </c>
      <c r="B8323" s="40" t="e" cm="1">
        <f t="array" aca="1" ref="B8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3" s="40" t="e" cm="1">
        <f t="array" aca="1" ref="C8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3" t="e">
        <f ca="1">SUM(CALCULATION_TABLE[[#This Row],[МСК]:[ДВ]])</f>
        <v>#REF!</v>
      </c>
    </row>
    <row r="8324" spans="1:20" x14ac:dyDescent="0.25">
      <c r="A8324" t="str">
        <f>IFERROR(SET_RENDER_TABLE[[#This Row],[Артикул]], "")</f>
        <v/>
      </c>
      <c r="B8324" s="40" t="e" cm="1">
        <f t="array" aca="1" ref="B8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4" s="40" t="e" cm="1">
        <f t="array" aca="1" ref="C8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4" t="e">
        <f ca="1">SUM(CALCULATION_TABLE[[#This Row],[МСК]:[ДВ]])</f>
        <v>#REF!</v>
      </c>
    </row>
    <row r="8325" spans="1:20" x14ac:dyDescent="0.25">
      <c r="A8325" t="str">
        <f>IFERROR(SET_RENDER_TABLE[[#This Row],[Артикул]], "")</f>
        <v/>
      </c>
      <c r="B8325" s="40" t="e" cm="1">
        <f t="array" aca="1" ref="B8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5" s="40" t="e" cm="1">
        <f t="array" aca="1" ref="C8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5" t="e">
        <f ca="1">SUM(CALCULATION_TABLE[[#This Row],[МСК]:[ДВ]])</f>
        <v>#REF!</v>
      </c>
    </row>
    <row r="8326" spans="1:20" x14ac:dyDescent="0.25">
      <c r="A8326" t="str">
        <f>IFERROR(SET_RENDER_TABLE[[#This Row],[Артикул]], "")</f>
        <v/>
      </c>
      <c r="B8326" s="40" t="e" cm="1">
        <f t="array" aca="1" ref="B8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6" s="40" t="e" cm="1">
        <f t="array" aca="1" ref="C8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6" t="e">
        <f ca="1">SUM(CALCULATION_TABLE[[#This Row],[МСК]:[ДВ]])</f>
        <v>#REF!</v>
      </c>
    </row>
    <row r="8327" spans="1:20" x14ac:dyDescent="0.25">
      <c r="A8327" t="str">
        <f>IFERROR(SET_RENDER_TABLE[[#This Row],[Артикул]], "")</f>
        <v/>
      </c>
      <c r="B8327" s="40" t="e" cm="1">
        <f t="array" aca="1" ref="B8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7" s="40" t="e" cm="1">
        <f t="array" aca="1" ref="C8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7" t="e">
        <f ca="1">SUM(CALCULATION_TABLE[[#This Row],[МСК]:[ДВ]])</f>
        <v>#REF!</v>
      </c>
    </row>
    <row r="8328" spans="1:20" x14ac:dyDescent="0.25">
      <c r="A8328" t="str">
        <f>IFERROR(SET_RENDER_TABLE[[#This Row],[Артикул]], "")</f>
        <v/>
      </c>
      <c r="B8328" s="40" t="e" cm="1">
        <f t="array" aca="1" ref="B8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8" s="40" t="e" cm="1">
        <f t="array" aca="1" ref="C8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8" t="e">
        <f ca="1">SUM(CALCULATION_TABLE[[#This Row],[МСК]:[ДВ]])</f>
        <v>#REF!</v>
      </c>
    </row>
    <row r="8329" spans="1:20" x14ac:dyDescent="0.25">
      <c r="A8329" t="str">
        <f>IFERROR(SET_RENDER_TABLE[[#This Row],[Артикул]], "")</f>
        <v/>
      </c>
      <c r="B8329" s="40" t="e" cm="1">
        <f t="array" aca="1" ref="B8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29" s="40" t="e" cm="1">
        <f t="array" aca="1" ref="C8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29" t="e">
        <f ca="1">SUM(CALCULATION_TABLE[[#This Row],[МСК]:[ДВ]])</f>
        <v>#REF!</v>
      </c>
    </row>
    <row r="8330" spans="1:20" x14ac:dyDescent="0.25">
      <c r="A8330" t="str">
        <f>IFERROR(SET_RENDER_TABLE[[#This Row],[Артикул]], "")</f>
        <v/>
      </c>
      <c r="B8330" s="40" t="e" cm="1">
        <f t="array" aca="1" ref="B8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0" s="40" t="e" cm="1">
        <f t="array" aca="1" ref="C8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0" t="e">
        <f ca="1">SUM(CALCULATION_TABLE[[#This Row],[МСК]:[ДВ]])</f>
        <v>#REF!</v>
      </c>
    </row>
    <row r="8331" spans="1:20" x14ac:dyDescent="0.25">
      <c r="A8331" t="str">
        <f>IFERROR(SET_RENDER_TABLE[[#This Row],[Артикул]], "")</f>
        <v/>
      </c>
      <c r="B8331" s="40" t="e" cm="1">
        <f t="array" aca="1" ref="B8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1" s="40" t="e" cm="1">
        <f t="array" aca="1" ref="C8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1" t="e">
        <f ca="1">SUM(CALCULATION_TABLE[[#This Row],[МСК]:[ДВ]])</f>
        <v>#REF!</v>
      </c>
    </row>
    <row r="8332" spans="1:20" x14ac:dyDescent="0.25">
      <c r="A8332" t="str">
        <f>IFERROR(SET_RENDER_TABLE[[#This Row],[Артикул]], "")</f>
        <v/>
      </c>
      <c r="B8332" s="40" t="e" cm="1">
        <f t="array" aca="1" ref="B8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2" s="40" t="e" cm="1">
        <f t="array" aca="1" ref="C8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2" t="e">
        <f ca="1">SUM(CALCULATION_TABLE[[#This Row],[МСК]:[ДВ]])</f>
        <v>#REF!</v>
      </c>
    </row>
    <row r="8333" spans="1:20" x14ac:dyDescent="0.25">
      <c r="A8333" t="str">
        <f>IFERROR(SET_RENDER_TABLE[[#This Row],[Артикул]], "")</f>
        <v/>
      </c>
      <c r="B8333" s="40" t="e" cm="1">
        <f t="array" aca="1" ref="B8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3" s="40" t="e" cm="1">
        <f t="array" aca="1" ref="C8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3" t="e">
        <f ca="1">SUM(CALCULATION_TABLE[[#This Row],[МСК]:[ДВ]])</f>
        <v>#REF!</v>
      </c>
    </row>
    <row r="8334" spans="1:20" x14ac:dyDescent="0.25">
      <c r="A8334" t="str">
        <f>IFERROR(SET_RENDER_TABLE[[#This Row],[Артикул]], "")</f>
        <v/>
      </c>
      <c r="B8334" s="40" t="e" cm="1">
        <f t="array" aca="1" ref="B8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4" s="40" t="e" cm="1">
        <f t="array" aca="1" ref="C8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4" t="e">
        <f ca="1">SUM(CALCULATION_TABLE[[#This Row],[МСК]:[ДВ]])</f>
        <v>#REF!</v>
      </c>
    </row>
    <row r="8335" spans="1:20" x14ac:dyDescent="0.25">
      <c r="A8335" t="str">
        <f>IFERROR(SET_RENDER_TABLE[[#This Row],[Артикул]], "")</f>
        <v/>
      </c>
      <c r="B8335" s="40" t="e" cm="1">
        <f t="array" aca="1" ref="B8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5" s="40" t="e" cm="1">
        <f t="array" aca="1" ref="C8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5" t="e">
        <f ca="1">SUM(CALCULATION_TABLE[[#This Row],[МСК]:[ДВ]])</f>
        <v>#REF!</v>
      </c>
    </row>
    <row r="8336" spans="1:20" x14ac:dyDescent="0.25">
      <c r="A8336" t="str">
        <f>IFERROR(SET_RENDER_TABLE[[#This Row],[Артикул]], "")</f>
        <v/>
      </c>
      <c r="B8336" s="40" t="e" cm="1">
        <f t="array" aca="1" ref="B8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6" s="40" t="e" cm="1">
        <f t="array" aca="1" ref="C8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6" t="e">
        <f ca="1">SUM(CALCULATION_TABLE[[#This Row],[МСК]:[ДВ]])</f>
        <v>#REF!</v>
      </c>
    </row>
    <row r="8337" spans="1:20" x14ac:dyDescent="0.25">
      <c r="A8337" t="str">
        <f>IFERROR(SET_RENDER_TABLE[[#This Row],[Артикул]], "")</f>
        <v/>
      </c>
      <c r="B8337" s="40" t="e" cm="1">
        <f t="array" aca="1" ref="B8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7" s="40" t="e" cm="1">
        <f t="array" aca="1" ref="C8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7" t="e">
        <f ca="1">SUM(CALCULATION_TABLE[[#This Row],[МСК]:[ДВ]])</f>
        <v>#REF!</v>
      </c>
    </row>
    <row r="8338" spans="1:20" x14ac:dyDescent="0.25">
      <c r="A8338" t="str">
        <f>IFERROR(SET_RENDER_TABLE[[#This Row],[Артикул]], "")</f>
        <v/>
      </c>
      <c r="B8338" s="40" t="e" cm="1">
        <f t="array" aca="1" ref="B8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8" s="40" t="e" cm="1">
        <f t="array" aca="1" ref="C8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8" t="e">
        <f ca="1">SUM(CALCULATION_TABLE[[#This Row],[МСК]:[ДВ]])</f>
        <v>#REF!</v>
      </c>
    </row>
    <row r="8339" spans="1:20" x14ac:dyDescent="0.25">
      <c r="A8339" t="str">
        <f>IFERROR(SET_RENDER_TABLE[[#This Row],[Артикул]], "")</f>
        <v/>
      </c>
      <c r="B8339" s="40" t="e" cm="1">
        <f t="array" aca="1" ref="B8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39" s="40" t="e" cm="1">
        <f t="array" aca="1" ref="C8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39" t="e">
        <f ca="1">SUM(CALCULATION_TABLE[[#This Row],[МСК]:[ДВ]])</f>
        <v>#REF!</v>
      </c>
    </row>
    <row r="8340" spans="1:20" x14ac:dyDescent="0.25">
      <c r="A8340" t="str">
        <f>IFERROR(SET_RENDER_TABLE[[#This Row],[Артикул]], "")</f>
        <v/>
      </c>
      <c r="B8340" s="40" t="e" cm="1">
        <f t="array" aca="1" ref="B8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0" s="40" t="e" cm="1">
        <f t="array" aca="1" ref="C8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0" t="e">
        <f ca="1">SUM(CALCULATION_TABLE[[#This Row],[МСК]:[ДВ]])</f>
        <v>#REF!</v>
      </c>
    </row>
    <row r="8341" spans="1:20" x14ac:dyDescent="0.25">
      <c r="A8341" t="str">
        <f>IFERROR(SET_RENDER_TABLE[[#This Row],[Артикул]], "")</f>
        <v/>
      </c>
      <c r="B8341" s="40" t="e" cm="1">
        <f t="array" aca="1" ref="B8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1" s="40" t="e" cm="1">
        <f t="array" aca="1" ref="C8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1" t="e">
        <f ca="1">SUM(CALCULATION_TABLE[[#This Row],[МСК]:[ДВ]])</f>
        <v>#REF!</v>
      </c>
    </row>
    <row r="8342" spans="1:20" x14ac:dyDescent="0.25">
      <c r="A8342" t="str">
        <f>IFERROR(SET_RENDER_TABLE[[#This Row],[Артикул]], "")</f>
        <v/>
      </c>
      <c r="B8342" s="40" t="e" cm="1">
        <f t="array" aca="1" ref="B8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2" s="40" t="e" cm="1">
        <f t="array" aca="1" ref="C8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2" t="e">
        <f ca="1">SUM(CALCULATION_TABLE[[#This Row],[МСК]:[ДВ]])</f>
        <v>#REF!</v>
      </c>
    </row>
    <row r="8343" spans="1:20" x14ac:dyDescent="0.25">
      <c r="A8343" t="str">
        <f>IFERROR(SET_RENDER_TABLE[[#This Row],[Артикул]], "")</f>
        <v/>
      </c>
      <c r="B8343" s="40" t="e" cm="1">
        <f t="array" aca="1" ref="B8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3" s="40" t="e" cm="1">
        <f t="array" aca="1" ref="C8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3" t="e">
        <f ca="1">SUM(CALCULATION_TABLE[[#This Row],[МСК]:[ДВ]])</f>
        <v>#REF!</v>
      </c>
    </row>
    <row r="8344" spans="1:20" x14ac:dyDescent="0.25">
      <c r="A8344" t="str">
        <f>IFERROR(SET_RENDER_TABLE[[#This Row],[Артикул]], "")</f>
        <v/>
      </c>
      <c r="B8344" s="40" t="e" cm="1">
        <f t="array" aca="1" ref="B8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4" s="40" t="e" cm="1">
        <f t="array" aca="1" ref="C8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4" t="e">
        <f ca="1">SUM(CALCULATION_TABLE[[#This Row],[МСК]:[ДВ]])</f>
        <v>#REF!</v>
      </c>
    </row>
    <row r="8345" spans="1:20" x14ac:dyDescent="0.25">
      <c r="A8345" t="str">
        <f>IFERROR(SET_RENDER_TABLE[[#This Row],[Артикул]], "")</f>
        <v/>
      </c>
      <c r="B8345" s="40" t="e" cm="1">
        <f t="array" aca="1" ref="B8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5" s="40" t="e" cm="1">
        <f t="array" aca="1" ref="C8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5" t="e">
        <f ca="1">SUM(CALCULATION_TABLE[[#This Row],[МСК]:[ДВ]])</f>
        <v>#REF!</v>
      </c>
    </row>
    <row r="8346" spans="1:20" x14ac:dyDescent="0.25">
      <c r="A8346" t="str">
        <f>IFERROR(SET_RENDER_TABLE[[#This Row],[Артикул]], "")</f>
        <v/>
      </c>
      <c r="B8346" s="40" t="e" cm="1">
        <f t="array" aca="1" ref="B8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6" s="40" t="e" cm="1">
        <f t="array" aca="1" ref="C8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6" t="e">
        <f ca="1">SUM(CALCULATION_TABLE[[#This Row],[МСК]:[ДВ]])</f>
        <v>#REF!</v>
      </c>
    </row>
    <row r="8347" spans="1:20" x14ac:dyDescent="0.25">
      <c r="A8347" t="str">
        <f>IFERROR(SET_RENDER_TABLE[[#This Row],[Артикул]], "")</f>
        <v/>
      </c>
      <c r="B8347" s="40" t="e" cm="1">
        <f t="array" aca="1" ref="B8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7" s="40" t="e" cm="1">
        <f t="array" aca="1" ref="C8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7" t="e">
        <f ca="1">SUM(CALCULATION_TABLE[[#This Row],[МСК]:[ДВ]])</f>
        <v>#REF!</v>
      </c>
    </row>
    <row r="8348" spans="1:20" x14ac:dyDescent="0.25">
      <c r="A8348" t="str">
        <f>IFERROR(SET_RENDER_TABLE[[#This Row],[Артикул]], "")</f>
        <v/>
      </c>
      <c r="B8348" s="40" t="e" cm="1">
        <f t="array" aca="1" ref="B8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8" s="40" t="e" cm="1">
        <f t="array" aca="1" ref="C8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8" t="e">
        <f ca="1">SUM(CALCULATION_TABLE[[#This Row],[МСК]:[ДВ]])</f>
        <v>#REF!</v>
      </c>
    </row>
    <row r="8349" spans="1:20" x14ac:dyDescent="0.25">
      <c r="A8349" t="str">
        <f>IFERROR(SET_RENDER_TABLE[[#This Row],[Артикул]], "")</f>
        <v/>
      </c>
      <c r="B8349" s="40" t="e" cm="1">
        <f t="array" aca="1" ref="B8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49" s="40" t="e" cm="1">
        <f t="array" aca="1" ref="C8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49" t="e">
        <f ca="1">SUM(CALCULATION_TABLE[[#This Row],[МСК]:[ДВ]])</f>
        <v>#REF!</v>
      </c>
    </row>
    <row r="8350" spans="1:20" x14ac:dyDescent="0.25">
      <c r="A8350" t="str">
        <f>IFERROR(SET_RENDER_TABLE[[#This Row],[Артикул]], "")</f>
        <v/>
      </c>
      <c r="B8350" s="40" t="e" cm="1">
        <f t="array" aca="1" ref="B8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0" s="40" t="e" cm="1">
        <f t="array" aca="1" ref="C8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0" t="e">
        <f ca="1">SUM(CALCULATION_TABLE[[#This Row],[МСК]:[ДВ]])</f>
        <v>#REF!</v>
      </c>
    </row>
    <row r="8351" spans="1:20" x14ac:dyDescent="0.25">
      <c r="A8351" t="str">
        <f>IFERROR(SET_RENDER_TABLE[[#This Row],[Артикул]], "")</f>
        <v/>
      </c>
      <c r="B8351" s="40" t="e" cm="1">
        <f t="array" aca="1" ref="B8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1" s="40" t="e" cm="1">
        <f t="array" aca="1" ref="C8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1" t="e">
        <f ca="1">SUM(CALCULATION_TABLE[[#This Row],[МСК]:[ДВ]])</f>
        <v>#REF!</v>
      </c>
    </row>
    <row r="8352" spans="1:20" x14ac:dyDescent="0.25">
      <c r="A8352" t="str">
        <f>IFERROR(SET_RENDER_TABLE[[#This Row],[Артикул]], "")</f>
        <v/>
      </c>
      <c r="B8352" s="40" t="e" cm="1">
        <f t="array" aca="1" ref="B8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2" s="40" t="e" cm="1">
        <f t="array" aca="1" ref="C8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2" t="e">
        <f ca="1">SUM(CALCULATION_TABLE[[#This Row],[МСК]:[ДВ]])</f>
        <v>#REF!</v>
      </c>
    </row>
    <row r="8353" spans="1:20" x14ac:dyDescent="0.25">
      <c r="A8353" t="str">
        <f>IFERROR(SET_RENDER_TABLE[[#This Row],[Артикул]], "")</f>
        <v/>
      </c>
      <c r="B8353" s="40" t="e" cm="1">
        <f t="array" aca="1" ref="B8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3" s="40" t="e" cm="1">
        <f t="array" aca="1" ref="C8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3" t="e">
        <f ca="1">SUM(CALCULATION_TABLE[[#This Row],[МСК]:[ДВ]])</f>
        <v>#REF!</v>
      </c>
    </row>
    <row r="8354" spans="1:20" x14ac:dyDescent="0.25">
      <c r="A8354" t="str">
        <f>IFERROR(SET_RENDER_TABLE[[#This Row],[Артикул]], "")</f>
        <v/>
      </c>
      <c r="B8354" s="40" t="e" cm="1">
        <f t="array" aca="1" ref="B8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4" s="40" t="e" cm="1">
        <f t="array" aca="1" ref="C8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4" t="e">
        <f ca="1">SUM(CALCULATION_TABLE[[#This Row],[МСК]:[ДВ]])</f>
        <v>#REF!</v>
      </c>
    </row>
    <row r="8355" spans="1:20" x14ac:dyDescent="0.25">
      <c r="A8355" t="str">
        <f>IFERROR(SET_RENDER_TABLE[[#This Row],[Артикул]], "")</f>
        <v/>
      </c>
      <c r="B8355" s="40" t="e" cm="1">
        <f t="array" aca="1" ref="B8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5" s="40" t="e" cm="1">
        <f t="array" aca="1" ref="C8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5" t="e">
        <f ca="1">SUM(CALCULATION_TABLE[[#This Row],[МСК]:[ДВ]])</f>
        <v>#REF!</v>
      </c>
    </row>
    <row r="8356" spans="1:20" x14ac:dyDescent="0.25">
      <c r="A8356" t="str">
        <f>IFERROR(SET_RENDER_TABLE[[#This Row],[Артикул]], "")</f>
        <v/>
      </c>
      <c r="B8356" s="40" t="e" cm="1">
        <f t="array" aca="1" ref="B8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6" s="40" t="e" cm="1">
        <f t="array" aca="1" ref="C8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6" t="e">
        <f ca="1">SUM(CALCULATION_TABLE[[#This Row],[МСК]:[ДВ]])</f>
        <v>#REF!</v>
      </c>
    </row>
    <row r="8357" spans="1:20" x14ac:dyDescent="0.25">
      <c r="A8357" t="str">
        <f>IFERROR(SET_RENDER_TABLE[[#This Row],[Артикул]], "")</f>
        <v/>
      </c>
      <c r="B8357" s="40" t="e" cm="1">
        <f t="array" aca="1" ref="B8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7" s="40" t="e" cm="1">
        <f t="array" aca="1" ref="C8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7" t="e">
        <f ca="1">SUM(CALCULATION_TABLE[[#This Row],[МСК]:[ДВ]])</f>
        <v>#REF!</v>
      </c>
    </row>
    <row r="8358" spans="1:20" x14ac:dyDescent="0.25">
      <c r="A8358" t="str">
        <f>IFERROR(SET_RENDER_TABLE[[#This Row],[Артикул]], "")</f>
        <v/>
      </c>
      <c r="B8358" s="40" t="e" cm="1">
        <f t="array" aca="1" ref="B8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8" s="40" t="e" cm="1">
        <f t="array" aca="1" ref="C8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8" t="e">
        <f ca="1">SUM(CALCULATION_TABLE[[#This Row],[МСК]:[ДВ]])</f>
        <v>#REF!</v>
      </c>
    </row>
    <row r="8359" spans="1:20" x14ac:dyDescent="0.25">
      <c r="A8359" t="str">
        <f>IFERROR(SET_RENDER_TABLE[[#This Row],[Артикул]], "")</f>
        <v/>
      </c>
      <c r="B8359" s="40" t="e" cm="1">
        <f t="array" aca="1" ref="B8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59" s="40" t="e" cm="1">
        <f t="array" aca="1" ref="C8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59" t="e">
        <f ca="1">SUM(CALCULATION_TABLE[[#This Row],[МСК]:[ДВ]])</f>
        <v>#REF!</v>
      </c>
    </row>
    <row r="8360" spans="1:20" x14ac:dyDescent="0.25">
      <c r="A8360" t="str">
        <f>IFERROR(SET_RENDER_TABLE[[#This Row],[Артикул]], "")</f>
        <v/>
      </c>
      <c r="B8360" s="40" t="e" cm="1">
        <f t="array" aca="1" ref="B8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0" s="40" t="e" cm="1">
        <f t="array" aca="1" ref="C8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0" t="e">
        <f ca="1">SUM(CALCULATION_TABLE[[#This Row],[МСК]:[ДВ]])</f>
        <v>#REF!</v>
      </c>
    </row>
    <row r="8361" spans="1:20" x14ac:dyDescent="0.25">
      <c r="A8361" t="str">
        <f>IFERROR(SET_RENDER_TABLE[[#This Row],[Артикул]], "")</f>
        <v/>
      </c>
      <c r="B8361" s="40" t="e" cm="1">
        <f t="array" aca="1" ref="B8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1" s="40" t="e" cm="1">
        <f t="array" aca="1" ref="C8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1" t="e">
        <f ca="1">SUM(CALCULATION_TABLE[[#This Row],[МСК]:[ДВ]])</f>
        <v>#REF!</v>
      </c>
    </row>
    <row r="8362" spans="1:20" x14ac:dyDescent="0.25">
      <c r="A8362" t="str">
        <f>IFERROR(SET_RENDER_TABLE[[#This Row],[Артикул]], "")</f>
        <v/>
      </c>
      <c r="B8362" s="40" t="e" cm="1">
        <f t="array" aca="1" ref="B8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2" s="40" t="e" cm="1">
        <f t="array" aca="1" ref="C8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2" t="e">
        <f ca="1">SUM(CALCULATION_TABLE[[#This Row],[МСК]:[ДВ]])</f>
        <v>#REF!</v>
      </c>
    </row>
    <row r="8363" spans="1:20" x14ac:dyDescent="0.25">
      <c r="A8363" t="str">
        <f>IFERROR(SET_RENDER_TABLE[[#This Row],[Артикул]], "")</f>
        <v/>
      </c>
      <c r="B8363" s="40" t="e" cm="1">
        <f t="array" aca="1" ref="B8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3" s="40" t="e" cm="1">
        <f t="array" aca="1" ref="C8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3" t="e">
        <f ca="1">SUM(CALCULATION_TABLE[[#This Row],[МСК]:[ДВ]])</f>
        <v>#REF!</v>
      </c>
    </row>
    <row r="8364" spans="1:20" x14ac:dyDescent="0.25">
      <c r="A8364" t="str">
        <f>IFERROR(SET_RENDER_TABLE[[#This Row],[Артикул]], "")</f>
        <v/>
      </c>
      <c r="B8364" s="40" t="e" cm="1">
        <f t="array" aca="1" ref="B8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4" s="40" t="e" cm="1">
        <f t="array" aca="1" ref="C8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4" t="e">
        <f ca="1">SUM(CALCULATION_TABLE[[#This Row],[МСК]:[ДВ]])</f>
        <v>#REF!</v>
      </c>
    </row>
    <row r="8365" spans="1:20" x14ac:dyDescent="0.25">
      <c r="A8365" t="str">
        <f>IFERROR(SET_RENDER_TABLE[[#This Row],[Артикул]], "")</f>
        <v/>
      </c>
      <c r="B8365" s="40" t="e" cm="1">
        <f t="array" aca="1" ref="B8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5" s="40" t="e" cm="1">
        <f t="array" aca="1" ref="C8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5" t="e">
        <f ca="1">SUM(CALCULATION_TABLE[[#This Row],[МСК]:[ДВ]])</f>
        <v>#REF!</v>
      </c>
    </row>
    <row r="8366" spans="1:20" x14ac:dyDescent="0.25">
      <c r="A8366" t="str">
        <f>IFERROR(SET_RENDER_TABLE[[#This Row],[Артикул]], "")</f>
        <v/>
      </c>
      <c r="B8366" s="40" t="e" cm="1">
        <f t="array" aca="1" ref="B8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6" s="40" t="e" cm="1">
        <f t="array" aca="1" ref="C8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6" t="e">
        <f ca="1">SUM(CALCULATION_TABLE[[#This Row],[МСК]:[ДВ]])</f>
        <v>#REF!</v>
      </c>
    </row>
    <row r="8367" spans="1:20" x14ac:dyDescent="0.25">
      <c r="A8367" t="str">
        <f>IFERROR(SET_RENDER_TABLE[[#This Row],[Артикул]], "")</f>
        <v/>
      </c>
      <c r="B8367" s="40" t="e" cm="1">
        <f t="array" aca="1" ref="B8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7" s="40" t="e" cm="1">
        <f t="array" aca="1" ref="C8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7" t="e">
        <f ca="1">SUM(CALCULATION_TABLE[[#This Row],[МСК]:[ДВ]])</f>
        <v>#REF!</v>
      </c>
    </row>
    <row r="8368" spans="1:20" x14ac:dyDescent="0.25">
      <c r="A8368" t="str">
        <f>IFERROR(SET_RENDER_TABLE[[#This Row],[Артикул]], "")</f>
        <v/>
      </c>
      <c r="B8368" s="40" t="e" cm="1">
        <f t="array" aca="1" ref="B8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8" s="40" t="e" cm="1">
        <f t="array" aca="1" ref="C8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8" t="e">
        <f ca="1">SUM(CALCULATION_TABLE[[#This Row],[МСК]:[ДВ]])</f>
        <v>#REF!</v>
      </c>
    </row>
    <row r="8369" spans="1:20" x14ac:dyDescent="0.25">
      <c r="A8369" t="str">
        <f>IFERROR(SET_RENDER_TABLE[[#This Row],[Артикул]], "")</f>
        <v/>
      </c>
      <c r="B8369" s="40" t="e" cm="1">
        <f t="array" aca="1" ref="B8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69" s="40" t="e" cm="1">
        <f t="array" aca="1" ref="C8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69" t="e">
        <f ca="1">SUM(CALCULATION_TABLE[[#This Row],[МСК]:[ДВ]])</f>
        <v>#REF!</v>
      </c>
    </row>
    <row r="8370" spans="1:20" x14ac:dyDescent="0.25">
      <c r="A8370" t="str">
        <f>IFERROR(SET_RENDER_TABLE[[#This Row],[Артикул]], "")</f>
        <v/>
      </c>
      <c r="B8370" s="40" t="e" cm="1">
        <f t="array" aca="1" ref="B8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0" s="40" t="e" cm="1">
        <f t="array" aca="1" ref="C8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0" t="e">
        <f ca="1">SUM(CALCULATION_TABLE[[#This Row],[МСК]:[ДВ]])</f>
        <v>#REF!</v>
      </c>
    </row>
    <row r="8371" spans="1:20" x14ac:dyDescent="0.25">
      <c r="A8371" t="str">
        <f>IFERROR(SET_RENDER_TABLE[[#This Row],[Артикул]], "")</f>
        <v/>
      </c>
      <c r="B8371" s="40" t="e" cm="1">
        <f t="array" aca="1" ref="B8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1" s="40" t="e" cm="1">
        <f t="array" aca="1" ref="C8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1" t="e">
        <f ca="1">SUM(CALCULATION_TABLE[[#This Row],[МСК]:[ДВ]])</f>
        <v>#REF!</v>
      </c>
    </row>
    <row r="8372" spans="1:20" x14ac:dyDescent="0.25">
      <c r="A8372" t="str">
        <f>IFERROR(SET_RENDER_TABLE[[#This Row],[Артикул]], "")</f>
        <v/>
      </c>
      <c r="B8372" s="40" t="e" cm="1">
        <f t="array" aca="1" ref="B8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2" s="40" t="e" cm="1">
        <f t="array" aca="1" ref="C8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2" t="e">
        <f ca="1">SUM(CALCULATION_TABLE[[#This Row],[МСК]:[ДВ]])</f>
        <v>#REF!</v>
      </c>
    </row>
    <row r="8373" spans="1:20" x14ac:dyDescent="0.25">
      <c r="A8373" t="str">
        <f>IFERROR(SET_RENDER_TABLE[[#This Row],[Артикул]], "")</f>
        <v/>
      </c>
      <c r="B8373" s="40" t="e" cm="1">
        <f t="array" aca="1" ref="B8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3" s="40" t="e" cm="1">
        <f t="array" aca="1" ref="C8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3" t="e">
        <f ca="1">SUM(CALCULATION_TABLE[[#This Row],[МСК]:[ДВ]])</f>
        <v>#REF!</v>
      </c>
    </row>
    <row r="8374" spans="1:20" x14ac:dyDescent="0.25">
      <c r="A8374" t="str">
        <f>IFERROR(SET_RENDER_TABLE[[#This Row],[Артикул]], "")</f>
        <v/>
      </c>
      <c r="B8374" s="40" t="e" cm="1">
        <f t="array" aca="1" ref="B8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4" s="40" t="e" cm="1">
        <f t="array" aca="1" ref="C8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4" t="e">
        <f ca="1">SUM(CALCULATION_TABLE[[#This Row],[МСК]:[ДВ]])</f>
        <v>#REF!</v>
      </c>
    </row>
    <row r="8375" spans="1:20" x14ac:dyDescent="0.25">
      <c r="A8375" t="str">
        <f>IFERROR(SET_RENDER_TABLE[[#This Row],[Артикул]], "")</f>
        <v/>
      </c>
      <c r="B8375" s="40" t="e" cm="1">
        <f t="array" aca="1" ref="B8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5" s="40" t="e" cm="1">
        <f t="array" aca="1" ref="C8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5" t="e">
        <f ca="1">SUM(CALCULATION_TABLE[[#This Row],[МСК]:[ДВ]])</f>
        <v>#REF!</v>
      </c>
    </row>
    <row r="8376" spans="1:20" x14ac:dyDescent="0.25">
      <c r="A8376" t="str">
        <f>IFERROR(SET_RENDER_TABLE[[#This Row],[Артикул]], "")</f>
        <v/>
      </c>
      <c r="B8376" s="40" t="e" cm="1">
        <f t="array" aca="1" ref="B8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6" s="40" t="e" cm="1">
        <f t="array" aca="1" ref="C8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6" t="e">
        <f ca="1">SUM(CALCULATION_TABLE[[#This Row],[МСК]:[ДВ]])</f>
        <v>#REF!</v>
      </c>
    </row>
    <row r="8377" spans="1:20" x14ac:dyDescent="0.25">
      <c r="A8377" t="str">
        <f>IFERROR(SET_RENDER_TABLE[[#This Row],[Артикул]], "")</f>
        <v/>
      </c>
      <c r="B8377" s="40" t="e" cm="1">
        <f t="array" aca="1" ref="B8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7" s="40" t="e" cm="1">
        <f t="array" aca="1" ref="C8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7" t="e">
        <f ca="1">SUM(CALCULATION_TABLE[[#This Row],[МСК]:[ДВ]])</f>
        <v>#REF!</v>
      </c>
    </row>
    <row r="8378" spans="1:20" x14ac:dyDescent="0.25">
      <c r="A8378" t="str">
        <f>IFERROR(SET_RENDER_TABLE[[#This Row],[Артикул]], "")</f>
        <v/>
      </c>
      <c r="B8378" s="40" t="e" cm="1">
        <f t="array" aca="1" ref="B8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8" s="40" t="e" cm="1">
        <f t="array" aca="1" ref="C8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8" t="e">
        <f ca="1">SUM(CALCULATION_TABLE[[#This Row],[МСК]:[ДВ]])</f>
        <v>#REF!</v>
      </c>
    </row>
    <row r="8379" spans="1:20" x14ac:dyDescent="0.25">
      <c r="A8379" t="str">
        <f>IFERROR(SET_RENDER_TABLE[[#This Row],[Артикул]], "")</f>
        <v/>
      </c>
      <c r="B8379" s="40" t="e" cm="1">
        <f t="array" aca="1" ref="B8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79" s="40" t="e" cm="1">
        <f t="array" aca="1" ref="C8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79" t="e">
        <f ca="1">SUM(CALCULATION_TABLE[[#This Row],[МСК]:[ДВ]])</f>
        <v>#REF!</v>
      </c>
    </row>
    <row r="8380" spans="1:20" x14ac:dyDescent="0.25">
      <c r="A8380" t="str">
        <f>IFERROR(SET_RENDER_TABLE[[#This Row],[Артикул]], "")</f>
        <v/>
      </c>
      <c r="B8380" s="40" t="e" cm="1">
        <f t="array" aca="1" ref="B8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0" s="40" t="e" cm="1">
        <f t="array" aca="1" ref="C8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0" t="e">
        <f ca="1">SUM(CALCULATION_TABLE[[#This Row],[МСК]:[ДВ]])</f>
        <v>#REF!</v>
      </c>
    </row>
    <row r="8381" spans="1:20" x14ac:dyDescent="0.25">
      <c r="A8381" t="str">
        <f>IFERROR(SET_RENDER_TABLE[[#This Row],[Артикул]], "")</f>
        <v/>
      </c>
      <c r="B8381" s="40" t="e" cm="1">
        <f t="array" aca="1" ref="B8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1" s="40" t="e" cm="1">
        <f t="array" aca="1" ref="C8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1" t="e">
        <f ca="1">SUM(CALCULATION_TABLE[[#This Row],[МСК]:[ДВ]])</f>
        <v>#REF!</v>
      </c>
    </row>
    <row r="8382" spans="1:20" x14ac:dyDescent="0.25">
      <c r="A8382" t="str">
        <f>IFERROR(SET_RENDER_TABLE[[#This Row],[Артикул]], "")</f>
        <v/>
      </c>
      <c r="B8382" s="40" t="e" cm="1">
        <f t="array" aca="1" ref="B8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2" s="40" t="e" cm="1">
        <f t="array" aca="1" ref="C8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2" t="e">
        <f ca="1">SUM(CALCULATION_TABLE[[#This Row],[МСК]:[ДВ]])</f>
        <v>#REF!</v>
      </c>
    </row>
    <row r="8383" spans="1:20" x14ac:dyDescent="0.25">
      <c r="A8383" t="str">
        <f>IFERROR(SET_RENDER_TABLE[[#This Row],[Артикул]], "")</f>
        <v/>
      </c>
      <c r="B8383" s="40" t="e" cm="1">
        <f t="array" aca="1" ref="B8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3" s="40" t="e" cm="1">
        <f t="array" aca="1" ref="C8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3" t="e">
        <f ca="1">SUM(CALCULATION_TABLE[[#This Row],[МСК]:[ДВ]])</f>
        <v>#REF!</v>
      </c>
    </row>
    <row r="8384" spans="1:20" x14ac:dyDescent="0.25">
      <c r="A8384" t="str">
        <f>IFERROR(SET_RENDER_TABLE[[#This Row],[Артикул]], "")</f>
        <v/>
      </c>
      <c r="B8384" s="40" t="e" cm="1">
        <f t="array" aca="1" ref="B8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4" s="40" t="e" cm="1">
        <f t="array" aca="1" ref="C8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4" t="e">
        <f ca="1">SUM(CALCULATION_TABLE[[#This Row],[МСК]:[ДВ]])</f>
        <v>#REF!</v>
      </c>
    </row>
    <row r="8385" spans="1:20" x14ac:dyDescent="0.25">
      <c r="A8385" t="str">
        <f>IFERROR(SET_RENDER_TABLE[[#This Row],[Артикул]], "")</f>
        <v/>
      </c>
      <c r="B8385" s="40" t="e" cm="1">
        <f t="array" aca="1" ref="B8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5" s="40" t="e" cm="1">
        <f t="array" aca="1" ref="C8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5" t="e">
        <f ca="1">SUM(CALCULATION_TABLE[[#This Row],[МСК]:[ДВ]])</f>
        <v>#REF!</v>
      </c>
    </row>
    <row r="8386" spans="1:20" x14ac:dyDescent="0.25">
      <c r="A8386" t="str">
        <f>IFERROR(SET_RENDER_TABLE[[#This Row],[Артикул]], "")</f>
        <v/>
      </c>
      <c r="B8386" s="40" t="e" cm="1">
        <f t="array" aca="1" ref="B8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6" s="40" t="e" cm="1">
        <f t="array" aca="1" ref="C8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6" t="e">
        <f ca="1">SUM(CALCULATION_TABLE[[#This Row],[МСК]:[ДВ]])</f>
        <v>#REF!</v>
      </c>
    </row>
    <row r="8387" spans="1:20" x14ac:dyDescent="0.25">
      <c r="A8387" t="str">
        <f>IFERROR(SET_RENDER_TABLE[[#This Row],[Артикул]], "")</f>
        <v/>
      </c>
      <c r="B8387" s="40" t="e" cm="1">
        <f t="array" aca="1" ref="B8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7" s="40" t="e" cm="1">
        <f t="array" aca="1" ref="C8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7" t="e">
        <f ca="1">SUM(CALCULATION_TABLE[[#This Row],[МСК]:[ДВ]])</f>
        <v>#REF!</v>
      </c>
    </row>
    <row r="8388" spans="1:20" x14ac:dyDescent="0.25">
      <c r="A8388" t="str">
        <f>IFERROR(SET_RENDER_TABLE[[#This Row],[Артикул]], "")</f>
        <v/>
      </c>
      <c r="B8388" s="40" t="e" cm="1">
        <f t="array" aca="1" ref="B8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8" s="40" t="e" cm="1">
        <f t="array" aca="1" ref="C8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8" t="e">
        <f ca="1">SUM(CALCULATION_TABLE[[#This Row],[МСК]:[ДВ]])</f>
        <v>#REF!</v>
      </c>
    </row>
    <row r="8389" spans="1:20" x14ac:dyDescent="0.25">
      <c r="A8389" t="str">
        <f>IFERROR(SET_RENDER_TABLE[[#This Row],[Артикул]], "")</f>
        <v/>
      </c>
      <c r="B8389" s="40" t="e" cm="1">
        <f t="array" aca="1" ref="B8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89" s="40" t="e" cm="1">
        <f t="array" aca="1" ref="C8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89" t="e">
        <f ca="1">SUM(CALCULATION_TABLE[[#This Row],[МСК]:[ДВ]])</f>
        <v>#REF!</v>
      </c>
    </row>
    <row r="8390" spans="1:20" x14ac:dyDescent="0.25">
      <c r="A8390" t="str">
        <f>IFERROR(SET_RENDER_TABLE[[#This Row],[Артикул]], "")</f>
        <v/>
      </c>
      <c r="B8390" s="40" t="e" cm="1">
        <f t="array" aca="1" ref="B8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0" s="40" t="e" cm="1">
        <f t="array" aca="1" ref="C8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0" t="e">
        <f ca="1">SUM(CALCULATION_TABLE[[#This Row],[МСК]:[ДВ]])</f>
        <v>#REF!</v>
      </c>
    </row>
    <row r="8391" spans="1:20" x14ac:dyDescent="0.25">
      <c r="A8391" t="str">
        <f>IFERROR(SET_RENDER_TABLE[[#This Row],[Артикул]], "")</f>
        <v/>
      </c>
      <c r="B8391" s="40" t="e" cm="1">
        <f t="array" aca="1" ref="B8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1" s="40" t="e" cm="1">
        <f t="array" aca="1" ref="C8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1" t="e">
        <f ca="1">SUM(CALCULATION_TABLE[[#This Row],[МСК]:[ДВ]])</f>
        <v>#REF!</v>
      </c>
    </row>
    <row r="8392" spans="1:20" x14ac:dyDescent="0.25">
      <c r="A8392" t="str">
        <f>IFERROR(SET_RENDER_TABLE[[#This Row],[Артикул]], "")</f>
        <v/>
      </c>
      <c r="B8392" s="40" t="e" cm="1">
        <f t="array" aca="1" ref="B8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2" s="40" t="e" cm="1">
        <f t="array" aca="1" ref="C8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2" t="e">
        <f ca="1">SUM(CALCULATION_TABLE[[#This Row],[МСК]:[ДВ]])</f>
        <v>#REF!</v>
      </c>
    </row>
    <row r="8393" spans="1:20" x14ac:dyDescent="0.25">
      <c r="A8393" t="str">
        <f>IFERROR(SET_RENDER_TABLE[[#This Row],[Артикул]], "")</f>
        <v/>
      </c>
      <c r="B8393" s="40" t="e" cm="1">
        <f t="array" aca="1" ref="B8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3" s="40" t="e" cm="1">
        <f t="array" aca="1" ref="C8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3" t="e">
        <f ca="1">SUM(CALCULATION_TABLE[[#This Row],[МСК]:[ДВ]])</f>
        <v>#REF!</v>
      </c>
    </row>
    <row r="8394" spans="1:20" x14ac:dyDescent="0.25">
      <c r="A8394" t="str">
        <f>IFERROR(SET_RENDER_TABLE[[#This Row],[Артикул]], "")</f>
        <v/>
      </c>
      <c r="B8394" s="40" t="e" cm="1">
        <f t="array" aca="1" ref="B8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4" s="40" t="e" cm="1">
        <f t="array" aca="1" ref="C8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4" t="e">
        <f ca="1">SUM(CALCULATION_TABLE[[#This Row],[МСК]:[ДВ]])</f>
        <v>#REF!</v>
      </c>
    </row>
    <row r="8395" spans="1:20" x14ac:dyDescent="0.25">
      <c r="A8395" t="str">
        <f>IFERROR(SET_RENDER_TABLE[[#This Row],[Артикул]], "")</f>
        <v/>
      </c>
      <c r="B8395" s="40" t="e" cm="1">
        <f t="array" aca="1" ref="B8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5" s="40" t="e" cm="1">
        <f t="array" aca="1" ref="C8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5" t="e">
        <f ca="1">SUM(CALCULATION_TABLE[[#This Row],[МСК]:[ДВ]])</f>
        <v>#REF!</v>
      </c>
    </row>
    <row r="8396" spans="1:20" x14ac:dyDescent="0.25">
      <c r="A8396" t="str">
        <f>IFERROR(SET_RENDER_TABLE[[#This Row],[Артикул]], "")</f>
        <v/>
      </c>
      <c r="B8396" s="40" t="e" cm="1">
        <f t="array" aca="1" ref="B8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6" s="40" t="e" cm="1">
        <f t="array" aca="1" ref="C8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6" t="e">
        <f ca="1">SUM(CALCULATION_TABLE[[#This Row],[МСК]:[ДВ]])</f>
        <v>#REF!</v>
      </c>
    </row>
    <row r="8397" spans="1:20" x14ac:dyDescent="0.25">
      <c r="A8397" t="str">
        <f>IFERROR(SET_RENDER_TABLE[[#This Row],[Артикул]], "")</f>
        <v/>
      </c>
      <c r="B8397" s="40" t="e" cm="1">
        <f t="array" aca="1" ref="B8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7" s="40" t="e" cm="1">
        <f t="array" aca="1" ref="C8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7" t="e">
        <f ca="1">SUM(CALCULATION_TABLE[[#This Row],[МСК]:[ДВ]])</f>
        <v>#REF!</v>
      </c>
    </row>
    <row r="8398" spans="1:20" x14ac:dyDescent="0.25">
      <c r="A8398" t="str">
        <f>IFERROR(SET_RENDER_TABLE[[#This Row],[Артикул]], "")</f>
        <v/>
      </c>
      <c r="B8398" s="40" t="e" cm="1">
        <f t="array" aca="1" ref="B8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8" s="40" t="e" cm="1">
        <f t="array" aca="1" ref="C8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8" t="e">
        <f ca="1">SUM(CALCULATION_TABLE[[#This Row],[МСК]:[ДВ]])</f>
        <v>#REF!</v>
      </c>
    </row>
    <row r="8399" spans="1:20" x14ac:dyDescent="0.25">
      <c r="A8399" t="str">
        <f>IFERROR(SET_RENDER_TABLE[[#This Row],[Артикул]], "")</f>
        <v/>
      </c>
      <c r="B8399" s="40" t="e" cm="1">
        <f t="array" aca="1" ref="B8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399" s="40" t="e" cm="1">
        <f t="array" aca="1" ref="C8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399" t="e">
        <f ca="1">SUM(CALCULATION_TABLE[[#This Row],[МСК]:[ДВ]])</f>
        <v>#REF!</v>
      </c>
    </row>
    <row r="8400" spans="1:20" x14ac:dyDescent="0.25">
      <c r="A8400" t="str">
        <f>IFERROR(SET_RENDER_TABLE[[#This Row],[Артикул]], "")</f>
        <v/>
      </c>
      <c r="B8400" s="40" t="e" cm="1">
        <f t="array" aca="1" ref="B8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0" s="40" t="e" cm="1">
        <f t="array" aca="1" ref="C8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0" t="e">
        <f ca="1">SUM(CALCULATION_TABLE[[#This Row],[МСК]:[ДВ]])</f>
        <v>#REF!</v>
      </c>
    </row>
    <row r="8401" spans="1:20" x14ac:dyDescent="0.25">
      <c r="A8401" t="str">
        <f>IFERROR(SET_RENDER_TABLE[[#This Row],[Артикул]], "")</f>
        <v/>
      </c>
      <c r="B8401" s="40" t="e" cm="1">
        <f t="array" aca="1" ref="B8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1" s="40" t="e" cm="1">
        <f t="array" aca="1" ref="C8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1" t="e">
        <f ca="1">SUM(CALCULATION_TABLE[[#This Row],[МСК]:[ДВ]])</f>
        <v>#REF!</v>
      </c>
    </row>
    <row r="8402" spans="1:20" x14ac:dyDescent="0.25">
      <c r="A8402" t="str">
        <f>IFERROR(SET_RENDER_TABLE[[#This Row],[Артикул]], "")</f>
        <v/>
      </c>
      <c r="B8402" s="40" t="e" cm="1">
        <f t="array" aca="1" ref="B8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2" s="40" t="e" cm="1">
        <f t="array" aca="1" ref="C8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2" t="e">
        <f ca="1">SUM(CALCULATION_TABLE[[#This Row],[МСК]:[ДВ]])</f>
        <v>#REF!</v>
      </c>
    </row>
    <row r="8403" spans="1:20" x14ac:dyDescent="0.25">
      <c r="A8403" t="str">
        <f>IFERROR(SET_RENDER_TABLE[[#This Row],[Артикул]], "")</f>
        <v/>
      </c>
      <c r="B8403" s="40" t="e" cm="1">
        <f t="array" aca="1" ref="B8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3" s="40" t="e" cm="1">
        <f t="array" aca="1" ref="C8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3" t="e">
        <f ca="1">SUM(CALCULATION_TABLE[[#This Row],[МСК]:[ДВ]])</f>
        <v>#REF!</v>
      </c>
    </row>
    <row r="8404" spans="1:20" x14ac:dyDescent="0.25">
      <c r="A8404" t="str">
        <f>IFERROR(SET_RENDER_TABLE[[#This Row],[Артикул]], "")</f>
        <v/>
      </c>
      <c r="B8404" s="40" t="e" cm="1">
        <f t="array" aca="1" ref="B8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4" s="40" t="e" cm="1">
        <f t="array" aca="1" ref="C8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4" t="e">
        <f ca="1">SUM(CALCULATION_TABLE[[#This Row],[МСК]:[ДВ]])</f>
        <v>#REF!</v>
      </c>
    </row>
    <row r="8405" spans="1:20" x14ac:dyDescent="0.25">
      <c r="A8405" t="str">
        <f>IFERROR(SET_RENDER_TABLE[[#This Row],[Артикул]], "")</f>
        <v/>
      </c>
      <c r="B8405" s="40" t="e" cm="1">
        <f t="array" aca="1" ref="B8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5" s="40" t="e" cm="1">
        <f t="array" aca="1" ref="C8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5" t="e">
        <f ca="1">SUM(CALCULATION_TABLE[[#This Row],[МСК]:[ДВ]])</f>
        <v>#REF!</v>
      </c>
    </row>
    <row r="8406" spans="1:20" x14ac:dyDescent="0.25">
      <c r="A8406" t="str">
        <f>IFERROR(SET_RENDER_TABLE[[#This Row],[Артикул]], "")</f>
        <v/>
      </c>
      <c r="B8406" s="40" t="e" cm="1">
        <f t="array" aca="1" ref="B8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6" s="40" t="e" cm="1">
        <f t="array" aca="1" ref="C8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6" t="e">
        <f ca="1">SUM(CALCULATION_TABLE[[#This Row],[МСК]:[ДВ]])</f>
        <v>#REF!</v>
      </c>
    </row>
    <row r="8407" spans="1:20" x14ac:dyDescent="0.25">
      <c r="A8407" t="str">
        <f>IFERROR(SET_RENDER_TABLE[[#This Row],[Артикул]], "")</f>
        <v/>
      </c>
      <c r="B8407" s="40" t="e" cm="1">
        <f t="array" aca="1" ref="B8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7" s="40" t="e" cm="1">
        <f t="array" aca="1" ref="C8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7" t="e">
        <f ca="1">SUM(CALCULATION_TABLE[[#This Row],[МСК]:[ДВ]])</f>
        <v>#REF!</v>
      </c>
    </row>
    <row r="8408" spans="1:20" x14ac:dyDescent="0.25">
      <c r="A8408" t="str">
        <f>IFERROR(SET_RENDER_TABLE[[#This Row],[Артикул]], "")</f>
        <v/>
      </c>
      <c r="B8408" s="40" t="e" cm="1">
        <f t="array" aca="1" ref="B8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8" s="40" t="e" cm="1">
        <f t="array" aca="1" ref="C8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8" t="e">
        <f ca="1">SUM(CALCULATION_TABLE[[#This Row],[МСК]:[ДВ]])</f>
        <v>#REF!</v>
      </c>
    </row>
    <row r="8409" spans="1:20" x14ac:dyDescent="0.25">
      <c r="A8409" t="str">
        <f>IFERROR(SET_RENDER_TABLE[[#This Row],[Артикул]], "")</f>
        <v/>
      </c>
      <c r="B8409" s="40" t="e" cm="1">
        <f t="array" aca="1" ref="B8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09" s="40" t="e" cm="1">
        <f t="array" aca="1" ref="C8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09" t="e">
        <f ca="1">SUM(CALCULATION_TABLE[[#This Row],[МСК]:[ДВ]])</f>
        <v>#REF!</v>
      </c>
    </row>
    <row r="8410" spans="1:20" x14ac:dyDescent="0.25">
      <c r="A8410" t="str">
        <f>IFERROR(SET_RENDER_TABLE[[#This Row],[Артикул]], "")</f>
        <v/>
      </c>
      <c r="B8410" s="40" t="e" cm="1">
        <f t="array" aca="1" ref="B8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0" s="40" t="e" cm="1">
        <f t="array" aca="1" ref="C8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0" t="e">
        <f ca="1">SUM(CALCULATION_TABLE[[#This Row],[МСК]:[ДВ]])</f>
        <v>#REF!</v>
      </c>
    </row>
    <row r="8411" spans="1:20" x14ac:dyDescent="0.25">
      <c r="A8411" t="str">
        <f>IFERROR(SET_RENDER_TABLE[[#This Row],[Артикул]], "")</f>
        <v/>
      </c>
      <c r="B8411" s="40" t="e" cm="1">
        <f t="array" aca="1" ref="B8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1" s="40" t="e" cm="1">
        <f t="array" aca="1" ref="C8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1" t="e">
        <f ca="1">SUM(CALCULATION_TABLE[[#This Row],[МСК]:[ДВ]])</f>
        <v>#REF!</v>
      </c>
    </row>
    <row r="8412" spans="1:20" x14ac:dyDescent="0.25">
      <c r="A8412" t="str">
        <f>IFERROR(SET_RENDER_TABLE[[#This Row],[Артикул]], "")</f>
        <v/>
      </c>
      <c r="B8412" s="40" t="e" cm="1">
        <f t="array" aca="1" ref="B8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2" s="40" t="e" cm="1">
        <f t="array" aca="1" ref="C8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2" t="e">
        <f ca="1">SUM(CALCULATION_TABLE[[#This Row],[МСК]:[ДВ]])</f>
        <v>#REF!</v>
      </c>
    </row>
    <row r="8413" spans="1:20" x14ac:dyDescent="0.25">
      <c r="A8413" t="str">
        <f>IFERROR(SET_RENDER_TABLE[[#This Row],[Артикул]], "")</f>
        <v/>
      </c>
      <c r="B8413" s="40" t="e" cm="1">
        <f t="array" aca="1" ref="B8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3" s="40" t="e" cm="1">
        <f t="array" aca="1" ref="C8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3" t="e">
        <f ca="1">SUM(CALCULATION_TABLE[[#This Row],[МСК]:[ДВ]])</f>
        <v>#REF!</v>
      </c>
    </row>
    <row r="8414" spans="1:20" x14ac:dyDescent="0.25">
      <c r="A8414" t="str">
        <f>IFERROR(SET_RENDER_TABLE[[#This Row],[Артикул]], "")</f>
        <v/>
      </c>
      <c r="B8414" s="40" t="e" cm="1">
        <f t="array" aca="1" ref="B8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4" s="40" t="e" cm="1">
        <f t="array" aca="1" ref="C8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4" t="e">
        <f ca="1">SUM(CALCULATION_TABLE[[#This Row],[МСК]:[ДВ]])</f>
        <v>#REF!</v>
      </c>
    </row>
    <row r="8415" spans="1:20" x14ac:dyDescent="0.25">
      <c r="A8415" t="str">
        <f>IFERROR(SET_RENDER_TABLE[[#This Row],[Артикул]], "")</f>
        <v/>
      </c>
      <c r="B8415" s="40" t="e" cm="1">
        <f t="array" aca="1" ref="B8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5" s="40" t="e" cm="1">
        <f t="array" aca="1" ref="C8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5" t="e">
        <f ca="1">SUM(CALCULATION_TABLE[[#This Row],[МСК]:[ДВ]])</f>
        <v>#REF!</v>
      </c>
    </row>
    <row r="8416" spans="1:20" x14ac:dyDescent="0.25">
      <c r="A8416" t="str">
        <f>IFERROR(SET_RENDER_TABLE[[#This Row],[Артикул]], "")</f>
        <v/>
      </c>
      <c r="B8416" s="40" t="e" cm="1">
        <f t="array" aca="1" ref="B8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6" s="40" t="e" cm="1">
        <f t="array" aca="1" ref="C8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6" t="e">
        <f ca="1">SUM(CALCULATION_TABLE[[#This Row],[МСК]:[ДВ]])</f>
        <v>#REF!</v>
      </c>
    </row>
    <row r="8417" spans="1:20" x14ac:dyDescent="0.25">
      <c r="A8417" t="str">
        <f>IFERROR(SET_RENDER_TABLE[[#This Row],[Артикул]], "")</f>
        <v/>
      </c>
      <c r="B8417" s="40" t="e" cm="1">
        <f t="array" aca="1" ref="B8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7" s="40" t="e" cm="1">
        <f t="array" aca="1" ref="C8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7" t="e">
        <f ca="1">SUM(CALCULATION_TABLE[[#This Row],[МСК]:[ДВ]])</f>
        <v>#REF!</v>
      </c>
    </row>
    <row r="8418" spans="1:20" x14ac:dyDescent="0.25">
      <c r="A8418" t="str">
        <f>IFERROR(SET_RENDER_TABLE[[#This Row],[Артикул]], "")</f>
        <v/>
      </c>
      <c r="B8418" s="40" t="e" cm="1">
        <f t="array" aca="1" ref="B8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8" s="40" t="e" cm="1">
        <f t="array" aca="1" ref="C8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8" t="e">
        <f ca="1">SUM(CALCULATION_TABLE[[#This Row],[МСК]:[ДВ]])</f>
        <v>#REF!</v>
      </c>
    </row>
    <row r="8419" spans="1:20" x14ac:dyDescent="0.25">
      <c r="A8419" t="str">
        <f>IFERROR(SET_RENDER_TABLE[[#This Row],[Артикул]], "")</f>
        <v/>
      </c>
      <c r="B8419" s="40" t="e" cm="1">
        <f t="array" aca="1" ref="B8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19" s="40" t="e" cm="1">
        <f t="array" aca="1" ref="C8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19" t="e">
        <f ca="1">SUM(CALCULATION_TABLE[[#This Row],[МСК]:[ДВ]])</f>
        <v>#REF!</v>
      </c>
    </row>
    <row r="8420" spans="1:20" x14ac:dyDescent="0.25">
      <c r="A8420" t="str">
        <f>IFERROR(SET_RENDER_TABLE[[#This Row],[Артикул]], "")</f>
        <v/>
      </c>
      <c r="B8420" s="40" t="e" cm="1">
        <f t="array" aca="1" ref="B8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0" s="40" t="e" cm="1">
        <f t="array" aca="1" ref="C8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0" t="e">
        <f ca="1">SUM(CALCULATION_TABLE[[#This Row],[МСК]:[ДВ]])</f>
        <v>#REF!</v>
      </c>
    </row>
    <row r="8421" spans="1:20" x14ac:dyDescent="0.25">
      <c r="A8421" t="str">
        <f>IFERROR(SET_RENDER_TABLE[[#This Row],[Артикул]], "")</f>
        <v/>
      </c>
      <c r="B8421" s="40" t="e" cm="1">
        <f t="array" aca="1" ref="B8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1" s="40" t="e" cm="1">
        <f t="array" aca="1" ref="C8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1" t="e">
        <f ca="1">SUM(CALCULATION_TABLE[[#This Row],[МСК]:[ДВ]])</f>
        <v>#REF!</v>
      </c>
    </row>
    <row r="8422" spans="1:20" x14ac:dyDescent="0.25">
      <c r="A8422" t="str">
        <f>IFERROR(SET_RENDER_TABLE[[#This Row],[Артикул]], "")</f>
        <v/>
      </c>
      <c r="B8422" s="40" t="e" cm="1">
        <f t="array" aca="1" ref="B8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2" s="40" t="e" cm="1">
        <f t="array" aca="1" ref="C8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2" t="e">
        <f ca="1">SUM(CALCULATION_TABLE[[#This Row],[МСК]:[ДВ]])</f>
        <v>#REF!</v>
      </c>
    </row>
    <row r="8423" spans="1:20" x14ac:dyDescent="0.25">
      <c r="A8423" t="str">
        <f>IFERROR(SET_RENDER_TABLE[[#This Row],[Артикул]], "")</f>
        <v/>
      </c>
      <c r="B8423" s="40" t="e" cm="1">
        <f t="array" aca="1" ref="B8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3" s="40" t="e" cm="1">
        <f t="array" aca="1" ref="C8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3" t="e">
        <f ca="1">SUM(CALCULATION_TABLE[[#This Row],[МСК]:[ДВ]])</f>
        <v>#REF!</v>
      </c>
    </row>
    <row r="8424" spans="1:20" x14ac:dyDescent="0.25">
      <c r="A8424" t="str">
        <f>IFERROR(SET_RENDER_TABLE[[#This Row],[Артикул]], "")</f>
        <v/>
      </c>
      <c r="B8424" s="40" t="e" cm="1">
        <f t="array" aca="1" ref="B8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4" s="40" t="e" cm="1">
        <f t="array" aca="1" ref="C8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4" t="e">
        <f ca="1">SUM(CALCULATION_TABLE[[#This Row],[МСК]:[ДВ]])</f>
        <v>#REF!</v>
      </c>
    </row>
    <row r="8425" spans="1:20" x14ac:dyDescent="0.25">
      <c r="A8425" t="str">
        <f>IFERROR(SET_RENDER_TABLE[[#This Row],[Артикул]], "")</f>
        <v/>
      </c>
      <c r="B8425" s="40" t="e" cm="1">
        <f t="array" aca="1" ref="B8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5" s="40" t="e" cm="1">
        <f t="array" aca="1" ref="C8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5" t="e">
        <f ca="1">SUM(CALCULATION_TABLE[[#This Row],[МСК]:[ДВ]])</f>
        <v>#REF!</v>
      </c>
    </row>
    <row r="8426" spans="1:20" x14ac:dyDescent="0.25">
      <c r="A8426" t="str">
        <f>IFERROR(SET_RENDER_TABLE[[#This Row],[Артикул]], "")</f>
        <v/>
      </c>
      <c r="B8426" s="40" t="e" cm="1">
        <f t="array" aca="1" ref="B8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6" s="40" t="e" cm="1">
        <f t="array" aca="1" ref="C8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6" t="e">
        <f ca="1">SUM(CALCULATION_TABLE[[#This Row],[МСК]:[ДВ]])</f>
        <v>#REF!</v>
      </c>
    </row>
    <row r="8427" spans="1:20" x14ac:dyDescent="0.25">
      <c r="A8427" t="str">
        <f>IFERROR(SET_RENDER_TABLE[[#This Row],[Артикул]], "")</f>
        <v/>
      </c>
      <c r="B8427" s="40" t="e" cm="1">
        <f t="array" aca="1" ref="B8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7" s="40" t="e" cm="1">
        <f t="array" aca="1" ref="C8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7" t="e">
        <f ca="1">SUM(CALCULATION_TABLE[[#This Row],[МСК]:[ДВ]])</f>
        <v>#REF!</v>
      </c>
    </row>
    <row r="8428" spans="1:20" x14ac:dyDescent="0.25">
      <c r="A8428" t="str">
        <f>IFERROR(SET_RENDER_TABLE[[#This Row],[Артикул]], "")</f>
        <v/>
      </c>
      <c r="B8428" s="40" t="e" cm="1">
        <f t="array" aca="1" ref="B8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8" s="40" t="e" cm="1">
        <f t="array" aca="1" ref="C8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8" t="e">
        <f ca="1">SUM(CALCULATION_TABLE[[#This Row],[МСК]:[ДВ]])</f>
        <v>#REF!</v>
      </c>
    </row>
    <row r="8429" spans="1:20" x14ac:dyDescent="0.25">
      <c r="A8429" t="str">
        <f>IFERROR(SET_RENDER_TABLE[[#This Row],[Артикул]], "")</f>
        <v/>
      </c>
      <c r="B8429" s="40" t="e" cm="1">
        <f t="array" aca="1" ref="B8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29" s="40" t="e" cm="1">
        <f t="array" aca="1" ref="C8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29" t="e">
        <f ca="1">SUM(CALCULATION_TABLE[[#This Row],[МСК]:[ДВ]])</f>
        <v>#REF!</v>
      </c>
    </row>
    <row r="8430" spans="1:20" x14ac:dyDescent="0.25">
      <c r="A8430" t="str">
        <f>IFERROR(SET_RENDER_TABLE[[#This Row],[Артикул]], "")</f>
        <v/>
      </c>
      <c r="B8430" s="40" t="e" cm="1">
        <f t="array" aca="1" ref="B8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0" s="40" t="e" cm="1">
        <f t="array" aca="1" ref="C8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0" t="e">
        <f ca="1">SUM(CALCULATION_TABLE[[#This Row],[МСК]:[ДВ]])</f>
        <v>#REF!</v>
      </c>
    </row>
    <row r="8431" spans="1:20" x14ac:dyDescent="0.25">
      <c r="A8431" t="str">
        <f>IFERROR(SET_RENDER_TABLE[[#This Row],[Артикул]], "")</f>
        <v/>
      </c>
      <c r="B8431" s="40" t="e" cm="1">
        <f t="array" aca="1" ref="B8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1" s="40" t="e" cm="1">
        <f t="array" aca="1" ref="C8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1" t="e">
        <f ca="1">SUM(CALCULATION_TABLE[[#This Row],[МСК]:[ДВ]])</f>
        <v>#REF!</v>
      </c>
    </row>
    <row r="8432" spans="1:20" x14ac:dyDescent="0.25">
      <c r="A8432" t="str">
        <f>IFERROR(SET_RENDER_TABLE[[#This Row],[Артикул]], "")</f>
        <v/>
      </c>
      <c r="B8432" s="40" t="e" cm="1">
        <f t="array" aca="1" ref="B8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2" s="40" t="e" cm="1">
        <f t="array" aca="1" ref="C8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2" t="e">
        <f ca="1">SUM(CALCULATION_TABLE[[#This Row],[МСК]:[ДВ]])</f>
        <v>#REF!</v>
      </c>
    </row>
    <row r="8433" spans="1:20" x14ac:dyDescent="0.25">
      <c r="A8433" t="str">
        <f>IFERROR(SET_RENDER_TABLE[[#This Row],[Артикул]], "")</f>
        <v/>
      </c>
      <c r="B8433" s="40" t="e" cm="1">
        <f t="array" aca="1" ref="B8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3" s="40" t="e" cm="1">
        <f t="array" aca="1" ref="C8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3" t="e">
        <f ca="1">SUM(CALCULATION_TABLE[[#This Row],[МСК]:[ДВ]])</f>
        <v>#REF!</v>
      </c>
    </row>
    <row r="8434" spans="1:20" x14ac:dyDescent="0.25">
      <c r="A8434" t="str">
        <f>IFERROR(SET_RENDER_TABLE[[#This Row],[Артикул]], "")</f>
        <v/>
      </c>
      <c r="B8434" s="40" t="e" cm="1">
        <f t="array" aca="1" ref="B8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4" s="40" t="e" cm="1">
        <f t="array" aca="1" ref="C8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4" t="e">
        <f ca="1">SUM(CALCULATION_TABLE[[#This Row],[МСК]:[ДВ]])</f>
        <v>#REF!</v>
      </c>
    </row>
    <row r="8435" spans="1:20" x14ac:dyDescent="0.25">
      <c r="A8435" t="str">
        <f>IFERROR(SET_RENDER_TABLE[[#This Row],[Артикул]], "")</f>
        <v/>
      </c>
      <c r="B8435" s="40" t="e" cm="1">
        <f t="array" aca="1" ref="B8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5" s="40" t="e" cm="1">
        <f t="array" aca="1" ref="C8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5" t="e">
        <f ca="1">SUM(CALCULATION_TABLE[[#This Row],[МСК]:[ДВ]])</f>
        <v>#REF!</v>
      </c>
    </row>
    <row r="8436" spans="1:20" x14ac:dyDescent="0.25">
      <c r="A8436" t="str">
        <f>IFERROR(SET_RENDER_TABLE[[#This Row],[Артикул]], "")</f>
        <v/>
      </c>
      <c r="B8436" s="40" t="e" cm="1">
        <f t="array" aca="1" ref="B8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6" s="40" t="e" cm="1">
        <f t="array" aca="1" ref="C8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6" t="e">
        <f ca="1">SUM(CALCULATION_TABLE[[#This Row],[МСК]:[ДВ]])</f>
        <v>#REF!</v>
      </c>
    </row>
    <row r="8437" spans="1:20" x14ac:dyDescent="0.25">
      <c r="A8437" t="str">
        <f>IFERROR(SET_RENDER_TABLE[[#This Row],[Артикул]], "")</f>
        <v/>
      </c>
      <c r="B8437" s="40" t="e" cm="1">
        <f t="array" aca="1" ref="B8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7" s="40" t="e" cm="1">
        <f t="array" aca="1" ref="C8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7" t="e">
        <f ca="1">SUM(CALCULATION_TABLE[[#This Row],[МСК]:[ДВ]])</f>
        <v>#REF!</v>
      </c>
    </row>
    <row r="8438" spans="1:20" x14ac:dyDescent="0.25">
      <c r="A8438" t="str">
        <f>IFERROR(SET_RENDER_TABLE[[#This Row],[Артикул]], "")</f>
        <v/>
      </c>
      <c r="B8438" s="40" t="e" cm="1">
        <f t="array" aca="1" ref="B8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8" s="40" t="e" cm="1">
        <f t="array" aca="1" ref="C8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8" t="e">
        <f ca="1">SUM(CALCULATION_TABLE[[#This Row],[МСК]:[ДВ]])</f>
        <v>#REF!</v>
      </c>
    </row>
    <row r="8439" spans="1:20" x14ac:dyDescent="0.25">
      <c r="A8439" t="str">
        <f>IFERROR(SET_RENDER_TABLE[[#This Row],[Артикул]], "")</f>
        <v/>
      </c>
      <c r="B8439" s="40" t="e" cm="1">
        <f t="array" aca="1" ref="B8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39" s="40" t="e" cm="1">
        <f t="array" aca="1" ref="C8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39" t="e">
        <f ca="1">SUM(CALCULATION_TABLE[[#This Row],[МСК]:[ДВ]])</f>
        <v>#REF!</v>
      </c>
    </row>
    <row r="8440" spans="1:20" x14ac:dyDescent="0.25">
      <c r="A8440" t="str">
        <f>IFERROR(SET_RENDER_TABLE[[#This Row],[Артикул]], "")</f>
        <v/>
      </c>
      <c r="B8440" s="40" t="e" cm="1">
        <f t="array" aca="1" ref="B8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0" s="40" t="e" cm="1">
        <f t="array" aca="1" ref="C8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0" t="e">
        <f ca="1">SUM(CALCULATION_TABLE[[#This Row],[МСК]:[ДВ]])</f>
        <v>#REF!</v>
      </c>
    </row>
    <row r="8441" spans="1:20" x14ac:dyDescent="0.25">
      <c r="A8441" t="str">
        <f>IFERROR(SET_RENDER_TABLE[[#This Row],[Артикул]], "")</f>
        <v/>
      </c>
      <c r="B8441" s="40" t="e" cm="1">
        <f t="array" aca="1" ref="B8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1" s="40" t="e" cm="1">
        <f t="array" aca="1" ref="C8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1" t="e">
        <f ca="1">SUM(CALCULATION_TABLE[[#This Row],[МСК]:[ДВ]])</f>
        <v>#REF!</v>
      </c>
    </row>
    <row r="8442" spans="1:20" x14ac:dyDescent="0.25">
      <c r="A8442" t="str">
        <f>IFERROR(SET_RENDER_TABLE[[#This Row],[Артикул]], "")</f>
        <v/>
      </c>
      <c r="B8442" s="40" t="e" cm="1">
        <f t="array" aca="1" ref="B8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2" s="40" t="e" cm="1">
        <f t="array" aca="1" ref="C8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2" t="e">
        <f ca="1">SUM(CALCULATION_TABLE[[#This Row],[МСК]:[ДВ]])</f>
        <v>#REF!</v>
      </c>
    </row>
    <row r="8443" spans="1:20" x14ac:dyDescent="0.25">
      <c r="A8443" t="str">
        <f>IFERROR(SET_RENDER_TABLE[[#This Row],[Артикул]], "")</f>
        <v/>
      </c>
      <c r="B8443" s="40" t="e" cm="1">
        <f t="array" aca="1" ref="B8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3" s="40" t="e" cm="1">
        <f t="array" aca="1" ref="C8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3" t="e">
        <f ca="1">SUM(CALCULATION_TABLE[[#This Row],[МСК]:[ДВ]])</f>
        <v>#REF!</v>
      </c>
    </row>
    <row r="8444" spans="1:20" x14ac:dyDescent="0.25">
      <c r="A8444" t="str">
        <f>IFERROR(SET_RENDER_TABLE[[#This Row],[Артикул]], "")</f>
        <v/>
      </c>
      <c r="B8444" s="40" t="e" cm="1">
        <f t="array" aca="1" ref="B8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4" s="40" t="e" cm="1">
        <f t="array" aca="1" ref="C8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4" t="e">
        <f ca="1">SUM(CALCULATION_TABLE[[#This Row],[МСК]:[ДВ]])</f>
        <v>#REF!</v>
      </c>
    </row>
    <row r="8445" spans="1:20" x14ac:dyDescent="0.25">
      <c r="A8445" t="str">
        <f>IFERROR(SET_RENDER_TABLE[[#This Row],[Артикул]], "")</f>
        <v/>
      </c>
      <c r="B8445" s="40" t="e" cm="1">
        <f t="array" aca="1" ref="B8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5" s="40" t="e" cm="1">
        <f t="array" aca="1" ref="C8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5" t="e">
        <f ca="1">SUM(CALCULATION_TABLE[[#This Row],[МСК]:[ДВ]])</f>
        <v>#REF!</v>
      </c>
    </row>
    <row r="8446" spans="1:20" x14ac:dyDescent="0.25">
      <c r="A8446" t="str">
        <f>IFERROR(SET_RENDER_TABLE[[#This Row],[Артикул]], "")</f>
        <v/>
      </c>
      <c r="B8446" s="40" t="e" cm="1">
        <f t="array" aca="1" ref="B8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6" s="40" t="e" cm="1">
        <f t="array" aca="1" ref="C8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6" t="e">
        <f ca="1">SUM(CALCULATION_TABLE[[#This Row],[МСК]:[ДВ]])</f>
        <v>#REF!</v>
      </c>
    </row>
    <row r="8447" spans="1:20" x14ac:dyDescent="0.25">
      <c r="A8447" t="str">
        <f>IFERROR(SET_RENDER_TABLE[[#This Row],[Артикул]], "")</f>
        <v/>
      </c>
      <c r="B8447" s="40" t="e" cm="1">
        <f t="array" aca="1" ref="B8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7" s="40" t="e" cm="1">
        <f t="array" aca="1" ref="C8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7" t="e">
        <f ca="1">SUM(CALCULATION_TABLE[[#This Row],[МСК]:[ДВ]])</f>
        <v>#REF!</v>
      </c>
    </row>
    <row r="8448" spans="1:20" x14ac:dyDescent="0.25">
      <c r="A8448" t="str">
        <f>IFERROR(SET_RENDER_TABLE[[#This Row],[Артикул]], "")</f>
        <v/>
      </c>
      <c r="B8448" s="40" t="e" cm="1">
        <f t="array" aca="1" ref="B8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8" s="40" t="e" cm="1">
        <f t="array" aca="1" ref="C8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8" t="e">
        <f ca="1">SUM(CALCULATION_TABLE[[#This Row],[МСК]:[ДВ]])</f>
        <v>#REF!</v>
      </c>
    </row>
    <row r="8449" spans="1:20" x14ac:dyDescent="0.25">
      <c r="A8449" t="str">
        <f>IFERROR(SET_RENDER_TABLE[[#This Row],[Артикул]], "")</f>
        <v/>
      </c>
      <c r="B8449" s="40" t="e" cm="1">
        <f t="array" aca="1" ref="B8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49" s="40" t="e" cm="1">
        <f t="array" aca="1" ref="C8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49" t="e">
        <f ca="1">SUM(CALCULATION_TABLE[[#This Row],[МСК]:[ДВ]])</f>
        <v>#REF!</v>
      </c>
    </row>
    <row r="8450" spans="1:20" x14ac:dyDescent="0.25">
      <c r="A8450" t="str">
        <f>IFERROR(SET_RENDER_TABLE[[#This Row],[Артикул]], "")</f>
        <v/>
      </c>
      <c r="B8450" s="40" t="e" cm="1">
        <f t="array" aca="1" ref="B8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0" s="40" t="e" cm="1">
        <f t="array" aca="1" ref="C8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0" t="e">
        <f ca="1">SUM(CALCULATION_TABLE[[#This Row],[МСК]:[ДВ]])</f>
        <v>#REF!</v>
      </c>
    </row>
    <row r="8451" spans="1:20" x14ac:dyDescent="0.25">
      <c r="A8451" t="str">
        <f>IFERROR(SET_RENDER_TABLE[[#This Row],[Артикул]], "")</f>
        <v/>
      </c>
      <c r="B8451" s="40" t="e" cm="1">
        <f t="array" aca="1" ref="B8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1" s="40" t="e" cm="1">
        <f t="array" aca="1" ref="C8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1" t="e">
        <f ca="1">SUM(CALCULATION_TABLE[[#This Row],[МСК]:[ДВ]])</f>
        <v>#REF!</v>
      </c>
    </row>
    <row r="8452" spans="1:20" x14ac:dyDescent="0.25">
      <c r="A8452" t="str">
        <f>IFERROR(SET_RENDER_TABLE[[#This Row],[Артикул]], "")</f>
        <v/>
      </c>
      <c r="B8452" s="40" t="e" cm="1">
        <f t="array" aca="1" ref="B8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2" s="40" t="e" cm="1">
        <f t="array" aca="1" ref="C8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2" t="e">
        <f ca="1">SUM(CALCULATION_TABLE[[#This Row],[МСК]:[ДВ]])</f>
        <v>#REF!</v>
      </c>
    </row>
    <row r="8453" spans="1:20" x14ac:dyDescent="0.25">
      <c r="A8453" t="str">
        <f>IFERROR(SET_RENDER_TABLE[[#This Row],[Артикул]], "")</f>
        <v/>
      </c>
      <c r="B8453" s="40" t="e" cm="1">
        <f t="array" aca="1" ref="B8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3" s="40" t="e" cm="1">
        <f t="array" aca="1" ref="C8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3" t="e">
        <f ca="1">SUM(CALCULATION_TABLE[[#This Row],[МСК]:[ДВ]])</f>
        <v>#REF!</v>
      </c>
    </row>
    <row r="8454" spans="1:20" x14ac:dyDescent="0.25">
      <c r="A8454" t="str">
        <f>IFERROR(SET_RENDER_TABLE[[#This Row],[Артикул]], "")</f>
        <v/>
      </c>
      <c r="B8454" s="40" t="e" cm="1">
        <f t="array" aca="1" ref="B8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4" s="40" t="e" cm="1">
        <f t="array" aca="1" ref="C8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4" t="e">
        <f ca="1">SUM(CALCULATION_TABLE[[#This Row],[МСК]:[ДВ]])</f>
        <v>#REF!</v>
      </c>
    </row>
    <row r="8455" spans="1:20" x14ac:dyDescent="0.25">
      <c r="A8455" t="str">
        <f>IFERROR(SET_RENDER_TABLE[[#This Row],[Артикул]], "")</f>
        <v/>
      </c>
      <c r="B8455" s="40" t="e" cm="1">
        <f t="array" aca="1" ref="B8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5" s="40" t="e" cm="1">
        <f t="array" aca="1" ref="C8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5" t="e">
        <f ca="1">SUM(CALCULATION_TABLE[[#This Row],[МСК]:[ДВ]])</f>
        <v>#REF!</v>
      </c>
    </row>
    <row r="8456" spans="1:20" x14ac:dyDescent="0.25">
      <c r="A8456" t="str">
        <f>IFERROR(SET_RENDER_TABLE[[#This Row],[Артикул]], "")</f>
        <v/>
      </c>
      <c r="B8456" s="40" t="e" cm="1">
        <f t="array" aca="1" ref="B8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6" s="40" t="e" cm="1">
        <f t="array" aca="1" ref="C8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6" t="e">
        <f ca="1">SUM(CALCULATION_TABLE[[#This Row],[МСК]:[ДВ]])</f>
        <v>#REF!</v>
      </c>
    </row>
    <row r="8457" spans="1:20" x14ac:dyDescent="0.25">
      <c r="A8457" t="str">
        <f>IFERROR(SET_RENDER_TABLE[[#This Row],[Артикул]], "")</f>
        <v/>
      </c>
      <c r="B8457" s="40" t="e" cm="1">
        <f t="array" aca="1" ref="B8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7" s="40" t="e" cm="1">
        <f t="array" aca="1" ref="C8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7" t="e">
        <f ca="1">SUM(CALCULATION_TABLE[[#This Row],[МСК]:[ДВ]])</f>
        <v>#REF!</v>
      </c>
    </row>
    <row r="8458" spans="1:20" x14ac:dyDescent="0.25">
      <c r="A8458" t="str">
        <f>IFERROR(SET_RENDER_TABLE[[#This Row],[Артикул]], "")</f>
        <v/>
      </c>
      <c r="B8458" s="40" t="e" cm="1">
        <f t="array" aca="1" ref="B8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8" s="40" t="e" cm="1">
        <f t="array" aca="1" ref="C8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8" t="e">
        <f ca="1">SUM(CALCULATION_TABLE[[#This Row],[МСК]:[ДВ]])</f>
        <v>#REF!</v>
      </c>
    </row>
    <row r="8459" spans="1:20" x14ac:dyDescent="0.25">
      <c r="A8459" t="str">
        <f>IFERROR(SET_RENDER_TABLE[[#This Row],[Артикул]], "")</f>
        <v/>
      </c>
      <c r="B8459" s="40" t="e" cm="1">
        <f t="array" aca="1" ref="B8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59" s="40" t="e" cm="1">
        <f t="array" aca="1" ref="C8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59" t="e">
        <f ca="1">SUM(CALCULATION_TABLE[[#This Row],[МСК]:[ДВ]])</f>
        <v>#REF!</v>
      </c>
    </row>
    <row r="8460" spans="1:20" x14ac:dyDescent="0.25">
      <c r="A8460" t="str">
        <f>IFERROR(SET_RENDER_TABLE[[#This Row],[Артикул]], "")</f>
        <v/>
      </c>
      <c r="B8460" s="40" t="e" cm="1">
        <f t="array" aca="1" ref="B8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0" s="40" t="e" cm="1">
        <f t="array" aca="1" ref="C8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0" t="e">
        <f ca="1">SUM(CALCULATION_TABLE[[#This Row],[МСК]:[ДВ]])</f>
        <v>#REF!</v>
      </c>
    </row>
    <row r="8461" spans="1:20" x14ac:dyDescent="0.25">
      <c r="A8461" t="str">
        <f>IFERROR(SET_RENDER_TABLE[[#This Row],[Артикул]], "")</f>
        <v/>
      </c>
      <c r="B8461" s="40" t="e" cm="1">
        <f t="array" aca="1" ref="B8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1" s="40" t="e" cm="1">
        <f t="array" aca="1" ref="C8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1" t="e">
        <f ca="1">SUM(CALCULATION_TABLE[[#This Row],[МСК]:[ДВ]])</f>
        <v>#REF!</v>
      </c>
    </row>
    <row r="8462" spans="1:20" x14ac:dyDescent="0.25">
      <c r="A8462" t="str">
        <f>IFERROR(SET_RENDER_TABLE[[#This Row],[Артикул]], "")</f>
        <v/>
      </c>
      <c r="B8462" s="40" t="e" cm="1">
        <f t="array" aca="1" ref="B8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2" s="40" t="e" cm="1">
        <f t="array" aca="1" ref="C8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2" t="e">
        <f ca="1">SUM(CALCULATION_TABLE[[#This Row],[МСК]:[ДВ]])</f>
        <v>#REF!</v>
      </c>
    </row>
    <row r="8463" spans="1:20" x14ac:dyDescent="0.25">
      <c r="A8463" t="str">
        <f>IFERROR(SET_RENDER_TABLE[[#This Row],[Артикул]], "")</f>
        <v/>
      </c>
      <c r="B8463" s="40" t="e" cm="1">
        <f t="array" aca="1" ref="B8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3" s="40" t="e" cm="1">
        <f t="array" aca="1" ref="C8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3" t="e">
        <f ca="1">SUM(CALCULATION_TABLE[[#This Row],[МСК]:[ДВ]])</f>
        <v>#REF!</v>
      </c>
    </row>
    <row r="8464" spans="1:20" x14ac:dyDescent="0.25">
      <c r="A8464" t="str">
        <f>IFERROR(SET_RENDER_TABLE[[#This Row],[Артикул]], "")</f>
        <v/>
      </c>
      <c r="B8464" s="40" t="e" cm="1">
        <f t="array" aca="1" ref="B8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4" s="40" t="e" cm="1">
        <f t="array" aca="1" ref="C8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4" t="e">
        <f ca="1">SUM(CALCULATION_TABLE[[#This Row],[МСК]:[ДВ]])</f>
        <v>#REF!</v>
      </c>
    </row>
    <row r="8465" spans="1:20" x14ac:dyDescent="0.25">
      <c r="A8465" t="str">
        <f>IFERROR(SET_RENDER_TABLE[[#This Row],[Артикул]], "")</f>
        <v/>
      </c>
      <c r="B8465" s="40" t="e" cm="1">
        <f t="array" aca="1" ref="B8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5" s="40" t="e" cm="1">
        <f t="array" aca="1" ref="C8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5" t="e">
        <f ca="1">SUM(CALCULATION_TABLE[[#This Row],[МСК]:[ДВ]])</f>
        <v>#REF!</v>
      </c>
    </row>
    <row r="8466" spans="1:20" x14ac:dyDescent="0.25">
      <c r="A8466" t="str">
        <f>IFERROR(SET_RENDER_TABLE[[#This Row],[Артикул]], "")</f>
        <v/>
      </c>
      <c r="B8466" s="40" t="e" cm="1">
        <f t="array" aca="1" ref="B8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6" s="40" t="e" cm="1">
        <f t="array" aca="1" ref="C8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6" t="e">
        <f ca="1">SUM(CALCULATION_TABLE[[#This Row],[МСК]:[ДВ]])</f>
        <v>#REF!</v>
      </c>
    </row>
    <row r="8467" spans="1:20" x14ac:dyDescent="0.25">
      <c r="A8467" t="str">
        <f>IFERROR(SET_RENDER_TABLE[[#This Row],[Артикул]], "")</f>
        <v/>
      </c>
      <c r="B8467" s="40" t="e" cm="1">
        <f t="array" aca="1" ref="B8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7" s="40" t="e" cm="1">
        <f t="array" aca="1" ref="C8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7" t="e">
        <f ca="1">SUM(CALCULATION_TABLE[[#This Row],[МСК]:[ДВ]])</f>
        <v>#REF!</v>
      </c>
    </row>
    <row r="8468" spans="1:20" x14ac:dyDescent="0.25">
      <c r="A8468" t="str">
        <f>IFERROR(SET_RENDER_TABLE[[#This Row],[Артикул]], "")</f>
        <v/>
      </c>
      <c r="B8468" s="40" t="e" cm="1">
        <f t="array" aca="1" ref="B8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8" s="40" t="e" cm="1">
        <f t="array" aca="1" ref="C8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8" t="e">
        <f ca="1">SUM(CALCULATION_TABLE[[#This Row],[МСК]:[ДВ]])</f>
        <v>#REF!</v>
      </c>
    </row>
    <row r="8469" spans="1:20" x14ac:dyDescent="0.25">
      <c r="A8469" t="str">
        <f>IFERROR(SET_RENDER_TABLE[[#This Row],[Артикул]], "")</f>
        <v/>
      </c>
      <c r="B8469" s="40" t="e" cm="1">
        <f t="array" aca="1" ref="B8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69" s="40" t="e" cm="1">
        <f t="array" aca="1" ref="C8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69" t="e">
        <f ca="1">SUM(CALCULATION_TABLE[[#This Row],[МСК]:[ДВ]])</f>
        <v>#REF!</v>
      </c>
    </row>
    <row r="8470" spans="1:20" x14ac:dyDescent="0.25">
      <c r="A8470" t="str">
        <f>IFERROR(SET_RENDER_TABLE[[#This Row],[Артикул]], "")</f>
        <v/>
      </c>
      <c r="B8470" s="40" t="e" cm="1">
        <f t="array" aca="1" ref="B8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0" s="40" t="e" cm="1">
        <f t="array" aca="1" ref="C8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0" t="e">
        <f ca="1">SUM(CALCULATION_TABLE[[#This Row],[МСК]:[ДВ]])</f>
        <v>#REF!</v>
      </c>
    </row>
    <row r="8471" spans="1:20" x14ac:dyDescent="0.25">
      <c r="A8471" t="str">
        <f>IFERROR(SET_RENDER_TABLE[[#This Row],[Артикул]], "")</f>
        <v/>
      </c>
      <c r="B8471" s="40" t="e" cm="1">
        <f t="array" aca="1" ref="B8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1" s="40" t="e" cm="1">
        <f t="array" aca="1" ref="C8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1" t="e">
        <f ca="1">SUM(CALCULATION_TABLE[[#This Row],[МСК]:[ДВ]])</f>
        <v>#REF!</v>
      </c>
    </row>
    <row r="8472" spans="1:20" x14ac:dyDescent="0.25">
      <c r="A8472" t="str">
        <f>IFERROR(SET_RENDER_TABLE[[#This Row],[Артикул]], "")</f>
        <v/>
      </c>
      <c r="B8472" s="40" t="e" cm="1">
        <f t="array" aca="1" ref="B8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2" s="40" t="e" cm="1">
        <f t="array" aca="1" ref="C8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2" t="e">
        <f ca="1">SUM(CALCULATION_TABLE[[#This Row],[МСК]:[ДВ]])</f>
        <v>#REF!</v>
      </c>
    </row>
    <row r="8473" spans="1:20" x14ac:dyDescent="0.25">
      <c r="A8473" t="str">
        <f>IFERROR(SET_RENDER_TABLE[[#This Row],[Артикул]], "")</f>
        <v/>
      </c>
      <c r="B8473" s="40" t="e" cm="1">
        <f t="array" aca="1" ref="B8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3" s="40" t="e" cm="1">
        <f t="array" aca="1" ref="C8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3" t="e">
        <f ca="1">SUM(CALCULATION_TABLE[[#This Row],[МСК]:[ДВ]])</f>
        <v>#REF!</v>
      </c>
    </row>
    <row r="8474" spans="1:20" x14ac:dyDescent="0.25">
      <c r="A8474" t="str">
        <f>IFERROR(SET_RENDER_TABLE[[#This Row],[Артикул]], "")</f>
        <v/>
      </c>
      <c r="B8474" s="40" t="e" cm="1">
        <f t="array" aca="1" ref="B8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4" s="40" t="e" cm="1">
        <f t="array" aca="1" ref="C8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4" t="e">
        <f ca="1">SUM(CALCULATION_TABLE[[#This Row],[МСК]:[ДВ]])</f>
        <v>#REF!</v>
      </c>
    </row>
    <row r="8475" spans="1:20" x14ac:dyDescent="0.25">
      <c r="A8475" t="str">
        <f>IFERROR(SET_RENDER_TABLE[[#This Row],[Артикул]], "")</f>
        <v/>
      </c>
      <c r="B8475" s="40" t="e" cm="1">
        <f t="array" aca="1" ref="B8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5" s="40" t="e" cm="1">
        <f t="array" aca="1" ref="C8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5" t="e">
        <f ca="1">SUM(CALCULATION_TABLE[[#This Row],[МСК]:[ДВ]])</f>
        <v>#REF!</v>
      </c>
    </row>
    <row r="8476" spans="1:20" x14ac:dyDescent="0.25">
      <c r="A8476" t="str">
        <f>IFERROR(SET_RENDER_TABLE[[#This Row],[Артикул]], "")</f>
        <v/>
      </c>
      <c r="B8476" s="40" t="e" cm="1">
        <f t="array" aca="1" ref="B8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6" s="40" t="e" cm="1">
        <f t="array" aca="1" ref="C8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6" t="e">
        <f ca="1">SUM(CALCULATION_TABLE[[#This Row],[МСК]:[ДВ]])</f>
        <v>#REF!</v>
      </c>
    </row>
    <row r="8477" spans="1:20" x14ac:dyDescent="0.25">
      <c r="A8477" t="str">
        <f>IFERROR(SET_RENDER_TABLE[[#This Row],[Артикул]], "")</f>
        <v/>
      </c>
      <c r="B8477" s="40" t="e" cm="1">
        <f t="array" aca="1" ref="B8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7" s="40" t="e" cm="1">
        <f t="array" aca="1" ref="C8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7" t="e">
        <f ca="1">SUM(CALCULATION_TABLE[[#This Row],[МСК]:[ДВ]])</f>
        <v>#REF!</v>
      </c>
    </row>
    <row r="8478" spans="1:20" x14ac:dyDescent="0.25">
      <c r="A8478" t="str">
        <f>IFERROR(SET_RENDER_TABLE[[#This Row],[Артикул]], "")</f>
        <v/>
      </c>
      <c r="B8478" s="40" t="e" cm="1">
        <f t="array" aca="1" ref="B8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8" s="40" t="e" cm="1">
        <f t="array" aca="1" ref="C8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8" t="e">
        <f ca="1">SUM(CALCULATION_TABLE[[#This Row],[МСК]:[ДВ]])</f>
        <v>#REF!</v>
      </c>
    </row>
    <row r="8479" spans="1:20" x14ac:dyDescent="0.25">
      <c r="A8479" t="str">
        <f>IFERROR(SET_RENDER_TABLE[[#This Row],[Артикул]], "")</f>
        <v/>
      </c>
      <c r="B8479" s="40" t="e" cm="1">
        <f t="array" aca="1" ref="B8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79" s="40" t="e" cm="1">
        <f t="array" aca="1" ref="C8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79" t="e">
        <f ca="1">SUM(CALCULATION_TABLE[[#This Row],[МСК]:[ДВ]])</f>
        <v>#REF!</v>
      </c>
    </row>
    <row r="8480" spans="1:20" x14ac:dyDescent="0.25">
      <c r="A8480" t="str">
        <f>IFERROR(SET_RENDER_TABLE[[#This Row],[Артикул]], "")</f>
        <v/>
      </c>
      <c r="B8480" s="40" t="e" cm="1">
        <f t="array" aca="1" ref="B8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0" s="40" t="e" cm="1">
        <f t="array" aca="1" ref="C8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0" t="e">
        <f ca="1">SUM(CALCULATION_TABLE[[#This Row],[МСК]:[ДВ]])</f>
        <v>#REF!</v>
      </c>
    </row>
    <row r="8481" spans="1:20" x14ac:dyDescent="0.25">
      <c r="A8481" t="str">
        <f>IFERROR(SET_RENDER_TABLE[[#This Row],[Артикул]], "")</f>
        <v/>
      </c>
      <c r="B8481" s="40" t="e" cm="1">
        <f t="array" aca="1" ref="B8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1" s="40" t="e" cm="1">
        <f t="array" aca="1" ref="C8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1" t="e">
        <f ca="1">SUM(CALCULATION_TABLE[[#This Row],[МСК]:[ДВ]])</f>
        <v>#REF!</v>
      </c>
    </row>
    <row r="8482" spans="1:20" x14ac:dyDescent="0.25">
      <c r="A8482" t="str">
        <f>IFERROR(SET_RENDER_TABLE[[#This Row],[Артикул]], "")</f>
        <v/>
      </c>
      <c r="B8482" s="40" t="e" cm="1">
        <f t="array" aca="1" ref="B8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2" s="40" t="e" cm="1">
        <f t="array" aca="1" ref="C8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2" t="e">
        <f ca="1">SUM(CALCULATION_TABLE[[#This Row],[МСК]:[ДВ]])</f>
        <v>#REF!</v>
      </c>
    </row>
    <row r="8483" spans="1:20" x14ac:dyDescent="0.25">
      <c r="A8483" t="str">
        <f>IFERROR(SET_RENDER_TABLE[[#This Row],[Артикул]], "")</f>
        <v/>
      </c>
      <c r="B8483" s="40" t="e" cm="1">
        <f t="array" aca="1" ref="B8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3" s="40" t="e" cm="1">
        <f t="array" aca="1" ref="C8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3" t="e">
        <f ca="1">SUM(CALCULATION_TABLE[[#This Row],[МСК]:[ДВ]])</f>
        <v>#REF!</v>
      </c>
    </row>
    <row r="8484" spans="1:20" x14ac:dyDescent="0.25">
      <c r="A8484" t="str">
        <f>IFERROR(SET_RENDER_TABLE[[#This Row],[Артикул]], "")</f>
        <v/>
      </c>
      <c r="B8484" s="40" t="e" cm="1">
        <f t="array" aca="1" ref="B8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4" s="40" t="e" cm="1">
        <f t="array" aca="1" ref="C8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4" t="e">
        <f ca="1">SUM(CALCULATION_TABLE[[#This Row],[МСК]:[ДВ]])</f>
        <v>#REF!</v>
      </c>
    </row>
    <row r="8485" spans="1:20" x14ac:dyDescent="0.25">
      <c r="A8485" t="str">
        <f>IFERROR(SET_RENDER_TABLE[[#This Row],[Артикул]], "")</f>
        <v/>
      </c>
      <c r="B8485" s="40" t="e" cm="1">
        <f t="array" aca="1" ref="B8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5" s="40" t="e" cm="1">
        <f t="array" aca="1" ref="C8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5" t="e">
        <f ca="1">SUM(CALCULATION_TABLE[[#This Row],[МСК]:[ДВ]])</f>
        <v>#REF!</v>
      </c>
    </row>
    <row r="8486" spans="1:20" x14ac:dyDescent="0.25">
      <c r="A8486" t="str">
        <f>IFERROR(SET_RENDER_TABLE[[#This Row],[Артикул]], "")</f>
        <v/>
      </c>
      <c r="B8486" s="40" t="e" cm="1">
        <f t="array" aca="1" ref="B8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6" s="40" t="e" cm="1">
        <f t="array" aca="1" ref="C8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6" t="e">
        <f ca="1">SUM(CALCULATION_TABLE[[#This Row],[МСК]:[ДВ]])</f>
        <v>#REF!</v>
      </c>
    </row>
    <row r="8487" spans="1:20" x14ac:dyDescent="0.25">
      <c r="A8487" t="str">
        <f>IFERROR(SET_RENDER_TABLE[[#This Row],[Артикул]], "")</f>
        <v/>
      </c>
      <c r="B8487" s="40" t="e" cm="1">
        <f t="array" aca="1" ref="B8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7" s="40" t="e" cm="1">
        <f t="array" aca="1" ref="C8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7" t="e">
        <f ca="1">SUM(CALCULATION_TABLE[[#This Row],[МСК]:[ДВ]])</f>
        <v>#REF!</v>
      </c>
    </row>
    <row r="8488" spans="1:20" x14ac:dyDescent="0.25">
      <c r="A8488" t="str">
        <f>IFERROR(SET_RENDER_TABLE[[#This Row],[Артикул]], "")</f>
        <v/>
      </c>
      <c r="B8488" s="40" t="e" cm="1">
        <f t="array" aca="1" ref="B8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8" s="40" t="e" cm="1">
        <f t="array" aca="1" ref="C8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8" t="e">
        <f ca="1">SUM(CALCULATION_TABLE[[#This Row],[МСК]:[ДВ]])</f>
        <v>#REF!</v>
      </c>
    </row>
    <row r="8489" spans="1:20" x14ac:dyDescent="0.25">
      <c r="A8489" t="str">
        <f>IFERROR(SET_RENDER_TABLE[[#This Row],[Артикул]], "")</f>
        <v/>
      </c>
      <c r="B8489" s="40" t="e" cm="1">
        <f t="array" aca="1" ref="B8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89" s="40" t="e" cm="1">
        <f t="array" aca="1" ref="C8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89" t="e">
        <f ca="1">SUM(CALCULATION_TABLE[[#This Row],[МСК]:[ДВ]])</f>
        <v>#REF!</v>
      </c>
    </row>
    <row r="8490" spans="1:20" x14ac:dyDescent="0.25">
      <c r="A8490" t="str">
        <f>IFERROR(SET_RENDER_TABLE[[#This Row],[Артикул]], "")</f>
        <v/>
      </c>
      <c r="B8490" s="40" t="e" cm="1">
        <f t="array" aca="1" ref="B8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0" s="40" t="e" cm="1">
        <f t="array" aca="1" ref="C8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0" t="e">
        <f ca="1">SUM(CALCULATION_TABLE[[#This Row],[МСК]:[ДВ]])</f>
        <v>#REF!</v>
      </c>
    </row>
    <row r="8491" spans="1:20" x14ac:dyDescent="0.25">
      <c r="A8491" t="str">
        <f>IFERROR(SET_RENDER_TABLE[[#This Row],[Артикул]], "")</f>
        <v/>
      </c>
      <c r="B8491" s="40" t="e" cm="1">
        <f t="array" aca="1" ref="B8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1" s="40" t="e" cm="1">
        <f t="array" aca="1" ref="C8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1" t="e">
        <f ca="1">SUM(CALCULATION_TABLE[[#This Row],[МСК]:[ДВ]])</f>
        <v>#REF!</v>
      </c>
    </row>
    <row r="8492" spans="1:20" x14ac:dyDescent="0.25">
      <c r="A8492" t="str">
        <f>IFERROR(SET_RENDER_TABLE[[#This Row],[Артикул]], "")</f>
        <v/>
      </c>
      <c r="B8492" s="40" t="e" cm="1">
        <f t="array" aca="1" ref="B8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2" s="40" t="e" cm="1">
        <f t="array" aca="1" ref="C8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2" t="e">
        <f ca="1">SUM(CALCULATION_TABLE[[#This Row],[МСК]:[ДВ]])</f>
        <v>#REF!</v>
      </c>
    </row>
    <row r="8493" spans="1:20" x14ac:dyDescent="0.25">
      <c r="A8493" t="str">
        <f>IFERROR(SET_RENDER_TABLE[[#This Row],[Артикул]], "")</f>
        <v/>
      </c>
      <c r="B8493" s="40" t="e" cm="1">
        <f t="array" aca="1" ref="B8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3" s="40" t="e" cm="1">
        <f t="array" aca="1" ref="C8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3" t="e">
        <f ca="1">SUM(CALCULATION_TABLE[[#This Row],[МСК]:[ДВ]])</f>
        <v>#REF!</v>
      </c>
    </row>
    <row r="8494" spans="1:20" x14ac:dyDescent="0.25">
      <c r="A8494" t="str">
        <f>IFERROR(SET_RENDER_TABLE[[#This Row],[Артикул]], "")</f>
        <v/>
      </c>
      <c r="B8494" s="40" t="e" cm="1">
        <f t="array" aca="1" ref="B8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4" s="40" t="e" cm="1">
        <f t="array" aca="1" ref="C8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4" t="e">
        <f ca="1">SUM(CALCULATION_TABLE[[#This Row],[МСК]:[ДВ]])</f>
        <v>#REF!</v>
      </c>
    </row>
    <row r="8495" spans="1:20" x14ac:dyDescent="0.25">
      <c r="A8495" t="str">
        <f>IFERROR(SET_RENDER_TABLE[[#This Row],[Артикул]], "")</f>
        <v/>
      </c>
      <c r="B8495" s="40" t="e" cm="1">
        <f t="array" aca="1" ref="B8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5" s="40" t="e" cm="1">
        <f t="array" aca="1" ref="C8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5" t="e">
        <f ca="1">SUM(CALCULATION_TABLE[[#This Row],[МСК]:[ДВ]])</f>
        <v>#REF!</v>
      </c>
    </row>
    <row r="8496" spans="1:20" x14ac:dyDescent="0.25">
      <c r="A8496" t="str">
        <f>IFERROR(SET_RENDER_TABLE[[#This Row],[Артикул]], "")</f>
        <v/>
      </c>
      <c r="B8496" s="40" t="e" cm="1">
        <f t="array" aca="1" ref="B8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6" s="40" t="e" cm="1">
        <f t="array" aca="1" ref="C8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6" t="e">
        <f ca="1">SUM(CALCULATION_TABLE[[#This Row],[МСК]:[ДВ]])</f>
        <v>#REF!</v>
      </c>
    </row>
    <row r="8497" spans="1:20" x14ac:dyDescent="0.25">
      <c r="A8497" t="str">
        <f>IFERROR(SET_RENDER_TABLE[[#This Row],[Артикул]], "")</f>
        <v/>
      </c>
      <c r="B8497" s="40" t="e" cm="1">
        <f t="array" aca="1" ref="B8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7" s="40" t="e" cm="1">
        <f t="array" aca="1" ref="C8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7" t="e">
        <f ca="1">SUM(CALCULATION_TABLE[[#This Row],[МСК]:[ДВ]])</f>
        <v>#REF!</v>
      </c>
    </row>
    <row r="8498" spans="1:20" x14ac:dyDescent="0.25">
      <c r="A8498" t="str">
        <f>IFERROR(SET_RENDER_TABLE[[#This Row],[Артикул]], "")</f>
        <v/>
      </c>
      <c r="B8498" s="40" t="e" cm="1">
        <f t="array" aca="1" ref="B8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8" s="40" t="e" cm="1">
        <f t="array" aca="1" ref="C8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8" t="e">
        <f ca="1">SUM(CALCULATION_TABLE[[#This Row],[МСК]:[ДВ]])</f>
        <v>#REF!</v>
      </c>
    </row>
    <row r="8499" spans="1:20" x14ac:dyDescent="0.25">
      <c r="A8499" t="str">
        <f>IFERROR(SET_RENDER_TABLE[[#This Row],[Артикул]], "")</f>
        <v/>
      </c>
      <c r="B8499" s="40" t="e" cm="1">
        <f t="array" aca="1" ref="B8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499" s="40" t="e" cm="1">
        <f t="array" aca="1" ref="C8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499" t="e">
        <f ca="1">SUM(CALCULATION_TABLE[[#This Row],[МСК]:[ДВ]])</f>
        <v>#REF!</v>
      </c>
    </row>
    <row r="8500" spans="1:20" x14ac:dyDescent="0.25">
      <c r="A8500" t="str">
        <f>IFERROR(SET_RENDER_TABLE[[#This Row],[Артикул]], "")</f>
        <v/>
      </c>
      <c r="B8500" s="40" t="e" cm="1">
        <f t="array" aca="1" ref="B8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0" s="40" t="e" cm="1">
        <f t="array" aca="1" ref="C8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0" t="e">
        <f ca="1">SUM(CALCULATION_TABLE[[#This Row],[МСК]:[ДВ]])</f>
        <v>#REF!</v>
      </c>
    </row>
    <row r="8501" spans="1:20" x14ac:dyDescent="0.25">
      <c r="A8501" t="str">
        <f>IFERROR(SET_RENDER_TABLE[[#This Row],[Артикул]], "")</f>
        <v/>
      </c>
      <c r="B8501" s="40" t="e" cm="1">
        <f t="array" aca="1" ref="B8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1" s="40" t="e" cm="1">
        <f t="array" aca="1" ref="C8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1" t="e">
        <f ca="1">SUM(CALCULATION_TABLE[[#This Row],[МСК]:[ДВ]])</f>
        <v>#REF!</v>
      </c>
    </row>
    <row r="8502" spans="1:20" x14ac:dyDescent="0.25">
      <c r="A8502" t="str">
        <f>IFERROR(SET_RENDER_TABLE[[#This Row],[Артикул]], "")</f>
        <v/>
      </c>
      <c r="B8502" s="40" t="e" cm="1">
        <f t="array" aca="1" ref="B8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2" s="40" t="e" cm="1">
        <f t="array" aca="1" ref="C8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2" t="e">
        <f ca="1">SUM(CALCULATION_TABLE[[#This Row],[МСК]:[ДВ]])</f>
        <v>#REF!</v>
      </c>
    </row>
    <row r="8503" spans="1:20" x14ac:dyDescent="0.25">
      <c r="A8503" t="str">
        <f>IFERROR(SET_RENDER_TABLE[[#This Row],[Артикул]], "")</f>
        <v/>
      </c>
      <c r="B8503" s="40" t="e" cm="1">
        <f t="array" aca="1" ref="B8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3" s="40" t="e" cm="1">
        <f t="array" aca="1" ref="C8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3" t="e">
        <f ca="1">SUM(CALCULATION_TABLE[[#This Row],[МСК]:[ДВ]])</f>
        <v>#REF!</v>
      </c>
    </row>
    <row r="8504" spans="1:20" x14ac:dyDescent="0.25">
      <c r="A8504" t="str">
        <f>IFERROR(SET_RENDER_TABLE[[#This Row],[Артикул]], "")</f>
        <v/>
      </c>
      <c r="B8504" s="40" t="e" cm="1">
        <f t="array" aca="1" ref="B8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4" s="40" t="e" cm="1">
        <f t="array" aca="1" ref="C8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4" t="e">
        <f ca="1">SUM(CALCULATION_TABLE[[#This Row],[МСК]:[ДВ]])</f>
        <v>#REF!</v>
      </c>
    </row>
    <row r="8505" spans="1:20" x14ac:dyDescent="0.25">
      <c r="A8505" t="str">
        <f>IFERROR(SET_RENDER_TABLE[[#This Row],[Артикул]], "")</f>
        <v/>
      </c>
      <c r="B8505" s="40" t="e" cm="1">
        <f t="array" aca="1" ref="B8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5" s="40" t="e" cm="1">
        <f t="array" aca="1" ref="C8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5" t="e">
        <f ca="1">SUM(CALCULATION_TABLE[[#This Row],[МСК]:[ДВ]])</f>
        <v>#REF!</v>
      </c>
    </row>
    <row r="8506" spans="1:20" x14ac:dyDescent="0.25">
      <c r="A8506" t="str">
        <f>IFERROR(SET_RENDER_TABLE[[#This Row],[Артикул]], "")</f>
        <v/>
      </c>
      <c r="B8506" s="40" t="e" cm="1">
        <f t="array" aca="1" ref="B8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6" s="40" t="e" cm="1">
        <f t="array" aca="1" ref="C8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6" t="e">
        <f ca="1">SUM(CALCULATION_TABLE[[#This Row],[МСК]:[ДВ]])</f>
        <v>#REF!</v>
      </c>
    </row>
    <row r="8507" spans="1:20" x14ac:dyDescent="0.25">
      <c r="A8507" t="str">
        <f>IFERROR(SET_RENDER_TABLE[[#This Row],[Артикул]], "")</f>
        <v/>
      </c>
      <c r="B8507" s="40" t="e" cm="1">
        <f t="array" aca="1" ref="B8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7" s="40" t="e" cm="1">
        <f t="array" aca="1" ref="C8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7" t="e">
        <f ca="1">SUM(CALCULATION_TABLE[[#This Row],[МСК]:[ДВ]])</f>
        <v>#REF!</v>
      </c>
    </row>
    <row r="8508" spans="1:20" x14ac:dyDescent="0.25">
      <c r="A8508" t="str">
        <f>IFERROR(SET_RENDER_TABLE[[#This Row],[Артикул]], "")</f>
        <v/>
      </c>
      <c r="B8508" s="40" t="e" cm="1">
        <f t="array" aca="1" ref="B8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8" s="40" t="e" cm="1">
        <f t="array" aca="1" ref="C8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8" t="e">
        <f ca="1">SUM(CALCULATION_TABLE[[#This Row],[МСК]:[ДВ]])</f>
        <v>#REF!</v>
      </c>
    </row>
    <row r="8509" spans="1:20" x14ac:dyDescent="0.25">
      <c r="A8509" t="str">
        <f>IFERROR(SET_RENDER_TABLE[[#This Row],[Артикул]], "")</f>
        <v/>
      </c>
      <c r="B8509" s="40" t="e" cm="1">
        <f t="array" aca="1" ref="B8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09" s="40" t="e" cm="1">
        <f t="array" aca="1" ref="C8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09" t="e">
        <f ca="1">SUM(CALCULATION_TABLE[[#This Row],[МСК]:[ДВ]])</f>
        <v>#REF!</v>
      </c>
    </row>
    <row r="8510" spans="1:20" x14ac:dyDescent="0.25">
      <c r="A8510" t="str">
        <f>IFERROR(SET_RENDER_TABLE[[#This Row],[Артикул]], "")</f>
        <v/>
      </c>
      <c r="B8510" s="40" t="e" cm="1">
        <f t="array" aca="1" ref="B8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0" s="40" t="e" cm="1">
        <f t="array" aca="1" ref="C8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0" t="e">
        <f ca="1">SUM(CALCULATION_TABLE[[#This Row],[МСК]:[ДВ]])</f>
        <v>#REF!</v>
      </c>
    </row>
    <row r="8511" spans="1:20" x14ac:dyDescent="0.25">
      <c r="A8511" t="str">
        <f>IFERROR(SET_RENDER_TABLE[[#This Row],[Артикул]], "")</f>
        <v/>
      </c>
      <c r="B8511" s="40" t="e" cm="1">
        <f t="array" aca="1" ref="B8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1" s="40" t="e" cm="1">
        <f t="array" aca="1" ref="C8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1" t="e">
        <f ca="1">SUM(CALCULATION_TABLE[[#This Row],[МСК]:[ДВ]])</f>
        <v>#REF!</v>
      </c>
    </row>
    <row r="8512" spans="1:20" x14ac:dyDescent="0.25">
      <c r="A8512" t="str">
        <f>IFERROR(SET_RENDER_TABLE[[#This Row],[Артикул]], "")</f>
        <v/>
      </c>
      <c r="B8512" s="40" t="e" cm="1">
        <f t="array" aca="1" ref="B8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2" s="40" t="e" cm="1">
        <f t="array" aca="1" ref="C8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2" t="e">
        <f ca="1">SUM(CALCULATION_TABLE[[#This Row],[МСК]:[ДВ]])</f>
        <v>#REF!</v>
      </c>
    </row>
    <row r="8513" spans="1:20" x14ac:dyDescent="0.25">
      <c r="A8513" t="str">
        <f>IFERROR(SET_RENDER_TABLE[[#This Row],[Артикул]], "")</f>
        <v/>
      </c>
      <c r="B8513" s="40" t="e" cm="1">
        <f t="array" aca="1" ref="B8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3" s="40" t="e" cm="1">
        <f t="array" aca="1" ref="C8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3" t="e">
        <f ca="1">SUM(CALCULATION_TABLE[[#This Row],[МСК]:[ДВ]])</f>
        <v>#REF!</v>
      </c>
    </row>
    <row r="8514" spans="1:20" x14ac:dyDescent="0.25">
      <c r="A8514" t="str">
        <f>IFERROR(SET_RENDER_TABLE[[#This Row],[Артикул]], "")</f>
        <v/>
      </c>
      <c r="B8514" s="40" t="e" cm="1">
        <f t="array" aca="1" ref="B8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4" s="40" t="e" cm="1">
        <f t="array" aca="1" ref="C8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4" t="e">
        <f ca="1">SUM(CALCULATION_TABLE[[#This Row],[МСК]:[ДВ]])</f>
        <v>#REF!</v>
      </c>
    </row>
    <row r="8515" spans="1:20" x14ac:dyDescent="0.25">
      <c r="A8515" t="str">
        <f>IFERROR(SET_RENDER_TABLE[[#This Row],[Артикул]], "")</f>
        <v/>
      </c>
      <c r="B8515" s="40" t="e" cm="1">
        <f t="array" aca="1" ref="B8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5" s="40" t="e" cm="1">
        <f t="array" aca="1" ref="C8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5" t="e">
        <f ca="1">SUM(CALCULATION_TABLE[[#This Row],[МСК]:[ДВ]])</f>
        <v>#REF!</v>
      </c>
    </row>
    <row r="8516" spans="1:20" x14ac:dyDescent="0.25">
      <c r="A8516" t="str">
        <f>IFERROR(SET_RENDER_TABLE[[#This Row],[Артикул]], "")</f>
        <v/>
      </c>
      <c r="B8516" s="40" t="e" cm="1">
        <f t="array" aca="1" ref="B8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6" s="40" t="e" cm="1">
        <f t="array" aca="1" ref="C8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6" t="e">
        <f ca="1">SUM(CALCULATION_TABLE[[#This Row],[МСК]:[ДВ]])</f>
        <v>#REF!</v>
      </c>
    </row>
    <row r="8517" spans="1:20" x14ac:dyDescent="0.25">
      <c r="A8517" t="str">
        <f>IFERROR(SET_RENDER_TABLE[[#This Row],[Артикул]], "")</f>
        <v/>
      </c>
      <c r="B8517" s="40" t="e" cm="1">
        <f t="array" aca="1" ref="B8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7" s="40" t="e" cm="1">
        <f t="array" aca="1" ref="C8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7" t="e">
        <f ca="1">SUM(CALCULATION_TABLE[[#This Row],[МСК]:[ДВ]])</f>
        <v>#REF!</v>
      </c>
    </row>
    <row r="8518" spans="1:20" x14ac:dyDescent="0.25">
      <c r="A8518" t="str">
        <f>IFERROR(SET_RENDER_TABLE[[#This Row],[Артикул]], "")</f>
        <v/>
      </c>
      <c r="B8518" s="40" t="e" cm="1">
        <f t="array" aca="1" ref="B8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8" s="40" t="e" cm="1">
        <f t="array" aca="1" ref="C8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8" t="e">
        <f ca="1">SUM(CALCULATION_TABLE[[#This Row],[МСК]:[ДВ]])</f>
        <v>#REF!</v>
      </c>
    </row>
    <row r="8519" spans="1:20" x14ac:dyDescent="0.25">
      <c r="A8519" t="str">
        <f>IFERROR(SET_RENDER_TABLE[[#This Row],[Артикул]], "")</f>
        <v/>
      </c>
      <c r="B8519" s="40" t="e" cm="1">
        <f t="array" aca="1" ref="B8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19" s="40" t="e" cm="1">
        <f t="array" aca="1" ref="C8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19" t="e">
        <f ca="1">SUM(CALCULATION_TABLE[[#This Row],[МСК]:[ДВ]])</f>
        <v>#REF!</v>
      </c>
    </row>
    <row r="8520" spans="1:20" x14ac:dyDescent="0.25">
      <c r="A8520" t="str">
        <f>IFERROR(SET_RENDER_TABLE[[#This Row],[Артикул]], "")</f>
        <v/>
      </c>
      <c r="B8520" s="40" t="e" cm="1">
        <f t="array" aca="1" ref="B8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0" s="40" t="e" cm="1">
        <f t="array" aca="1" ref="C8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0" t="e">
        <f ca="1">SUM(CALCULATION_TABLE[[#This Row],[МСК]:[ДВ]])</f>
        <v>#REF!</v>
      </c>
    </row>
    <row r="8521" spans="1:20" x14ac:dyDescent="0.25">
      <c r="A8521" t="str">
        <f>IFERROR(SET_RENDER_TABLE[[#This Row],[Артикул]], "")</f>
        <v/>
      </c>
      <c r="B8521" s="40" t="e" cm="1">
        <f t="array" aca="1" ref="B8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1" s="40" t="e" cm="1">
        <f t="array" aca="1" ref="C8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1" t="e">
        <f ca="1">SUM(CALCULATION_TABLE[[#This Row],[МСК]:[ДВ]])</f>
        <v>#REF!</v>
      </c>
    </row>
    <row r="8522" spans="1:20" x14ac:dyDescent="0.25">
      <c r="A8522" t="str">
        <f>IFERROR(SET_RENDER_TABLE[[#This Row],[Артикул]], "")</f>
        <v/>
      </c>
      <c r="B8522" s="40" t="e" cm="1">
        <f t="array" aca="1" ref="B8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2" s="40" t="e" cm="1">
        <f t="array" aca="1" ref="C8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2" t="e">
        <f ca="1">SUM(CALCULATION_TABLE[[#This Row],[МСК]:[ДВ]])</f>
        <v>#REF!</v>
      </c>
    </row>
    <row r="8523" spans="1:20" x14ac:dyDescent="0.25">
      <c r="A8523" t="str">
        <f>IFERROR(SET_RENDER_TABLE[[#This Row],[Артикул]], "")</f>
        <v/>
      </c>
      <c r="B8523" s="40" t="e" cm="1">
        <f t="array" aca="1" ref="B8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3" s="40" t="e" cm="1">
        <f t="array" aca="1" ref="C8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3" t="e">
        <f ca="1">SUM(CALCULATION_TABLE[[#This Row],[МСК]:[ДВ]])</f>
        <v>#REF!</v>
      </c>
    </row>
    <row r="8524" spans="1:20" x14ac:dyDescent="0.25">
      <c r="A8524" t="str">
        <f>IFERROR(SET_RENDER_TABLE[[#This Row],[Артикул]], "")</f>
        <v/>
      </c>
      <c r="B8524" s="40" t="e" cm="1">
        <f t="array" aca="1" ref="B8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4" s="40" t="e" cm="1">
        <f t="array" aca="1" ref="C8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4" t="e">
        <f ca="1">SUM(CALCULATION_TABLE[[#This Row],[МСК]:[ДВ]])</f>
        <v>#REF!</v>
      </c>
    </row>
    <row r="8525" spans="1:20" x14ac:dyDescent="0.25">
      <c r="A8525" t="str">
        <f>IFERROR(SET_RENDER_TABLE[[#This Row],[Артикул]], "")</f>
        <v/>
      </c>
      <c r="B8525" s="40" t="e" cm="1">
        <f t="array" aca="1" ref="B8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5" s="40" t="e" cm="1">
        <f t="array" aca="1" ref="C8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5" t="e">
        <f ca="1">SUM(CALCULATION_TABLE[[#This Row],[МСК]:[ДВ]])</f>
        <v>#REF!</v>
      </c>
    </row>
    <row r="8526" spans="1:20" x14ac:dyDescent="0.25">
      <c r="A8526" t="str">
        <f>IFERROR(SET_RENDER_TABLE[[#This Row],[Артикул]], "")</f>
        <v/>
      </c>
      <c r="B8526" s="40" t="e" cm="1">
        <f t="array" aca="1" ref="B8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6" s="40" t="e" cm="1">
        <f t="array" aca="1" ref="C8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6" t="e">
        <f ca="1">SUM(CALCULATION_TABLE[[#This Row],[МСК]:[ДВ]])</f>
        <v>#REF!</v>
      </c>
    </row>
    <row r="8527" spans="1:20" x14ac:dyDescent="0.25">
      <c r="A8527" t="str">
        <f>IFERROR(SET_RENDER_TABLE[[#This Row],[Артикул]], "")</f>
        <v/>
      </c>
      <c r="B8527" s="40" t="e" cm="1">
        <f t="array" aca="1" ref="B8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7" s="40" t="e" cm="1">
        <f t="array" aca="1" ref="C8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7" t="e">
        <f ca="1">SUM(CALCULATION_TABLE[[#This Row],[МСК]:[ДВ]])</f>
        <v>#REF!</v>
      </c>
    </row>
    <row r="8528" spans="1:20" x14ac:dyDescent="0.25">
      <c r="A8528" t="str">
        <f>IFERROR(SET_RENDER_TABLE[[#This Row],[Артикул]], "")</f>
        <v/>
      </c>
      <c r="B8528" s="40" t="e" cm="1">
        <f t="array" aca="1" ref="B8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8" s="40" t="e" cm="1">
        <f t="array" aca="1" ref="C8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8" t="e">
        <f ca="1">SUM(CALCULATION_TABLE[[#This Row],[МСК]:[ДВ]])</f>
        <v>#REF!</v>
      </c>
    </row>
    <row r="8529" spans="1:20" x14ac:dyDescent="0.25">
      <c r="A8529" t="str">
        <f>IFERROR(SET_RENDER_TABLE[[#This Row],[Артикул]], "")</f>
        <v/>
      </c>
      <c r="B8529" s="40" t="e" cm="1">
        <f t="array" aca="1" ref="B8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29" s="40" t="e" cm="1">
        <f t="array" aca="1" ref="C8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29" t="e">
        <f ca="1">SUM(CALCULATION_TABLE[[#This Row],[МСК]:[ДВ]])</f>
        <v>#REF!</v>
      </c>
    </row>
    <row r="8530" spans="1:20" x14ac:dyDescent="0.25">
      <c r="A8530" t="str">
        <f>IFERROR(SET_RENDER_TABLE[[#This Row],[Артикул]], "")</f>
        <v/>
      </c>
      <c r="B8530" s="40" t="e" cm="1">
        <f t="array" aca="1" ref="B8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0" s="40" t="e" cm="1">
        <f t="array" aca="1" ref="C8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0" t="e">
        <f ca="1">SUM(CALCULATION_TABLE[[#This Row],[МСК]:[ДВ]])</f>
        <v>#REF!</v>
      </c>
    </row>
    <row r="8531" spans="1:20" x14ac:dyDescent="0.25">
      <c r="A8531" t="str">
        <f>IFERROR(SET_RENDER_TABLE[[#This Row],[Артикул]], "")</f>
        <v/>
      </c>
      <c r="B8531" s="40" t="e" cm="1">
        <f t="array" aca="1" ref="B8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1" s="40" t="e" cm="1">
        <f t="array" aca="1" ref="C8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1" t="e">
        <f ca="1">SUM(CALCULATION_TABLE[[#This Row],[МСК]:[ДВ]])</f>
        <v>#REF!</v>
      </c>
    </row>
    <row r="8532" spans="1:20" x14ac:dyDescent="0.25">
      <c r="A8532" t="str">
        <f>IFERROR(SET_RENDER_TABLE[[#This Row],[Артикул]], "")</f>
        <v/>
      </c>
      <c r="B8532" s="40" t="e" cm="1">
        <f t="array" aca="1" ref="B8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2" s="40" t="e" cm="1">
        <f t="array" aca="1" ref="C8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2" t="e">
        <f ca="1">SUM(CALCULATION_TABLE[[#This Row],[МСК]:[ДВ]])</f>
        <v>#REF!</v>
      </c>
    </row>
    <row r="8533" spans="1:20" x14ac:dyDescent="0.25">
      <c r="A8533" t="str">
        <f>IFERROR(SET_RENDER_TABLE[[#This Row],[Артикул]], "")</f>
        <v/>
      </c>
      <c r="B8533" s="40" t="e" cm="1">
        <f t="array" aca="1" ref="B8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3" s="40" t="e" cm="1">
        <f t="array" aca="1" ref="C8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3" t="e">
        <f ca="1">SUM(CALCULATION_TABLE[[#This Row],[МСК]:[ДВ]])</f>
        <v>#REF!</v>
      </c>
    </row>
    <row r="8534" spans="1:20" x14ac:dyDescent="0.25">
      <c r="A8534" t="str">
        <f>IFERROR(SET_RENDER_TABLE[[#This Row],[Артикул]], "")</f>
        <v/>
      </c>
      <c r="B8534" s="40" t="e" cm="1">
        <f t="array" aca="1" ref="B8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4" s="40" t="e" cm="1">
        <f t="array" aca="1" ref="C8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4" t="e">
        <f ca="1">SUM(CALCULATION_TABLE[[#This Row],[МСК]:[ДВ]])</f>
        <v>#REF!</v>
      </c>
    </row>
    <row r="8535" spans="1:20" x14ac:dyDescent="0.25">
      <c r="A8535" t="str">
        <f>IFERROR(SET_RENDER_TABLE[[#This Row],[Артикул]], "")</f>
        <v/>
      </c>
      <c r="B8535" s="40" t="e" cm="1">
        <f t="array" aca="1" ref="B8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5" s="40" t="e" cm="1">
        <f t="array" aca="1" ref="C8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5" t="e">
        <f ca="1">SUM(CALCULATION_TABLE[[#This Row],[МСК]:[ДВ]])</f>
        <v>#REF!</v>
      </c>
    </row>
    <row r="8536" spans="1:20" x14ac:dyDescent="0.25">
      <c r="A8536" t="str">
        <f>IFERROR(SET_RENDER_TABLE[[#This Row],[Артикул]], "")</f>
        <v/>
      </c>
      <c r="B8536" s="40" t="e" cm="1">
        <f t="array" aca="1" ref="B8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6" s="40" t="e" cm="1">
        <f t="array" aca="1" ref="C8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6" t="e">
        <f ca="1">SUM(CALCULATION_TABLE[[#This Row],[МСК]:[ДВ]])</f>
        <v>#REF!</v>
      </c>
    </row>
    <row r="8537" spans="1:20" x14ac:dyDescent="0.25">
      <c r="A8537" t="str">
        <f>IFERROR(SET_RENDER_TABLE[[#This Row],[Артикул]], "")</f>
        <v/>
      </c>
      <c r="B8537" s="40" t="e" cm="1">
        <f t="array" aca="1" ref="B8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7" s="40" t="e" cm="1">
        <f t="array" aca="1" ref="C8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7" t="e">
        <f ca="1">SUM(CALCULATION_TABLE[[#This Row],[МСК]:[ДВ]])</f>
        <v>#REF!</v>
      </c>
    </row>
    <row r="8538" spans="1:20" x14ac:dyDescent="0.25">
      <c r="A8538" t="str">
        <f>IFERROR(SET_RENDER_TABLE[[#This Row],[Артикул]], "")</f>
        <v/>
      </c>
      <c r="B8538" s="40" t="e" cm="1">
        <f t="array" aca="1" ref="B8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8" s="40" t="e" cm="1">
        <f t="array" aca="1" ref="C8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8" t="e">
        <f ca="1">SUM(CALCULATION_TABLE[[#This Row],[МСК]:[ДВ]])</f>
        <v>#REF!</v>
      </c>
    </row>
    <row r="8539" spans="1:20" x14ac:dyDescent="0.25">
      <c r="A8539" t="str">
        <f>IFERROR(SET_RENDER_TABLE[[#This Row],[Артикул]], "")</f>
        <v/>
      </c>
      <c r="B8539" s="40" t="e" cm="1">
        <f t="array" aca="1" ref="B8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39" s="40" t="e" cm="1">
        <f t="array" aca="1" ref="C8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39" t="e">
        <f ca="1">SUM(CALCULATION_TABLE[[#This Row],[МСК]:[ДВ]])</f>
        <v>#REF!</v>
      </c>
    </row>
    <row r="8540" spans="1:20" x14ac:dyDescent="0.25">
      <c r="A8540" t="str">
        <f>IFERROR(SET_RENDER_TABLE[[#This Row],[Артикул]], "")</f>
        <v/>
      </c>
      <c r="B8540" s="40" t="e" cm="1">
        <f t="array" aca="1" ref="B8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0" s="40" t="e" cm="1">
        <f t="array" aca="1" ref="C8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0" t="e">
        <f ca="1">SUM(CALCULATION_TABLE[[#This Row],[МСК]:[ДВ]])</f>
        <v>#REF!</v>
      </c>
    </row>
    <row r="8541" spans="1:20" x14ac:dyDescent="0.25">
      <c r="A8541" t="str">
        <f>IFERROR(SET_RENDER_TABLE[[#This Row],[Артикул]], "")</f>
        <v/>
      </c>
      <c r="B8541" s="40" t="e" cm="1">
        <f t="array" aca="1" ref="B8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1" s="40" t="e" cm="1">
        <f t="array" aca="1" ref="C8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1" t="e">
        <f ca="1">SUM(CALCULATION_TABLE[[#This Row],[МСК]:[ДВ]])</f>
        <v>#REF!</v>
      </c>
    </row>
    <row r="8542" spans="1:20" x14ac:dyDescent="0.25">
      <c r="A8542" t="str">
        <f>IFERROR(SET_RENDER_TABLE[[#This Row],[Артикул]], "")</f>
        <v/>
      </c>
      <c r="B8542" s="40" t="e" cm="1">
        <f t="array" aca="1" ref="B8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2" s="40" t="e" cm="1">
        <f t="array" aca="1" ref="C8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2" t="e">
        <f ca="1">SUM(CALCULATION_TABLE[[#This Row],[МСК]:[ДВ]])</f>
        <v>#REF!</v>
      </c>
    </row>
    <row r="8543" spans="1:20" x14ac:dyDescent="0.25">
      <c r="A8543" t="str">
        <f>IFERROR(SET_RENDER_TABLE[[#This Row],[Артикул]], "")</f>
        <v/>
      </c>
      <c r="B8543" s="40" t="e" cm="1">
        <f t="array" aca="1" ref="B8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3" s="40" t="e" cm="1">
        <f t="array" aca="1" ref="C8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3" t="e">
        <f ca="1">SUM(CALCULATION_TABLE[[#This Row],[МСК]:[ДВ]])</f>
        <v>#REF!</v>
      </c>
    </row>
    <row r="8544" spans="1:20" x14ac:dyDescent="0.25">
      <c r="A8544" t="str">
        <f>IFERROR(SET_RENDER_TABLE[[#This Row],[Артикул]], "")</f>
        <v/>
      </c>
      <c r="B8544" s="40" t="e" cm="1">
        <f t="array" aca="1" ref="B8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4" s="40" t="e" cm="1">
        <f t="array" aca="1" ref="C8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4" t="e">
        <f ca="1">SUM(CALCULATION_TABLE[[#This Row],[МСК]:[ДВ]])</f>
        <v>#REF!</v>
      </c>
    </row>
    <row r="8545" spans="1:20" x14ac:dyDescent="0.25">
      <c r="A8545" t="str">
        <f>IFERROR(SET_RENDER_TABLE[[#This Row],[Артикул]], "")</f>
        <v/>
      </c>
      <c r="B8545" s="40" t="e" cm="1">
        <f t="array" aca="1" ref="B8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5" s="40" t="e" cm="1">
        <f t="array" aca="1" ref="C8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5" t="e">
        <f ca="1">SUM(CALCULATION_TABLE[[#This Row],[МСК]:[ДВ]])</f>
        <v>#REF!</v>
      </c>
    </row>
    <row r="8546" spans="1:20" x14ac:dyDescent="0.25">
      <c r="A8546" t="str">
        <f>IFERROR(SET_RENDER_TABLE[[#This Row],[Артикул]], "")</f>
        <v/>
      </c>
      <c r="B8546" s="40" t="e" cm="1">
        <f t="array" aca="1" ref="B8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6" s="40" t="e" cm="1">
        <f t="array" aca="1" ref="C8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6" t="e">
        <f ca="1">SUM(CALCULATION_TABLE[[#This Row],[МСК]:[ДВ]])</f>
        <v>#REF!</v>
      </c>
    </row>
    <row r="8547" spans="1:20" x14ac:dyDescent="0.25">
      <c r="A8547" t="str">
        <f>IFERROR(SET_RENDER_TABLE[[#This Row],[Артикул]], "")</f>
        <v/>
      </c>
      <c r="B8547" s="40" t="e" cm="1">
        <f t="array" aca="1" ref="B8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7" s="40" t="e" cm="1">
        <f t="array" aca="1" ref="C8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7" t="e">
        <f ca="1">SUM(CALCULATION_TABLE[[#This Row],[МСК]:[ДВ]])</f>
        <v>#REF!</v>
      </c>
    </row>
    <row r="8548" spans="1:20" x14ac:dyDescent="0.25">
      <c r="A8548" t="str">
        <f>IFERROR(SET_RENDER_TABLE[[#This Row],[Артикул]], "")</f>
        <v/>
      </c>
      <c r="B8548" s="40" t="e" cm="1">
        <f t="array" aca="1" ref="B8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8" s="40" t="e" cm="1">
        <f t="array" aca="1" ref="C8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8" t="e">
        <f ca="1">SUM(CALCULATION_TABLE[[#This Row],[МСК]:[ДВ]])</f>
        <v>#REF!</v>
      </c>
    </row>
    <row r="8549" spans="1:20" x14ac:dyDescent="0.25">
      <c r="A8549" t="str">
        <f>IFERROR(SET_RENDER_TABLE[[#This Row],[Артикул]], "")</f>
        <v/>
      </c>
      <c r="B8549" s="40" t="e" cm="1">
        <f t="array" aca="1" ref="B8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49" s="40" t="e" cm="1">
        <f t="array" aca="1" ref="C8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49" t="e">
        <f ca="1">SUM(CALCULATION_TABLE[[#This Row],[МСК]:[ДВ]])</f>
        <v>#REF!</v>
      </c>
    </row>
    <row r="8550" spans="1:20" x14ac:dyDescent="0.25">
      <c r="A8550" t="str">
        <f>IFERROR(SET_RENDER_TABLE[[#This Row],[Артикул]], "")</f>
        <v/>
      </c>
      <c r="B8550" s="40" t="e" cm="1">
        <f t="array" aca="1" ref="B8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0" s="40" t="e" cm="1">
        <f t="array" aca="1" ref="C8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0" t="e">
        <f ca="1">SUM(CALCULATION_TABLE[[#This Row],[МСК]:[ДВ]])</f>
        <v>#REF!</v>
      </c>
    </row>
    <row r="8551" spans="1:20" x14ac:dyDescent="0.25">
      <c r="A8551" t="str">
        <f>IFERROR(SET_RENDER_TABLE[[#This Row],[Артикул]], "")</f>
        <v/>
      </c>
      <c r="B8551" s="40" t="e" cm="1">
        <f t="array" aca="1" ref="B8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1" s="40" t="e" cm="1">
        <f t="array" aca="1" ref="C8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1" t="e">
        <f ca="1">SUM(CALCULATION_TABLE[[#This Row],[МСК]:[ДВ]])</f>
        <v>#REF!</v>
      </c>
    </row>
    <row r="8552" spans="1:20" x14ac:dyDescent="0.25">
      <c r="A8552" t="str">
        <f>IFERROR(SET_RENDER_TABLE[[#This Row],[Артикул]], "")</f>
        <v/>
      </c>
      <c r="B8552" s="40" t="e" cm="1">
        <f t="array" aca="1" ref="B8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2" s="40" t="e" cm="1">
        <f t="array" aca="1" ref="C8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2" t="e">
        <f ca="1">SUM(CALCULATION_TABLE[[#This Row],[МСК]:[ДВ]])</f>
        <v>#REF!</v>
      </c>
    </row>
    <row r="8553" spans="1:20" x14ac:dyDescent="0.25">
      <c r="A8553" t="str">
        <f>IFERROR(SET_RENDER_TABLE[[#This Row],[Артикул]], "")</f>
        <v/>
      </c>
      <c r="B8553" s="40" t="e" cm="1">
        <f t="array" aca="1" ref="B8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3" s="40" t="e" cm="1">
        <f t="array" aca="1" ref="C8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3" t="e">
        <f ca="1">SUM(CALCULATION_TABLE[[#This Row],[МСК]:[ДВ]])</f>
        <v>#REF!</v>
      </c>
    </row>
    <row r="8554" spans="1:20" x14ac:dyDescent="0.25">
      <c r="A8554" t="str">
        <f>IFERROR(SET_RENDER_TABLE[[#This Row],[Артикул]], "")</f>
        <v/>
      </c>
      <c r="B8554" s="40" t="e" cm="1">
        <f t="array" aca="1" ref="B8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4" s="40" t="e" cm="1">
        <f t="array" aca="1" ref="C8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4" t="e">
        <f ca="1">SUM(CALCULATION_TABLE[[#This Row],[МСК]:[ДВ]])</f>
        <v>#REF!</v>
      </c>
    </row>
    <row r="8555" spans="1:20" x14ac:dyDescent="0.25">
      <c r="A8555" t="str">
        <f>IFERROR(SET_RENDER_TABLE[[#This Row],[Артикул]], "")</f>
        <v/>
      </c>
      <c r="B8555" s="40" t="e" cm="1">
        <f t="array" aca="1" ref="B8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5" s="40" t="e" cm="1">
        <f t="array" aca="1" ref="C8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5" t="e">
        <f ca="1">SUM(CALCULATION_TABLE[[#This Row],[МСК]:[ДВ]])</f>
        <v>#REF!</v>
      </c>
    </row>
    <row r="8556" spans="1:20" x14ac:dyDescent="0.25">
      <c r="A8556" t="str">
        <f>IFERROR(SET_RENDER_TABLE[[#This Row],[Артикул]], "")</f>
        <v/>
      </c>
      <c r="B8556" s="40" t="e" cm="1">
        <f t="array" aca="1" ref="B8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6" s="40" t="e" cm="1">
        <f t="array" aca="1" ref="C8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6" t="e">
        <f ca="1">SUM(CALCULATION_TABLE[[#This Row],[МСК]:[ДВ]])</f>
        <v>#REF!</v>
      </c>
    </row>
    <row r="8557" spans="1:20" x14ac:dyDescent="0.25">
      <c r="A8557" t="str">
        <f>IFERROR(SET_RENDER_TABLE[[#This Row],[Артикул]], "")</f>
        <v/>
      </c>
      <c r="B8557" s="40" t="e" cm="1">
        <f t="array" aca="1" ref="B8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7" s="40" t="e" cm="1">
        <f t="array" aca="1" ref="C8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7" t="e">
        <f ca="1">SUM(CALCULATION_TABLE[[#This Row],[МСК]:[ДВ]])</f>
        <v>#REF!</v>
      </c>
    </row>
    <row r="8558" spans="1:20" x14ac:dyDescent="0.25">
      <c r="A8558" t="str">
        <f>IFERROR(SET_RENDER_TABLE[[#This Row],[Артикул]], "")</f>
        <v/>
      </c>
      <c r="B8558" s="40" t="e" cm="1">
        <f t="array" aca="1" ref="B8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8" s="40" t="e" cm="1">
        <f t="array" aca="1" ref="C8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8" t="e">
        <f ca="1">SUM(CALCULATION_TABLE[[#This Row],[МСК]:[ДВ]])</f>
        <v>#REF!</v>
      </c>
    </row>
    <row r="8559" spans="1:20" x14ac:dyDescent="0.25">
      <c r="A8559" t="str">
        <f>IFERROR(SET_RENDER_TABLE[[#This Row],[Артикул]], "")</f>
        <v/>
      </c>
      <c r="B8559" s="40" t="e" cm="1">
        <f t="array" aca="1" ref="B8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59" s="40" t="e" cm="1">
        <f t="array" aca="1" ref="C8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59" t="e">
        <f ca="1">SUM(CALCULATION_TABLE[[#This Row],[МСК]:[ДВ]])</f>
        <v>#REF!</v>
      </c>
    </row>
    <row r="8560" spans="1:20" x14ac:dyDescent="0.25">
      <c r="A8560" t="str">
        <f>IFERROR(SET_RENDER_TABLE[[#This Row],[Артикул]], "")</f>
        <v/>
      </c>
      <c r="B8560" s="40" t="e" cm="1">
        <f t="array" aca="1" ref="B8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0" s="40" t="e" cm="1">
        <f t="array" aca="1" ref="C8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0" t="e">
        <f ca="1">SUM(CALCULATION_TABLE[[#This Row],[МСК]:[ДВ]])</f>
        <v>#REF!</v>
      </c>
    </row>
    <row r="8561" spans="1:20" x14ac:dyDescent="0.25">
      <c r="A8561" t="str">
        <f>IFERROR(SET_RENDER_TABLE[[#This Row],[Артикул]], "")</f>
        <v/>
      </c>
      <c r="B8561" s="40" t="e" cm="1">
        <f t="array" aca="1" ref="B8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1" s="40" t="e" cm="1">
        <f t="array" aca="1" ref="C8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1" t="e">
        <f ca="1">SUM(CALCULATION_TABLE[[#This Row],[МСК]:[ДВ]])</f>
        <v>#REF!</v>
      </c>
    </row>
    <row r="8562" spans="1:20" x14ac:dyDescent="0.25">
      <c r="A8562" t="str">
        <f>IFERROR(SET_RENDER_TABLE[[#This Row],[Артикул]], "")</f>
        <v/>
      </c>
      <c r="B8562" s="40" t="e" cm="1">
        <f t="array" aca="1" ref="B8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2" s="40" t="e" cm="1">
        <f t="array" aca="1" ref="C8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2" t="e">
        <f ca="1">SUM(CALCULATION_TABLE[[#This Row],[МСК]:[ДВ]])</f>
        <v>#REF!</v>
      </c>
    </row>
    <row r="8563" spans="1:20" x14ac:dyDescent="0.25">
      <c r="A8563" t="str">
        <f>IFERROR(SET_RENDER_TABLE[[#This Row],[Артикул]], "")</f>
        <v/>
      </c>
      <c r="B8563" s="40" t="e" cm="1">
        <f t="array" aca="1" ref="B8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3" s="40" t="e" cm="1">
        <f t="array" aca="1" ref="C8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3" t="e">
        <f ca="1">SUM(CALCULATION_TABLE[[#This Row],[МСК]:[ДВ]])</f>
        <v>#REF!</v>
      </c>
    </row>
    <row r="8564" spans="1:20" x14ac:dyDescent="0.25">
      <c r="A8564" t="str">
        <f>IFERROR(SET_RENDER_TABLE[[#This Row],[Артикул]], "")</f>
        <v/>
      </c>
      <c r="B8564" s="40" t="e" cm="1">
        <f t="array" aca="1" ref="B8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4" s="40" t="e" cm="1">
        <f t="array" aca="1" ref="C8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4" t="e">
        <f ca="1">SUM(CALCULATION_TABLE[[#This Row],[МСК]:[ДВ]])</f>
        <v>#REF!</v>
      </c>
    </row>
    <row r="8565" spans="1:20" x14ac:dyDescent="0.25">
      <c r="A8565" t="str">
        <f>IFERROR(SET_RENDER_TABLE[[#This Row],[Артикул]], "")</f>
        <v/>
      </c>
      <c r="B8565" s="40" t="e" cm="1">
        <f t="array" aca="1" ref="B8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5" s="40" t="e" cm="1">
        <f t="array" aca="1" ref="C8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5" t="e">
        <f ca="1">SUM(CALCULATION_TABLE[[#This Row],[МСК]:[ДВ]])</f>
        <v>#REF!</v>
      </c>
    </row>
    <row r="8566" spans="1:20" x14ac:dyDescent="0.25">
      <c r="A8566" t="str">
        <f>IFERROR(SET_RENDER_TABLE[[#This Row],[Артикул]], "")</f>
        <v/>
      </c>
      <c r="B8566" s="40" t="e" cm="1">
        <f t="array" aca="1" ref="B8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6" s="40" t="e" cm="1">
        <f t="array" aca="1" ref="C8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6" t="e">
        <f ca="1">SUM(CALCULATION_TABLE[[#This Row],[МСК]:[ДВ]])</f>
        <v>#REF!</v>
      </c>
    </row>
    <row r="8567" spans="1:20" x14ac:dyDescent="0.25">
      <c r="A8567" t="str">
        <f>IFERROR(SET_RENDER_TABLE[[#This Row],[Артикул]], "")</f>
        <v/>
      </c>
      <c r="B8567" s="40" t="e" cm="1">
        <f t="array" aca="1" ref="B8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7" s="40" t="e" cm="1">
        <f t="array" aca="1" ref="C8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7" t="e">
        <f ca="1">SUM(CALCULATION_TABLE[[#This Row],[МСК]:[ДВ]])</f>
        <v>#REF!</v>
      </c>
    </row>
    <row r="8568" spans="1:20" x14ac:dyDescent="0.25">
      <c r="A8568" t="str">
        <f>IFERROR(SET_RENDER_TABLE[[#This Row],[Артикул]], "")</f>
        <v/>
      </c>
      <c r="B8568" s="40" t="e" cm="1">
        <f t="array" aca="1" ref="B8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8" s="40" t="e" cm="1">
        <f t="array" aca="1" ref="C8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8" t="e">
        <f ca="1">SUM(CALCULATION_TABLE[[#This Row],[МСК]:[ДВ]])</f>
        <v>#REF!</v>
      </c>
    </row>
    <row r="8569" spans="1:20" x14ac:dyDescent="0.25">
      <c r="A8569" t="str">
        <f>IFERROR(SET_RENDER_TABLE[[#This Row],[Артикул]], "")</f>
        <v/>
      </c>
      <c r="B8569" s="40" t="e" cm="1">
        <f t="array" aca="1" ref="B8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69" s="40" t="e" cm="1">
        <f t="array" aca="1" ref="C8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69" t="e">
        <f ca="1">SUM(CALCULATION_TABLE[[#This Row],[МСК]:[ДВ]])</f>
        <v>#REF!</v>
      </c>
    </row>
    <row r="8570" spans="1:20" x14ac:dyDescent="0.25">
      <c r="A8570" t="str">
        <f>IFERROR(SET_RENDER_TABLE[[#This Row],[Артикул]], "")</f>
        <v/>
      </c>
      <c r="B8570" s="40" t="e" cm="1">
        <f t="array" aca="1" ref="B8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0" s="40" t="e" cm="1">
        <f t="array" aca="1" ref="C8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0" t="e">
        <f ca="1">SUM(CALCULATION_TABLE[[#This Row],[МСК]:[ДВ]])</f>
        <v>#REF!</v>
      </c>
    </row>
    <row r="8571" spans="1:20" x14ac:dyDescent="0.25">
      <c r="A8571" t="str">
        <f>IFERROR(SET_RENDER_TABLE[[#This Row],[Артикул]], "")</f>
        <v/>
      </c>
      <c r="B8571" s="40" t="e" cm="1">
        <f t="array" aca="1" ref="B8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1" s="40" t="e" cm="1">
        <f t="array" aca="1" ref="C8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1" t="e">
        <f ca="1">SUM(CALCULATION_TABLE[[#This Row],[МСК]:[ДВ]])</f>
        <v>#REF!</v>
      </c>
    </row>
    <row r="8572" spans="1:20" x14ac:dyDescent="0.25">
      <c r="A8572" t="str">
        <f>IFERROR(SET_RENDER_TABLE[[#This Row],[Артикул]], "")</f>
        <v/>
      </c>
      <c r="B8572" s="40" t="e" cm="1">
        <f t="array" aca="1" ref="B8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2" s="40" t="e" cm="1">
        <f t="array" aca="1" ref="C8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2" t="e">
        <f ca="1">SUM(CALCULATION_TABLE[[#This Row],[МСК]:[ДВ]])</f>
        <v>#REF!</v>
      </c>
    </row>
    <row r="8573" spans="1:20" x14ac:dyDescent="0.25">
      <c r="A8573" t="str">
        <f>IFERROR(SET_RENDER_TABLE[[#This Row],[Артикул]], "")</f>
        <v/>
      </c>
      <c r="B8573" s="40" t="e" cm="1">
        <f t="array" aca="1" ref="B8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3" s="40" t="e" cm="1">
        <f t="array" aca="1" ref="C8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3" t="e">
        <f ca="1">SUM(CALCULATION_TABLE[[#This Row],[МСК]:[ДВ]])</f>
        <v>#REF!</v>
      </c>
    </row>
    <row r="8574" spans="1:20" x14ac:dyDescent="0.25">
      <c r="A8574" t="str">
        <f>IFERROR(SET_RENDER_TABLE[[#This Row],[Артикул]], "")</f>
        <v/>
      </c>
      <c r="B8574" s="40" t="e" cm="1">
        <f t="array" aca="1" ref="B8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4" s="40" t="e" cm="1">
        <f t="array" aca="1" ref="C8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4" t="e">
        <f ca="1">SUM(CALCULATION_TABLE[[#This Row],[МСК]:[ДВ]])</f>
        <v>#REF!</v>
      </c>
    </row>
    <row r="8575" spans="1:20" x14ac:dyDescent="0.25">
      <c r="A8575" t="str">
        <f>IFERROR(SET_RENDER_TABLE[[#This Row],[Артикул]], "")</f>
        <v/>
      </c>
      <c r="B8575" s="40" t="e" cm="1">
        <f t="array" aca="1" ref="B8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5" s="40" t="e" cm="1">
        <f t="array" aca="1" ref="C8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5" t="e">
        <f ca="1">SUM(CALCULATION_TABLE[[#This Row],[МСК]:[ДВ]])</f>
        <v>#REF!</v>
      </c>
    </row>
    <row r="8576" spans="1:20" x14ac:dyDescent="0.25">
      <c r="A8576" t="str">
        <f>IFERROR(SET_RENDER_TABLE[[#This Row],[Артикул]], "")</f>
        <v/>
      </c>
      <c r="B8576" s="40" t="e" cm="1">
        <f t="array" aca="1" ref="B8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6" s="40" t="e" cm="1">
        <f t="array" aca="1" ref="C8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6" t="e">
        <f ca="1">SUM(CALCULATION_TABLE[[#This Row],[МСК]:[ДВ]])</f>
        <v>#REF!</v>
      </c>
    </row>
    <row r="8577" spans="1:20" x14ac:dyDescent="0.25">
      <c r="A8577" t="str">
        <f>IFERROR(SET_RENDER_TABLE[[#This Row],[Артикул]], "")</f>
        <v/>
      </c>
      <c r="B8577" s="40" t="e" cm="1">
        <f t="array" aca="1" ref="B8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7" s="40" t="e" cm="1">
        <f t="array" aca="1" ref="C8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7" t="e">
        <f ca="1">SUM(CALCULATION_TABLE[[#This Row],[МСК]:[ДВ]])</f>
        <v>#REF!</v>
      </c>
    </row>
    <row r="8578" spans="1:20" x14ac:dyDescent="0.25">
      <c r="A8578" t="str">
        <f>IFERROR(SET_RENDER_TABLE[[#This Row],[Артикул]], "")</f>
        <v/>
      </c>
      <c r="B8578" s="40" t="e" cm="1">
        <f t="array" aca="1" ref="B8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8" s="40" t="e" cm="1">
        <f t="array" aca="1" ref="C8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8" t="e">
        <f ca="1">SUM(CALCULATION_TABLE[[#This Row],[МСК]:[ДВ]])</f>
        <v>#REF!</v>
      </c>
    </row>
    <row r="8579" spans="1:20" x14ac:dyDescent="0.25">
      <c r="A8579" t="str">
        <f>IFERROR(SET_RENDER_TABLE[[#This Row],[Артикул]], "")</f>
        <v/>
      </c>
      <c r="B8579" s="40" t="e" cm="1">
        <f t="array" aca="1" ref="B8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79" s="40" t="e" cm="1">
        <f t="array" aca="1" ref="C8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79" t="e">
        <f ca="1">SUM(CALCULATION_TABLE[[#This Row],[МСК]:[ДВ]])</f>
        <v>#REF!</v>
      </c>
    </row>
    <row r="8580" spans="1:20" x14ac:dyDescent="0.25">
      <c r="A8580" t="str">
        <f>IFERROR(SET_RENDER_TABLE[[#This Row],[Артикул]], "")</f>
        <v/>
      </c>
      <c r="B8580" s="40" t="e" cm="1">
        <f t="array" aca="1" ref="B8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0" s="40" t="e" cm="1">
        <f t="array" aca="1" ref="C8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0" t="e">
        <f ca="1">SUM(CALCULATION_TABLE[[#This Row],[МСК]:[ДВ]])</f>
        <v>#REF!</v>
      </c>
    </row>
    <row r="8581" spans="1:20" x14ac:dyDescent="0.25">
      <c r="A8581" t="str">
        <f>IFERROR(SET_RENDER_TABLE[[#This Row],[Артикул]], "")</f>
        <v/>
      </c>
      <c r="B8581" s="40" t="e" cm="1">
        <f t="array" aca="1" ref="B8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1" s="40" t="e" cm="1">
        <f t="array" aca="1" ref="C8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1" t="e">
        <f ca="1">SUM(CALCULATION_TABLE[[#This Row],[МСК]:[ДВ]])</f>
        <v>#REF!</v>
      </c>
    </row>
    <row r="8582" spans="1:20" x14ac:dyDescent="0.25">
      <c r="A8582" t="str">
        <f>IFERROR(SET_RENDER_TABLE[[#This Row],[Артикул]], "")</f>
        <v/>
      </c>
      <c r="B8582" s="40" t="e" cm="1">
        <f t="array" aca="1" ref="B8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2" s="40" t="e" cm="1">
        <f t="array" aca="1" ref="C8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2" t="e">
        <f ca="1">SUM(CALCULATION_TABLE[[#This Row],[МСК]:[ДВ]])</f>
        <v>#REF!</v>
      </c>
    </row>
    <row r="8583" spans="1:20" x14ac:dyDescent="0.25">
      <c r="A8583" t="str">
        <f>IFERROR(SET_RENDER_TABLE[[#This Row],[Артикул]], "")</f>
        <v/>
      </c>
      <c r="B8583" s="40" t="e" cm="1">
        <f t="array" aca="1" ref="B8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3" s="40" t="e" cm="1">
        <f t="array" aca="1" ref="C8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3" t="e">
        <f ca="1">SUM(CALCULATION_TABLE[[#This Row],[МСК]:[ДВ]])</f>
        <v>#REF!</v>
      </c>
    </row>
    <row r="8584" spans="1:20" x14ac:dyDescent="0.25">
      <c r="A8584" t="str">
        <f>IFERROR(SET_RENDER_TABLE[[#This Row],[Артикул]], "")</f>
        <v/>
      </c>
      <c r="B8584" s="40" t="e" cm="1">
        <f t="array" aca="1" ref="B8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4" s="40" t="e" cm="1">
        <f t="array" aca="1" ref="C8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4" t="e">
        <f ca="1">SUM(CALCULATION_TABLE[[#This Row],[МСК]:[ДВ]])</f>
        <v>#REF!</v>
      </c>
    </row>
    <row r="8585" spans="1:20" x14ac:dyDescent="0.25">
      <c r="A8585" t="str">
        <f>IFERROR(SET_RENDER_TABLE[[#This Row],[Артикул]], "")</f>
        <v/>
      </c>
      <c r="B8585" s="40" t="e" cm="1">
        <f t="array" aca="1" ref="B8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5" s="40" t="e" cm="1">
        <f t="array" aca="1" ref="C8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5" t="e">
        <f ca="1">SUM(CALCULATION_TABLE[[#This Row],[МСК]:[ДВ]])</f>
        <v>#REF!</v>
      </c>
    </row>
    <row r="8586" spans="1:20" x14ac:dyDescent="0.25">
      <c r="A8586" t="str">
        <f>IFERROR(SET_RENDER_TABLE[[#This Row],[Артикул]], "")</f>
        <v/>
      </c>
      <c r="B8586" s="40" t="e" cm="1">
        <f t="array" aca="1" ref="B8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6" s="40" t="e" cm="1">
        <f t="array" aca="1" ref="C8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6" t="e">
        <f ca="1">SUM(CALCULATION_TABLE[[#This Row],[МСК]:[ДВ]])</f>
        <v>#REF!</v>
      </c>
    </row>
    <row r="8587" spans="1:20" x14ac:dyDescent="0.25">
      <c r="A8587" t="str">
        <f>IFERROR(SET_RENDER_TABLE[[#This Row],[Артикул]], "")</f>
        <v/>
      </c>
      <c r="B8587" s="40" t="e" cm="1">
        <f t="array" aca="1" ref="B8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7" s="40" t="e" cm="1">
        <f t="array" aca="1" ref="C8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7" t="e">
        <f ca="1">SUM(CALCULATION_TABLE[[#This Row],[МСК]:[ДВ]])</f>
        <v>#REF!</v>
      </c>
    </row>
    <row r="8588" spans="1:20" x14ac:dyDescent="0.25">
      <c r="A8588" t="str">
        <f>IFERROR(SET_RENDER_TABLE[[#This Row],[Артикул]], "")</f>
        <v/>
      </c>
      <c r="B8588" s="40" t="e" cm="1">
        <f t="array" aca="1" ref="B8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8" s="40" t="e" cm="1">
        <f t="array" aca="1" ref="C8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8" t="e">
        <f ca="1">SUM(CALCULATION_TABLE[[#This Row],[МСК]:[ДВ]])</f>
        <v>#REF!</v>
      </c>
    </row>
    <row r="8589" spans="1:20" x14ac:dyDescent="0.25">
      <c r="A8589" t="str">
        <f>IFERROR(SET_RENDER_TABLE[[#This Row],[Артикул]], "")</f>
        <v/>
      </c>
      <c r="B8589" s="40" t="e" cm="1">
        <f t="array" aca="1" ref="B8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89" s="40" t="e" cm="1">
        <f t="array" aca="1" ref="C8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89" t="e">
        <f ca="1">SUM(CALCULATION_TABLE[[#This Row],[МСК]:[ДВ]])</f>
        <v>#REF!</v>
      </c>
    </row>
    <row r="8590" spans="1:20" x14ac:dyDescent="0.25">
      <c r="A8590" t="str">
        <f>IFERROR(SET_RENDER_TABLE[[#This Row],[Артикул]], "")</f>
        <v/>
      </c>
      <c r="B8590" s="40" t="e" cm="1">
        <f t="array" aca="1" ref="B8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0" s="40" t="e" cm="1">
        <f t="array" aca="1" ref="C8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0" t="e">
        <f ca="1">SUM(CALCULATION_TABLE[[#This Row],[МСК]:[ДВ]])</f>
        <v>#REF!</v>
      </c>
    </row>
    <row r="8591" spans="1:20" x14ac:dyDescent="0.25">
      <c r="A8591" t="str">
        <f>IFERROR(SET_RENDER_TABLE[[#This Row],[Артикул]], "")</f>
        <v/>
      </c>
      <c r="B8591" s="40" t="e" cm="1">
        <f t="array" aca="1" ref="B8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1" s="40" t="e" cm="1">
        <f t="array" aca="1" ref="C8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1" t="e">
        <f ca="1">SUM(CALCULATION_TABLE[[#This Row],[МСК]:[ДВ]])</f>
        <v>#REF!</v>
      </c>
    </row>
    <row r="8592" spans="1:20" x14ac:dyDescent="0.25">
      <c r="A8592" t="str">
        <f>IFERROR(SET_RENDER_TABLE[[#This Row],[Артикул]], "")</f>
        <v/>
      </c>
      <c r="B8592" s="40" t="e" cm="1">
        <f t="array" aca="1" ref="B8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2" s="40" t="e" cm="1">
        <f t="array" aca="1" ref="C8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2" t="e">
        <f ca="1">SUM(CALCULATION_TABLE[[#This Row],[МСК]:[ДВ]])</f>
        <v>#REF!</v>
      </c>
    </row>
    <row r="8593" spans="1:20" x14ac:dyDescent="0.25">
      <c r="A8593" t="str">
        <f>IFERROR(SET_RENDER_TABLE[[#This Row],[Артикул]], "")</f>
        <v/>
      </c>
      <c r="B8593" s="40" t="e" cm="1">
        <f t="array" aca="1" ref="B8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3" s="40" t="e" cm="1">
        <f t="array" aca="1" ref="C8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3" t="e">
        <f ca="1">SUM(CALCULATION_TABLE[[#This Row],[МСК]:[ДВ]])</f>
        <v>#REF!</v>
      </c>
    </row>
    <row r="8594" spans="1:20" x14ac:dyDescent="0.25">
      <c r="A8594" t="str">
        <f>IFERROR(SET_RENDER_TABLE[[#This Row],[Артикул]], "")</f>
        <v/>
      </c>
      <c r="B8594" s="40" t="e" cm="1">
        <f t="array" aca="1" ref="B8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4" s="40" t="e" cm="1">
        <f t="array" aca="1" ref="C8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4" t="e">
        <f ca="1">SUM(CALCULATION_TABLE[[#This Row],[МСК]:[ДВ]])</f>
        <v>#REF!</v>
      </c>
    </row>
    <row r="8595" spans="1:20" x14ac:dyDescent="0.25">
      <c r="A8595" t="str">
        <f>IFERROR(SET_RENDER_TABLE[[#This Row],[Артикул]], "")</f>
        <v/>
      </c>
      <c r="B8595" s="40" t="e" cm="1">
        <f t="array" aca="1" ref="B8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5" s="40" t="e" cm="1">
        <f t="array" aca="1" ref="C8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5" t="e">
        <f ca="1">SUM(CALCULATION_TABLE[[#This Row],[МСК]:[ДВ]])</f>
        <v>#REF!</v>
      </c>
    </row>
    <row r="8596" spans="1:20" x14ac:dyDescent="0.25">
      <c r="A8596" t="str">
        <f>IFERROR(SET_RENDER_TABLE[[#This Row],[Артикул]], "")</f>
        <v/>
      </c>
      <c r="B8596" s="40" t="e" cm="1">
        <f t="array" aca="1" ref="B8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6" s="40" t="e" cm="1">
        <f t="array" aca="1" ref="C8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6" t="e">
        <f ca="1">SUM(CALCULATION_TABLE[[#This Row],[МСК]:[ДВ]])</f>
        <v>#REF!</v>
      </c>
    </row>
    <row r="8597" spans="1:20" x14ac:dyDescent="0.25">
      <c r="A8597" t="str">
        <f>IFERROR(SET_RENDER_TABLE[[#This Row],[Артикул]], "")</f>
        <v/>
      </c>
      <c r="B8597" s="40" t="e" cm="1">
        <f t="array" aca="1" ref="B8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7" s="40" t="e" cm="1">
        <f t="array" aca="1" ref="C8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7" t="e">
        <f ca="1">SUM(CALCULATION_TABLE[[#This Row],[МСК]:[ДВ]])</f>
        <v>#REF!</v>
      </c>
    </row>
    <row r="8598" spans="1:20" x14ac:dyDescent="0.25">
      <c r="A8598" t="str">
        <f>IFERROR(SET_RENDER_TABLE[[#This Row],[Артикул]], "")</f>
        <v/>
      </c>
      <c r="B8598" s="40" t="e" cm="1">
        <f t="array" aca="1" ref="B8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8" s="40" t="e" cm="1">
        <f t="array" aca="1" ref="C8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8" t="e">
        <f ca="1">SUM(CALCULATION_TABLE[[#This Row],[МСК]:[ДВ]])</f>
        <v>#REF!</v>
      </c>
    </row>
    <row r="8599" spans="1:20" x14ac:dyDescent="0.25">
      <c r="A8599" t="str">
        <f>IFERROR(SET_RENDER_TABLE[[#This Row],[Артикул]], "")</f>
        <v/>
      </c>
      <c r="B8599" s="40" t="e" cm="1">
        <f t="array" aca="1" ref="B8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599" s="40" t="e" cm="1">
        <f t="array" aca="1" ref="C8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599" t="e">
        <f ca="1">SUM(CALCULATION_TABLE[[#This Row],[МСК]:[ДВ]])</f>
        <v>#REF!</v>
      </c>
    </row>
    <row r="8600" spans="1:20" x14ac:dyDescent="0.25">
      <c r="A8600" t="str">
        <f>IFERROR(SET_RENDER_TABLE[[#This Row],[Артикул]], "")</f>
        <v/>
      </c>
      <c r="B8600" s="40" t="e" cm="1">
        <f t="array" aca="1" ref="B8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0" s="40" t="e" cm="1">
        <f t="array" aca="1" ref="C8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0" t="e">
        <f ca="1">SUM(CALCULATION_TABLE[[#This Row],[МСК]:[ДВ]])</f>
        <v>#REF!</v>
      </c>
    </row>
    <row r="8601" spans="1:20" x14ac:dyDescent="0.25">
      <c r="A8601" t="str">
        <f>IFERROR(SET_RENDER_TABLE[[#This Row],[Артикул]], "")</f>
        <v/>
      </c>
      <c r="B8601" s="40" t="e" cm="1">
        <f t="array" aca="1" ref="B8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1" s="40" t="e" cm="1">
        <f t="array" aca="1" ref="C8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1" t="e">
        <f ca="1">SUM(CALCULATION_TABLE[[#This Row],[МСК]:[ДВ]])</f>
        <v>#REF!</v>
      </c>
    </row>
    <row r="8602" spans="1:20" x14ac:dyDescent="0.25">
      <c r="A8602" t="str">
        <f>IFERROR(SET_RENDER_TABLE[[#This Row],[Артикул]], "")</f>
        <v/>
      </c>
      <c r="B8602" s="40" t="e" cm="1">
        <f t="array" aca="1" ref="B8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2" s="40" t="e" cm="1">
        <f t="array" aca="1" ref="C8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2" t="e">
        <f ca="1">SUM(CALCULATION_TABLE[[#This Row],[МСК]:[ДВ]])</f>
        <v>#REF!</v>
      </c>
    </row>
    <row r="8603" spans="1:20" x14ac:dyDescent="0.25">
      <c r="A8603" t="str">
        <f>IFERROR(SET_RENDER_TABLE[[#This Row],[Артикул]], "")</f>
        <v/>
      </c>
      <c r="B8603" s="40" t="e" cm="1">
        <f t="array" aca="1" ref="B8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3" s="40" t="e" cm="1">
        <f t="array" aca="1" ref="C8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3" t="e">
        <f ca="1">SUM(CALCULATION_TABLE[[#This Row],[МСК]:[ДВ]])</f>
        <v>#REF!</v>
      </c>
    </row>
    <row r="8604" spans="1:20" x14ac:dyDescent="0.25">
      <c r="A8604" t="str">
        <f>IFERROR(SET_RENDER_TABLE[[#This Row],[Артикул]], "")</f>
        <v/>
      </c>
      <c r="B8604" s="40" t="e" cm="1">
        <f t="array" aca="1" ref="B8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4" s="40" t="e" cm="1">
        <f t="array" aca="1" ref="C8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4" t="e">
        <f ca="1">SUM(CALCULATION_TABLE[[#This Row],[МСК]:[ДВ]])</f>
        <v>#REF!</v>
      </c>
    </row>
    <row r="8605" spans="1:20" x14ac:dyDescent="0.25">
      <c r="A8605" t="str">
        <f>IFERROR(SET_RENDER_TABLE[[#This Row],[Артикул]], "")</f>
        <v/>
      </c>
      <c r="B8605" s="40" t="e" cm="1">
        <f t="array" aca="1" ref="B8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5" s="40" t="e" cm="1">
        <f t="array" aca="1" ref="C8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5" t="e">
        <f ca="1">SUM(CALCULATION_TABLE[[#This Row],[МСК]:[ДВ]])</f>
        <v>#REF!</v>
      </c>
    </row>
    <row r="8606" spans="1:20" x14ac:dyDescent="0.25">
      <c r="A8606" t="str">
        <f>IFERROR(SET_RENDER_TABLE[[#This Row],[Артикул]], "")</f>
        <v/>
      </c>
      <c r="B8606" s="40" t="e" cm="1">
        <f t="array" aca="1" ref="B8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6" s="40" t="e" cm="1">
        <f t="array" aca="1" ref="C8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6" t="e">
        <f ca="1">SUM(CALCULATION_TABLE[[#This Row],[МСК]:[ДВ]])</f>
        <v>#REF!</v>
      </c>
    </row>
    <row r="8607" spans="1:20" x14ac:dyDescent="0.25">
      <c r="A8607" t="str">
        <f>IFERROR(SET_RENDER_TABLE[[#This Row],[Артикул]], "")</f>
        <v/>
      </c>
      <c r="B8607" s="40" t="e" cm="1">
        <f t="array" aca="1" ref="B8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7" s="40" t="e" cm="1">
        <f t="array" aca="1" ref="C8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7" t="e">
        <f ca="1">SUM(CALCULATION_TABLE[[#This Row],[МСК]:[ДВ]])</f>
        <v>#REF!</v>
      </c>
    </row>
    <row r="8608" spans="1:20" x14ac:dyDescent="0.25">
      <c r="A8608" t="str">
        <f>IFERROR(SET_RENDER_TABLE[[#This Row],[Артикул]], "")</f>
        <v/>
      </c>
      <c r="B8608" s="40" t="e" cm="1">
        <f t="array" aca="1" ref="B8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8" s="40" t="e" cm="1">
        <f t="array" aca="1" ref="C8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8" t="e">
        <f ca="1">SUM(CALCULATION_TABLE[[#This Row],[МСК]:[ДВ]])</f>
        <v>#REF!</v>
      </c>
    </row>
    <row r="8609" spans="1:20" x14ac:dyDescent="0.25">
      <c r="A8609" t="str">
        <f>IFERROR(SET_RENDER_TABLE[[#This Row],[Артикул]], "")</f>
        <v/>
      </c>
      <c r="B8609" s="40" t="e" cm="1">
        <f t="array" aca="1" ref="B8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09" s="40" t="e" cm="1">
        <f t="array" aca="1" ref="C8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09" t="e">
        <f ca="1">SUM(CALCULATION_TABLE[[#This Row],[МСК]:[ДВ]])</f>
        <v>#REF!</v>
      </c>
    </row>
    <row r="8610" spans="1:20" x14ac:dyDescent="0.25">
      <c r="A8610" t="str">
        <f>IFERROR(SET_RENDER_TABLE[[#This Row],[Артикул]], "")</f>
        <v/>
      </c>
      <c r="B8610" s="40" t="e" cm="1">
        <f t="array" aca="1" ref="B8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0" s="40" t="e" cm="1">
        <f t="array" aca="1" ref="C8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0" t="e">
        <f ca="1">SUM(CALCULATION_TABLE[[#This Row],[МСК]:[ДВ]])</f>
        <v>#REF!</v>
      </c>
    </row>
    <row r="8611" spans="1:20" x14ac:dyDescent="0.25">
      <c r="A8611" t="str">
        <f>IFERROR(SET_RENDER_TABLE[[#This Row],[Артикул]], "")</f>
        <v/>
      </c>
      <c r="B8611" s="40" t="e" cm="1">
        <f t="array" aca="1" ref="B8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1" s="40" t="e" cm="1">
        <f t="array" aca="1" ref="C8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1" t="e">
        <f ca="1">SUM(CALCULATION_TABLE[[#This Row],[МСК]:[ДВ]])</f>
        <v>#REF!</v>
      </c>
    </row>
    <row r="8612" spans="1:20" x14ac:dyDescent="0.25">
      <c r="A8612" t="str">
        <f>IFERROR(SET_RENDER_TABLE[[#This Row],[Артикул]], "")</f>
        <v/>
      </c>
      <c r="B8612" s="40" t="e" cm="1">
        <f t="array" aca="1" ref="B8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2" s="40" t="e" cm="1">
        <f t="array" aca="1" ref="C8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2" t="e">
        <f ca="1">SUM(CALCULATION_TABLE[[#This Row],[МСК]:[ДВ]])</f>
        <v>#REF!</v>
      </c>
    </row>
    <row r="8613" spans="1:20" x14ac:dyDescent="0.25">
      <c r="A8613" t="str">
        <f>IFERROR(SET_RENDER_TABLE[[#This Row],[Артикул]], "")</f>
        <v/>
      </c>
      <c r="B8613" s="40" t="e" cm="1">
        <f t="array" aca="1" ref="B8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3" s="40" t="e" cm="1">
        <f t="array" aca="1" ref="C8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3" t="e">
        <f ca="1">SUM(CALCULATION_TABLE[[#This Row],[МСК]:[ДВ]])</f>
        <v>#REF!</v>
      </c>
    </row>
    <row r="8614" spans="1:20" x14ac:dyDescent="0.25">
      <c r="A8614" t="str">
        <f>IFERROR(SET_RENDER_TABLE[[#This Row],[Артикул]], "")</f>
        <v/>
      </c>
      <c r="B8614" s="40" t="e" cm="1">
        <f t="array" aca="1" ref="B8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4" s="40" t="e" cm="1">
        <f t="array" aca="1" ref="C8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4" t="e">
        <f ca="1">SUM(CALCULATION_TABLE[[#This Row],[МСК]:[ДВ]])</f>
        <v>#REF!</v>
      </c>
    </row>
    <row r="8615" spans="1:20" x14ac:dyDescent="0.25">
      <c r="A8615" t="str">
        <f>IFERROR(SET_RENDER_TABLE[[#This Row],[Артикул]], "")</f>
        <v/>
      </c>
      <c r="B8615" s="40" t="e" cm="1">
        <f t="array" aca="1" ref="B8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5" s="40" t="e" cm="1">
        <f t="array" aca="1" ref="C8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5" t="e">
        <f ca="1">SUM(CALCULATION_TABLE[[#This Row],[МСК]:[ДВ]])</f>
        <v>#REF!</v>
      </c>
    </row>
    <row r="8616" spans="1:20" x14ac:dyDescent="0.25">
      <c r="A8616" t="str">
        <f>IFERROR(SET_RENDER_TABLE[[#This Row],[Артикул]], "")</f>
        <v/>
      </c>
      <c r="B8616" s="40" t="e" cm="1">
        <f t="array" aca="1" ref="B8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6" s="40" t="e" cm="1">
        <f t="array" aca="1" ref="C8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6" t="e">
        <f ca="1">SUM(CALCULATION_TABLE[[#This Row],[МСК]:[ДВ]])</f>
        <v>#REF!</v>
      </c>
    </row>
    <row r="8617" spans="1:20" x14ac:dyDescent="0.25">
      <c r="A8617" t="str">
        <f>IFERROR(SET_RENDER_TABLE[[#This Row],[Артикул]], "")</f>
        <v/>
      </c>
      <c r="B8617" s="40" t="e" cm="1">
        <f t="array" aca="1" ref="B8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7" s="40" t="e" cm="1">
        <f t="array" aca="1" ref="C8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7" t="e">
        <f ca="1">SUM(CALCULATION_TABLE[[#This Row],[МСК]:[ДВ]])</f>
        <v>#REF!</v>
      </c>
    </row>
    <row r="8618" spans="1:20" x14ac:dyDescent="0.25">
      <c r="A8618" t="str">
        <f>IFERROR(SET_RENDER_TABLE[[#This Row],[Артикул]], "")</f>
        <v/>
      </c>
      <c r="B8618" s="40" t="e" cm="1">
        <f t="array" aca="1" ref="B8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8" s="40" t="e" cm="1">
        <f t="array" aca="1" ref="C8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8" t="e">
        <f ca="1">SUM(CALCULATION_TABLE[[#This Row],[МСК]:[ДВ]])</f>
        <v>#REF!</v>
      </c>
    </row>
    <row r="8619" spans="1:20" x14ac:dyDescent="0.25">
      <c r="A8619" t="str">
        <f>IFERROR(SET_RENDER_TABLE[[#This Row],[Артикул]], "")</f>
        <v/>
      </c>
      <c r="B8619" s="40" t="e" cm="1">
        <f t="array" aca="1" ref="B8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19" s="40" t="e" cm="1">
        <f t="array" aca="1" ref="C8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19" t="e">
        <f ca="1">SUM(CALCULATION_TABLE[[#This Row],[МСК]:[ДВ]])</f>
        <v>#REF!</v>
      </c>
    </row>
    <row r="8620" spans="1:20" x14ac:dyDescent="0.25">
      <c r="A8620" t="str">
        <f>IFERROR(SET_RENDER_TABLE[[#This Row],[Артикул]], "")</f>
        <v/>
      </c>
      <c r="B8620" s="40" t="e" cm="1">
        <f t="array" aca="1" ref="B8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0" s="40" t="e" cm="1">
        <f t="array" aca="1" ref="C8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0" t="e">
        <f ca="1">SUM(CALCULATION_TABLE[[#This Row],[МСК]:[ДВ]])</f>
        <v>#REF!</v>
      </c>
    </row>
    <row r="8621" spans="1:20" x14ac:dyDescent="0.25">
      <c r="A8621" t="str">
        <f>IFERROR(SET_RENDER_TABLE[[#This Row],[Артикул]], "")</f>
        <v/>
      </c>
      <c r="B8621" s="40" t="e" cm="1">
        <f t="array" aca="1" ref="B8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1" s="40" t="e" cm="1">
        <f t="array" aca="1" ref="C8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1" t="e">
        <f ca="1">SUM(CALCULATION_TABLE[[#This Row],[МСК]:[ДВ]])</f>
        <v>#REF!</v>
      </c>
    </row>
    <row r="8622" spans="1:20" x14ac:dyDescent="0.25">
      <c r="A8622" t="str">
        <f>IFERROR(SET_RENDER_TABLE[[#This Row],[Артикул]], "")</f>
        <v/>
      </c>
      <c r="B8622" s="40" t="e" cm="1">
        <f t="array" aca="1" ref="B8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2" s="40" t="e" cm="1">
        <f t="array" aca="1" ref="C8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2" t="e">
        <f ca="1">SUM(CALCULATION_TABLE[[#This Row],[МСК]:[ДВ]])</f>
        <v>#REF!</v>
      </c>
    </row>
    <row r="8623" spans="1:20" x14ac:dyDescent="0.25">
      <c r="A8623" t="str">
        <f>IFERROR(SET_RENDER_TABLE[[#This Row],[Артикул]], "")</f>
        <v/>
      </c>
      <c r="B8623" s="40" t="e" cm="1">
        <f t="array" aca="1" ref="B8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3" s="40" t="e" cm="1">
        <f t="array" aca="1" ref="C8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3" t="e">
        <f ca="1">SUM(CALCULATION_TABLE[[#This Row],[МСК]:[ДВ]])</f>
        <v>#REF!</v>
      </c>
    </row>
    <row r="8624" spans="1:20" x14ac:dyDescent="0.25">
      <c r="A8624" t="str">
        <f>IFERROR(SET_RENDER_TABLE[[#This Row],[Артикул]], "")</f>
        <v/>
      </c>
      <c r="B8624" s="40" t="e" cm="1">
        <f t="array" aca="1" ref="B8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4" s="40" t="e" cm="1">
        <f t="array" aca="1" ref="C8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4" t="e">
        <f ca="1">SUM(CALCULATION_TABLE[[#This Row],[МСК]:[ДВ]])</f>
        <v>#REF!</v>
      </c>
    </row>
    <row r="8625" spans="1:20" x14ac:dyDescent="0.25">
      <c r="A8625" t="str">
        <f>IFERROR(SET_RENDER_TABLE[[#This Row],[Артикул]], "")</f>
        <v/>
      </c>
      <c r="B8625" s="40" t="e" cm="1">
        <f t="array" aca="1" ref="B8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5" s="40" t="e" cm="1">
        <f t="array" aca="1" ref="C8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5" t="e">
        <f ca="1">SUM(CALCULATION_TABLE[[#This Row],[МСК]:[ДВ]])</f>
        <v>#REF!</v>
      </c>
    </row>
    <row r="8626" spans="1:20" x14ac:dyDescent="0.25">
      <c r="A8626" t="str">
        <f>IFERROR(SET_RENDER_TABLE[[#This Row],[Артикул]], "")</f>
        <v/>
      </c>
      <c r="B8626" s="40" t="e" cm="1">
        <f t="array" aca="1" ref="B8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6" s="40" t="e" cm="1">
        <f t="array" aca="1" ref="C8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6" t="e">
        <f ca="1">SUM(CALCULATION_TABLE[[#This Row],[МСК]:[ДВ]])</f>
        <v>#REF!</v>
      </c>
    </row>
    <row r="8627" spans="1:20" x14ac:dyDescent="0.25">
      <c r="A8627" t="str">
        <f>IFERROR(SET_RENDER_TABLE[[#This Row],[Артикул]], "")</f>
        <v/>
      </c>
      <c r="B8627" s="40" t="e" cm="1">
        <f t="array" aca="1" ref="B8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7" s="40" t="e" cm="1">
        <f t="array" aca="1" ref="C8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7" t="e">
        <f ca="1">SUM(CALCULATION_TABLE[[#This Row],[МСК]:[ДВ]])</f>
        <v>#REF!</v>
      </c>
    </row>
    <row r="8628" spans="1:20" x14ac:dyDescent="0.25">
      <c r="A8628" t="str">
        <f>IFERROR(SET_RENDER_TABLE[[#This Row],[Артикул]], "")</f>
        <v/>
      </c>
      <c r="B8628" s="40" t="e" cm="1">
        <f t="array" aca="1" ref="B8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8" s="40" t="e" cm="1">
        <f t="array" aca="1" ref="C8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8" t="e">
        <f ca="1">SUM(CALCULATION_TABLE[[#This Row],[МСК]:[ДВ]])</f>
        <v>#REF!</v>
      </c>
    </row>
    <row r="8629" spans="1:20" x14ac:dyDescent="0.25">
      <c r="A8629" t="str">
        <f>IFERROR(SET_RENDER_TABLE[[#This Row],[Артикул]], "")</f>
        <v/>
      </c>
      <c r="B8629" s="40" t="e" cm="1">
        <f t="array" aca="1" ref="B8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29" s="40" t="e" cm="1">
        <f t="array" aca="1" ref="C8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29" t="e">
        <f ca="1">SUM(CALCULATION_TABLE[[#This Row],[МСК]:[ДВ]])</f>
        <v>#REF!</v>
      </c>
    </row>
    <row r="8630" spans="1:20" x14ac:dyDescent="0.25">
      <c r="A8630" t="str">
        <f>IFERROR(SET_RENDER_TABLE[[#This Row],[Артикул]], "")</f>
        <v/>
      </c>
      <c r="B8630" s="40" t="e" cm="1">
        <f t="array" aca="1" ref="B8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0" s="40" t="e" cm="1">
        <f t="array" aca="1" ref="C8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0" t="e">
        <f ca="1">SUM(CALCULATION_TABLE[[#This Row],[МСК]:[ДВ]])</f>
        <v>#REF!</v>
      </c>
    </row>
    <row r="8631" spans="1:20" x14ac:dyDescent="0.25">
      <c r="A8631" t="str">
        <f>IFERROR(SET_RENDER_TABLE[[#This Row],[Артикул]], "")</f>
        <v/>
      </c>
      <c r="B8631" s="40" t="e" cm="1">
        <f t="array" aca="1" ref="B8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1" s="40" t="e" cm="1">
        <f t="array" aca="1" ref="C8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1" t="e">
        <f ca="1">SUM(CALCULATION_TABLE[[#This Row],[МСК]:[ДВ]])</f>
        <v>#REF!</v>
      </c>
    </row>
    <row r="8632" spans="1:20" x14ac:dyDescent="0.25">
      <c r="A8632" t="str">
        <f>IFERROR(SET_RENDER_TABLE[[#This Row],[Артикул]], "")</f>
        <v/>
      </c>
      <c r="B8632" s="40" t="e" cm="1">
        <f t="array" aca="1" ref="B8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2" s="40" t="e" cm="1">
        <f t="array" aca="1" ref="C8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2" t="e">
        <f ca="1">SUM(CALCULATION_TABLE[[#This Row],[МСК]:[ДВ]])</f>
        <v>#REF!</v>
      </c>
    </row>
    <row r="8633" spans="1:20" x14ac:dyDescent="0.25">
      <c r="A8633" t="str">
        <f>IFERROR(SET_RENDER_TABLE[[#This Row],[Артикул]], "")</f>
        <v/>
      </c>
      <c r="B8633" s="40" t="e" cm="1">
        <f t="array" aca="1" ref="B8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3" s="40" t="e" cm="1">
        <f t="array" aca="1" ref="C8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3" t="e">
        <f ca="1">SUM(CALCULATION_TABLE[[#This Row],[МСК]:[ДВ]])</f>
        <v>#REF!</v>
      </c>
    </row>
    <row r="8634" spans="1:20" x14ac:dyDescent="0.25">
      <c r="A8634" t="str">
        <f>IFERROR(SET_RENDER_TABLE[[#This Row],[Артикул]], "")</f>
        <v/>
      </c>
      <c r="B8634" s="40" t="e" cm="1">
        <f t="array" aca="1" ref="B8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4" s="40" t="e" cm="1">
        <f t="array" aca="1" ref="C8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4" t="e">
        <f ca="1">SUM(CALCULATION_TABLE[[#This Row],[МСК]:[ДВ]])</f>
        <v>#REF!</v>
      </c>
    </row>
    <row r="8635" spans="1:20" x14ac:dyDescent="0.25">
      <c r="A8635" t="str">
        <f>IFERROR(SET_RENDER_TABLE[[#This Row],[Артикул]], "")</f>
        <v/>
      </c>
      <c r="B8635" s="40" t="e" cm="1">
        <f t="array" aca="1" ref="B8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5" s="40" t="e" cm="1">
        <f t="array" aca="1" ref="C8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5" t="e">
        <f ca="1">SUM(CALCULATION_TABLE[[#This Row],[МСК]:[ДВ]])</f>
        <v>#REF!</v>
      </c>
    </row>
    <row r="8636" spans="1:20" x14ac:dyDescent="0.25">
      <c r="A8636" t="str">
        <f>IFERROR(SET_RENDER_TABLE[[#This Row],[Артикул]], "")</f>
        <v/>
      </c>
      <c r="B8636" s="40" t="e" cm="1">
        <f t="array" aca="1" ref="B8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6" s="40" t="e" cm="1">
        <f t="array" aca="1" ref="C8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6" t="e">
        <f ca="1">SUM(CALCULATION_TABLE[[#This Row],[МСК]:[ДВ]])</f>
        <v>#REF!</v>
      </c>
    </row>
    <row r="8637" spans="1:20" x14ac:dyDescent="0.25">
      <c r="A8637" t="str">
        <f>IFERROR(SET_RENDER_TABLE[[#This Row],[Артикул]], "")</f>
        <v/>
      </c>
      <c r="B8637" s="40" t="e" cm="1">
        <f t="array" aca="1" ref="B8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7" s="40" t="e" cm="1">
        <f t="array" aca="1" ref="C8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7" t="e">
        <f ca="1">SUM(CALCULATION_TABLE[[#This Row],[МСК]:[ДВ]])</f>
        <v>#REF!</v>
      </c>
    </row>
    <row r="8638" spans="1:20" x14ac:dyDescent="0.25">
      <c r="A8638" t="str">
        <f>IFERROR(SET_RENDER_TABLE[[#This Row],[Артикул]], "")</f>
        <v/>
      </c>
      <c r="B8638" s="40" t="e" cm="1">
        <f t="array" aca="1" ref="B8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8" s="40" t="e" cm="1">
        <f t="array" aca="1" ref="C8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8" t="e">
        <f ca="1">SUM(CALCULATION_TABLE[[#This Row],[МСК]:[ДВ]])</f>
        <v>#REF!</v>
      </c>
    </row>
    <row r="8639" spans="1:20" x14ac:dyDescent="0.25">
      <c r="A8639" t="str">
        <f>IFERROR(SET_RENDER_TABLE[[#This Row],[Артикул]], "")</f>
        <v/>
      </c>
      <c r="B8639" s="40" t="e" cm="1">
        <f t="array" aca="1" ref="B8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39" s="40" t="e" cm="1">
        <f t="array" aca="1" ref="C8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39" t="e">
        <f ca="1">SUM(CALCULATION_TABLE[[#This Row],[МСК]:[ДВ]])</f>
        <v>#REF!</v>
      </c>
    </row>
    <row r="8640" spans="1:20" x14ac:dyDescent="0.25">
      <c r="A8640" t="str">
        <f>IFERROR(SET_RENDER_TABLE[[#This Row],[Артикул]], "")</f>
        <v/>
      </c>
      <c r="B8640" s="40" t="e" cm="1">
        <f t="array" aca="1" ref="B8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0" s="40" t="e" cm="1">
        <f t="array" aca="1" ref="C8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0" t="e">
        <f ca="1">SUM(CALCULATION_TABLE[[#This Row],[МСК]:[ДВ]])</f>
        <v>#REF!</v>
      </c>
    </row>
    <row r="8641" spans="1:20" x14ac:dyDescent="0.25">
      <c r="A8641" t="str">
        <f>IFERROR(SET_RENDER_TABLE[[#This Row],[Артикул]], "")</f>
        <v/>
      </c>
      <c r="B8641" s="40" t="e" cm="1">
        <f t="array" aca="1" ref="B8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1" s="40" t="e" cm="1">
        <f t="array" aca="1" ref="C8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1" t="e">
        <f ca="1">SUM(CALCULATION_TABLE[[#This Row],[МСК]:[ДВ]])</f>
        <v>#REF!</v>
      </c>
    </row>
    <row r="8642" spans="1:20" x14ac:dyDescent="0.25">
      <c r="A8642" t="str">
        <f>IFERROR(SET_RENDER_TABLE[[#This Row],[Артикул]], "")</f>
        <v/>
      </c>
      <c r="B8642" s="40" t="e" cm="1">
        <f t="array" aca="1" ref="B8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2" s="40" t="e" cm="1">
        <f t="array" aca="1" ref="C8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2" t="e">
        <f ca="1">SUM(CALCULATION_TABLE[[#This Row],[МСК]:[ДВ]])</f>
        <v>#REF!</v>
      </c>
    </row>
    <row r="8643" spans="1:20" x14ac:dyDescent="0.25">
      <c r="A8643" t="str">
        <f>IFERROR(SET_RENDER_TABLE[[#This Row],[Артикул]], "")</f>
        <v/>
      </c>
      <c r="B8643" s="40" t="e" cm="1">
        <f t="array" aca="1" ref="B8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3" s="40" t="e" cm="1">
        <f t="array" aca="1" ref="C8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3" t="e">
        <f ca="1">SUM(CALCULATION_TABLE[[#This Row],[МСК]:[ДВ]])</f>
        <v>#REF!</v>
      </c>
    </row>
    <row r="8644" spans="1:20" x14ac:dyDescent="0.25">
      <c r="A8644" t="str">
        <f>IFERROR(SET_RENDER_TABLE[[#This Row],[Артикул]], "")</f>
        <v/>
      </c>
      <c r="B8644" s="40" t="e" cm="1">
        <f t="array" aca="1" ref="B8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4" s="40" t="e" cm="1">
        <f t="array" aca="1" ref="C8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4" t="e">
        <f ca="1">SUM(CALCULATION_TABLE[[#This Row],[МСК]:[ДВ]])</f>
        <v>#REF!</v>
      </c>
    </row>
    <row r="8645" spans="1:20" x14ac:dyDescent="0.25">
      <c r="A8645" t="str">
        <f>IFERROR(SET_RENDER_TABLE[[#This Row],[Артикул]], "")</f>
        <v/>
      </c>
      <c r="B8645" s="40" t="e" cm="1">
        <f t="array" aca="1" ref="B8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5" s="40" t="e" cm="1">
        <f t="array" aca="1" ref="C8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5" t="e">
        <f ca="1">SUM(CALCULATION_TABLE[[#This Row],[МСК]:[ДВ]])</f>
        <v>#REF!</v>
      </c>
    </row>
    <row r="8646" spans="1:20" x14ac:dyDescent="0.25">
      <c r="A8646" t="str">
        <f>IFERROR(SET_RENDER_TABLE[[#This Row],[Артикул]], "")</f>
        <v/>
      </c>
      <c r="B8646" s="40" t="e" cm="1">
        <f t="array" aca="1" ref="B8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6" s="40" t="e" cm="1">
        <f t="array" aca="1" ref="C8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6" t="e">
        <f ca="1">SUM(CALCULATION_TABLE[[#This Row],[МСК]:[ДВ]])</f>
        <v>#REF!</v>
      </c>
    </row>
    <row r="8647" spans="1:20" x14ac:dyDescent="0.25">
      <c r="A8647" t="str">
        <f>IFERROR(SET_RENDER_TABLE[[#This Row],[Артикул]], "")</f>
        <v/>
      </c>
      <c r="B8647" s="40" t="e" cm="1">
        <f t="array" aca="1" ref="B8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7" s="40" t="e" cm="1">
        <f t="array" aca="1" ref="C8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7" t="e">
        <f ca="1">SUM(CALCULATION_TABLE[[#This Row],[МСК]:[ДВ]])</f>
        <v>#REF!</v>
      </c>
    </row>
    <row r="8648" spans="1:20" x14ac:dyDescent="0.25">
      <c r="A8648" t="str">
        <f>IFERROR(SET_RENDER_TABLE[[#This Row],[Артикул]], "")</f>
        <v/>
      </c>
      <c r="B8648" s="40" t="e" cm="1">
        <f t="array" aca="1" ref="B8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8" s="40" t="e" cm="1">
        <f t="array" aca="1" ref="C8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8" t="e">
        <f ca="1">SUM(CALCULATION_TABLE[[#This Row],[МСК]:[ДВ]])</f>
        <v>#REF!</v>
      </c>
    </row>
    <row r="8649" spans="1:20" x14ac:dyDescent="0.25">
      <c r="A8649" t="str">
        <f>IFERROR(SET_RENDER_TABLE[[#This Row],[Артикул]], "")</f>
        <v/>
      </c>
      <c r="B8649" s="40" t="e" cm="1">
        <f t="array" aca="1" ref="B8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49" s="40" t="e" cm="1">
        <f t="array" aca="1" ref="C8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49" t="e">
        <f ca="1">SUM(CALCULATION_TABLE[[#This Row],[МСК]:[ДВ]])</f>
        <v>#REF!</v>
      </c>
    </row>
    <row r="8650" spans="1:20" x14ac:dyDescent="0.25">
      <c r="A8650" t="str">
        <f>IFERROR(SET_RENDER_TABLE[[#This Row],[Артикул]], "")</f>
        <v/>
      </c>
      <c r="B8650" s="40" t="e" cm="1">
        <f t="array" aca="1" ref="B8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0" s="40" t="e" cm="1">
        <f t="array" aca="1" ref="C8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0" t="e">
        <f ca="1">SUM(CALCULATION_TABLE[[#This Row],[МСК]:[ДВ]])</f>
        <v>#REF!</v>
      </c>
    </row>
    <row r="8651" spans="1:20" x14ac:dyDescent="0.25">
      <c r="A8651" t="str">
        <f>IFERROR(SET_RENDER_TABLE[[#This Row],[Артикул]], "")</f>
        <v/>
      </c>
      <c r="B8651" s="40" t="e" cm="1">
        <f t="array" aca="1" ref="B8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1" s="40" t="e" cm="1">
        <f t="array" aca="1" ref="C8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1" t="e">
        <f ca="1">SUM(CALCULATION_TABLE[[#This Row],[МСК]:[ДВ]])</f>
        <v>#REF!</v>
      </c>
    </row>
    <row r="8652" spans="1:20" x14ac:dyDescent="0.25">
      <c r="A8652" t="str">
        <f>IFERROR(SET_RENDER_TABLE[[#This Row],[Артикул]], "")</f>
        <v/>
      </c>
      <c r="B8652" s="40" t="e" cm="1">
        <f t="array" aca="1" ref="B8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2" s="40" t="e" cm="1">
        <f t="array" aca="1" ref="C8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2" t="e">
        <f ca="1">SUM(CALCULATION_TABLE[[#This Row],[МСК]:[ДВ]])</f>
        <v>#REF!</v>
      </c>
    </row>
    <row r="8653" spans="1:20" x14ac:dyDescent="0.25">
      <c r="A8653" t="str">
        <f>IFERROR(SET_RENDER_TABLE[[#This Row],[Артикул]], "")</f>
        <v/>
      </c>
      <c r="B8653" s="40" t="e" cm="1">
        <f t="array" aca="1" ref="B8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3" s="40" t="e" cm="1">
        <f t="array" aca="1" ref="C8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3" t="e">
        <f ca="1">SUM(CALCULATION_TABLE[[#This Row],[МСК]:[ДВ]])</f>
        <v>#REF!</v>
      </c>
    </row>
    <row r="8654" spans="1:20" x14ac:dyDescent="0.25">
      <c r="A8654" t="str">
        <f>IFERROR(SET_RENDER_TABLE[[#This Row],[Артикул]], "")</f>
        <v/>
      </c>
      <c r="B8654" s="40" t="e" cm="1">
        <f t="array" aca="1" ref="B8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4" s="40" t="e" cm="1">
        <f t="array" aca="1" ref="C8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4" t="e">
        <f ca="1">SUM(CALCULATION_TABLE[[#This Row],[МСК]:[ДВ]])</f>
        <v>#REF!</v>
      </c>
    </row>
    <row r="8655" spans="1:20" x14ac:dyDescent="0.25">
      <c r="A8655" t="str">
        <f>IFERROR(SET_RENDER_TABLE[[#This Row],[Артикул]], "")</f>
        <v/>
      </c>
      <c r="B8655" s="40" t="e" cm="1">
        <f t="array" aca="1" ref="B8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5" s="40" t="e" cm="1">
        <f t="array" aca="1" ref="C8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5" t="e">
        <f ca="1">SUM(CALCULATION_TABLE[[#This Row],[МСК]:[ДВ]])</f>
        <v>#REF!</v>
      </c>
    </row>
    <row r="8656" spans="1:20" x14ac:dyDescent="0.25">
      <c r="A8656" t="str">
        <f>IFERROR(SET_RENDER_TABLE[[#This Row],[Артикул]], "")</f>
        <v/>
      </c>
      <c r="B8656" s="40" t="e" cm="1">
        <f t="array" aca="1" ref="B8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6" s="40" t="e" cm="1">
        <f t="array" aca="1" ref="C8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6" t="e">
        <f ca="1">SUM(CALCULATION_TABLE[[#This Row],[МСК]:[ДВ]])</f>
        <v>#REF!</v>
      </c>
    </row>
    <row r="8657" spans="1:20" x14ac:dyDescent="0.25">
      <c r="A8657" t="str">
        <f>IFERROR(SET_RENDER_TABLE[[#This Row],[Артикул]], "")</f>
        <v/>
      </c>
      <c r="B8657" s="40" t="e" cm="1">
        <f t="array" aca="1" ref="B8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7" s="40" t="e" cm="1">
        <f t="array" aca="1" ref="C8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7" t="e">
        <f ca="1">SUM(CALCULATION_TABLE[[#This Row],[МСК]:[ДВ]])</f>
        <v>#REF!</v>
      </c>
    </row>
    <row r="8658" spans="1:20" x14ac:dyDescent="0.25">
      <c r="A8658" t="str">
        <f>IFERROR(SET_RENDER_TABLE[[#This Row],[Артикул]], "")</f>
        <v/>
      </c>
      <c r="B8658" s="40" t="e" cm="1">
        <f t="array" aca="1" ref="B8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8" s="40" t="e" cm="1">
        <f t="array" aca="1" ref="C8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8" t="e">
        <f ca="1">SUM(CALCULATION_TABLE[[#This Row],[МСК]:[ДВ]])</f>
        <v>#REF!</v>
      </c>
    </row>
    <row r="8659" spans="1:20" x14ac:dyDescent="0.25">
      <c r="A8659" t="str">
        <f>IFERROR(SET_RENDER_TABLE[[#This Row],[Артикул]], "")</f>
        <v/>
      </c>
      <c r="B8659" s="40" t="e" cm="1">
        <f t="array" aca="1" ref="B8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59" s="40" t="e" cm="1">
        <f t="array" aca="1" ref="C8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59" t="e">
        <f ca="1">SUM(CALCULATION_TABLE[[#This Row],[МСК]:[ДВ]])</f>
        <v>#REF!</v>
      </c>
    </row>
    <row r="8660" spans="1:20" x14ac:dyDescent="0.25">
      <c r="A8660" t="str">
        <f>IFERROR(SET_RENDER_TABLE[[#This Row],[Артикул]], "")</f>
        <v/>
      </c>
      <c r="B8660" s="40" t="e" cm="1">
        <f t="array" aca="1" ref="B8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0" s="40" t="e" cm="1">
        <f t="array" aca="1" ref="C8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0" t="e">
        <f ca="1">SUM(CALCULATION_TABLE[[#This Row],[МСК]:[ДВ]])</f>
        <v>#REF!</v>
      </c>
    </row>
    <row r="8661" spans="1:20" x14ac:dyDescent="0.25">
      <c r="A8661" t="str">
        <f>IFERROR(SET_RENDER_TABLE[[#This Row],[Артикул]], "")</f>
        <v/>
      </c>
      <c r="B8661" s="40" t="e" cm="1">
        <f t="array" aca="1" ref="B8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1" s="40" t="e" cm="1">
        <f t="array" aca="1" ref="C8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1" t="e">
        <f ca="1">SUM(CALCULATION_TABLE[[#This Row],[МСК]:[ДВ]])</f>
        <v>#REF!</v>
      </c>
    </row>
    <row r="8662" spans="1:20" x14ac:dyDescent="0.25">
      <c r="A8662" t="str">
        <f>IFERROR(SET_RENDER_TABLE[[#This Row],[Артикул]], "")</f>
        <v/>
      </c>
      <c r="B8662" s="40" t="e" cm="1">
        <f t="array" aca="1" ref="B8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2" s="40" t="e" cm="1">
        <f t="array" aca="1" ref="C8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2" t="e">
        <f ca="1">SUM(CALCULATION_TABLE[[#This Row],[МСК]:[ДВ]])</f>
        <v>#REF!</v>
      </c>
    </row>
    <row r="8663" spans="1:20" x14ac:dyDescent="0.25">
      <c r="A8663" t="str">
        <f>IFERROR(SET_RENDER_TABLE[[#This Row],[Артикул]], "")</f>
        <v/>
      </c>
      <c r="B8663" s="40" t="e" cm="1">
        <f t="array" aca="1" ref="B8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3" s="40" t="e" cm="1">
        <f t="array" aca="1" ref="C8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3" t="e">
        <f ca="1">SUM(CALCULATION_TABLE[[#This Row],[МСК]:[ДВ]])</f>
        <v>#REF!</v>
      </c>
    </row>
    <row r="8664" spans="1:20" x14ac:dyDescent="0.25">
      <c r="A8664" t="str">
        <f>IFERROR(SET_RENDER_TABLE[[#This Row],[Артикул]], "")</f>
        <v/>
      </c>
      <c r="B8664" s="40" t="e" cm="1">
        <f t="array" aca="1" ref="B8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4" s="40" t="e" cm="1">
        <f t="array" aca="1" ref="C8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4" t="e">
        <f ca="1">SUM(CALCULATION_TABLE[[#This Row],[МСК]:[ДВ]])</f>
        <v>#REF!</v>
      </c>
    </row>
    <row r="8665" spans="1:20" x14ac:dyDescent="0.25">
      <c r="A8665" t="str">
        <f>IFERROR(SET_RENDER_TABLE[[#This Row],[Артикул]], "")</f>
        <v/>
      </c>
      <c r="B8665" s="40" t="e" cm="1">
        <f t="array" aca="1" ref="B8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5" s="40" t="e" cm="1">
        <f t="array" aca="1" ref="C8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5" t="e">
        <f ca="1">SUM(CALCULATION_TABLE[[#This Row],[МСК]:[ДВ]])</f>
        <v>#REF!</v>
      </c>
    </row>
    <row r="8666" spans="1:20" x14ac:dyDescent="0.25">
      <c r="A8666" t="str">
        <f>IFERROR(SET_RENDER_TABLE[[#This Row],[Артикул]], "")</f>
        <v/>
      </c>
      <c r="B8666" s="40" t="e" cm="1">
        <f t="array" aca="1" ref="B8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6" s="40" t="e" cm="1">
        <f t="array" aca="1" ref="C8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6" t="e">
        <f ca="1">SUM(CALCULATION_TABLE[[#This Row],[МСК]:[ДВ]])</f>
        <v>#REF!</v>
      </c>
    </row>
    <row r="8667" spans="1:20" x14ac:dyDescent="0.25">
      <c r="A8667" t="str">
        <f>IFERROR(SET_RENDER_TABLE[[#This Row],[Артикул]], "")</f>
        <v/>
      </c>
      <c r="B8667" s="40" t="e" cm="1">
        <f t="array" aca="1" ref="B8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7" s="40" t="e" cm="1">
        <f t="array" aca="1" ref="C8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7" t="e">
        <f ca="1">SUM(CALCULATION_TABLE[[#This Row],[МСК]:[ДВ]])</f>
        <v>#REF!</v>
      </c>
    </row>
    <row r="8668" spans="1:20" x14ac:dyDescent="0.25">
      <c r="A8668" t="str">
        <f>IFERROR(SET_RENDER_TABLE[[#This Row],[Артикул]], "")</f>
        <v/>
      </c>
      <c r="B8668" s="40" t="e" cm="1">
        <f t="array" aca="1" ref="B8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8" s="40" t="e" cm="1">
        <f t="array" aca="1" ref="C8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8" t="e">
        <f ca="1">SUM(CALCULATION_TABLE[[#This Row],[МСК]:[ДВ]])</f>
        <v>#REF!</v>
      </c>
    </row>
    <row r="8669" spans="1:20" x14ac:dyDescent="0.25">
      <c r="A8669" t="str">
        <f>IFERROR(SET_RENDER_TABLE[[#This Row],[Артикул]], "")</f>
        <v/>
      </c>
      <c r="B8669" s="40" t="e" cm="1">
        <f t="array" aca="1" ref="B8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69" s="40" t="e" cm="1">
        <f t="array" aca="1" ref="C8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69" t="e">
        <f ca="1">SUM(CALCULATION_TABLE[[#This Row],[МСК]:[ДВ]])</f>
        <v>#REF!</v>
      </c>
    </row>
    <row r="8670" spans="1:20" x14ac:dyDescent="0.25">
      <c r="A8670" t="str">
        <f>IFERROR(SET_RENDER_TABLE[[#This Row],[Артикул]], "")</f>
        <v/>
      </c>
      <c r="B8670" s="40" t="e" cm="1">
        <f t="array" aca="1" ref="B8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0" s="40" t="e" cm="1">
        <f t="array" aca="1" ref="C8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0" t="e">
        <f ca="1">SUM(CALCULATION_TABLE[[#This Row],[МСК]:[ДВ]])</f>
        <v>#REF!</v>
      </c>
    </row>
    <row r="8671" spans="1:20" x14ac:dyDescent="0.25">
      <c r="A8671" t="str">
        <f>IFERROR(SET_RENDER_TABLE[[#This Row],[Артикул]], "")</f>
        <v/>
      </c>
      <c r="B8671" s="40" t="e" cm="1">
        <f t="array" aca="1" ref="B8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1" s="40" t="e" cm="1">
        <f t="array" aca="1" ref="C8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1" t="e">
        <f ca="1">SUM(CALCULATION_TABLE[[#This Row],[МСК]:[ДВ]])</f>
        <v>#REF!</v>
      </c>
    </row>
    <row r="8672" spans="1:20" x14ac:dyDescent="0.25">
      <c r="A8672" t="str">
        <f>IFERROR(SET_RENDER_TABLE[[#This Row],[Артикул]], "")</f>
        <v/>
      </c>
      <c r="B8672" s="40" t="e" cm="1">
        <f t="array" aca="1" ref="B8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2" s="40" t="e" cm="1">
        <f t="array" aca="1" ref="C8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2" t="e">
        <f ca="1">SUM(CALCULATION_TABLE[[#This Row],[МСК]:[ДВ]])</f>
        <v>#REF!</v>
      </c>
    </row>
    <row r="8673" spans="1:20" x14ac:dyDescent="0.25">
      <c r="A8673" t="str">
        <f>IFERROR(SET_RENDER_TABLE[[#This Row],[Артикул]], "")</f>
        <v/>
      </c>
      <c r="B8673" s="40" t="e" cm="1">
        <f t="array" aca="1" ref="B8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3" s="40" t="e" cm="1">
        <f t="array" aca="1" ref="C8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3" t="e">
        <f ca="1">SUM(CALCULATION_TABLE[[#This Row],[МСК]:[ДВ]])</f>
        <v>#REF!</v>
      </c>
    </row>
    <row r="8674" spans="1:20" x14ac:dyDescent="0.25">
      <c r="A8674" t="str">
        <f>IFERROR(SET_RENDER_TABLE[[#This Row],[Артикул]], "")</f>
        <v/>
      </c>
      <c r="B8674" s="40" t="e" cm="1">
        <f t="array" aca="1" ref="B8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4" s="40" t="e" cm="1">
        <f t="array" aca="1" ref="C8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4" t="e">
        <f ca="1">SUM(CALCULATION_TABLE[[#This Row],[МСК]:[ДВ]])</f>
        <v>#REF!</v>
      </c>
    </row>
    <row r="8675" spans="1:20" x14ac:dyDescent="0.25">
      <c r="A8675" t="str">
        <f>IFERROR(SET_RENDER_TABLE[[#This Row],[Артикул]], "")</f>
        <v/>
      </c>
      <c r="B8675" s="40" t="e" cm="1">
        <f t="array" aca="1" ref="B8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5" s="40" t="e" cm="1">
        <f t="array" aca="1" ref="C8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5" t="e">
        <f ca="1">SUM(CALCULATION_TABLE[[#This Row],[МСК]:[ДВ]])</f>
        <v>#REF!</v>
      </c>
    </row>
    <row r="8676" spans="1:20" x14ac:dyDescent="0.25">
      <c r="A8676" t="str">
        <f>IFERROR(SET_RENDER_TABLE[[#This Row],[Артикул]], "")</f>
        <v/>
      </c>
      <c r="B8676" s="40" t="e" cm="1">
        <f t="array" aca="1" ref="B8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6" s="40" t="e" cm="1">
        <f t="array" aca="1" ref="C8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6" t="e">
        <f ca="1">SUM(CALCULATION_TABLE[[#This Row],[МСК]:[ДВ]])</f>
        <v>#REF!</v>
      </c>
    </row>
    <row r="8677" spans="1:20" x14ac:dyDescent="0.25">
      <c r="A8677" t="str">
        <f>IFERROR(SET_RENDER_TABLE[[#This Row],[Артикул]], "")</f>
        <v/>
      </c>
      <c r="B8677" s="40" t="e" cm="1">
        <f t="array" aca="1" ref="B8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7" s="40" t="e" cm="1">
        <f t="array" aca="1" ref="C8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7" t="e">
        <f ca="1">SUM(CALCULATION_TABLE[[#This Row],[МСК]:[ДВ]])</f>
        <v>#REF!</v>
      </c>
    </row>
    <row r="8678" spans="1:20" x14ac:dyDescent="0.25">
      <c r="A8678" t="str">
        <f>IFERROR(SET_RENDER_TABLE[[#This Row],[Артикул]], "")</f>
        <v/>
      </c>
      <c r="B8678" s="40" t="e" cm="1">
        <f t="array" aca="1" ref="B8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8" s="40" t="e" cm="1">
        <f t="array" aca="1" ref="C8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8" t="e">
        <f ca="1">SUM(CALCULATION_TABLE[[#This Row],[МСК]:[ДВ]])</f>
        <v>#REF!</v>
      </c>
    </row>
    <row r="8679" spans="1:20" x14ac:dyDescent="0.25">
      <c r="A8679" t="str">
        <f>IFERROR(SET_RENDER_TABLE[[#This Row],[Артикул]], "")</f>
        <v/>
      </c>
      <c r="B8679" s="40" t="e" cm="1">
        <f t="array" aca="1" ref="B8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79" s="40" t="e" cm="1">
        <f t="array" aca="1" ref="C8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79" t="e">
        <f ca="1">SUM(CALCULATION_TABLE[[#This Row],[МСК]:[ДВ]])</f>
        <v>#REF!</v>
      </c>
    </row>
    <row r="8680" spans="1:20" x14ac:dyDescent="0.25">
      <c r="A8680" t="str">
        <f>IFERROR(SET_RENDER_TABLE[[#This Row],[Артикул]], "")</f>
        <v/>
      </c>
      <c r="B8680" s="40" t="e" cm="1">
        <f t="array" aca="1" ref="B8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0" s="40" t="e" cm="1">
        <f t="array" aca="1" ref="C8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0" t="e">
        <f ca="1">SUM(CALCULATION_TABLE[[#This Row],[МСК]:[ДВ]])</f>
        <v>#REF!</v>
      </c>
    </row>
    <row r="8681" spans="1:20" x14ac:dyDescent="0.25">
      <c r="A8681" t="str">
        <f>IFERROR(SET_RENDER_TABLE[[#This Row],[Артикул]], "")</f>
        <v/>
      </c>
      <c r="B8681" s="40" t="e" cm="1">
        <f t="array" aca="1" ref="B8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1" s="40" t="e" cm="1">
        <f t="array" aca="1" ref="C8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1" t="e">
        <f ca="1">SUM(CALCULATION_TABLE[[#This Row],[МСК]:[ДВ]])</f>
        <v>#REF!</v>
      </c>
    </row>
    <row r="8682" spans="1:20" x14ac:dyDescent="0.25">
      <c r="A8682" t="str">
        <f>IFERROR(SET_RENDER_TABLE[[#This Row],[Артикул]], "")</f>
        <v/>
      </c>
      <c r="B8682" s="40" t="e" cm="1">
        <f t="array" aca="1" ref="B8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2" s="40" t="e" cm="1">
        <f t="array" aca="1" ref="C8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2" t="e">
        <f ca="1">SUM(CALCULATION_TABLE[[#This Row],[МСК]:[ДВ]])</f>
        <v>#REF!</v>
      </c>
    </row>
    <row r="8683" spans="1:20" x14ac:dyDescent="0.25">
      <c r="A8683" t="str">
        <f>IFERROR(SET_RENDER_TABLE[[#This Row],[Артикул]], "")</f>
        <v/>
      </c>
      <c r="B8683" s="40" t="e" cm="1">
        <f t="array" aca="1" ref="B8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3" s="40" t="e" cm="1">
        <f t="array" aca="1" ref="C8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3" t="e">
        <f ca="1">SUM(CALCULATION_TABLE[[#This Row],[МСК]:[ДВ]])</f>
        <v>#REF!</v>
      </c>
    </row>
    <row r="8684" spans="1:20" x14ac:dyDescent="0.25">
      <c r="A8684" t="str">
        <f>IFERROR(SET_RENDER_TABLE[[#This Row],[Артикул]], "")</f>
        <v/>
      </c>
      <c r="B8684" s="40" t="e" cm="1">
        <f t="array" aca="1" ref="B8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4" s="40" t="e" cm="1">
        <f t="array" aca="1" ref="C8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4" t="e">
        <f ca="1">SUM(CALCULATION_TABLE[[#This Row],[МСК]:[ДВ]])</f>
        <v>#REF!</v>
      </c>
    </row>
    <row r="8685" spans="1:20" x14ac:dyDescent="0.25">
      <c r="A8685" t="str">
        <f>IFERROR(SET_RENDER_TABLE[[#This Row],[Артикул]], "")</f>
        <v/>
      </c>
      <c r="B8685" s="40" t="e" cm="1">
        <f t="array" aca="1" ref="B8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5" s="40" t="e" cm="1">
        <f t="array" aca="1" ref="C8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5" t="e">
        <f ca="1">SUM(CALCULATION_TABLE[[#This Row],[МСК]:[ДВ]])</f>
        <v>#REF!</v>
      </c>
    </row>
    <row r="8686" spans="1:20" x14ac:dyDescent="0.25">
      <c r="A8686" t="str">
        <f>IFERROR(SET_RENDER_TABLE[[#This Row],[Артикул]], "")</f>
        <v/>
      </c>
      <c r="B8686" s="40" t="e" cm="1">
        <f t="array" aca="1" ref="B8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6" s="40" t="e" cm="1">
        <f t="array" aca="1" ref="C8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6" t="e">
        <f ca="1">SUM(CALCULATION_TABLE[[#This Row],[МСК]:[ДВ]])</f>
        <v>#REF!</v>
      </c>
    </row>
    <row r="8687" spans="1:20" x14ac:dyDescent="0.25">
      <c r="A8687" t="str">
        <f>IFERROR(SET_RENDER_TABLE[[#This Row],[Артикул]], "")</f>
        <v/>
      </c>
      <c r="B8687" s="40" t="e" cm="1">
        <f t="array" aca="1" ref="B8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7" s="40" t="e" cm="1">
        <f t="array" aca="1" ref="C8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7" t="e">
        <f ca="1">SUM(CALCULATION_TABLE[[#This Row],[МСК]:[ДВ]])</f>
        <v>#REF!</v>
      </c>
    </row>
    <row r="8688" spans="1:20" x14ac:dyDescent="0.25">
      <c r="A8688" t="str">
        <f>IFERROR(SET_RENDER_TABLE[[#This Row],[Артикул]], "")</f>
        <v/>
      </c>
      <c r="B8688" s="40" t="e" cm="1">
        <f t="array" aca="1" ref="B8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8" s="40" t="e" cm="1">
        <f t="array" aca="1" ref="C8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8" t="e">
        <f ca="1">SUM(CALCULATION_TABLE[[#This Row],[МСК]:[ДВ]])</f>
        <v>#REF!</v>
      </c>
    </row>
    <row r="8689" spans="1:20" x14ac:dyDescent="0.25">
      <c r="A8689" t="str">
        <f>IFERROR(SET_RENDER_TABLE[[#This Row],[Артикул]], "")</f>
        <v/>
      </c>
      <c r="B8689" s="40" t="e" cm="1">
        <f t="array" aca="1" ref="B8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89" s="40" t="e" cm="1">
        <f t="array" aca="1" ref="C8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89" t="e">
        <f ca="1">SUM(CALCULATION_TABLE[[#This Row],[МСК]:[ДВ]])</f>
        <v>#REF!</v>
      </c>
    </row>
    <row r="8690" spans="1:20" x14ac:dyDescent="0.25">
      <c r="A8690" t="str">
        <f>IFERROR(SET_RENDER_TABLE[[#This Row],[Артикул]], "")</f>
        <v/>
      </c>
      <c r="B8690" s="40" t="e" cm="1">
        <f t="array" aca="1" ref="B8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0" s="40" t="e" cm="1">
        <f t="array" aca="1" ref="C8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0" t="e">
        <f ca="1">SUM(CALCULATION_TABLE[[#This Row],[МСК]:[ДВ]])</f>
        <v>#REF!</v>
      </c>
    </row>
    <row r="8691" spans="1:20" x14ac:dyDescent="0.25">
      <c r="A8691" t="str">
        <f>IFERROR(SET_RENDER_TABLE[[#This Row],[Артикул]], "")</f>
        <v/>
      </c>
      <c r="B8691" s="40" t="e" cm="1">
        <f t="array" aca="1" ref="B8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1" s="40" t="e" cm="1">
        <f t="array" aca="1" ref="C8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1" t="e">
        <f ca="1">SUM(CALCULATION_TABLE[[#This Row],[МСК]:[ДВ]])</f>
        <v>#REF!</v>
      </c>
    </row>
    <row r="8692" spans="1:20" x14ac:dyDescent="0.25">
      <c r="A8692" t="str">
        <f>IFERROR(SET_RENDER_TABLE[[#This Row],[Артикул]], "")</f>
        <v/>
      </c>
      <c r="B8692" s="40" t="e" cm="1">
        <f t="array" aca="1" ref="B8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2" s="40" t="e" cm="1">
        <f t="array" aca="1" ref="C8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2" t="e">
        <f ca="1">SUM(CALCULATION_TABLE[[#This Row],[МСК]:[ДВ]])</f>
        <v>#REF!</v>
      </c>
    </row>
    <row r="8693" spans="1:20" x14ac:dyDescent="0.25">
      <c r="A8693" t="str">
        <f>IFERROR(SET_RENDER_TABLE[[#This Row],[Артикул]], "")</f>
        <v/>
      </c>
      <c r="B8693" s="40" t="e" cm="1">
        <f t="array" aca="1" ref="B8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3" s="40" t="e" cm="1">
        <f t="array" aca="1" ref="C8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3" t="e">
        <f ca="1">SUM(CALCULATION_TABLE[[#This Row],[МСК]:[ДВ]])</f>
        <v>#REF!</v>
      </c>
    </row>
    <row r="8694" spans="1:20" x14ac:dyDescent="0.25">
      <c r="A8694" t="str">
        <f>IFERROR(SET_RENDER_TABLE[[#This Row],[Артикул]], "")</f>
        <v/>
      </c>
      <c r="B8694" s="40" t="e" cm="1">
        <f t="array" aca="1" ref="B8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4" s="40" t="e" cm="1">
        <f t="array" aca="1" ref="C8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4" t="e">
        <f ca="1">SUM(CALCULATION_TABLE[[#This Row],[МСК]:[ДВ]])</f>
        <v>#REF!</v>
      </c>
    </row>
    <row r="8695" spans="1:20" x14ac:dyDescent="0.25">
      <c r="A8695" t="str">
        <f>IFERROR(SET_RENDER_TABLE[[#This Row],[Артикул]], "")</f>
        <v/>
      </c>
      <c r="B8695" s="40" t="e" cm="1">
        <f t="array" aca="1" ref="B8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5" s="40" t="e" cm="1">
        <f t="array" aca="1" ref="C8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5" t="e">
        <f ca="1">SUM(CALCULATION_TABLE[[#This Row],[МСК]:[ДВ]])</f>
        <v>#REF!</v>
      </c>
    </row>
    <row r="8696" spans="1:20" x14ac:dyDescent="0.25">
      <c r="A8696" t="str">
        <f>IFERROR(SET_RENDER_TABLE[[#This Row],[Артикул]], "")</f>
        <v/>
      </c>
      <c r="B8696" s="40" t="e" cm="1">
        <f t="array" aca="1" ref="B8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6" s="40" t="e" cm="1">
        <f t="array" aca="1" ref="C8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6" t="e">
        <f ca="1">SUM(CALCULATION_TABLE[[#This Row],[МСК]:[ДВ]])</f>
        <v>#REF!</v>
      </c>
    </row>
    <row r="8697" spans="1:20" x14ac:dyDescent="0.25">
      <c r="A8697" t="str">
        <f>IFERROR(SET_RENDER_TABLE[[#This Row],[Артикул]], "")</f>
        <v/>
      </c>
      <c r="B8697" s="40" t="e" cm="1">
        <f t="array" aca="1" ref="B8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7" s="40" t="e" cm="1">
        <f t="array" aca="1" ref="C8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7" t="e">
        <f ca="1">SUM(CALCULATION_TABLE[[#This Row],[МСК]:[ДВ]])</f>
        <v>#REF!</v>
      </c>
    </row>
    <row r="8698" spans="1:20" x14ac:dyDescent="0.25">
      <c r="A8698" t="str">
        <f>IFERROR(SET_RENDER_TABLE[[#This Row],[Артикул]], "")</f>
        <v/>
      </c>
      <c r="B8698" s="40" t="e" cm="1">
        <f t="array" aca="1" ref="B8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8" s="40" t="e" cm="1">
        <f t="array" aca="1" ref="C8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8" t="e">
        <f ca="1">SUM(CALCULATION_TABLE[[#This Row],[МСК]:[ДВ]])</f>
        <v>#REF!</v>
      </c>
    </row>
    <row r="8699" spans="1:20" x14ac:dyDescent="0.25">
      <c r="A8699" t="str">
        <f>IFERROR(SET_RENDER_TABLE[[#This Row],[Артикул]], "")</f>
        <v/>
      </c>
      <c r="B8699" s="40" t="e" cm="1">
        <f t="array" aca="1" ref="B8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699" s="40" t="e" cm="1">
        <f t="array" aca="1" ref="C8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699" t="e">
        <f ca="1">SUM(CALCULATION_TABLE[[#This Row],[МСК]:[ДВ]])</f>
        <v>#REF!</v>
      </c>
    </row>
    <row r="8700" spans="1:20" x14ac:dyDescent="0.25">
      <c r="A8700" t="str">
        <f>IFERROR(SET_RENDER_TABLE[[#This Row],[Артикул]], "")</f>
        <v/>
      </c>
      <c r="B8700" s="40" t="e" cm="1">
        <f t="array" aca="1" ref="B8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0" s="40" t="e" cm="1">
        <f t="array" aca="1" ref="C8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0" t="e">
        <f ca="1">SUM(CALCULATION_TABLE[[#This Row],[МСК]:[ДВ]])</f>
        <v>#REF!</v>
      </c>
    </row>
    <row r="8701" spans="1:20" x14ac:dyDescent="0.25">
      <c r="A8701" t="str">
        <f>IFERROR(SET_RENDER_TABLE[[#This Row],[Артикул]], "")</f>
        <v/>
      </c>
      <c r="B8701" s="40" t="e" cm="1">
        <f t="array" aca="1" ref="B8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1" s="40" t="e" cm="1">
        <f t="array" aca="1" ref="C8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1" t="e">
        <f ca="1">SUM(CALCULATION_TABLE[[#This Row],[МСК]:[ДВ]])</f>
        <v>#REF!</v>
      </c>
    </row>
    <row r="8702" spans="1:20" x14ac:dyDescent="0.25">
      <c r="A8702" t="str">
        <f>IFERROR(SET_RENDER_TABLE[[#This Row],[Артикул]], "")</f>
        <v/>
      </c>
      <c r="B8702" s="40" t="e" cm="1">
        <f t="array" aca="1" ref="B8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2" s="40" t="e" cm="1">
        <f t="array" aca="1" ref="C8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2" t="e">
        <f ca="1">SUM(CALCULATION_TABLE[[#This Row],[МСК]:[ДВ]])</f>
        <v>#REF!</v>
      </c>
    </row>
    <row r="8703" spans="1:20" x14ac:dyDescent="0.25">
      <c r="A8703" t="str">
        <f>IFERROR(SET_RENDER_TABLE[[#This Row],[Артикул]], "")</f>
        <v/>
      </c>
      <c r="B8703" s="40" t="e" cm="1">
        <f t="array" aca="1" ref="B8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3" s="40" t="e" cm="1">
        <f t="array" aca="1" ref="C8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3" t="e">
        <f ca="1">SUM(CALCULATION_TABLE[[#This Row],[МСК]:[ДВ]])</f>
        <v>#REF!</v>
      </c>
    </row>
    <row r="8704" spans="1:20" x14ac:dyDescent="0.25">
      <c r="A8704" t="str">
        <f>IFERROR(SET_RENDER_TABLE[[#This Row],[Артикул]], "")</f>
        <v/>
      </c>
      <c r="B8704" s="40" t="e" cm="1">
        <f t="array" aca="1" ref="B8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4" s="40" t="e" cm="1">
        <f t="array" aca="1" ref="C8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4" t="e">
        <f ca="1">SUM(CALCULATION_TABLE[[#This Row],[МСК]:[ДВ]])</f>
        <v>#REF!</v>
      </c>
    </row>
    <row r="8705" spans="1:20" x14ac:dyDescent="0.25">
      <c r="A8705" t="str">
        <f>IFERROR(SET_RENDER_TABLE[[#This Row],[Артикул]], "")</f>
        <v/>
      </c>
      <c r="B8705" s="40" t="e" cm="1">
        <f t="array" aca="1" ref="B8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5" s="40" t="e" cm="1">
        <f t="array" aca="1" ref="C8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5" t="e">
        <f ca="1">SUM(CALCULATION_TABLE[[#This Row],[МСК]:[ДВ]])</f>
        <v>#REF!</v>
      </c>
    </row>
    <row r="8706" spans="1:20" x14ac:dyDescent="0.25">
      <c r="A8706" t="str">
        <f>IFERROR(SET_RENDER_TABLE[[#This Row],[Артикул]], "")</f>
        <v/>
      </c>
      <c r="B8706" s="40" t="e" cm="1">
        <f t="array" aca="1" ref="B8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6" s="40" t="e" cm="1">
        <f t="array" aca="1" ref="C8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6" t="e">
        <f ca="1">SUM(CALCULATION_TABLE[[#This Row],[МСК]:[ДВ]])</f>
        <v>#REF!</v>
      </c>
    </row>
    <row r="8707" spans="1:20" x14ac:dyDescent="0.25">
      <c r="A8707" t="str">
        <f>IFERROR(SET_RENDER_TABLE[[#This Row],[Артикул]], "")</f>
        <v/>
      </c>
      <c r="B8707" s="40" t="e" cm="1">
        <f t="array" aca="1" ref="B8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7" s="40" t="e" cm="1">
        <f t="array" aca="1" ref="C8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7" t="e">
        <f ca="1">SUM(CALCULATION_TABLE[[#This Row],[МСК]:[ДВ]])</f>
        <v>#REF!</v>
      </c>
    </row>
    <row r="8708" spans="1:20" x14ac:dyDescent="0.25">
      <c r="A8708" t="str">
        <f>IFERROR(SET_RENDER_TABLE[[#This Row],[Артикул]], "")</f>
        <v/>
      </c>
      <c r="B8708" s="40" t="e" cm="1">
        <f t="array" aca="1" ref="B8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8" s="40" t="e" cm="1">
        <f t="array" aca="1" ref="C8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8" t="e">
        <f ca="1">SUM(CALCULATION_TABLE[[#This Row],[МСК]:[ДВ]])</f>
        <v>#REF!</v>
      </c>
    </row>
    <row r="8709" spans="1:20" x14ac:dyDescent="0.25">
      <c r="A8709" t="str">
        <f>IFERROR(SET_RENDER_TABLE[[#This Row],[Артикул]], "")</f>
        <v/>
      </c>
      <c r="B8709" s="40" t="e" cm="1">
        <f t="array" aca="1" ref="B8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09" s="40" t="e" cm="1">
        <f t="array" aca="1" ref="C8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09" t="e">
        <f ca="1">SUM(CALCULATION_TABLE[[#This Row],[МСК]:[ДВ]])</f>
        <v>#REF!</v>
      </c>
    </row>
    <row r="8710" spans="1:20" x14ac:dyDescent="0.25">
      <c r="A8710" t="str">
        <f>IFERROR(SET_RENDER_TABLE[[#This Row],[Артикул]], "")</f>
        <v/>
      </c>
      <c r="B8710" s="40" t="e" cm="1">
        <f t="array" aca="1" ref="B8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0" s="40" t="e" cm="1">
        <f t="array" aca="1" ref="C8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0" t="e">
        <f ca="1">SUM(CALCULATION_TABLE[[#This Row],[МСК]:[ДВ]])</f>
        <v>#REF!</v>
      </c>
    </row>
    <row r="8711" spans="1:20" x14ac:dyDescent="0.25">
      <c r="A8711" t="str">
        <f>IFERROR(SET_RENDER_TABLE[[#This Row],[Артикул]], "")</f>
        <v/>
      </c>
      <c r="B8711" s="40" t="e" cm="1">
        <f t="array" aca="1" ref="B8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1" s="40" t="e" cm="1">
        <f t="array" aca="1" ref="C8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1" t="e">
        <f ca="1">SUM(CALCULATION_TABLE[[#This Row],[МСК]:[ДВ]])</f>
        <v>#REF!</v>
      </c>
    </row>
    <row r="8712" spans="1:20" x14ac:dyDescent="0.25">
      <c r="A8712" t="str">
        <f>IFERROR(SET_RENDER_TABLE[[#This Row],[Артикул]], "")</f>
        <v/>
      </c>
      <c r="B8712" s="40" t="e" cm="1">
        <f t="array" aca="1" ref="B8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2" s="40" t="e" cm="1">
        <f t="array" aca="1" ref="C8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2" t="e">
        <f ca="1">SUM(CALCULATION_TABLE[[#This Row],[МСК]:[ДВ]])</f>
        <v>#REF!</v>
      </c>
    </row>
    <row r="8713" spans="1:20" x14ac:dyDescent="0.25">
      <c r="A8713" t="str">
        <f>IFERROR(SET_RENDER_TABLE[[#This Row],[Артикул]], "")</f>
        <v/>
      </c>
      <c r="B8713" s="40" t="e" cm="1">
        <f t="array" aca="1" ref="B8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3" s="40" t="e" cm="1">
        <f t="array" aca="1" ref="C8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3" t="e">
        <f ca="1">SUM(CALCULATION_TABLE[[#This Row],[МСК]:[ДВ]])</f>
        <v>#REF!</v>
      </c>
    </row>
    <row r="8714" spans="1:20" x14ac:dyDescent="0.25">
      <c r="A8714" t="str">
        <f>IFERROR(SET_RENDER_TABLE[[#This Row],[Артикул]], "")</f>
        <v/>
      </c>
      <c r="B8714" s="40" t="e" cm="1">
        <f t="array" aca="1" ref="B8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4" s="40" t="e" cm="1">
        <f t="array" aca="1" ref="C8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4" t="e">
        <f ca="1">SUM(CALCULATION_TABLE[[#This Row],[МСК]:[ДВ]])</f>
        <v>#REF!</v>
      </c>
    </row>
    <row r="8715" spans="1:20" x14ac:dyDescent="0.25">
      <c r="A8715" t="str">
        <f>IFERROR(SET_RENDER_TABLE[[#This Row],[Артикул]], "")</f>
        <v/>
      </c>
      <c r="B8715" s="40" t="e" cm="1">
        <f t="array" aca="1" ref="B8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5" s="40" t="e" cm="1">
        <f t="array" aca="1" ref="C8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5" t="e">
        <f ca="1">SUM(CALCULATION_TABLE[[#This Row],[МСК]:[ДВ]])</f>
        <v>#REF!</v>
      </c>
    </row>
    <row r="8716" spans="1:20" x14ac:dyDescent="0.25">
      <c r="A8716" t="str">
        <f>IFERROR(SET_RENDER_TABLE[[#This Row],[Артикул]], "")</f>
        <v/>
      </c>
      <c r="B8716" s="40" t="e" cm="1">
        <f t="array" aca="1" ref="B8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6" s="40" t="e" cm="1">
        <f t="array" aca="1" ref="C8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6" t="e">
        <f ca="1">SUM(CALCULATION_TABLE[[#This Row],[МСК]:[ДВ]])</f>
        <v>#REF!</v>
      </c>
    </row>
    <row r="8717" spans="1:20" x14ac:dyDescent="0.25">
      <c r="A8717" t="str">
        <f>IFERROR(SET_RENDER_TABLE[[#This Row],[Артикул]], "")</f>
        <v/>
      </c>
      <c r="B8717" s="40" t="e" cm="1">
        <f t="array" aca="1" ref="B8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7" s="40" t="e" cm="1">
        <f t="array" aca="1" ref="C8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7" t="e">
        <f ca="1">SUM(CALCULATION_TABLE[[#This Row],[МСК]:[ДВ]])</f>
        <v>#REF!</v>
      </c>
    </row>
    <row r="8718" spans="1:20" x14ac:dyDescent="0.25">
      <c r="A8718" t="str">
        <f>IFERROR(SET_RENDER_TABLE[[#This Row],[Артикул]], "")</f>
        <v/>
      </c>
      <c r="B8718" s="40" t="e" cm="1">
        <f t="array" aca="1" ref="B8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8" s="40" t="e" cm="1">
        <f t="array" aca="1" ref="C8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8" t="e">
        <f ca="1">SUM(CALCULATION_TABLE[[#This Row],[МСК]:[ДВ]])</f>
        <v>#REF!</v>
      </c>
    </row>
    <row r="8719" spans="1:20" x14ac:dyDescent="0.25">
      <c r="A8719" t="str">
        <f>IFERROR(SET_RENDER_TABLE[[#This Row],[Артикул]], "")</f>
        <v/>
      </c>
      <c r="B8719" s="40" t="e" cm="1">
        <f t="array" aca="1" ref="B8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19" s="40" t="e" cm="1">
        <f t="array" aca="1" ref="C8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19" t="e">
        <f ca="1">SUM(CALCULATION_TABLE[[#This Row],[МСК]:[ДВ]])</f>
        <v>#REF!</v>
      </c>
    </row>
    <row r="8720" spans="1:20" x14ac:dyDescent="0.25">
      <c r="A8720" t="str">
        <f>IFERROR(SET_RENDER_TABLE[[#This Row],[Артикул]], "")</f>
        <v/>
      </c>
      <c r="B8720" s="40" t="e" cm="1">
        <f t="array" aca="1" ref="B8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0" s="40" t="e" cm="1">
        <f t="array" aca="1" ref="C8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0" t="e">
        <f ca="1">SUM(CALCULATION_TABLE[[#This Row],[МСК]:[ДВ]])</f>
        <v>#REF!</v>
      </c>
    </row>
    <row r="8721" spans="1:20" x14ac:dyDescent="0.25">
      <c r="A8721" t="str">
        <f>IFERROR(SET_RENDER_TABLE[[#This Row],[Артикул]], "")</f>
        <v/>
      </c>
      <c r="B8721" s="40" t="e" cm="1">
        <f t="array" aca="1" ref="B8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1" s="40" t="e" cm="1">
        <f t="array" aca="1" ref="C8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1" t="e">
        <f ca="1">SUM(CALCULATION_TABLE[[#This Row],[МСК]:[ДВ]])</f>
        <v>#REF!</v>
      </c>
    </row>
    <row r="8722" spans="1:20" x14ac:dyDescent="0.25">
      <c r="A8722" t="str">
        <f>IFERROR(SET_RENDER_TABLE[[#This Row],[Артикул]], "")</f>
        <v/>
      </c>
      <c r="B8722" s="40" t="e" cm="1">
        <f t="array" aca="1" ref="B8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2" s="40" t="e" cm="1">
        <f t="array" aca="1" ref="C8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2" t="e">
        <f ca="1">SUM(CALCULATION_TABLE[[#This Row],[МСК]:[ДВ]])</f>
        <v>#REF!</v>
      </c>
    </row>
    <row r="8723" spans="1:20" x14ac:dyDescent="0.25">
      <c r="A8723" t="str">
        <f>IFERROR(SET_RENDER_TABLE[[#This Row],[Артикул]], "")</f>
        <v/>
      </c>
      <c r="B8723" s="40" t="e" cm="1">
        <f t="array" aca="1" ref="B8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3" s="40" t="e" cm="1">
        <f t="array" aca="1" ref="C8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3" t="e">
        <f ca="1">SUM(CALCULATION_TABLE[[#This Row],[МСК]:[ДВ]])</f>
        <v>#REF!</v>
      </c>
    </row>
    <row r="8724" spans="1:20" x14ac:dyDescent="0.25">
      <c r="A8724" t="str">
        <f>IFERROR(SET_RENDER_TABLE[[#This Row],[Артикул]], "")</f>
        <v/>
      </c>
      <c r="B8724" s="40" t="e" cm="1">
        <f t="array" aca="1" ref="B8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4" s="40" t="e" cm="1">
        <f t="array" aca="1" ref="C8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4" t="e">
        <f ca="1">SUM(CALCULATION_TABLE[[#This Row],[МСК]:[ДВ]])</f>
        <v>#REF!</v>
      </c>
    </row>
    <row r="8725" spans="1:20" x14ac:dyDescent="0.25">
      <c r="A8725" t="str">
        <f>IFERROR(SET_RENDER_TABLE[[#This Row],[Артикул]], "")</f>
        <v/>
      </c>
      <c r="B8725" s="40" t="e" cm="1">
        <f t="array" aca="1" ref="B8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5" s="40" t="e" cm="1">
        <f t="array" aca="1" ref="C8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5" t="e">
        <f ca="1">SUM(CALCULATION_TABLE[[#This Row],[МСК]:[ДВ]])</f>
        <v>#REF!</v>
      </c>
    </row>
    <row r="8726" spans="1:20" x14ac:dyDescent="0.25">
      <c r="A8726" t="str">
        <f>IFERROR(SET_RENDER_TABLE[[#This Row],[Артикул]], "")</f>
        <v/>
      </c>
      <c r="B8726" s="40" t="e" cm="1">
        <f t="array" aca="1" ref="B8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6" s="40" t="e" cm="1">
        <f t="array" aca="1" ref="C8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6" t="e">
        <f ca="1">SUM(CALCULATION_TABLE[[#This Row],[МСК]:[ДВ]])</f>
        <v>#REF!</v>
      </c>
    </row>
    <row r="8727" spans="1:20" x14ac:dyDescent="0.25">
      <c r="A8727" t="str">
        <f>IFERROR(SET_RENDER_TABLE[[#This Row],[Артикул]], "")</f>
        <v/>
      </c>
      <c r="B8727" s="40" t="e" cm="1">
        <f t="array" aca="1" ref="B8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7" s="40" t="e" cm="1">
        <f t="array" aca="1" ref="C8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7" t="e">
        <f ca="1">SUM(CALCULATION_TABLE[[#This Row],[МСК]:[ДВ]])</f>
        <v>#REF!</v>
      </c>
    </row>
    <row r="8728" spans="1:20" x14ac:dyDescent="0.25">
      <c r="A8728" t="str">
        <f>IFERROR(SET_RENDER_TABLE[[#This Row],[Артикул]], "")</f>
        <v/>
      </c>
      <c r="B8728" s="40" t="e" cm="1">
        <f t="array" aca="1" ref="B8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8" s="40" t="e" cm="1">
        <f t="array" aca="1" ref="C8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8" t="e">
        <f ca="1">SUM(CALCULATION_TABLE[[#This Row],[МСК]:[ДВ]])</f>
        <v>#REF!</v>
      </c>
    </row>
    <row r="8729" spans="1:20" x14ac:dyDescent="0.25">
      <c r="A8729" t="str">
        <f>IFERROR(SET_RENDER_TABLE[[#This Row],[Артикул]], "")</f>
        <v/>
      </c>
      <c r="B8729" s="40" t="e" cm="1">
        <f t="array" aca="1" ref="B8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29" s="40" t="e" cm="1">
        <f t="array" aca="1" ref="C8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29" t="e">
        <f ca="1">SUM(CALCULATION_TABLE[[#This Row],[МСК]:[ДВ]])</f>
        <v>#REF!</v>
      </c>
    </row>
    <row r="8730" spans="1:20" x14ac:dyDescent="0.25">
      <c r="A8730" t="str">
        <f>IFERROR(SET_RENDER_TABLE[[#This Row],[Артикул]], "")</f>
        <v/>
      </c>
      <c r="B8730" s="40" t="e" cm="1">
        <f t="array" aca="1" ref="B8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0" s="40" t="e" cm="1">
        <f t="array" aca="1" ref="C8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0" t="e">
        <f ca="1">SUM(CALCULATION_TABLE[[#This Row],[МСК]:[ДВ]])</f>
        <v>#REF!</v>
      </c>
    </row>
    <row r="8731" spans="1:20" x14ac:dyDescent="0.25">
      <c r="A8731" t="str">
        <f>IFERROR(SET_RENDER_TABLE[[#This Row],[Артикул]], "")</f>
        <v/>
      </c>
      <c r="B8731" s="40" t="e" cm="1">
        <f t="array" aca="1" ref="B8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1" s="40" t="e" cm="1">
        <f t="array" aca="1" ref="C8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1" t="e">
        <f ca="1">SUM(CALCULATION_TABLE[[#This Row],[МСК]:[ДВ]])</f>
        <v>#REF!</v>
      </c>
    </row>
    <row r="8732" spans="1:20" x14ac:dyDescent="0.25">
      <c r="A8732" t="str">
        <f>IFERROR(SET_RENDER_TABLE[[#This Row],[Артикул]], "")</f>
        <v/>
      </c>
      <c r="B8732" s="40" t="e" cm="1">
        <f t="array" aca="1" ref="B8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2" s="40" t="e" cm="1">
        <f t="array" aca="1" ref="C8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2" t="e">
        <f ca="1">SUM(CALCULATION_TABLE[[#This Row],[МСК]:[ДВ]])</f>
        <v>#REF!</v>
      </c>
    </row>
    <row r="8733" spans="1:20" x14ac:dyDescent="0.25">
      <c r="A8733" t="str">
        <f>IFERROR(SET_RENDER_TABLE[[#This Row],[Артикул]], "")</f>
        <v/>
      </c>
      <c r="B8733" s="40" t="e" cm="1">
        <f t="array" aca="1" ref="B8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3" s="40" t="e" cm="1">
        <f t="array" aca="1" ref="C8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3" t="e">
        <f ca="1">SUM(CALCULATION_TABLE[[#This Row],[МСК]:[ДВ]])</f>
        <v>#REF!</v>
      </c>
    </row>
    <row r="8734" spans="1:20" x14ac:dyDescent="0.25">
      <c r="A8734" t="str">
        <f>IFERROR(SET_RENDER_TABLE[[#This Row],[Артикул]], "")</f>
        <v/>
      </c>
      <c r="B8734" s="40" t="e" cm="1">
        <f t="array" aca="1" ref="B8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4" s="40" t="e" cm="1">
        <f t="array" aca="1" ref="C8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4" t="e">
        <f ca="1">SUM(CALCULATION_TABLE[[#This Row],[МСК]:[ДВ]])</f>
        <v>#REF!</v>
      </c>
    </row>
    <row r="8735" spans="1:20" x14ac:dyDescent="0.25">
      <c r="A8735" t="str">
        <f>IFERROR(SET_RENDER_TABLE[[#This Row],[Артикул]], "")</f>
        <v/>
      </c>
      <c r="B8735" s="40" t="e" cm="1">
        <f t="array" aca="1" ref="B8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5" s="40" t="e" cm="1">
        <f t="array" aca="1" ref="C8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5" t="e">
        <f ca="1">SUM(CALCULATION_TABLE[[#This Row],[МСК]:[ДВ]])</f>
        <v>#REF!</v>
      </c>
    </row>
    <row r="8736" spans="1:20" x14ac:dyDescent="0.25">
      <c r="A8736" t="str">
        <f>IFERROR(SET_RENDER_TABLE[[#This Row],[Артикул]], "")</f>
        <v/>
      </c>
      <c r="B8736" s="40" t="e" cm="1">
        <f t="array" aca="1" ref="B8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6" s="40" t="e" cm="1">
        <f t="array" aca="1" ref="C8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6" t="e">
        <f ca="1">SUM(CALCULATION_TABLE[[#This Row],[МСК]:[ДВ]])</f>
        <v>#REF!</v>
      </c>
    </row>
    <row r="8737" spans="1:20" x14ac:dyDescent="0.25">
      <c r="A8737" t="str">
        <f>IFERROR(SET_RENDER_TABLE[[#This Row],[Артикул]], "")</f>
        <v/>
      </c>
      <c r="B8737" s="40" t="e" cm="1">
        <f t="array" aca="1" ref="B8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7" s="40" t="e" cm="1">
        <f t="array" aca="1" ref="C8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7" t="e">
        <f ca="1">SUM(CALCULATION_TABLE[[#This Row],[МСК]:[ДВ]])</f>
        <v>#REF!</v>
      </c>
    </row>
    <row r="8738" spans="1:20" x14ac:dyDescent="0.25">
      <c r="A8738" t="str">
        <f>IFERROR(SET_RENDER_TABLE[[#This Row],[Артикул]], "")</f>
        <v/>
      </c>
      <c r="B8738" s="40" t="e" cm="1">
        <f t="array" aca="1" ref="B8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8" s="40" t="e" cm="1">
        <f t="array" aca="1" ref="C8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8" t="e">
        <f ca="1">SUM(CALCULATION_TABLE[[#This Row],[МСК]:[ДВ]])</f>
        <v>#REF!</v>
      </c>
    </row>
    <row r="8739" spans="1:20" x14ac:dyDescent="0.25">
      <c r="A8739" t="str">
        <f>IFERROR(SET_RENDER_TABLE[[#This Row],[Артикул]], "")</f>
        <v/>
      </c>
      <c r="B8739" s="40" t="e" cm="1">
        <f t="array" aca="1" ref="B8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39" s="40" t="e" cm="1">
        <f t="array" aca="1" ref="C8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39" t="e">
        <f ca="1">SUM(CALCULATION_TABLE[[#This Row],[МСК]:[ДВ]])</f>
        <v>#REF!</v>
      </c>
    </row>
    <row r="8740" spans="1:20" x14ac:dyDescent="0.25">
      <c r="A8740" t="str">
        <f>IFERROR(SET_RENDER_TABLE[[#This Row],[Артикул]], "")</f>
        <v/>
      </c>
      <c r="B8740" s="40" t="e" cm="1">
        <f t="array" aca="1" ref="B8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0" s="40" t="e" cm="1">
        <f t="array" aca="1" ref="C8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0" t="e">
        <f ca="1">SUM(CALCULATION_TABLE[[#This Row],[МСК]:[ДВ]])</f>
        <v>#REF!</v>
      </c>
    </row>
    <row r="8741" spans="1:20" x14ac:dyDescent="0.25">
      <c r="A8741" t="str">
        <f>IFERROR(SET_RENDER_TABLE[[#This Row],[Артикул]], "")</f>
        <v/>
      </c>
      <c r="B8741" s="40" t="e" cm="1">
        <f t="array" aca="1" ref="B8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1" s="40" t="e" cm="1">
        <f t="array" aca="1" ref="C8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1" t="e">
        <f ca="1">SUM(CALCULATION_TABLE[[#This Row],[МСК]:[ДВ]])</f>
        <v>#REF!</v>
      </c>
    </row>
    <row r="8742" spans="1:20" x14ac:dyDescent="0.25">
      <c r="A8742" t="str">
        <f>IFERROR(SET_RENDER_TABLE[[#This Row],[Артикул]], "")</f>
        <v/>
      </c>
      <c r="B8742" s="40" t="e" cm="1">
        <f t="array" aca="1" ref="B8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2" s="40" t="e" cm="1">
        <f t="array" aca="1" ref="C8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2" t="e">
        <f ca="1">SUM(CALCULATION_TABLE[[#This Row],[МСК]:[ДВ]])</f>
        <v>#REF!</v>
      </c>
    </row>
    <row r="8743" spans="1:20" x14ac:dyDescent="0.25">
      <c r="A8743" t="str">
        <f>IFERROR(SET_RENDER_TABLE[[#This Row],[Артикул]], "")</f>
        <v/>
      </c>
      <c r="B8743" s="40" t="e" cm="1">
        <f t="array" aca="1" ref="B8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3" s="40" t="e" cm="1">
        <f t="array" aca="1" ref="C8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3" t="e">
        <f ca="1">SUM(CALCULATION_TABLE[[#This Row],[МСК]:[ДВ]])</f>
        <v>#REF!</v>
      </c>
    </row>
    <row r="8744" spans="1:20" x14ac:dyDescent="0.25">
      <c r="A8744" t="str">
        <f>IFERROR(SET_RENDER_TABLE[[#This Row],[Артикул]], "")</f>
        <v/>
      </c>
      <c r="B8744" s="40" t="e" cm="1">
        <f t="array" aca="1" ref="B8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4" s="40" t="e" cm="1">
        <f t="array" aca="1" ref="C8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4" t="e">
        <f ca="1">SUM(CALCULATION_TABLE[[#This Row],[МСК]:[ДВ]])</f>
        <v>#REF!</v>
      </c>
    </row>
    <row r="8745" spans="1:20" x14ac:dyDescent="0.25">
      <c r="A8745" t="str">
        <f>IFERROR(SET_RENDER_TABLE[[#This Row],[Артикул]], "")</f>
        <v/>
      </c>
      <c r="B8745" s="40" t="e" cm="1">
        <f t="array" aca="1" ref="B8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5" s="40" t="e" cm="1">
        <f t="array" aca="1" ref="C8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5" t="e">
        <f ca="1">SUM(CALCULATION_TABLE[[#This Row],[МСК]:[ДВ]])</f>
        <v>#REF!</v>
      </c>
    </row>
    <row r="8746" spans="1:20" x14ac:dyDescent="0.25">
      <c r="A8746" t="str">
        <f>IFERROR(SET_RENDER_TABLE[[#This Row],[Артикул]], "")</f>
        <v/>
      </c>
      <c r="B8746" s="40" t="e" cm="1">
        <f t="array" aca="1" ref="B8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6" s="40" t="e" cm="1">
        <f t="array" aca="1" ref="C8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6" t="e">
        <f ca="1">SUM(CALCULATION_TABLE[[#This Row],[МСК]:[ДВ]])</f>
        <v>#REF!</v>
      </c>
    </row>
    <row r="8747" spans="1:20" x14ac:dyDescent="0.25">
      <c r="A8747" t="str">
        <f>IFERROR(SET_RENDER_TABLE[[#This Row],[Артикул]], "")</f>
        <v/>
      </c>
      <c r="B8747" s="40" t="e" cm="1">
        <f t="array" aca="1" ref="B8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7" s="40" t="e" cm="1">
        <f t="array" aca="1" ref="C8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7" t="e">
        <f ca="1">SUM(CALCULATION_TABLE[[#This Row],[МСК]:[ДВ]])</f>
        <v>#REF!</v>
      </c>
    </row>
    <row r="8748" spans="1:20" x14ac:dyDescent="0.25">
      <c r="A8748" t="str">
        <f>IFERROR(SET_RENDER_TABLE[[#This Row],[Артикул]], "")</f>
        <v/>
      </c>
      <c r="B8748" s="40" t="e" cm="1">
        <f t="array" aca="1" ref="B8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8" s="40" t="e" cm="1">
        <f t="array" aca="1" ref="C8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8" t="e">
        <f ca="1">SUM(CALCULATION_TABLE[[#This Row],[МСК]:[ДВ]])</f>
        <v>#REF!</v>
      </c>
    </row>
    <row r="8749" spans="1:20" x14ac:dyDescent="0.25">
      <c r="A8749" t="str">
        <f>IFERROR(SET_RENDER_TABLE[[#This Row],[Артикул]], "")</f>
        <v/>
      </c>
      <c r="B8749" s="40" t="e" cm="1">
        <f t="array" aca="1" ref="B8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49" s="40" t="e" cm="1">
        <f t="array" aca="1" ref="C8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49" t="e">
        <f ca="1">SUM(CALCULATION_TABLE[[#This Row],[МСК]:[ДВ]])</f>
        <v>#REF!</v>
      </c>
    </row>
    <row r="8750" spans="1:20" x14ac:dyDescent="0.25">
      <c r="A8750" t="str">
        <f>IFERROR(SET_RENDER_TABLE[[#This Row],[Артикул]], "")</f>
        <v/>
      </c>
      <c r="B8750" s="40" t="e" cm="1">
        <f t="array" aca="1" ref="B8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0" s="40" t="e" cm="1">
        <f t="array" aca="1" ref="C8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0" t="e">
        <f ca="1">SUM(CALCULATION_TABLE[[#This Row],[МСК]:[ДВ]])</f>
        <v>#REF!</v>
      </c>
    </row>
    <row r="8751" spans="1:20" x14ac:dyDescent="0.25">
      <c r="A8751" t="str">
        <f>IFERROR(SET_RENDER_TABLE[[#This Row],[Артикул]], "")</f>
        <v/>
      </c>
      <c r="B8751" s="40" t="e" cm="1">
        <f t="array" aca="1" ref="B8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1" s="40" t="e" cm="1">
        <f t="array" aca="1" ref="C8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1" t="e">
        <f ca="1">SUM(CALCULATION_TABLE[[#This Row],[МСК]:[ДВ]])</f>
        <v>#REF!</v>
      </c>
    </row>
    <row r="8752" spans="1:20" x14ac:dyDescent="0.25">
      <c r="A8752" t="str">
        <f>IFERROR(SET_RENDER_TABLE[[#This Row],[Артикул]], "")</f>
        <v/>
      </c>
      <c r="B8752" s="40" t="e" cm="1">
        <f t="array" aca="1" ref="B8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2" s="40" t="e" cm="1">
        <f t="array" aca="1" ref="C8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2" t="e">
        <f ca="1">SUM(CALCULATION_TABLE[[#This Row],[МСК]:[ДВ]])</f>
        <v>#REF!</v>
      </c>
    </row>
    <row r="8753" spans="1:20" x14ac:dyDescent="0.25">
      <c r="A8753" t="str">
        <f>IFERROR(SET_RENDER_TABLE[[#This Row],[Артикул]], "")</f>
        <v/>
      </c>
      <c r="B8753" s="40" t="e" cm="1">
        <f t="array" aca="1" ref="B8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3" s="40" t="e" cm="1">
        <f t="array" aca="1" ref="C8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3" t="e">
        <f ca="1">SUM(CALCULATION_TABLE[[#This Row],[МСК]:[ДВ]])</f>
        <v>#REF!</v>
      </c>
    </row>
    <row r="8754" spans="1:20" x14ac:dyDescent="0.25">
      <c r="A8754" t="str">
        <f>IFERROR(SET_RENDER_TABLE[[#This Row],[Артикул]], "")</f>
        <v/>
      </c>
      <c r="B8754" s="40" t="e" cm="1">
        <f t="array" aca="1" ref="B8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4" s="40" t="e" cm="1">
        <f t="array" aca="1" ref="C8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4" t="e">
        <f ca="1">SUM(CALCULATION_TABLE[[#This Row],[МСК]:[ДВ]])</f>
        <v>#REF!</v>
      </c>
    </row>
    <row r="8755" spans="1:20" x14ac:dyDescent="0.25">
      <c r="A8755" t="str">
        <f>IFERROR(SET_RENDER_TABLE[[#This Row],[Артикул]], "")</f>
        <v/>
      </c>
      <c r="B8755" s="40" t="e" cm="1">
        <f t="array" aca="1" ref="B8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5" s="40" t="e" cm="1">
        <f t="array" aca="1" ref="C8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5" t="e">
        <f ca="1">SUM(CALCULATION_TABLE[[#This Row],[МСК]:[ДВ]])</f>
        <v>#REF!</v>
      </c>
    </row>
    <row r="8756" spans="1:20" x14ac:dyDescent="0.25">
      <c r="A8756" t="str">
        <f>IFERROR(SET_RENDER_TABLE[[#This Row],[Артикул]], "")</f>
        <v/>
      </c>
      <c r="B8756" s="40" t="e" cm="1">
        <f t="array" aca="1" ref="B8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6" s="40" t="e" cm="1">
        <f t="array" aca="1" ref="C8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6" t="e">
        <f ca="1">SUM(CALCULATION_TABLE[[#This Row],[МСК]:[ДВ]])</f>
        <v>#REF!</v>
      </c>
    </row>
    <row r="8757" spans="1:20" x14ac:dyDescent="0.25">
      <c r="A8757" t="str">
        <f>IFERROR(SET_RENDER_TABLE[[#This Row],[Артикул]], "")</f>
        <v/>
      </c>
      <c r="B8757" s="40" t="e" cm="1">
        <f t="array" aca="1" ref="B8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7" s="40" t="e" cm="1">
        <f t="array" aca="1" ref="C8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7" t="e">
        <f ca="1">SUM(CALCULATION_TABLE[[#This Row],[МСК]:[ДВ]])</f>
        <v>#REF!</v>
      </c>
    </row>
    <row r="8758" spans="1:20" x14ac:dyDescent="0.25">
      <c r="A8758" t="str">
        <f>IFERROR(SET_RENDER_TABLE[[#This Row],[Артикул]], "")</f>
        <v/>
      </c>
      <c r="B8758" s="40" t="e" cm="1">
        <f t="array" aca="1" ref="B8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8" s="40" t="e" cm="1">
        <f t="array" aca="1" ref="C8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8" t="e">
        <f ca="1">SUM(CALCULATION_TABLE[[#This Row],[МСК]:[ДВ]])</f>
        <v>#REF!</v>
      </c>
    </row>
    <row r="8759" spans="1:20" x14ac:dyDescent="0.25">
      <c r="A8759" t="str">
        <f>IFERROR(SET_RENDER_TABLE[[#This Row],[Артикул]], "")</f>
        <v/>
      </c>
      <c r="B8759" s="40" t="e" cm="1">
        <f t="array" aca="1" ref="B8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59" s="40" t="e" cm="1">
        <f t="array" aca="1" ref="C8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59" t="e">
        <f ca="1">SUM(CALCULATION_TABLE[[#This Row],[МСК]:[ДВ]])</f>
        <v>#REF!</v>
      </c>
    </row>
    <row r="8760" spans="1:20" x14ac:dyDescent="0.25">
      <c r="A8760" t="str">
        <f>IFERROR(SET_RENDER_TABLE[[#This Row],[Артикул]], "")</f>
        <v/>
      </c>
      <c r="B8760" s="40" t="e" cm="1">
        <f t="array" aca="1" ref="B8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0" s="40" t="e" cm="1">
        <f t="array" aca="1" ref="C8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0" t="e">
        <f ca="1">SUM(CALCULATION_TABLE[[#This Row],[МСК]:[ДВ]])</f>
        <v>#REF!</v>
      </c>
    </row>
    <row r="8761" spans="1:20" x14ac:dyDescent="0.25">
      <c r="A8761" t="str">
        <f>IFERROR(SET_RENDER_TABLE[[#This Row],[Артикул]], "")</f>
        <v/>
      </c>
      <c r="B8761" s="40" t="e" cm="1">
        <f t="array" aca="1" ref="B8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1" s="40" t="e" cm="1">
        <f t="array" aca="1" ref="C8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1" t="e">
        <f ca="1">SUM(CALCULATION_TABLE[[#This Row],[МСК]:[ДВ]])</f>
        <v>#REF!</v>
      </c>
    </row>
    <row r="8762" spans="1:20" x14ac:dyDescent="0.25">
      <c r="A8762" t="str">
        <f>IFERROR(SET_RENDER_TABLE[[#This Row],[Артикул]], "")</f>
        <v/>
      </c>
      <c r="B8762" s="40" t="e" cm="1">
        <f t="array" aca="1" ref="B8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2" s="40" t="e" cm="1">
        <f t="array" aca="1" ref="C8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2" t="e">
        <f ca="1">SUM(CALCULATION_TABLE[[#This Row],[МСК]:[ДВ]])</f>
        <v>#REF!</v>
      </c>
    </row>
    <row r="8763" spans="1:20" x14ac:dyDescent="0.25">
      <c r="A8763" t="str">
        <f>IFERROR(SET_RENDER_TABLE[[#This Row],[Артикул]], "")</f>
        <v/>
      </c>
      <c r="B8763" s="40" t="e" cm="1">
        <f t="array" aca="1" ref="B8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3" s="40" t="e" cm="1">
        <f t="array" aca="1" ref="C8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3" t="e">
        <f ca="1">SUM(CALCULATION_TABLE[[#This Row],[МСК]:[ДВ]])</f>
        <v>#REF!</v>
      </c>
    </row>
    <row r="8764" spans="1:20" x14ac:dyDescent="0.25">
      <c r="A8764" t="str">
        <f>IFERROR(SET_RENDER_TABLE[[#This Row],[Артикул]], "")</f>
        <v/>
      </c>
      <c r="B8764" s="40" t="e" cm="1">
        <f t="array" aca="1" ref="B8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4" s="40" t="e" cm="1">
        <f t="array" aca="1" ref="C8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4" t="e">
        <f ca="1">SUM(CALCULATION_TABLE[[#This Row],[МСК]:[ДВ]])</f>
        <v>#REF!</v>
      </c>
    </row>
    <row r="8765" spans="1:20" x14ac:dyDescent="0.25">
      <c r="A8765" t="str">
        <f>IFERROR(SET_RENDER_TABLE[[#This Row],[Артикул]], "")</f>
        <v/>
      </c>
      <c r="B8765" s="40" t="e" cm="1">
        <f t="array" aca="1" ref="B8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5" s="40" t="e" cm="1">
        <f t="array" aca="1" ref="C8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5" t="e">
        <f ca="1">SUM(CALCULATION_TABLE[[#This Row],[МСК]:[ДВ]])</f>
        <v>#REF!</v>
      </c>
    </row>
    <row r="8766" spans="1:20" x14ac:dyDescent="0.25">
      <c r="A8766" t="str">
        <f>IFERROR(SET_RENDER_TABLE[[#This Row],[Артикул]], "")</f>
        <v/>
      </c>
      <c r="B8766" s="40" t="e" cm="1">
        <f t="array" aca="1" ref="B8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6" s="40" t="e" cm="1">
        <f t="array" aca="1" ref="C8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6" t="e">
        <f ca="1">SUM(CALCULATION_TABLE[[#This Row],[МСК]:[ДВ]])</f>
        <v>#REF!</v>
      </c>
    </row>
    <row r="8767" spans="1:20" x14ac:dyDescent="0.25">
      <c r="A8767" t="str">
        <f>IFERROR(SET_RENDER_TABLE[[#This Row],[Артикул]], "")</f>
        <v/>
      </c>
      <c r="B8767" s="40" t="e" cm="1">
        <f t="array" aca="1" ref="B8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7" s="40" t="e" cm="1">
        <f t="array" aca="1" ref="C8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7" t="e">
        <f ca="1">SUM(CALCULATION_TABLE[[#This Row],[МСК]:[ДВ]])</f>
        <v>#REF!</v>
      </c>
    </row>
    <row r="8768" spans="1:20" x14ac:dyDescent="0.25">
      <c r="A8768" t="str">
        <f>IFERROR(SET_RENDER_TABLE[[#This Row],[Артикул]], "")</f>
        <v/>
      </c>
      <c r="B8768" s="40" t="e" cm="1">
        <f t="array" aca="1" ref="B8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8" s="40" t="e" cm="1">
        <f t="array" aca="1" ref="C8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8" t="e">
        <f ca="1">SUM(CALCULATION_TABLE[[#This Row],[МСК]:[ДВ]])</f>
        <v>#REF!</v>
      </c>
    </row>
    <row r="8769" spans="1:20" x14ac:dyDescent="0.25">
      <c r="A8769" t="str">
        <f>IFERROR(SET_RENDER_TABLE[[#This Row],[Артикул]], "")</f>
        <v/>
      </c>
      <c r="B8769" s="40" t="e" cm="1">
        <f t="array" aca="1" ref="B8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69" s="40" t="e" cm="1">
        <f t="array" aca="1" ref="C8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69" t="e">
        <f ca="1">SUM(CALCULATION_TABLE[[#This Row],[МСК]:[ДВ]])</f>
        <v>#REF!</v>
      </c>
    </row>
    <row r="8770" spans="1:20" x14ac:dyDescent="0.25">
      <c r="A8770" t="str">
        <f>IFERROR(SET_RENDER_TABLE[[#This Row],[Артикул]], "")</f>
        <v/>
      </c>
      <c r="B8770" s="40" t="e" cm="1">
        <f t="array" aca="1" ref="B8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0" s="40" t="e" cm="1">
        <f t="array" aca="1" ref="C8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0" t="e">
        <f ca="1">SUM(CALCULATION_TABLE[[#This Row],[МСК]:[ДВ]])</f>
        <v>#REF!</v>
      </c>
    </row>
    <row r="8771" spans="1:20" x14ac:dyDescent="0.25">
      <c r="A8771" t="str">
        <f>IFERROR(SET_RENDER_TABLE[[#This Row],[Артикул]], "")</f>
        <v/>
      </c>
      <c r="B8771" s="40" t="e" cm="1">
        <f t="array" aca="1" ref="B8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1" s="40" t="e" cm="1">
        <f t="array" aca="1" ref="C8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1" t="e">
        <f ca="1">SUM(CALCULATION_TABLE[[#This Row],[МСК]:[ДВ]])</f>
        <v>#REF!</v>
      </c>
    </row>
    <row r="8772" spans="1:20" x14ac:dyDescent="0.25">
      <c r="A8772" t="str">
        <f>IFERROR(SET_RENDER_TABLE[[#This Row],[Артикул]], "")</f>
        <v/>
      </c>
      <c r="B8772" s="40" t="e" cm="1">
        <f t="array" aca="1" ref="B8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2" s="40" t="e" cm="1">
        <f t="array" aca="1" ref="C8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2" t="e">
        <f ca="1">SUM(CALCULATION_TABLE[[#This Row],[МСК]:[ДВ]])</f>
        <v>#REF!</v>
      </c>
    </row>
    <row r="8773" spans="1:20" x14ac:dyDescent="0.25">
      <c r="A8773" t="str">
        <f>IFERROR(SET_RENDER_TABLE[[#This Row],[Артикул]], "")</f>
        <v/>
      </c>
      <c r="B8773" s="40" t="e" cm="1">
        <f t="array" aca="1" ref="B8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3" s="40" t="e" cm="1">
        <f t="array" aca="1" ref="C8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3" t="e">
        <f ca="1">SUM(CALCULATION_TABLE[[#This Row],[МСК]:[ДВ]])</f>
        <v>#REF!</v>
      </c>
    </row>
    <row r="8774" spans="1:20" x14ac:dyDescent="0.25">
      <c r="A8774" t="str">
        <f>IFERROR(SET_RENDER_TABLE[[#This Row],[Артикул]], "")</f>
        <v/>
      </c>
      <c r="B8774" s="40" t="e" cm="1">
        <f t="array" aca="1" ref="B8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4" s="40" t="e" cm="1">
        <f t="array" aca="1" ref="C8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4" t="e">
        <f ca="1">SUM(CALCULATION_TABLE[[#This Row],[МСК]:[ДВ]])</f>
        <v>#REF!</v>
      </c>
    </row>
    <row r="8775" spans="1:20" x14ac:dyDescent="0.25">
      <c r="A8775" t="str">
        <f>IFERROR(SET_RENDER_TABLE[[#This Row],[Артикул]], "")</f>
        <v/>
      </c>
      <c r="B8775" s="40" t="e" cm="1">
        <f t="array" aca="1" ref="B8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5" s="40" t="e" cm="1">
        <f t="array" aca="1" ref="C8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5" t="e">
        <f ca="1">SUM(CALCULATION_TABLE[[#This Row],[МСК]:[ДВ]])</f>
        <v>#REF!</v>
      </c>
    </row>
    <row r="8776" spans="1:20" x14ac:dyDescent="0.25">
      <c r="A8776" t="str">
        <f>IFERROR(SET_RENDER_TABLE[[#This Row],[Артикул]], "")</f>
        <v/>
      </c>
      <c r="B8776" s="40" t="e" cm="1">
        <f t="array" aca="1" ref="B8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6" s="40" t="e" cm="1">
        <f t="array" aca="1" ref="C8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6" t="e">
        <f ca="1">SUM(CALCULATION_TABLE[[#This Row],[МСК]:[ДВ]])</f>
        <v>#REF!</v>
      </c>
    </row>
    <row r="8777" spans="1:20" x14ac:dyDescent="0.25">
      <c r="A8777" t="str">
        <f>IFERROR(SET_RENDER_TABLE[[#This Row],[Артикул]], "")</f>
        <v/>
      </c>
      <c r="B8777" s="40" t="e" cm="1">
        <f t="array" aca="1" ref="B8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7" s="40" t="e" cm="1">
        <f t="array" aca="1" ref="C8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7" t="e">
        <f ca="1">SUM(CALCULATION_TABLE[[#This Row],[МСК]:[ДВ]])</f>
        <v>#REF!</v>
      </c>
    </row>
    <row r="8778" spans="1:20" x14ac:dyDescent="0.25">
      <c r="A8778" t="str">
        <f>IFERROR(SET_RENDER_TABLE[[#This Row],[Артикул]], "")</f>
        <v/>
      </c>
      <c r="B8778" s="40" t="e" cm="1">
        <f t="array" aca="1" ref="B8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8" s="40" t="e" cm="1">
        <f t="array" aca="1" ref="C8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8" t="e">
        <f ca="1">SUM(CALCULATION_TABLE[[#This Row],[МСК]:[ДВ]])</f>
        <v>#REF!</v>
      </c>
    </row>
    <row r="8779" spans="1:20" x14ac:dyDescent="0.25">
      <c r="A8779" t="str">
        <f>IFERROR(SET_RENDER_TABLE[[#This Row],[Артикул]], "")</f>
        <v/>
      </c>
      <c r="B8779" s="40" t="e" cm="1">
        <f t="array" aca="1" ref="B8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79" s="40" t="e" cm="1">
        <f t="array" aca="1" ref="C8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79" t="e">
        <f ca="1">SUM(CALCULATION_TABLE[[#This Row],[МСК]:[ДВ]])</f>
        <v>#REF!</v>
      </c>
    </row>
    <row r="8780" spans="1:20" x14ac:dyDescent="0.25">
      <c r="A8780" t="str">
        <f>IFERROR(SET_RENDER_TABLE[[#This Row],[Артикул]], "")</f>
        <v/>
      </c>
      <c r="B8780" s="40" t="e" cm="1">
        <f t="array" aca="1" ref="B8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0" s="40" t="e" cm="1">
        <f t="array" aca="1" ref="C8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0" t="e">
        <f ca="1">SUM(CALCULATION_TABLE[[#This Row],[МСК]:[ДВ]])</f>
        <v>#REF!</v>
      </c>
    </row>
    <row r="8781" spans="1:20" x14ac:dyDescent="0.25">
      <c r="A8781" t="str">
        <f>IFERROR(SET_RENDER_TABLE[[#This Row],[Артикул]], "")</f>
        <v/>
      </c>
      <c r="B8781" s="40" t="e" cm="1">
        <f t="array" aca="1" ref="B8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1" s="40" t="e" cm="1">
        <f t="array" aca="1" ref="C8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1" t="e">
        <f ca="1">SUM(CALCULATION_TABLE[[#This Row],[МСК]:[ДВ]])</f>
        <v>#REF!</v>
      </c>
    </row>
    <row r="8782" spans="1:20" x14ac:dyDescent="0.25">
      <c r="A8782" t="str">
        <f>IFERROR(SET_RENDER_TABLE[[#This Row],[Артикул]], "")</f>
        <v/>
      </c>
      <c r="B8782" s="40" t="e" cm="1">
        <f t="array" aca="1" ref="B8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2" s="40" t="e" cm="1">
        <f t="array" aca="1" ref="C8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2" t="e">
        <f ca="1">SUM(CALCULATION_TABLE[[#This Row],[МСК]:[ДВ]])</f>
        <v>#REF!</v>
      </c>
    </row>
    <row r="8783" spans="1:20" x14ac:dyDescent="0.25">
      <c r="A8783" t="str">
        <f>IFERROR(SET_RENDER_TABLE[[#This Row],[Артикул]], "")</f>
        <v/>
      </c>
      <c r="B8783" s="40" t="e" cm="1">
        <f t="array" aca="1" ref="B8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3" s="40" t="e" cm="1">
        <f t="array" aca="1" ref="C8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3" t="e">
        <f ca="1">SUM(CALCULATION_TABLE[[#This Row],[МСК]:[ДВ]])</f>
        <v>#REF!</v>
      </c>
    </row>
    <row r="8784" spans="1:20" x14ac:dyDescent="0.25">
      <c r="A8784" t="str">
        <f>IFERROR(SET_RENDER_TABLE[[#This Row],[Артикул]], "")</f>
        <v/>
      </c>
      <c r="B8784" s="40" t="e" cm="1">
        <f t="array" aca="1" ref="B8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4" s="40" t="e" cm="1">
        <f t="array" aca="1" ref="C8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4" t="e">
        <f ca="1">SUM(CALCULATION_TABLE[[#This Row],[МСК]:[ДВ]])</f>
        <v>#REF!</v>
      </c>
    </row>
    <row r="8785" spans="1:20" x14ac:dyDescent="0.25">
      <c r="A8785" t="str">
        <f>IFERROR(SET_RENDER_TABLE[[#This Row],[Артикул]], "")</f>
        <v/>
      </c>
      <c r="B8785" s="40" t="e" cm="1">
        <f t="array" aca="1" ref="B8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5" s="40" t="e" cm="1">
        <f t="array" aca="1" ref="C8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5" t="e">
        <f ca="1">SUM(CALCULATION_TABLE[[#This Row],[МСК]:[ДВ]])</f>
        <v>#REF!</v>
      </c>
    </row>
    <row r="8786" spans="1:20" x14ac:dyDescent="0.25">
      <c r="A8786" t="str">
        <f>IFERROR(SET_RENDER_TABLE[[#This Row],[Артикул]], "")</f>
        <v/>
      </c>
      <c r="B8786" s="40" t="e" cm="1">
        <f t="array" aca="1" ref="B8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6" s="40" t="e" cm="1">
        <f t="array" aca="1" ref="C8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6" t="e">
        <f ca="1">SUM(CALCULATION_TABLE[[#This Row],[МСК]:[ДВ]])</f>
        <v>#REF!</v>
      </c>
    </row>
    <row r="8787" spans="1:20" x14ac:dyDescent="0.25">
      <c r="A8787" t="str">
        <f>IFERROR(SET_RENDER_TABLE[[#This Row],[Артикул]], "")</f>
        <v/>
      </c>
      <c r="B8787" s="40" t="e" cm="1">
        <f t="array" aca="1" ref="B8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7" s="40" t="e" cm="1">
        <f t="array" aca="1" ref="C8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7" t="e">
        <f ca="1">SUM(CALCULATION_TABLE[[#This Row],[МСК]:[ДВ]])</f>
        <v>#REF!</v>
      </c>
    </row>
    <row r="8788" spans="1:20" x14ac:dyDescent="0.25">
      <c r="A8788" t="str">
        <f>IFERROR(SET_RENDER_TABLE[[#This Row],[Артикул]], "")</f>
        <v/>
      </c>
      <c r="B8788" s="40" t="e" cm="1">
        <f t="array" aca="1" ref="B8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8" s="40" t="e" cm="1">
        <f t="array" aca="1" ref="C8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8" t="e">
        <f ca="1">SUM(CALCULATION_TABLE[[#This Row],[МСК]:[ДВ]])</f>
        <v>#REF!</v>
      </c>
    </row>
    <row r="8789" spans="1:20" x14ac:dyDescent="0.25">
      <c r="A8789" t="str">
        <f>IFERROR(SET_RENDER_TABLE[[#This Row],[Артикул]], "")</f>
        <v/>
      </c>
      <c r="B8789" s="40" t="e" cm="1">
        <f t="array" aca="1" ref="B8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89" s="40" t="e" cm="1">
        <f t="array" aca="1" ref="C8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89" t="e">
        <f ca="1">SUM(CALCULATION_TABLE[[#This Row],[МСК]:[ДВ]])</f>
        <v>#REF!</v>
      </c>
    </row>
    <row r="8790" spans="1:20" x14ac:dyDescent="0.25">
      <c r="A8790" t="str">
        <f>IFERROR(SET_RENDER_TABLE[[#This Row],[Артикул]], "")</f>
        <v/>
      </c>
      <c r="B8790" s="40" t="e" cm="1">
        <f t="array" aca="1" ref="B8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0" s="40" t="e" cm="1">
        <f t="array" aca="1" ref="C8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0" t="e">
        <f ca="1">SUM(CALCULATION_TABLE[[#This Row],[МСК]:[ДВ]])</f>
        <v>#REF!</v>
      </c>
    </row>
    <row r="8791" spans="1:20" x14ac:dyDescent="0.25">
      <c r="A8791" t="str">
        <f>IFERROR(SET_RENDER_TABLE[[#This Row],[Артикул]], "")</f>
        <v/>
      </c>
      <c r="B8791" s="40" t="e" cm="1">
        <f t="array" aca="1" ref="B8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1" s="40" t="e" cm="1">
        <f t="array" aca="1" ref="C8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1" t="e">
        <f ca="1">SUM(CALCULATION_TABLE[[#This Row],[МСК]:[ДВ]])</f>
        <v>#REF!</v>
      </c>
    </row>
    <row r="8792" spans="1:20" x14ac:dyDescent="0.25">
      <c r="A8792" t="str">
        <f>IFERROR(SET_RENDER_TABLE[[#This Row],[Артикул]], "")</f>
        <v/>
      </c>
      <c r="B8792" s="40" t="e" cm="1">
        <f t="array" aca="1" ref="B8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2" s="40" t="e" cm="1">
        <f t="array" aca="1" ref="C8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2" t="e">
        <f ca="1">SUM(CALCULATION_TABLE[[#This Row],[МСК]:[ДВ]])</f>
        <v>#REF!</v>
      </c>
    </row>
    <row r="8793" spans="1:20" x14ac:dyDescent="0.25">
      <c r="A8793" t="str">
        <f>IFERROR(SET_RENDER_TABLE[[#This Row],[Артикул]], "")</f>
        <v/>
      </c>
      <c r="B8793" s="40" t="e" cm="1">
        <f t="array" aca="1" ref="B8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3" s="40" t="e" cm="1">
        <f t="array" aca="1" ref="C8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3" t="e">
        <f ca="1">SUM(CALCULATION_TABLE[[#This Row],[МСК]:[ДВ]])</f>
        <v>#REF!</v>
      </c>
    </row>
    <row r="8794" spans="1:20" x14ac:dyDescent="0.25">
      <c r="A8794" t="str">
        <f>IFERROR(SET_RENDER_TABLE[[#This Row],[Артикул]], "")</f>
        <v/>
      </c>
      <c r="B8794" s="40" t="e" cm="1">
        <f t="array" aca="1" ref="B8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4" s="40" t="e" cm="1">
        <f t="array" aca="1" ref="C8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4" t="e">
        <f ca="1">SUM(CALCULATION_TABLE[[#This Row],[МСК]:[ДВ]])</f>
        <v>#REF!</v>
      </c>
    </row>
    <row r="8795" spans="1:20" x14ac:dyDescent="0.25">
      <c r="A8795" t="str">
        <f>IFERROR(SET_RENDER_TABLE[[#This Row],[Артикул]], "")</f>
        <v/>
      </c>
      <c r="B8795" s="40" t="e" cm="1">
        <f t="array" aca="1" ref="B8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5" s="40" t="e" cm="1">
        <f t="array" aca="1" ref="C8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5" t="e">
        <f ca="1">SUM(CALCULATION_TABLE[[#This Row],[МСК]:[ДВ]])</f>
        <v>#REF!</v>
      </c>
    </row>
    <row r="8796" spans="1:20" x14ac:dyDescent="0.25">
      <c r="A8796" t="str">
        <f>IFERROR(SET_RENDER_TABLE[[#This Row],[Артикул]], "")</f>
        <v/>
      </c>
      <c r="B8796" s="40" t="e" cm="1">
        <f t="array" aca="1" ref="B8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6" s="40" t="e" cm="1">
        <f t="array" aca="1" ref="C8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6" t="e">
        <f ca="1">SUM(CALCULATION_TABLE[[#This Row],[МСК]:[ДВ]])</f>
        <v>#REF!</v>
      </c>
    </row>
    <row r="8797" spans="1:20" x14ac:dyDescent="0.25">
      <c r="A8797" t="str">
        <f>IFERROR(SET_RENDER_TABLE[[#This Row],[Артикул]], "")</f>
        <v/>
      </c>
      <c r="B8797" s="40" t="e" cm="1">
        <f t="array" aca="1" ref="B8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7" s="40" t="e" cm="1">
        <f t="array" aca="1" ref="C8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7" t="e">
        <f ca="1">SUM(CALCULATION_TABLE[[#This Row],[МСК]:[ДВ]])</f>
        <v>#REF!</v>
      </c>
    </row>
    <row r="8798" spans="1:20" x14ac:dyDescent="0.25">
      <c r="A8798" t="str">
        <f>IFERROR(SET_RENDER_TABLE[[#This Row],[Артикул]], "")</f>
        <v/>
      </c>
      <c r="B8798" s="40" t="e" cm="1">
        <f t="array" aca="1" ref="B8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8" s="40" t="e" cm="1">
        <f t="array" aca="1" ref="C8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8" t="e">
        <f ca="1">SUM(CALCULATION_TABLE[[#This Row],[МСК]:[ДВ]])</f>
        <v>#REF!</v>
      </c>
    </row>
    <row r="8799" spans="1:20" x14ac:dyDescent="0.25">
      <c r="A8799" t="str">
        <f>IFERROR(SET_RENDER_TABLE[[#This Row],[Артикул]], "")</f>
        <v/>
      </c>
      <c r="B8799" s="40" t="e" cm="1">
        <f t="array" aca="1" ref="B8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799" s="40" t="e" cm="1">
        <f t="array" aca="1" ref="C8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799" t="e">
        <f ca="1">SUM(CALCULATION_TABLE[[#This Row],[МСК]:[ДВ]])</f>
        <v>#REF!</v>
      </c>
    </row>
    <row r="8800" spans="1:20" x14ac:dyDescent="0.25">
      <c r="A8800" t="str">
        <f>IFERROR(SET_RENDER_TABLE[[#This Row],[Артикул]], "")</f>
        <v/>
      </c>
      <c r="B8800" s="40" t="e" cm="1">
        <f t="array" aca="1" ref="B8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0" s="40" t="e" cm="1">
        <f t="array" aca="1" ref="C8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0" t="e">
        <f ca="1">SUM(CALCULATION_TABLE[[#This Row],[МСК]:[ДВ]])</f>
        <v>#REF!</v>
      </c>
    </row>
    <row r="8801" spans="1:20" x14ac:dyDescent="0.25">
      <c r="A8801" t="str">
        <f>IFERROR(SET_RENDER_TABLE[[#This Row],[Артикул]], "")</f>
        <v/>
      </c>
      <c r="B8801" s="40" t="e" cm="1">
        <f t="array" aca="1" ref="B8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1" s="40" t="e" cm="1">
        <f t="array" aca="1" ref="C8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1" t="e">
        <f ca="1">SUM(CALCULATION_TABLE[[#This Row],[МСК]:[ДВ]])</f>
        <v>#REF!</v>
      </c>
    </row>
    <row r="8802" spans="1:20" x14ac:dyDescent="0.25">
      <c r="A8802" t="str">
        <f>IFERROR(SET_RENDER_TABLE[[#This Row],[Артикул]], "")</f>
        <v/>
      </c>
      <c r="B8802" s="40" t="e" cm="1">
        <f t="array" aca="1" ref="B8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2" s="40" t="e" cm="1">
        <f t="array" aca="1" ref="C8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2" t="e">
        <f ca="1">SUM(CALCULATION_TABLE[[#This Row],[МСК]:[ДВ]])</f>
        <v>#REF!</v>
      </c>
    </row>
    <row r="8803" spans="1:20" x14ac:dyDescent="0.25">
      <c r="A8803" t="str">
        <f>IFERROR(SET_RENDER_TABLE[[#This Row],[Артикул]], "")</f>
        <v/>
      </c>
      <c r="B8803" s="40" t="e" cm="1">
        <f t="array" aca="1" ref="B8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3" s="40" t="e" cm="1">
        <f t="array" aca="1" ref="C8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3" t="e">
        <f ca="1">SUM(CALCULATION_TABLE[[#This Row],[МСК]:[ДВ]])</f>
        <v>#REF!</v>
      </c>
    </row>
    <row r="8804" spans="1:20" x14ac:dyDescent="0.25">
      <c r="A8804" t="str">
        <f>IFERROR(SET_RENDER_TABLE[[#This Row],[Артикул]], "")</f>
        <v/>
      </c>
      <c r="B8804" s="40" t="e" cm="1">
        <f t="array" aca="1" ref="B8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4" s="40" t="e" cm="1">
        <f t="array" aca="1" ref="C8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4" t="e">
        <f ca="1">SUM(CALCULATION_TABLE[[#This Row],[МСК]:[ДВ]])</f>
        <v>#REF!</v>
      </c>
    </row>
    <row r="8805" spans="1:20" x14ac:dyDescent="0.25">
      <c r="A8805" t="str">
        <f>IFERROR(SET_RENDER_TABLE[[#This Row],[Артикул]], "")</f>
        <v/>
      </c>
      <c r="B8805" s="40" t="e" cm="1">
        <f t="array" aca="1" ref="B8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5" s="40" t="e" cm="1">
        <f t="array" aca="1" ref="C8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5" t="e">
        <f ca="1">SUM(CALCULATION_TABLE[[#This Row],[МСК]:[ДВ]])</f>
        <v>#REF!</v>
      </c>
    </row>
    <row r="8806" spans="1:20" x14ac:dyDescent="0.25">
      <c r="A8806" t="str">
        <f>IFERROR(SET_RENDER_TABLE[[#This Row],[Артикул]], "")</f>
        <v/>
      </c>
      <c r="B8806" s="40" t="e" cm="1">
        <f t="array" aca="1" ref="B8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6" s="40" t="e" cm="1">
        <f t="array" aca="1" ref="C8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6" t="e">
        <f ca="1">SUM(CALCULATION_TABLE[[#This Row],[МСК]:[ДВ]])</f>
        <v>#REF!</v>
      </c>
    </row>
    <row r="8807" spans="1:20" x14ac:dyDescent="0.25">
      <c r="A8807" t="str">
        <f>IFERROR(SET_RENDER_TABLE[[#This Row],[Артикул]], "")</f>
        <v/>
      </c>
      <c r="B8807" s="40" t="e" cm="1">
        <f t="array" aca="1" ref="B8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7" s="40" t="e" cm="1">
        <f t="array" aca="1" ref="C8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7" t="e">
        <f ca="1">SUM(CALCULATION_TABLE[[#This Row],[МСК]:[ДВ]])</f>
        <v>#REF!</v>
      </c>
    </row>
    <row r="8808" spans="1:20" x14ac:dyDescent="0.25">
      <c r="A8808" t="str">
        <f>IFERROR(SET_RENDER_TABLE[[#This Row],[Артикул]], "")</f>
        <v/>
      </c>
      <c r="B8808" s="40" t="e" cm="1">
        <f t="array" aca="1" ref="B8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8" s="40" t="e" cm="1">
        <f t="array" aca="1" ref="C8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8" t="e">
        <f ca="1">SUM(CALCULATION_TABLE[[#This Row],[МСК]:[ДВ]])</f>
        <v>#REF!</v>
      </c>
    </row>
    <row r="8809" spans="1:20" x14ac:dyDescent="0.25">
      <c r="A8809" t="str">
        <f>IFERROR(SET_RENDER_TABLE[[#This Row],[Артикул]], "")</f>
        <v/>
      </c>
      <c r="B8809" s="40" t="e" cm="1">
        <f t="array" aca="1" ref="B8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09" s="40" t="e" cm="1">
        <f t="array" aca="1" ref="C8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09" t="e">
        <f ca="1">SUM(CALCULATION_TABLE[[#This Row],[МСК]:[ДВ]])</f>
        <v>#REF!</v>
      </c>
    </row>
    <row r="8810" spans="1:20" x14ac:dyDescent="0.25">
      <c r="A8810" t="str">
        <f>IFERROR(SET_RENDER_TABLE[[#This Row],[Артикул]], "")</f>
        <v/>
      </c>
      <c r="B8810" s="40" t="e" cm="1">
        <f t="array" aca="1" ref="B8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0" s="40" t="e" cm="1">
        <f t="array" aca="1" ref="C8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0" t="e">
        <f ca="1">SUM(CALCULATION_TABLE[[#This Row],[МСК]:[ДВ]])</f>
        <v>#REF!</v>
      </c>
    </row>
    <row r="8811" spans="1:20" x14ac:dyDescent="0.25">
      <c r="A8811" t="str">
        <f>IFERROR(SET_RENDER_TABLE[[#This Row],[Артикул]], "")</f>
        <v/>
      </c>
      <c r="B8811" s="40" t="e" cm="1">
        <f t="array" aca="1" ref="B8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1" s="40" t="e" cm="1">
        <f t="array" aca="1" ref="C8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1" t="e">
        <f ca="1">SUM(CALCULATION_TABLE[[#This Row],[МСК]:[ДВ]])</f>
        <v>#REF!</v>
      </c>
    </row>
    <row r="8812" spans="1:20" x14ac:dyDescent="0.25">
      <c r="A8812" t="str">
        <f>IFERROR(SET_RENDER_TABLE[[#This Row],[Артикул]], "")</f>
        <v/>
      </c>
      <c r="B8812" s="40" t="e" cm="1">
        <f t="array" aca="1" ref="B8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2" s="40" t="e" cm="1">
        <f t="array" aca="1" ref="C8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2" t="e">
        <f ca="1">SUM(CALCULATION_TABLE[[#This Row],[МСК]:[ДВ]])</f>
        <v>#REF!</v>
      </c>
    </row>
    <row r="8813" spans="1:20" x14ac:dyDescent="0.25">
      <c r="A8813" t="str">
        <f>IFERROR(SET_RENDER_TABLE[[#This Row],[Артикул]], "")</f>
        <v/>
      </c>
      <c r="B8813" s="40" t="e" cm="1">
        <f t="array" aca="1" ref="B8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3" s="40" t="e" cm="1">
        <f t="array" aca="1" ref="C8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3" t="e">
        <f ca="1">SUM(CALCULATION_TABLE[[#This Row],[МСК]:[ДВ]])</f>
        <v>#REF!</v>
      </c>
    </row>
    <row r="8814" spans="1:20" x14ac:dyDescent="0.25">
      <c r="A8814" t="str">
        <f>IFERROR(SET_RENDER_TABLE[[#This Row],[Артикул]], "")</f>
        <v/>
      </c>
      <c r="B8814" s="40" t="e" cm="1">
        <f t="array" aca="1" ref="B8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4" s="40" t="e" cm="1">
        <f t="array" aca="1" ref="C8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4" t="e">
        <f ca="1">SUM(CALCULATION_TABLE[[#This Row],[МСК]:[ДВ]])</f>
        <v>#REF!</v>
      </c>
    </row>
    <row r="8815" spans="1:20" x14ac:dyDescent="0.25">
      <c r="A8815" t="str">
        <f>IFERROR(SET_RENDER_TABLE[[#This Row],[Артикул]], "")</f>
        <v/>
      </c>
      <c r="B8815" s="40" t="e" cm="1">
        <f t="array" aca="1" ref="B8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5" s="40" t="e" cm="1">
        <f t="array" aca="1" ref="C8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5" t="e">
        <f ca="1">SUM(CALCULATION_TABLE[[#This Row],[МСК]:[ДВ]])</f>
        <v>#REF!</v>
      </c>
    </row>
    <row r="8816" spans="1:20" x14ac:dyDescent="0.25">
      <c r="A8816" t="str">
        <f>IFERROR(SET_RENDER_TABLE[[#This Row],[Артикул]], "")</f>
        <v/>
      </c>
      <c r="B8816" s="40" t="e" cm="1">
        <f t="array" aca="1" ref="B8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6" s="40" t="e" cm="1">
        <f t="array" aca="1" ref="C8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6" t="e">
        <f ca="1">SUM(CALCULATION_TABLE[[#This Row],[МСК]:[ДВ]])</f>
        <v>#REF!</v>
      </c>
    </row>
    <row r="8817" spans="1:20" x14ac:dyDescent="0.25">
      <c r="A8817" t="str">
        <f>IFERROR(SET_RENDER_TABLE[[#This Row],[Артикул]], "")</f>
        <v/>
      </c>
      <c r="B8817" s="40" t="e" cm="1">
        <f t="array" aca="1" ref="B8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7" s="40" t="e" cm="1">
        <f t="array" aca="1" ref="C8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7" t="e">
        <f ca="1">SUM(CALCULATION_TABLE[[#This Row],[МСК]:[ДВ]])</f>
        <v>#REF!</v>
      </c>
    </row>
    <row r="8818" spans="1:20" x14ac:dyDescent="0.25">
      <c r="A8818" t="str">
        <f>IFERROR(SET_RENDER_TABLE[[#This Row],[Артикул]], "")</f>
        <v/>
      </c>
      <c r="B8818" s="40" t="e" cm="1">
        <f t="array" aca="1" ref="B8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8" s="40" t="e" cm="1">
        <f t="array" aca="1" ref="C8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8" t="e">
        <f ca="1">SUM(CALCULATION_TABLE[[#This Row],[МСК]:[ДВ]])</f>
        <v>#REF!</v>
      </c>
    </row>
    <row r="8819" spans="1:20" x14ac:dyDescent="0.25">
      <c r="A8819" t="str">
        <f>IFERROR(SET_RENDER_TABLE[[#This Row],[Артикул]], "")</f>
        <v/>
      </c>
      <c r="B8819" s="40" t="e" cm="1">
        <f t="array" aca="1" ref="B8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19" s="40" t="e" cm="1">
        <f t="array" aca="1" ref="C8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19" t="e">
        <f ca="1">SUM(CALCULATION_TABLE[[#This Row],[МСК]:[ДВ]])</f>
        <v>#REF!</v>
      </c>
    </row>
    <row r="8820" spans="1:20" x14ac:dyDescent="0.25">
      <c r="A8820" t="str">
        <f>IFERROR(SET_RENDER_TABLE[[#This Row],[Артикул]], "")</f>
        <v/>
      </c>
      <c r="B8820" s="40" t="e" cm="1">
        <f t="array" aca="1" ref="B8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0" s="40" t="e" cm="1">
        <f t="array" aca="1" ref="C8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0" t="e">
        <f ca="1">SUM(CALCULATION_TABLE[[#This Row],[МСК]:[ДВ]])</f>
        <v>#REF!</v>
      </c>
    </row>
    <row r="8821" spans="1:20" x14ac:dyDescent="0.25">
      <c r="A8821" t="str">
        <f>IFERROR(SET_RENDER_TABLE[[#This Row],[Артикул]], "")</f>
        <v/>
      </c>
      <c r="B8821" s="40" t="e" cm="1">
        <f t="array" aca="1" ref="B8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1" s="40" t="e" cm="1">
        <f t="array" aca="1" ref="C8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1" t="e">
        <f ca="1">SUM(CALCULATION_TABLE[[#This Row],[МСК]:[ДВ]])</f>
        <v>#REF!</v>
      </c>
    </row>
    <row r="8822" spans="1:20" x14ac:dyDescent="0.25">
      <c r="A8822" t="str">
        <f>IFERROR(SET_RENDER_TABLE[[#This Row],[Артикул]], "")</f>
        <v/>
      </c>
      <c r="B8822" s="40" t="e" cm="1">
        <f t="array" aca="1" ref="B8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2" s="40" t="e" cm="1">
        <f t="array" aca="1" ref="C8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2" t="e">
        <f ca="1">SUM(CALCULATION_TABLE[[#This Row],[МСК]:[ДВ]])</f>
        <v>#REF!</v>
      </c>
    </row>
    <row r="8823" spans="1:20" x14ac:dyDescent="0.25">
      <c r="A8823" t="str">
        <f>IFERROR(SET_RENDER_TABLE[[#This Row],[Артикул]], "")</f>
        <v/>
      </c>
      <c r="B8823" s="40" t="e" cm="1">
        <f t="array" aca="1" ref="B8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3" s="40" t="e" cm="1">
        <f t="array" aca="1" ref="C8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3" t="e">
        <f ca="1">SUM(CALCULATION_TABLE[[#This Row],[МСК]:[ДВ]])</f>
        <v>#REF!</v>
      </c>
    </row>
    <row r="8824" spans="1:20" x14ac:dyDescent="0.25">
      <c r="A8824" t="str">
        <f>IFERROR(SET_RENDER_TABLE[[#This Row],[Артикул]], "")</f>
        <v/>
      </c>
      <c r="B8824" s="40" t="e" cm="1">
        <f t="array" aca="1" ref="B8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4" s="40" t="e" cm="1">
        <f t="array" aca="1" ref="C8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4" t="e">
        <f ca="1">SUM(CALCULATION_TABLE[[#This Row],[МСК]:[ДВ]])</f>
        <v>#REF!</v>
      </c>
    </row>
    <row r="8825" spans="1:20" x14ac:dyDescent="0.25">
      <c r="A8825" t="str">
        <f>IFERROR(SET_RENDER_TABLE[[#This Row],[Артикул]], "")</f>
        <v/>
      </c>
      <c r="B8825" s="40" t="e" cm="1">
        <f t="array" aca="1" ref="B8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5" s="40" t="e" cm="1">
        <f t="array" aca="1" ref="C8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5" t="e">
        <f ca="1">SUM(CALCULATION_TABLE[[#This Row],[МСК]:[ДВ]])</f>
        <v>#REF!</v>
      </c>
    </row>
    <row r="8826" spans="1:20" x14ac:dyDescent="0.25">
      <c r="A8826" t="str">
        <f>IFERROR(SET_RENDER_TABLE[[#This Row],[Артикул]], "")</f>
        <v/>
      </c>
      <c r="B8826" s="40" t="e" cm="1">
        <f t="array" aca="1" ref="B8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6" s="40" t="e" cm="1">
        <f t="array" aca="1" ref="C8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6" t="e">
        <f ca="1">SUM(CALCULATION_TABLE[[#This Row],[МСК]:[ДВ]])</f>
        <v>#REF!</v>
      </c>
    </row>
    <row r="8827" spans="1:20" x14ac:dyDescent="0.25">
      <c r="A8827" t="str">
        <f>IFERROR(SET_RENDER_TABLE[[#This Row],[Артикул]], "")</f>
        <v/>
      </c>
      <c r="B8827" s="40" t="e" cm="1">
        <f t="array" aca="1" ref="B8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7" s="40" t="e" cm="1">
        <f t="array" aca="1" ref="C8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7" t="e">
        <f ca="1">SUM(CALCULATION_TABLE[[#This Row],[МСК]:[ДВ]])</f>
        <v>#REF!</v>
      </c>
    </row>
    <row r="8828" spans="1:20" x14ac:dyDescent="0.25">
      <c r="A8828" t="str">
        <f>IFERROR(SET_RENDER_TABLE[[#This Row],[Артикул]], "")</f>
        <v/>
      </c>
      <c r="B8828" s="40" t="e" cm="1">
        <f t="array" aca="1" ref="B8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8" s="40" t="e" cm="1">
        <f t="array" aca="1" ref="C8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8" t="e">
        <f ca="1">SUM(CALCULATION_TABLE[[#This Row],[МСК]:[ДВ]])</f>
        <v>#REF!</v>
      </c>
    </row>
    <row r="8829" spans="1:20" x14ac:dyDescent="0.25">
      <c r="A8829" t="str">
        <f>IFERROR(SET_RENDER_TABLE[[#This Row],[Артикул]], "")</f>
        <v/>
      </c>
      <c r="B8829" s="40" t="e" cm="1">
        <f t="array" aca="1" ref="B8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29" s="40" t="e" cm="1">
        <f t="array" aca="1" ref="C8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29" t="e">
        <f ca="1">SUM(CALCULATION_TABLE[[#This Row],[МСК]:[ДВ]])</f>
        <v>#REF!</v>
      </c>
    </row>
    <row r="8830" spans="1:20" x14ac:dyDescent="0.25">
      <c r="A8830" t="str">
        <f>IFERROR(SET_RENDER_TABLE[[#This Row],[Артикул]], "")</f>
        <v/>
      </c>
      <c r="B8830" s="40" t="e" cm="1">
        <f t="array" aca="1" ref="B8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0" s="40" t="e" cm="1">
        <f t="array" aca="1" ref="C8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0" t="e">
        <f ca="1">SUM(CALCULATION_TABLE[[#This Row],[МСК]:[ДВ]])</f>
        <v>#REF!</v>
      </c>
    </row>
    <row r="8831" spans="1:20" x14ac:dyDescent="0.25">
      <c r="A8831" t="str">
        <f>IFERROR(SET_RENDER_TABLE[[#This Row],[Артикул]], "")</f>
        <v/>
      </c>
      <c r="B8831" s="40" t="e" cm="1">
        <f t="array" aca="1" ref="B8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1" s="40" t="e" cm="1">
        <f t="array" aca="1" ref="C8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1" t="e">
        <f ca="1">SUM(CALCULATION_TABLE[[#This Row],[МСК]:[ДВ]])</f>
        <v>#REF!</v>
      </c>
    </row>
    <row r="8832" spans="1:20" x14ac:dyDescent="0.25">
      <c r="A8832" t="str">
        <f>IFERROR(SET_RENDER_TABLE[[#This Row],[Артикул]], "")</f>
        <v/>
      </c>
      <c r="B8832" s="40" t="e" cm="1">
        <f t="array" aca="1" ref="B8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2" s="40" t="e" cm="1">
        <f t="array" aca="1" ref="C8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2" t="e">
        <f ca="1">SUM(CALCULATION_TABLE[[#This Row],[МСК]:[ДВ]])</f>
        <v>#REF!</v>
      </c>
    </row>
    <row r="8833" spans="1:20" x14ac:dyDescent="0.25">
      <c r="A8833" t="str">
        <f>IFERROR(SET_RENDER_TABLE[[#This Row],[Артикул]], "")</f>
        <v/>
      </c>
      <c r="B8833" s="40" t="e" cm="1">
        <f t="array" aca="1" ref="B8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3" s="40" t="e" cm="1">
        <f t="array" aca="1" ref="C8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3" t="e">
        <f ca="1">SUM(CALCULATION_TABLE[[#This Row],[МСК]:[ДВ]])</f>
        <v>#REF!</v>
      </c>
    </row>
    <row r="8834" spans="1:20" x14ac:dyDescent="0.25">
      <c r="A8834" t="str">
        <f>IFERROR(SET_RENDER_TABLE[[#This Row],[Артикул]], "")</f>
        <v/>
      </c>
      <c r="B8834" s="40" t="e" cm="1">
        <f t="array" aca="1" ref="B8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4" s="40" t="e" cm="1">
        <f t="array" aca="1" ref="C8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4" t="e">
        <f ca="1">SUM(CALCULATION_TABLE[[#This Row],[МСК]:[ДВ]])</f>
        <v>#REF!</v>
      </c>
    </row>
    <row r="8835" spans="1:20" x14ac:dyDescent="0.25">
      <c r="A8835" t="str">
        <f>IFERROR(SET_RENDER_TABLE[[#This Row],[Артикул]], "")</f>
        <v/>
      </c>
      <c r="B8835" s="40" t="e" cm="1">
        <f t="array" aca="1" ref="B8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5" s="40" t="e" cm="1">
        <f t="array" aca="1" ref="C8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5" t="e">
        <f ca="1">SUM(CALCULATION_TABLE[[#This Row],[МСК]:[ДВ]])</f>
        <v>#REF!</v>
      </c>
    </row>
    <row r="8836" spans="1:20" x14ac:dyDescent="0.25">
      <c r="A8836" t="str">
        <f>IFERROR(SET_RENDER_TABLE[[#This Row],[Артикул]], "")</f>
        <v/>
      </c>
      <c r="B8836" s="40" t="e" cm="1">
        <f t="array" aca="1" ref="B8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6" s="40" t="e" cm="1">
        <f t="array" aca="1" ref="C8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6" t="e">
        <f ca="1">SUM(CALCULATION_TABLE[[#This Row],[МСК]:[ДВ]])</f>
        <v>#REF!</v>
      </c>
    </row>
    <row r="8837" spans="1:20" x14ac:dyDescent="0.25">
      <c r="A8837" t="str">
        <f>IFERROR(SET_RENDER_TABLE[[#This Row],[Артикул]], "")</f>
        <v/>
      </c>
      <c r="B8837" s="40" t="e" cm="1">
        <f t="array" aca="1" ref="B8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7" s="40" t="e" cm="1">
        <f t="array" aca="1" ref="C8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7" t="e">
        <f ca="1">SUM(CALCULATION_TABLE[[#This Row],[МСК]:[ДВ]])</f>
        <v>#REF!</v>
      </c>
    </row>
    <row r="8838" spans="1:20" x14ac:dyDescent="0.25">
      <c r="A8838" t="str">
        <f>IFERROR(SET_RENDER_TABLE[[#This Row],[Артикул]], "")</f>
        <v/>
      </c>
      <c r="B8838" s="40" t="e" cm="1">
        <f t="array" aca="1" ref="B8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8" s="40" t="e" cm="1">
        <f t="array" aca="1" ref="C8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8" t="e">
        <f ca="1">SUM(CALCULATION_TABLE[[#This Row],[МСК]:[ДВ]])</f>
        <v>#REF!</v>
      </c>
    </row>
    <row r="8839" spans="1:20" x14ac:dyDescent="0.25">
      <c r="A8839" t="str">
        <f>IFERROR(SET_RENDER_TABLE[[#This Row],[Артикул]], "")</f>
        <v/>
      </c>
      <c r="B8839" s="40" t="e" cm="1">
        <f t="array" aca="1" ref="B8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39" s="40" t="e" cm="1">
        <f t="array" aca="1" ref="C8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39" t="e">
        <f ca="1">SUM(CALCULATION_TABLE[[#This Row],[МСК]:[ДВ]])</f>
        <v>#REF!</v>
      </c>
    </row>
    <row r="8840" spans="1:20" x14ac:dyDescent="0.25">
      <c r="A8840" t="str">
        <f>IFERROR(SET_RENDER_TABLE[[#This Row],[Артикул]], "")</f>
        <v/>
      </c>
      <c r="B8840" s="40" t="e" cm="1">
        <f t="array" aca="1" ref="B8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0" s="40" t="e" cm="1">
        <f t="array" aca="1" ref="C8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0" t="e">
        <f ca="1">SUM(CALCULATION_TABLE[[#This Row],[МСК]:[ДВ]])</f>
        <v>#REF!</v>
      </c>
    </row>
    <row r="8841" spans="1:20" x14ac:dyDescent="0.25">
      <c r="A8841" t="str">
        <f>IFERROR(SET_RENDER_TABLE[[#This Row],[Артикул]], "")</f>
        <v/>
      </c>
      <c r="B8841" s="40" t="e" cm="1">
        <f t="array" aca="1" ref="B8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1" s="40" t="e" cm="1">
        <f t="array" aca="1" ref="C8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1" t="e">
        <f ca="1">SUM(CALCULATION_TABLE[[#This Row],[МСК]:[ДВ]])</f>
        <v>#REF!</v>
      </c>
    </row>
    <row r="8842" spans="1:20" x14ac:dyDescent="0.25">
      <c r="A8842" t="str">
        <f>IFERROR(SET_RENDER_TABLE[[#This Row],[Артикул]], "")</f>
        <v/>
      </c>
      <c r="B8842" s="40" t="e" cm="1">
        <f t="array" aca="1" ref="B8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2" s="40" t="e" cm="1">
        <f t="array" aca="1" ref="C8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2" t="e">
        <f ca="1">SUM(CALCULATION_TABLE[[#This Row],[МСК]:[ДВ]])</f>
        <v>#REF!</v>
      </c>
    </row>
    <row r="8843" spans="1:20" x14ac:dyDescent="0.25">
      <c r="A8843" t="str">
        <f>IFERROR(SET_RENDER_TABLE[[#This Row],[Артикул]], "")</f>
        <v/>
      </c>
      <c r="B8843" s="40" t="e" cm="1">
        <f t="array" aca="1" ref="B8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3" s="40" t="e" cm="1">
        <f t="array" aca="1" ref="C8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3" t="e">
        <f ca="1">SUM(CALCULATION_TABLE[[#This Row],[МСК]:[ДВ]])</f>
        <v>#REF!</v>
      </c>
    </row>
    <row r="8844" spans="1:20" x14ac:dyDescent="0.25">
      <c r="A8844" t="str">
        <f>IFERROR(SET_RENDER_TABLE[[#This Row],[Артикул]], "")</f>
        <v/>
      </c>
      <c r="B8844" s="40" t="e" cm="1">
        <f t="array" aca="1" ref="B8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4" s="40" t="e" cm="1">
        <f t="array" aca="1" ref="C8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4" t="e">
        <f ca="1">SUM(CALCULATION_TABLE[[#This Row],[МСК]:[ДВ]])</f>
        <v>#REF!</v>
      </c>
    </row>
    <row r="8845" spans="1:20" x14ac:dyDescent="0.25">
      <c r="A8845" t="str">
        <f>IFERROR(SET_RENDER_TABLE[[#This Row],[Артикул]], "")</f>
        <v/>
      </c>
      <c r="B8845" s="40" t="e" cm="1">
        <f t="array" aca="1" ref="B8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5" s="40" t="e" cm="1">
        <f t="array" aca="1" ref="C8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5" t="e">
        <f ca="1">SUM(CALCULATION_TABLE[[#This Row],[МСК]:[ДВ]])</f>
        <v>#REF!</v>
      </c>
    </row>
    <row r="8846" spans="1:20" x14ac:dyDescent="0.25">
      <c r="A8846" t="str">
        <f>IFERROR(SET_RENDER_TABLE[[#This Row],[Артикул]], "")</f>
        <v/>
      </c>
      <c r="B8846" s="40" t="e" cm="1">
        <f t="array" aca="1" ref="B8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6" s="40" t="e" cm="1">
        <f t="array" aca="1" ref="C8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6" t="e">
        <f ca="1">SUM(CALCULATION_TABLE[[#This Row],[МСК]:[ДВ]])</f>
        <v>#REF!</v>
      </c>
    </row>
    <row r="8847" spans="1:20" x14ac:dyDescent="0.25">
      <c r="A8847" t="str">
        <f>IFERROR(SET_RENDER_TABLE[[#This Row],[Артикул]], "")</f>
        <v/>
      </c>
      <c r="B8847" s="40" t="e" cm="1">
        <f t="array" aca="1" ref="B8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7" s="40" t="e" cm="1">
        <f t="array" aca="1" ref="C8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7" t="e">
        <f ca="1">SUM(CALCULATION_TABLE[[#This Row],[МСК]:[ДВ]])</f>
        <v>#REF!</v>
      </c>
    </row>
    <row r="8848" spans="1:20" x14ac:dyDescent="0.25">
      <c r="A8848" t="str">
        <f>IFERROR(SET_RENDER_TABLE[[#This Row],[Артикул]], "")</f>
        <v/>
      </c>
      <c r="B8848" s="40" t="e" cm="1">
        <f t="array" aca="1" ref="B8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8" s="40" t="e" cm="1">
        <f t="array" aca="1" ref="C8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8" t="e">
        <f ca="1">SUM(CALCULATION_TABLE[[#This Row],[МСК]:[ДВ]])</f>
        <v>#REF!</v>
      </c>
    </row>
    <row r="8849" spans="1:20" x14ac:dyDescent="0.25">
      <c r="A8849" t="str">
        <f>IFERROR(SET_RENDER_TABLE[[#This Row],[Артикул]], "")</f>
        <v/>
      </c>
      <c r="B8849" s="40" t="e" cm="1">
        <f t="array" aca="1" ref="B8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49" s="40" t="e" cm="1">
        <f t="array" aca="1" ref="C8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49" t="e">
        <f ca="1">SUM(CALCULATION_TABLE[[#This Row],[МСК]:[ДВ]])</f>
        <v>#REF!</v>
      </c>
    </row>
    <row r="8850" spans="1:20" x14ac:dyDescent="0.25">
      <c r="A8850" t="str">
        <f>IFERROR(SET_RENDER_TABLE[[#This Row],[Артикул]], "")</f>
        <v/>
      </c>
      <c r="B8850" s="40" t="e" cm="1">
        <f t="array" aca="1" ref="B8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0" s="40" t="e" cm="1">
        <f t="array" aca="1" ref="C8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0" t="e">
        <f ca="1">SUM(CALCULATION_TABLE[[#This Row],[МСК]:[ДВ]])</f>
        <v>#REF!</v>
      </c>
    </row>
    <row r="8851" spans="1:20" x14ac:dyDescent="0.25">
      <c r="A8851" t="str">
        <f>IFERROR(SET_RENDER_TABLE[[#This Row],[Артикул]], "")</f>
        <v/>
      </c>
      <c r="B8851" s="40" t="e" cm="1">
        <f t="array" aca="1" ref="B8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1" s="40" t="e" cm="1">
        <f t="array" aca="1" ref="C8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1" t="e">
        <f ca="1">SUM(CALCULATION_TABLE[[#This Row],[МСК]:[ДВ]])</f>
        <v>#REF!</v>
      </c>
    </row>
    <row r="8852" spans="1:20" x14ac:dyDescent="0.25">
      <c r="A8852" t="str">
        <f>IFERROR(SET_RENDER_TABLE[[#This Row],[Артикул]], "")</f>
        <v/>
      </c>
      <c r="B8852" s="40" t="e" cm="1">
        <f t="array" aca="1" ref="B8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2" s="40" t="e" cm="1">
        <f t="array" aca="1" ref="C8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2" t="e">
        <f ca="1">SUM(CALCULATION_TABLE[[#This Row],[МСК]:[ДВ]])</f>
        <v>#REF!</v>
      </c>
    </row>
    <row r="8853" spans="1:20" x14ac:dyDescent="0.25">
      <c r="A8853" t="str">
        <f>IFERROR(SET_RENDER_TABLE[[#This Row],[Артикул]], "")</f>
        <v/>
      </c>
      <c r="B8853" s="40" t="e" cm="1">
        <f t="array" aca="1" ref="B8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3" s="40" t="e" cm="1">
        <f t="array" aca="1" ref="C8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3" t="e">
        <f ca="1">SUM(CALCULATION_TABLE[[#This Row],[МСК]:[ДВ]])</f>
        <v>#REF!</v>
      </c>
    </row>
    <row r="8854" spans="1:20" x14ac:dyDescent="0.25">
      <c r="A8854" t="str">
        <f>IFERROR(SET_RENDER_TABLE[[#This Row],[Артикул]], "")</f>
        <v/>
      </c>
      <c r="B8854" s="40" t="e" cm="1">
        <f t="array" aca="1" ref="B8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4" s="40" t="e" cm="1">
        <f t="array" aca="1" ref="C8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4" t="e">
        <f ca="1">SUM(CALCULATION_TABLE[[#This Row],[МСК]:[ДВ]])</f>
        <v>#REF!</v>
      </c>
    </row>
    <row r="8855" spans="1:20" x14ac:dyDescent="0.25">
      <c r="A8855" t="str">
        <f>IFERROR(SET_RENDER_TABLE[[#This Row],[Артикул]], "")</f>
        <v/>
      </c>
      <c r="B8855" s="40" t="e" cm="1">
        <f t="array" aca="1" ref="B8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5" s="40" t="e" cm="1">
        <f t="array" aca="1" ref="C8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5" t="e">
        <f ca="1">SUM(CALCULATION_TABLE[[#This Row],[МСК]:[ДВ]])</f>
        <v>#REF!</v>
      </c>
    </row>
    <row r="8856" spans="1:20" x14ac:dyDescent="0.25">
      <c r="A8856" t="str">
        <f>IFERROR(SET_RENDER_TABLE[[#This Row],[Артикул]], "")</f>
        <v/>
      </c>
      <c r="B8856" s="40" t="e" cm="1">
        <f t="array" aca="1" ref="B8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6" s="40" t="e" cm="1">
        <f t="array" aca="1" ref="C8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6" t="e">
        <f ca="1">SUM(CALCULATION_TABLE[[#This Row],[МСК]:[ДВ]])</f>
        <v>#REF!</v>
      </c>
    </row>
    <row r="8857" spans="1:20" x14ac:dyDescent="0.25">
      <c r="A8857" t="str">
        <f>IFERROR(SET_RENDER_TABLE[[#This Row],[Артикул]], "")</f>
        <v/>
      </c>
      <c r="B8857" s="40" t="e" cm="1">
        <f t="array" aca="1" ref="B8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7" s="40" t="e" cm="1">
        <f t="array" aca="1" ref="C8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7" t="e">
        <f ca="1">SUM(CALCULATION_TABLE[[#This Row],[МСК]:[ДВ]])</f>
        <v>#REF!</v>
      </c>
    </row>
    <row r="8858" spans="1:20" x14ac:dyDescent="0.25">
      <c r="A8858" t="str">
        <f>IFERROR(SET_RENDER_TABLE[[#This Row],[Артикул]], "")</f>
        <v/>
      </c>
      <c r="B8858" s="40" t="e" cm="1">
        <f t="array" aca="1" ref="B8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8" s="40" t="e" cm="1">
        <f t="array" aca="1" ref="C8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8" t="e">
        <f ca="1">SUM(CALCULATION_TABLE[[#This Row],[МСК]:[ДВ]])</f>
        <v>#REF!</v>
      </c>
    </row>
    <row r="8859" spans="1:20" x14ac:dyDescent="0.25">
      <c r="A8859" t="str">
        <f>IFERROR(SET_RENDER_TABLE[[#This Row],[Артикул]], "")</f>
        <v/>
      </c>
      <c r="B8859" s="40" t="e" cm="1">
        <f t="array" aca="1" ref="B8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59" s="40" t="e" cm="1">
        <f t="array" aca="1" ref="C8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59" t="e">
        <f ca="1">SUM(CALCULATION_TABLE[[#This Row],[МСК]:[ДВ]])</f>
        <v>#REF!</v>
      </c>
    </row>
    <row r="8860" spans="1:20" x14ac:dyDescent="0.25">
      <c r="A8860" t="str">
        <f>IFERROR(SET_RENDER_TABLE[[#This Row],[Артикул]], "")</f>
        <v/>
      </c>
      <c r="B8860" s="40" t="e" cm="1">
        <f t="array" aca="1" ref="B8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0" s="40" t="e" cm="1">
        <f t="array" aca="1" ref="C8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0" t="e">
        <f ca="1">SUM(CALCULATION_TABLE[[#This Row],[МСК]:[ДВ]])</f>
        <v>#REF!</v>
      </c>
    </row>
    <row r="8861" spans="1:20" x14ac:dyDescent="0.25">
      <c r="A8861" t="str">
        <f>IFERROR(SET_RENDER_TABLE[[#This Row],[Артикул]], "")</f>
        <v/>
      </c>
      <c r="B8861" s="40" t="e" cm="1">
        <f t="array" aca="1" ref="B8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1" s="40" t="e" cm="1">
        <f t="array" aca="1" ref="C8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1" t="e">
        <f ca="1">SUM(CALCULATION_TABLE[[#This Row],[МСК]:[ДВ]])</f>
        <v>#REF!</v>
      </c>
    </row>
    <row r="8862" spans="1:20" x14ac:dyDescent="0.25">
      <c r="A8862" t="str">
        <f>IFERROR(SET_RENDER_TABLE[[#This Row],[Артикул]], "")</f>
        <v/>
      </c>
      <c r="B8862" s="40" t="e" cm="1">
        <f t="array" aca="1" ref="B8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2" s="40" t="e" cm="1">
        <f t="array" aca="1" ref="C8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2" t="e">
        <f ca="1">SUM(CALCULATION_TABLE[[#This Row],[МСК]:[ДВ]])</f>
        <v>#REF!</v>
      </c>
    </row>
    <row r="8863" spans="1:20" x14ac:dyDescent="0.25">
      <c r="A8863" t="str">
        <f>IFERROR(SET_RENDER_TABLE[[#This Row],[Артикул]], "")</f>
        <v/>
      </c>
      <c r="B8863" s="40" t="e" cm="1">
        <f t="array" aca="1" ref="B8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3" s="40" t="e" cm="1">
        <f t="array" aca="1" ref="C8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3" t="e">
        <f ca="1">SUM(CALCULATION_TABLE[[#This Row],[МСК]:[ДВ]])</f>
        <v>#REF!</v>
      </c>
    </row>
    <row r="8864" spans="1:20" x14ac:dyDescent="0.25">
      <c r="A8864" t="str">
        <f>IFERROR(SET_RENDER_TABLE[[#This Row],[Артикул]], "")</f>
        <v/>
      </c>
      <c r="B8864" s="40" t="e" cm="1">
        <f t="array" aca="1" ref="B8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4" s="40" t="e" cm="1">
        <f t="array" aca="1" ref="C8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4" t="e">
        <f ca="1">SUM(CALCULATION_TABLE[[#This Row],[МСК]:[ДВ]])</f>
        <v>#REF!</v>
      </c>
    </row>
    <row r="8865" spans="1:20" x14ac:dyDescent="0.25">
      <c r="A8865" t="str">
        <f>IFERROR(SET_RENDER_TABLE[[#This Row],[Артикул]], "")</f>
        <v/>
      </c>
      <c r="B8865" s="40" t="e" cm="1">
        <f t="array" aca="1" ref="B8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5" s="40" t="e" cm="1">
        <f t="array" aca="1" ref="C8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5" t="e">
        <f ca="1">SUM(CALCULATION_TABLE[[#This Row],[МСК]:[ДВ]])</f>
        <v>#REF!</v>
      </c>
    </row>
    <row r="8866" spans="1:20" x14ac:dyDescent="0.25">
      <c r="A8866" t="str">
        <f>IFERROR(SET_RENDER_TABLE[[#This Row],[Артикул]], "")</f>
        <v/>
      </c>
      <c r="B8866" s="40" t="e" cm="1">
        <f t="array" aca="1" ref="B8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6" s="40" t="e" cm="1">
        <f t="array" aca="1" ref="C8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6" t="e">
        <f ca="1">SUM(CALCULATION_TABLE[[#This Row],[МСК]:[ДВ]])</f>
        <v>#REF!</v>
      </c>
    </row>
    <row r="8867" spans="1:20" x14ac:dyDescent="0.25">
      <c r="A8867" t="str">
        <f>IFERROR(SET_RENDER_TABLE[[#This Row],[Артикул]], "")</f>
        <v/>
      </c>
      <c r="B8867" s="40" t="e" cm="1">
        <f t="array" aca="1" ref="B8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7" s="40" t="e" cm="1">
        <f t="array" aca="1" ref="C8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7" t="e">
        <f ca="1">SUM(CALCULATION_TABLE[[#This Row],[МСК]:[ДВ]])</f>
        <v>#REF!</v>
      </c>
    </row>
    <row r="8868" spans="1:20" x14ac:dyDescent="0.25">
      <c r="A8868" t="str">
        <f>IFERROR(SET_RENDER_TABLE[[#This Row],[Артикул]], "")</f>
        <v/>
      </c>
      <c r="B8868" s="40" t="e" cm="1">
        <f t="array" aca="1" ref="B8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8" s="40" t="e" cm="1">
        <f t="array" aca="1" ref="C8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8" t="e">
        <f ca="1">SUM(CALCULATION_TABLE[[#This Row],[МСК]:[ДВ]])</f>
        <v>#REF!</v>
      </c>
    </row>
    <row r="8869" spans="1:20" x14ac:dyDescent="0.25">
      <c r="A8869" t="str">
        <f>IFERROR(SET_RENDER_TABLE[[#This Row],[Артикул]], "")</f>
        <v/>
      </c>
      <c r="B8869" s="40" t="e" cm="1">
        <f t="array" aca="1" ref="B8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69" s="40" t="e" cm="1">
        <f t="array" aca="1" ref="C8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69" t="e">
        <f ca="1">SUM(CALCULATION_TABLE[[#This Row],[МСК]:[ДВ]])</f>
        <v>#REF!</v>
      </c>
    </row>
    <row r="8870" spans="1:20" x14ac:dyDescent="0.25">
      <c r="A8870" t="str">
        <f>IFERROR(SET_RENDER_TABLE[[#This Row],[Артикул]], "")</f>
        <v/>
      </c>
      <c r="B8870" s="40" t="e" cm="1">
        <f t="array" aca="1" ref="B8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0" s="40" t="e" cm="1">
        <f t="array" aca="1" ref="C8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0" t="e">
        <f ca="1">SUM(CALCULATION_TABLE[[#This Row],[МСК]:[ДВ]])</f>
        <v>#REF!</v>
      </c>
    </row>
    <row r="8871" spans="1:20" x14ac:dyDescent="0.25">
      <c r="A8871" t="str">
        <f>IFERROR(SET_RENDER_TABLE[[#This Row],[Артикул]], "")</f>
        <v/>
      </c>
      <c r="B8871" s="40" t="e" cm="1">
        <f t="array" aca="1" ref="B8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1" s="40" t="e" cm="1">
        <f t="array" aca="1" ref="C8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1" t="e">
        <f ca="1">SUM(CALCULATION_TABLE[[#This Row],[МСК]:[ДВ]])</f>
        <v>#REF!</v>
      </c>
    </row>
    <row r="8872" spans="1:20" x14ac:dyDescent="0.25">
      <c r="A8872" t="str">
        <f>IFERROR(SET_RENDER_TABLE[[#This Row],[Артикул]], "")</f>
        <v/>
      </c>
      <c r="B8872" s="40" t="e" cm="1">
        <f t="array" aca="1" ref="B8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2" s="40" t="e" cm="1">
        <f t="array" aca="1" ref="C8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2" t="e">
        <f ca="1">SUM(CALCULATION_TABLE[[#This Row],[МСК]:[ДВ]])</f>
        <v>#REF!</v>
      </c>
    </row>
    <row r="8873" spans="1:20" x14ac:dyDescent="0.25">
      <c r="A8873" t="str">
        <f>IFERROR(SET_RENDER_TABLE[[#This Row],[Артикул]], "")</f>
        <v/>
      </c>
      <c r="B8873" s="40" t="e" cm="1">
        <f t="array" aca="1" ref="B8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3" s="40" t="e" cm="1">
        <f t="array" aca="1" ref="C8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3" t="e">
        <f ca="1">SUM(CALCULATION_TABLE[[#This Row],[МСК]:[ДВ]])</f>
        <v>#REF!</v>
      </c>
    </row>
    <row r="8874" spans="1:20" x14ac:dyDescent="0.25">
      <c r="A8874" t="str">
        <f>IFERROR(SET_RENDER_TABLE[[#This Row],[Артикул]], "")</f>
        <v/>
      </c>
      <c r="B8874" s="40" t="e" cm="1">
        <f t="array" aca="1" ref="B8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4" s="40" t="e" cm="1">
        <f t="array" aca="1" ref="C8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4" t="e">
        <f ca="1">SUM(CALCULATION_TABLE[[#This Row],[МСК]:[ДВ]])</f>
        <v>#REF!</v>
      </c>
    </row>
    <row r="8875" spans="1:20" x14ac:dyDescent="0.25">
      <c r="A8875" t="str">
        <f>IFERROR(SET_RENDER_TABLE[[#This Row],[Артикул]], "")</f>
        <v/>
      </c>
      <c r="B8875" s="40" t="e" cm="1">
        <f t="array" aca="1" ref="B8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5" s="40" t="e" cm="1">
        <f t="array" aca="1" ref="C8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5" t="e">
        <f ca="1">SUM(CALCULATION_TABLE[[#This Row],[МСК]:[ДВ]])</f>
        <v>#REF!</v>
      </c>
    </row>
    <row r="8876" spans="1:20" x14ac:dyDescent="0.25">
      <c r="A8876" t="str">
        <f>IFERROR(SET_RENDER_TABLE[[#This Row],[Артикул]], "")</f>
        <v/>
      </c>
      <c r="B8876" s="40" t="e" cm="1">
        <f t="array" aca="1" ref="B8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6" s="40" t="e" cm="1">
        <f t="array" aca="1" ref="C8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6" t="e">
        <f ca="1">SUM(CALCULATION_TABLE[[#This Row],[МСК]:[ДВ]])</f>
        <v>#REF!</v>
      </c>
    </row>
    <row r="8877" spans="1:20" x14ac:dyDescent="0.25">
      <c r="A8877" t="str">
        <f>IFERROR(SET_RENDER_TABLE[[#This Row],[Артикул]], "")</f>
        <v/>
      </c>
      <c r="B8877" s="40" t="e" cm="1">
        <f t="array" aca="1" ref="B8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7" s="40" t="e" cm="1">
        <f t="array" aca="1" ref="C8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7" t="e">
        <f ca="1">SUM(CALCULATION_TABLE[[#This Row],[МСК]:[ДВ]])</f>
        <v>#REF!</v>
      </c>
    </row>
    <row r="8878" spans="1:20" x14ac:dyDescent="0.25">
      <c r="A8878" t="str">
        <f>IFERROR(SET_RENDER_TABLE[[#This Row],[Артикул]], "")</f>
        <v/>
      </c>
      <c r="B8878" s="40" t="e" cm="1">
        <f t="array" aca="1" ref="B8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8" s="40" t="e" cm="1">
        <f t="array" aca="1" ref="C8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8" t="e">
        <f ca="1">SUM(CALCULATION_TABLE[[#This Row],[МСК]:[ДВ]])</f>
        <v>#REF!</v>
      </c>
    </row>
    <row r="8879" spans="1:20" x14ac:dyDescent="0.25">
      <c r="A8879" t="str">
        <f>IFERROR(SET_RENDER_TABLE[[#This Row],[Артикул]], "")</f>
        <v/>
      </c>
      <c r="B8879" s="40" t="e" cm="1">
        <f t="array" aca="1" ref="B8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79" s="40" t="e" cm="1">
        <f t="array" aca="1" ref="C8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79" t="e">
        <f ca="1">SUM(CALCULATION_TABLE[[#This Row],[МСК]:[ДВ]])</f>
        <v>#REF!</v>
      </c>
    </row>
    <row r="8880" spans="1:20" x14ac:dyDescent="0.25">
      <c r="A8880" t="str">
        <f>IFERROR(SET_RENDER_TABLE[[#This Row],[Артикул]], "")</f>
        <v/>
      </c>
      <c r="B8880" s="40" t="e" cm="1">
        <f t="array" aca="1" ref="B8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0" s="40" t="e" cm="1">
        <f t="array" aca="1" ref="C8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0" t="e">
        <f ca="1">SUM(CALCULATION_TABLE[[#This Row],[МСК]:[ДВ]])</f>
        <v>#REF!</v>
      </c>
    </row>
    <row r="8881" spans="1:20" x14ac:dyDescent="0.25">
      <c r="A8881" t="str">
        <f>IFERROR(SET_RENDER_TABLE[[#This Row],[Артикул]], "")</f>
        <v/>
      </c>
      <c r="B8881" s="40" t="e" cm="1">
        <f t="array" aca="1" ref="B8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1" s="40" t="e" cm="1">
        <f t="array" aca="1" ref="C8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1" t="e">
        <f ca="1">SUM(CALCULATION_TABLE[[#This Row],[МСК]:[ДВ]])</f>
        <v>#REF!</v>
      </c>
    </row>
    <row r="8882" spans="1:20" x14ac:dyDescent="0.25">
      <c r="A8882" t="str">
        <f>IFERROR(SET_RENDER_TABLE[[#This Row],[Артикул]], "")</f>
        <v/>
      </c>
      <c r="B8882" s="40" t="e" cm="1">
        <f t="array" aca="1" ref="B8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2" s="40" t="e" cm="1">
        <f t="array" aca="1" ref="C8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2" t="e">
        <f ca="1">SUM(CALCULATION_TABLE[[#This Row],[МСК]:[ДВ]])</f>
        <v>#REF!</v>
      </c>
    </row>
    <row r="8883" spans="1:20" x14ac:dyDescent="0.25">
      <c r="A8883" t="str">
        <f>IFERROR(SET_RENDER_TABLE[[#This Row],[Артикул]], "")</f>
        <v/>
      </c>
      <c r="B8883" s="40" t="e" cm="1">
        <f t="array" aca="1" ref="B8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3" s="40" t="e" cm="1">
        <f t="array" aca="1" ref="C8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3" t="e">
        <f ca="1">SUM(CALCULATION_TABLE[[#This Row],[МСК]:[ДВ]])</f>
        <v>#REF!</v>
      </c>
    </row>
    <row r="8884" spans="1:20" x14ac:dyDescent="0.25">
      <c r="A8884" t="str">
        <f>IFERROR(SET_RENDER_TABLE[[#This Row],[Артикул]], "")</f>
        <v/>
      </c>
      <c r="B8884" s="40" t="e" cm="1">
        <f t="array" aca="1" ref="B8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4" s="40" t="e" cm="1">
        <f t="array" aca="1" ref="C8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4" t="e">
        <f ca="1">SUM(CALCULATION_TABLE[[#This Row],[МСК]:[ДВ]])</f>
        <v>#REF!</v>
      </c>
    </row>
    <row r="8885" spans="1:20" x14ac:dyDescent="0.25">
      <c r="A8885" t="str">
        <f>IFERROR(SET_RENDER_TABLE[[#This Row],[Артикул]], "")</f>
        <v/>
      </c>
      <c r="B8885" s="40" t="e" cm="1">
        <f t="array" aca="1" ref="B8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5" s="40" t="e" cm="1">
        <f t="array" aca="1" ref="C8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5" t="e">
        <f ca="1">SUM(CALCULATION_TABLE[[#This Row],[МСК]:[ДВ]])</f>
        <v>#REF!</v>
      </c>
    </row>
    <row r="8886" spans="1:20" x14ac:dyDescent="0.25">
      <c r="A8886" t="str">
        <f>IFERROR(SET_RENDER_TABLE[[#This Row],[Артикул]], "")</f>
        <v/>
      </c>
      <c r="B8886" s="40" t="e" cm="1">
        <f t="array" aca="1" ref="B8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6" s="40" t="e" cm="1">
        <f t="array" aca="1" ref="C8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6" t="e">
        <f ca="1">SUM(CALCULATION_TABLE[[#This Row],[МСК]:[ДВ]])</f>
        <v>#REF!</v>
      </c>
    </row>
    <row r="8887" spans="1:20" x14ac:dyDescent="0.25">
      <c r="A8887" t="str">
        <f>IFERROR(SET_RENDER_TABLE[[#This Row],[Артикул]], "")</f>
        <v/>
      </c>
      <c r="B8887" s="40" t="e" cm="1">
        <f t="array" aca="1" ref="B8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7" s="40" t="e" cm="1">
        <f t="array" aca="1" ref="C8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7" t="e">
        <f ca="1">SUM(CALCULATION_TABLE[[#This Row],[МСК]:[ДВ]])</f>
        <v>#REF!</v>
      </c>
    </row>
    <row r="8888" spans="1:20" x14ac:dyDescent="0.25">
      <c r="A8888" t="str">
        <f>IFERROR(SET_RENDER_TABLE[[#This Row],[Артикул]], "")</f>
        <v/>
      </c>
      <c r="B8888" s="40" t="e" cm="1">
        <f t="array" aca="1" ref="B8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8" s="40" t="e" cm="1">
        <f t="array" aca="1" ref="C8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8" t="e">
        <f ca="1">SUM(CALCULATION_TABLE[[#This Row],[МСК]:[ДВ]])</f>
        <v>#REF!</v>
      </c>
    </row>
    <row r="8889" spans="1:20" x14ac:dyDescent="0.25">
      <c r="A8889" t="str">
        <f>IFERROR(SET_RENDER_TABLE[[#This Row],[Артикул]], "")</f>
        <v/>
      </c>
      <c r="B8889" s="40" t="e" cm="1">
        <f t="array" aca="1" ref="B8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89" s="40" t="e" cm="1">
        <f t="array" aca="1" ref="C8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89" t="e">
        <f ca="1">SUM(CALCULATION_TABLE[[#This Row],[МСК]:[ДВ]])</f>
        <v>#REF!</v>
      </c>
    </row>
    <row r="8890" spans="1:20" x14ac:dyDescent="0.25">
      <c r="A8890" t="str">
        <f>IFERROR(SET_RENDER_TABLE[[#This Row],[Артикул]], "")</f>
        <v/>
      </c>
      <c r="B8890" s="40" t="e" cm="1">
        <f t="array" aca="1" ref="B8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0" s="40" t="e" cm="1">
        <f t="array" aca="1" ref="C8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0" t="e">
        <f ca="1">SUM(CALCULATION_TABLE[[#This Row],[МСК]:[ДВ]])</f>
        <v>#REF!</v>
      </c>
    </row>
    <row r="8891" spans="1:20" x14ac:dyDescent="0.25">
      <c r="A8891" t="str">
        <f>IFERROR(SET_RENDER_TABLE[[#This Row],[Артикул]], "")</f>
        <v/>
      </c>
      <c r="B8891" s="40" t="e" cm="1">
        <f t="array" aca="1" ref="B8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1" s="40" t="e" cm="1">
        <f t="array" aca="1" ref="C8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1" t="e">
        <f ca="1">SUM(CALCULATION_TABLE[[#This Row],[МСК]:[ДВ]])</f>
        <v>#REF!</v>
      </c>
    </row>
    <row r="8892" spans="1:20" x14ac:dyDescent="0.25">
      <c r="A8892" t="str">
        <f>IFERROR(SET_RENDER_TABLE[[#This Row],[Артикул]], "")</f>
        <v/>
      </c>
      <c r="B8892" s="40" t="e" cm="1">
        <f t="array" aca="1" ref="B8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2" s="40" t="e" cm="1">
        <f t="array" aca="1" ref="C8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2" t="e">
        <f ca="1">SUM(CALCULATION_TABLE[[#This Row],[МСК]:[ДВ]])</f>
        <v>#REF!</v>
      </c>
    </row>
    <row r="8893" spans="1:20" x14ac:dyDescent="0.25">
      <c r="A8893" t="str">
        <f>IFERROR(SET_RENDER_TABLE[[#This Row],[Артикул]], "")</f>
        <v/>
      </c>
      <c r="B8893" s="40" t="e" cm="1">
        <f t="array" aca="1" ref="B8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3" s="40" t="e" cm="1">
        <f t="array" aca="1" ref="C8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3" t="e">
        <f ca="1">SUM(CALCULATION_TABLE[[#This Row],[МСК]:[ДВ]])</f>
        <v>#REF!</v>
      </c>
    </row>
    <row r="8894" spans="1:20" x14ac:dyDescent="0.25">
      <c r="A8894" t="str">
        <f>IFERROR(SET_RENDER_TABLE[[#This Row],[Артикул]], "")</f>
        <v/>
      </c>
      <c r="B8894" s="40" t="e" cm="1">
        <f t="array" aca="1" ref="B8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4" s="40" t="e" cm="1">
        <f t="array" aca="1" ref="C8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4" t="e">
        <f ca="1">SUM(CALCULATION_TABLE[[#This Row],[МСК]:[ДВ]])</f>
        <v>#REF!</v>
      </c>
    </row>
    <row r="8895" spans="1:20" x14ac:dyDescent="0.25">
      <c r="A8895" t="str">
        <f>IFERROR(SET_RENDER_TABLE[[#This Row],[Артикул]], "")</f>
        <v/>
      </c>
      <c r="B8895" s="40" t="e" cm="1">
        <f t="array" aca="1" ref="B8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5" s="40" t="e" cm="1">
        <f t="array" aca="1" ref="C8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5" t="e">
        <f ca="1">SUM(CALCULATION_TABLE[[#This Row],[МСК]:[ДВ]])</f>
        <v>#REF!</v>
      </c>
    </row>
    <row r="8896" spans="1:20" x14ac:dyDescent="0.25">
      <c r="A8896" t="str">
        <f>IFERROR(SET_RENDER_TABLE[[#This Row],[Артикул]], "")</f>
        <v/>
      </c>
      <c r="B8896" s="40" t="e" cm="1">
        <f t="array" aca="1" ref="B8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6" s="40" t="e" cm="1">
        <f t="array" aca="1" ref="C8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6" t="e">
        <f ca="1">SUM(CALCULATION_TABLE[[#This Row],[МСК]:[ДВ]])</f>
        <v>#REF!</v>
      </c>
    </row>
    <row r="8897" spans="1:20" x14ac:dyDescent="0.25">
      <c r="A8897" t="str">
        <f>IFERROR(SET_RENDER_TABLE[[#This Row],[Артикул]], "")</f>
        <v/>
      </c>
      <c r="B8897" s="40" t="e" cm="1">
        <f t="array" aca="1" ref="B8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7" s="40" t="e" cm="1">
        <f t="array" aca="1" ref="C8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7" t="e">
        <f ca="1">SUM(CALCULATION_TABLE[[#This Row],[МСК]:[ДВ]])</f>
        <v>#REF!</v>
      </c>
    </row>
    <row r="8898" spans="1:20" x14ac:dyDescent="0.25">
      <c r="A8898" t="str">
        <f>IFERROR(SET_RENDER_TABLE[[#This Row],[Артикул]], "")</f>
        <v/>
      </c>
      <c r="B8898" s="40" t="e" cm="1">
        <f t="array" aca="1" ref="B8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8" s="40" t="e" cm="1">
        <f t="array" aca="1" ref="C8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8" t="e">
        <f ca="1">SUM(CALCULATION_TABLE[[#This Row],[МСК]:[ДВ]])</f>
        <v>#REF!</v>
      </c>
    </row>
    <row r="8899" spans="1:20" x14ac:dyDescent="0.25">
      <c r="A8899" t="str">
        <f>IFERROR(SET_RENDER_TABLE[[#This Row],[Артикул]], "")</f>
        <v/>
      </c>
      <c r="B8899" s="40" t="e" cm="1">
        <f t="array" aca="1" ref="B8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899" s="40" t="e" cm="1">
        <f t="array" aca="1" ref="C8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899" t="e">
        <f ca="1">SUM(CALCULATION_TABLE[[#This Row],[МСК]:[ДВ]])</f>
        <v>#REF!</v>
      </c>
    </row>
    <row r="8900" spans="1:20" x14ac:dyDescent="0.25">
      <c r="A8900" t="str">
        <f>IFERROR(SET_RENDER_TABLE[[#This Row],[Артикул]], "")</f>
        <v/>
      </c>
      <c r="B8900" s="40" t="e" cm="1">
        <f t="array" aca="1" ref="B8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0" s="40" t="e" cm="1">
        <f t="array" aca="1" ref="C8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0" t="e">
        <f ca="1">SUM(CALCULATION_TABLE[[#This Row],[МСК]:[ДВ]])</f>
        <v>#REF!</v>
      </c>
    </row>
    <row r="8901" spans="1:20" x14ac:dyDescent="0.25">
      <c r="A8901" t="str">
        <f>IFERROR(SET_RENDER_TABLE[[#This Row],[Артикул]], "")</f>
        <v/>
      </c>
      <c r="B8901" s="40" t="e" cm="1">
        <f t="array" aca="1" ref="B8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1" s="40" t="e" cm="1">
        <f t="array" aca="1" ref="C8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1" t="e">
        <f ca="1">SUM(CALCULATION_TABLE[[#This Row],[МСК]:[ДВ]])</f>
        <v>#REF!</v>
      </c>
    </row>
    <row r="8902" spans="1:20" x14ac:dyDescent="0.25">
      <c r="A8902" t="str">
        <f>IFERROR(SET_RENDER_TABLE[[#This Row],[Артикул]], "")</f>
        <v/>
      </c>
      <c r="B8902" s="40" t="e" cm="1">
        <f t="array" aca="1" ref="B8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2" s="40" t="e" cm="1">
        <f t="array" aca="1" ref="C8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2" t="e">
        <f ca="1">SUM(CALCULATION_TABLE[[#This Row],[МСК]:[ДВ]])</f>
        <v>#REF!</v>
      </c>
    </row>
    <row r="8903" spans="1:20" x14ac:dyDescent="0.25">
      <c r="A8903" t="str">
        <f>IFERROR(SET_RENDER_TABLE[[#This Row],[Артикул]], "")</f>
        <v/>
      </c>
      <c r="B8903" s="40" t="e" cm="1">
        <f t="array" aca="1" ref="B8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3" s="40" t="e" cm="1">
        <f t="array" aca="1" ref="C8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3" t="e">
        <f ca="1">SUM(CALCULATION_TABLE[[#This Row],[МСК]:[ДВ]])</f>
        <v>#REF!</v>
      </c>
    </row>
    <row r="8904" spans="1:20" x14ac:dyDescent="0.25">
      <c r="A8904" t="str">
        <f>IFERROR(SET_RENDER_TABLE[[#This Row],[Артикул]], "")</f>
        <v/>
      </c>
      <c r="B8904" s="40" t="e" cm="1">
        <f t="array" aca="1" ref="B8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4" s="40" t="e" cm="1">
        <f t="array" aca="1" ref="C8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4" t="e">
        <f ca="1">SUM(CALCULATION_TABLE[[#This Row],[МСК]:[ДВ]])</f>
        <v>#REF!</v>
      </c>
    </row>
    <row r="8905" spans="1:20" x14ac:dyDescent="0.25">
      <c r="A8905" t="str">
        <f>IFERROR(SET_RENDER_TABLE[[#This Row],[Артикул]], "")</f>
        <v/>
      </c>
      <c r="B8905" s="40" t="e" cm="1">
        <f t="array" aca="1" ref="B8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5" s="40" t="e" cm="1">
        <f t="array" aca="1" ref="C8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5" t="e">
        <f ca="1">SUM(CALCULATION_TABLE[[#This Row],[МСК]:[ДВ]])</f>
        <v>#REF!</v>
      </c>
    </row>
    <row r="8906" spans="1:20" x14ac:dyDescent="0.25">
      <c r="A8906" t="str">
        <f>IFERROR(SET_RENDER_TABLE[[#This Row],[Артикул]], "")</f>
        <v/>
      </c>
      <c r="B8906" s="40" t="e" cm="1">
        <f t="array" aca="1" ref="B8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6" s="40" t="e" cm="1">
        <f t="array" aca="1" ref="C8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6" t="e">
        <f ca="1">SUM(CALCULATION_TABLE[[#This Row],[МСК]:[ДВ]])</f>
        <v>#REF!</v>
      </c>
    </row>
    <row r="8907" spans="1:20" x14ac:dyDescent="0.25">
      <c r="A8907" t="str">
        <f>IFERROR(SET_RENDER_TABLE[[#This Row],[Артикул]], "")</f>
        <v/>
      </c>
      <c r="B8907" s="40" t="e" cm="1">
        <f t="array" aca="1" ref="B8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7" s="40" t="e" cm="1">
        <f t="array" aca="1" ref="C8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7" t="e">
        <f ca="1">SUM(CALCULATION_TABLE[[#This Row],[МСК]:[ДВ]])</f>
        <v>#REF!</v>
      </c>
    </row>
    <row r="8908" spans="1:20" x14ac:dyDescent="0.25">
      <c r="A8908" t="str">
        <f>IFERROR(SET_RENDER_TABLE[[#This Row],[Артикул]], "")</f>
        <v/>
      </c>
      <c r="B8908" s="40" t="e" cm="1">
        <f t="array" aca="1" ref="B8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8" s="40" t="e" cm="1">
        <f t="array" aca="1" ref="C8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8" t="e">
        <f ca="1">SUM(CALCULATION_TABLE[[#This Row],[МСК]:[ДВ]])</f>
        <v>#REF!</v>
      </c>
    </row>
    <row r="8909" spans="1:20" x14ac:dyDescent="0.25">
      <c r="A8909" t="str">
        <f>IFERROR(SET_RENDER_TABLE[[#This Row],[Артикул]], "")</f>
        <v/>
      </c>
      <c r="B8909" s="40" t="e" cm="1">
        <f t="array" aca="1" ref="B8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09" s="40" t="e" cm="1">
        <f t="array" aca="1" ref="C8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09" t="e">
        <f ca="1">SUM(CALCULATION_TABLE[[#This Row],[МСК]:[ДВ]])</f>
        <v>#REF!</v>
      </c>
    </row>
    <row r="8910" spans="1:20" x14ac:dyDescent="0.25">
      <c r="A8910" t="str">
        <f>IFERROR(SET_RENDER_TABLE[[#This Row],[Артикул]], "")</f>
        <v/>
      </c>
      <c r="B8910" s="40" t="e" cm="1">
        <f t="array" aca="1" ref="B8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0" s="40" t="e" cm="1">
        <f t="array" aca="1" ref="C8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0" t="e">
        <f ca="1">SUM(CALCULATION_TABLE[[#This Row],[МСК]:[ДВ]])</f>
        <v>#REF!</v>
      </c>
    </row>
    <row r="8911" spans="1:20" x14ac:dyDescent="0.25">
      <c r="A8911" t="str">
        <f>IFERROR(SET_RENDER_TABLE[[#This Row],[Артикул]], "")</f>
        <v/>
      </c>
      <c r="B8911" s="40" t="e" cm="1">
        <f t="array" aca="1" ref="B8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1" s="40" t="e" cm="1">
        <f t="array" aca="1" ref="C8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1" t="e">
        <f ca="1">SUM(CALCULATION_TABLE[[#This Row],[МСК]:[ДВ]])</f>
        <v>#REF!</v>
      </c>
    </row>
    <row r="8912" spans="1:20" x14ac:dyDescent="0.25">
      <c r="A8912" t="str">
        <f>IFERROR(SET_RENDER_TABLE[[#This Row],[Артикул]], "")</f>
        <v/>
      </c>
      <c r="B8912" s="40" t="e" cm="1">
        <f t="array" aca="1" ref="B8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2" s="40" t="e" cm="1">
        <f t="array" aca="1" ref="C8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2" t="e">
        <f ca="1">SUM(CALCULATION_TABLE[[#This Row],[МСК]:[ДВ]])</f>
        <v>#REF!</v>
      </c>
    </row>
    <row r="8913" spans="1:20" x14ac:dyDescent="0.25">
      <c r="A8913" t="str">
        <f>IFERROR(SET_RENDER_TABLE[[#This Row],[Артикул]], "")</f>
        <v/>
      </c>
      <c r="B8913" s="40" t="e" cm="1">
        <f t="array" aca="1" ref="B8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3" s="40" t="e" cm="1">
        <f t="array" aca="1" ref="C8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3" t="e">
        <f ca="1">SUM(CALCULATION_TABLE[[#This Row],[МСК]:[ДВ]])</f>
        <v>#REF!</v>
      </c>
    </row>
    <row r="8914" spans="1:20" x14ac:dyDescent="0.25">
      <c r="A8914" t="str">
        <f>IFERROR(SET_RENDER_TABLE[[#This Row],[Артикул]], "")</f>
        <v/>
      </c>
      <c r="B8914" s="40" t="e" cm="1">
        <f t="array" aca="1" ref="B8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4" s="40" t="e" cm="1">
        <f t="array" aca="1" ref="C8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4" t="e">
        <f ca="1">SUM(CALCULATION_TABLE[[#This Row],[МСК]:[ДВ]])</f>
        <v>#REF!</v>
      </c>
    </row>
    <row r="8915" spans="1:20" x14ac:dyDescent="0.25">
      <c r="A8915" t="str">
        <f>IFERROR(SET_RENDER_TABLE[[#This Row],[Артикул]], "")</f>
        <v/>
      </c>
      <c r="B8915" s="40" t="e" cm="1">
        <f t="array" aca="1" ref="B8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5" s="40" t="e" cm="1">
        <f t="array" aca="1" ref="C8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5" t="e">
        <f ca="1">SUM(CALCULATION_TABLE[[#This Row],[МСК]:[ДВ]])</f>
        <v>#REF!</v>
      </c>
    </row>
    <row r="8916" spans="1:20" x14ac:dyDescent="0.25">
      <c r="A8916" t="str">
        <f>IFERROR(SET_RENDER_TABLE[[#This Row],[Артикул]], "")</f>
        <v/>
      </c>
      <c r="B8916" s="40" t="e" cm="1">
        <f t="array" aca="1" ref="B8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6" s="40" t="e" cm="1">
        <f t="array" aca="1" ref="C8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6" t="e">
        <f ca="1">SUM(CALCULATION_TABLE[[#This Row],[МСК]:[ДВ]])</f>
        <v>#REF!</v>
      </c>
    </row>
    <row r="8917" spans="1:20" x14ac:dyDescent="0.25">
      <c r="A8917" t="str">
        <f>IFERROR(SET_RENDER_TABLE[[#This Row],[Артикул]], "")</f>
        <v/>
      </c>
      <c r="B8917" s="40" t="e" cm="1">
        <f t="array" aca="1" ref="B8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7" s="40" t="e" cm="1">
        <f t="array" aca="1" ref="C8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7" t="e">
        <f ca="1">SUM(CALCULATION_TABLE[[#This Row],[МСК]:[ДВ]])</f>
        <v>#REF!</v>
      </c>
    </row>
    <row r="8918" spans="1:20" x14ac:dyDescent="0.25">
      <c r="A8918" t="str">
        <f>IFERROR(SET_RENDER_TABLE[[#This Row],[Артикул]], "")</f>
        <v/>
      </c>
      <c r="B8918" s="40" t="e" cm="1">
        <f t="array" aca="1" ref="B8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8" s="40" t="e" cm="1">
        <f t="array" aca="1" ref="C8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8" t="e">
        <f ca="1">SUM(CALCULATION_TABLE[[#This Row],[МСК]:[ДВ]])</f>
        <v>#REF!</v>
      </c>
    </row>
    <row r="8919" spans="1:20" x14ac:dyDescent="0.25">
      <c r="A8919" t="str">
        <f>IFERROR(SET_RENDER_TABLE[[#This Row],[Артикул]], "")</f>
        <v/>
      </c>
      <c r="B8919" s="40" t="e" cm="1">
        <f t="array" aca="1" ref="B8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19" s="40" t="e" cm="1">
        <f t="array" aca="1" ref="C8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19" t="e">
        <f ca="1">SUM(CALCULATION_TABLE[[#This Row],[МСК]:[ДВ]])</f>
        <v>#REF!</v>
      </c>
    </row>
    <row r="8920" spans="1:20" x14ac:dyDescent="0.25">
      <c r="A8920" t="str">
        <f>IFERROR(SET_RENDER_TABLE[[#This Row],[Артикул]], "")</f>
        <v/>
      </c>
      <c r="B8920" s="40" t="e" cm="1">
        <f t="array" aca="1" ref="B8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0" s="40" t="e" cm="1">
        <f t="array" aca="1" ref="C8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0" t="e">
        <f ca="1">SUM(CALCULATION_TABLE[[#This Row],[МСК]:[ДВ]])</f>
        <v>#REF!</v>
      </c>
    </row>
    <row r="8921" spans="1:20" x14ac:dyDescent="0.25">
      <c r="A8921" t="str">
        <f>IFERROR(SET_RENDER_TABLE[[#This Row],[Артикул]], "")</f>
        <v/>
      </c>
      <c r="B8921" s="40" t="e" cm="1">
        <f t="array" aca="1" ref="B8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1" s="40" t="e" cm="1">
        <f t="array" aca="1" ref="C8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1" t="e">
        <f ca="1">SUM(CALCULATION_TABLE[[#This Row],[МСК]:[ДВ]])</f>
        <v>#REF!</v>
      </c>
    </row>
    <row r="8922" spans="1:20" x14ac:dyDescent="0.25">
      <c r="A8922" t="str">
        <f>IFERROR(SET_RENDER_TABLE[[#This Row],[Артикул]], "")</f>
        <v/>
      </c>
      <c r="B8922" s="40" t="e" cm="1">
        <f t="array" aca="1" ref="B8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2" s="40" t="e" cm="1">
        <f t="array" aca="1" ref="C8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2" t="e">
        <f ca="1">SUM(CALCULATION_TABLE[[#This Row],[МСК]:[ДВ]])</f>
        <v>#REF!</v>
      </c>
    </row>
    <row r="8923" spans="1:20" x14ac:dyDescent="0.25">
      <c r="A8923" t="str">
        <f>IFERROR(SET_RENDER_TABLE[[#This Row],[Артикул]], "")</f>
        <v/>
      </c>
      <c r="B8923" s="40" t="e" cm="1">
        <f t="array" aca="1" ref="B8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3" s="40" t="e" cm="1">
        <f t="array" aca="1" ref="C8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3" t="e">
        <f ca="1">SUM(CALCULATION_TABLE[[#This Row],[МСК]:[ДВ]])</f>
        <v>#REF!</v>
      </c>
    </row>
    <row r="8924" spans="1:20" x14ac:dyDescent="0.25">
      <c r="A8924" t="str">
        <f>IFERROR(SET_RENDER_TABLE[[#This Row],[Артикул]], "")</f>
        <v/>
      </c>
      <c r="B8924" s="40" t="e" cm="1">
        <f t="array" aca="1" ref="B8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4" s="40" t="e" cm="1">
        <f t="array" aca="1" ref="C8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4" t="e">
        <f ca="1">SUM(CALCULATION_TABLE[[#This Row],[МСК]:[ДВ]])</f>
        <v>#REF!</v>
      </c>
    </row>
    <row r="8925" spans="1:20" x14ac:dyDescent="0.25">
      <c r="A8925" t="str">
        <f>IFERROR(SET_RENDER_TABLE[[#This Row],[Артикул]], "")</f>
        <v/>
      </c>
      <c r="B8925" s="40" t="e" cm="1">
        <f t="array" aca="1" ref="B8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5" s="40" t="e" cm="1">
        <f t="array" aca="1" ref="C8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5" t="e">
        <f ca="1">SUM(CALCULATION_TABLE[[#This Row],[МСК]:[ДВ]])</f>
        <v>#REF!</v>
      </c>
    </row>
    <row r="8926" spans="1:20" x14ac:dyDescent="0.25">
      <c r="A8926" t="str">
        <f>IFERROR(SET_RENDER_TABLE[[#This Row],[Артикул]], "")</f>
        <v/>
      </c>
      <c r="B8926" s="40" t="e" cm="1">
        <f t="array" aca="1" ref="B8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6" s="40" t="e" cm="1">
        <f t="array" aca="1" ref="C8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6" t="e">
        <f ca="1">SUM(CALCULATION_TABLE[[#This Row],[МСК]:[ДВ]])</f>
        <v>#REF!</v>
      </c>
    </row>
    <row r="8927" spans="1:20" x14ac:dyDescent="0.25">
      <c r="A8927" t="str">
        <f>IFERROR(SET_RENDER_TABLE[[#This Row],[Артикул]], "")</f>
        <v/>
      </c>
      <c r="B8927" s="40" t="e" cm="1">
        <f t="array" aca="1" ref="B8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7" s="40" t="e" cm="1">
        <f t="array" aca="1" ref="C8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7" t="e">
        <f ca="1">SUM(CALCULATION_TABLE[[#This Row],[МСК]:[ДВ]])</f>
        <v>#REF!</v>
      </c>
    </row>
    <row r="8928" spans="1:20" x14ac:dyDescent="0.25">
      <c r="A8928" t="str">
        <f>IFERROR(SET_RENDER_TABLE[[#This Row],[Артикул]], "")</f>
        <v/>
      </c>
      <c r="B8928" s="40" t="e" cm="1">
        <f t="array" aca="1" ref="B8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8" s="40" t="e" cm="1">
        <f t="array" aca="1" ref="C8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8" t="e">
        <f ca="1">SUM(CALCULATION_TABLE[[#This Row],[МСК]:[ДВ]])</f>
        <v>#REF!</v>
      </c>
    </row>
    <row r="8929" spans="1:20" x14ac:dyDescent="0.25">
      <c r="A8929" t="str">
        <f>IFERROR(SET_RENDER_TABLE[[#This Row],[Артикул]], "")</f>
        <v/>
      </c>
      <c r="B8929" s="40" t="e" cm="1">
        <f t="array" aca="1" ref="B8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29" s="40" t="e" cm="1">
        <f t="array" aca="1" ref="C8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29" t="e">
        <f ca="1">SUM(CALCULATION_TABLE[[#This Row],[МСК]:[ДВ]])</f>
        <v>#REF!</v>
      </c>
    </row>
    <row r="8930" spans="1:20" x14ac:dyDescent="0.25">
      <c r="A8930" t="str">
        <f>IFERROR(SET_RENDER_TABLE[[#This Row],[Артикул]], "")</f>
        <v/>
      </c>
      <c r="B8930" s="40" t="e" cm="1">
        <f t="array" aca="1" ref="B8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0" s="40" t="e" cm="1">
        <f t="array" aca="1" ref="C8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0" t="e">
        <f ca="1">SUM(CALCULATION_TABLE[[#This Row],[МСК]:[ДВ]])</f>
        <v>#REF!</v>
      </c>
    </row>
    <row r="8931" spans="1:20" x14ac:dyDescent="0.25">
      <c r="A8931" t="str">
        <f>IFERROR(SET_RENDER_TABLE[[#This Row],[Артикул]], "")</f>
        <v/>
      </c>
      <c r="B8931" s="40" t="e" cm="1">
        <f t="array" aca="1" ref="B8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1" s="40" t="e" cm="1">
        <f t="array" aca="1" ref="C8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1" t="e">
        <f ca="1">SUM(CALCULATION_TABLE[[#This Row],[МСК]:[ДВ]])</f>
        <v>#REF!</v>
      </c>
    </row>
    <row r="8932" spans="1:20" x14ac:dyDescent="0.25">
      <c r="A8932" t="str">
        <f>IFERROR(SET_RENDER_TABLE[[#This Row],[Артикул]], "")</f>
        <v/>
      </c>
      <c r="B8932" s="40" t="e" cm="1">
        <f t="array" aca="1" ref="B8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2" s="40" t="e" cm="1">
        <f t="array" aca="1" ref="C8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2" t="e">
        <f ca="1">SUM(CALCULATION_TABLE[[#This Row],[МСК]:[ДВ]])</f>
        <v>#REF!</v>
      </c>
    </row>
    <row r="8933" spans="1:20" x14ac:dyDescent="0.25">
      <c r="A8933" t="str">
        <f>IFERROR(SET_RENDER_TABLE[[#This Row],[Артикул]], "")</f>
        <v/>
      </c>
      <c r="B8933" s="40" t="e" cm="1">
        <f t="array" aca="1" ref="B8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3" s="40" t="e" cm="1">
        <f t="array" aca="1" ref="C8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3" t="e">
        <f ca="1">SUM(CALCULATION_TABLE[[#This Row],[МСК]:[ДВ]])</f>
        <v>#REF!</v>
      </c>
    </row>
    <row r="8934" spans="1:20" x14ac:dyDescent="0.25">
      <c r="A8934" t="str">
        <f>IFERROR(SET_RENDER_TABLE[[#This Row],[Артикул]], "")</f>
        <v/>
      </c>
      <c r="B8934" s="40" t="e" cm="1">
        <f t="array" aca="1" ref="B8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4" s="40" t="e" cm="1">
        <f t="array" aca="1" ref="C8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4" t="e">
        <f ca="1">SUM(CALCULATION_TABLE[[#This Row],[МСК]:[ДВ]])</f>
        <v>#REF!</v>
      </c>
    </row>
    <row r="8935" spans="1:20" x14ac:dyDescent="0.25">
      <c r="A8935" t="str">
        <f>IFERROR(SET_RENDER_TABLE[[#This Row],[Артикул]], "")</f>
        <v/>
      </c>
      <c r="B8935" s="40" t="e" cm="1">
        <f t="array" aca="1" ref="B8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5" s="40" t="e" cm="1">
        <f t="array" aca="1" ref="C8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5" t="e">
        <f ca="1">SUM(CALCULATION_TABLE[[#This Row],[МСК]:[ДВ]])</f>
        <v>#REF!</v>
      </c>
    </row>
    <row r="8936" spans="1:20" x14ac:dyDescent="0.25">
      <c r="A8936" t="str">
        <f>IFERROR(SET_RENDER_TABLE[[#This Row],[Артикул]], "")</f>
        <v/>
      </c>
      <c r="B8936" s="40" t="e" cm="1">
        <f t="array" aca="1" ref="B8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6" s="40" t="e" cm="1">
        <f t="array" aca="1" ref="C8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6" t="e">
        <f ca="1">SUM(CALCULATION_TABLE[[#This Row],[МСК]:[ДВ]])</f>
        <v>#REF!</v>
      </c>
    </row>
    <row r="8937" spans="1:20" x14ac:dyDescent="0.25">
      <c r="A8937" t="str">
        <f>IFERROR(SET_RENDER_TABLE[[#This Row],[Артикул]], "")</f>
        <v/>
      </c>
      <c r="B8937" s="40" t="e" cm="1">
        <f t="array" aca="1" ref="B8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7" s="40" t="e" cm="1">
        <f t="array" aca="1" ref="C8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7" t="e">
        <f ca="1">SUM(CALCULATION_TABLE[[#This Row],[МСК]:[ДВ]])</f>
        <v>#REF!</v>
      </c>
    </row>
    <row r="8938" spans="1:20" x14ac:dyDescent="0.25">
      <c r="A8938" t="str">
        <f>IFERROR(SET_RENDER_TABLE[[#This Row],[Артикул]], "")</f>
        <v/>
      </c>
      <c r="B8938" s="40" t="e" cm="1">
        <f t="array" aca="1" ref="B8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8" s="40" t="e" cm="1">
        <f t="array" aca="1" ref="C8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8" t="e">
        <f ca="1">SUM(CALCULATION_TABLE[[#This Row],[МСК]:[ДВ]])</f>
        <v>#REF!</v>
      </c>
    </row>
    <row r="8939" spans="1:20" x14ac:dyDescent="0.25">
      <c r="A8939" t="str">
        <f>IFERROR(SET_RENDER_TABLE[[#This Row],[Артикул]], "")</f>
        <v/>
      </c>
      <c r="B8939" s="40" t="e" cm="1">
        <f t="array" aca="1" ref="B8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39" s="40" t="e" cm="1">
        <f t="array" aca="1" ref="C8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39" t="e">
        <f ca="1">SUM(CALCULATION_TABLE[[#This Row],[МСК]:[ДВ]])</f>
        <v>#REF!</v>
      </c>
    </row>
    <row r="8940" spans="1:20" x14ac:dyDescent="0.25">
      <c r="A8940" t="str">
        <f>IFERROR(SET_RENDER_TABLE[[#This Row],[Артикул]], "")</f>
        <v/>
      </c>
      <c r="B8940" s="40" t="e" cm="1">
        <f t="array" aca="1" ref="B8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0" s="40" t="e" cm="1">
        <f t="array" aca="1" ref="C8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0" t="e">
        <f ca="1">SUM(CALCULATION_TABLE[[#This Row],[МСК]:[ДВ]])</f>
        <v>#REF!</v>
      </c>
    </row>
    <row r="8941" spans="1:20" x14ac:dyDescent="0.25">
      <c r="A8941" t="str">
        <f>IFERROR(SET_RENDER_TABLE[[#This Row],[Артикул]], "")</f>
        <v/>
      </c>
      <c r="B8941" s="40" t="e" cm="1">
        <f t="array" aca="1" ref="B8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1" s="40" t="e" cm="1">
        <f t="array" aca="1" ref="C8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1" t="e">
        <f ca="1">SUM(CALCULATION_TABLE[[#This Row],[МСК]:[ДВ]])</f>
        <v>#REF!</v>
      </c>
    </row>
    <row r="8942" spans="1:20" x14ac:dyDescent="0.25">
      <c r="A8942" t="str">
        <f>IFERROR(SET_RENDER_TABLE[[#This Row],[Артикул]], "")</f>
        <v/>
      </c>
      <c r="B8942" s="40" t="e" cm="1">
        <f t="array" aca="1" ref="B8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2" s="40" t="e" cm="1">
        <f t="array" aca="1" ref="C8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2" t="e">
        <f ca="1">SUM(CALCULATION_TABLE[[#This Row],[МСК]:[ДВ]])</f>
        <v>#REF!</v>
      </c>
    </row>
    <row r="8943" spans="1:20" x14ac:dyDescent="0.25">
      <c r="A8943" t="str">
        <f>IFERROR(SET_RENDER_TABLE[[#This Row],[Артикул]], "")</f>
        <v/>
      </c>
      <c r="B8943" s="40" t="e" cm="1">
        <f t="array" aca="1" ref="B8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3" s="40" t="e" cm="1">
        <f t="array" aca="1" ref="C8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3" t="e">
        <f ca="1">SUM(CALCULATION_TABLE[[#This Row],[МСК]:[ДВ]])</f>
        <v>#REF!</v>
      </c>
    </row>
    <row r="8944" spans="1:20" x14ac:dyDescent="0.25">
      <c r="A8944" t="str">
        <f>IFERROR(SET_RENDER_TABLE[[#This Row],[Артикул]], "")</f>
        <v/>
      </c>
      <c r="B8944" s="40" t="e" cm="1">
        <f t="array" aca="1" ref="B8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4" s="40" t="e" cm="1">
        <f t="array" aca="1" ref="C8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4" t="e">
        <f ca="1">SUM(CALCULATION_TABLE[[#This Row],[МСК]:[ДВ]])</f>
        <v>#REF!</v>
      </c>
    </row>
    <row r="8945" spans="1:20" x14ac:dyDescent="0.25">
      <c r="A8945" t="str">
        <f>IFERROR(SET_RENDER_TABLE[[#This Row],[Артикул]], "")</f>
        <v/>
      </c>
      <c r="B8945" s="40" t="e" cm="1">
        <f t="array" aca="1" ref="B8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5" s="40" t="e" cm="1">
        <f t="array" aca="1" ref="C8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5" t="e">
        <f ca="1">SUM(CALCULATION_TABLE[[#This Row],[МСК]:[ДВ]])</f>
        <v>#REF!</v>
      </c>
    </row>
    <row r="8946" spans="1:20" x14ac:dyDescent="0.25">
      <c r="A8946" t="str">
        <f>IFERROR(SET_RENDER_TABLE[[#This Row],[Артикул]], "")</f>
        <v/>
      </c>
      <c r="B8946" s="40" t="e" cm="1">
        <f t="array" aca="1" ref="B8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6" s="40" t="e" cm="1">
        <f t="array" aca="1" ref="C8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6" t="e">
        <f ca="1">SUM(CALCULATION_TABLE[[#This Row],[МСК]:[ДВ]])</f>
        <v>#REF!</v>
      </c>
    </row>
    <row r="8947" spans="1:20" x14ac:dyDescent="0.25">
      <c r="A8947" t="str">
        <f>IFERROR(SET_RENDER_TABLE[[#This Row],[Артикул]], "")</f>
        <v/>
      </c>
      <c r="B8947" s="40" t="e" cm="1">
        <f t="array" aca="1" ref="B8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7" s="40" t="e" cm="1">
        <f t="array" aca="1" ref="C8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7" t="e">
        <f ca="1">SUM(CALCULATION_TABLE[[#This Row],[МСК]:[ДВ]])</f>
        <v>#REF!</v>
      </c>
    </row>
    <row r="8948" spans="1:20" x14ac:dyDescent="0.25">
      <c r="A8948" t="str">
        <f>IFERROR(SET_RENDER_TABLE[[#This Row],[Артикул]], "")</f>
        <v/>
      </c>
      <c r="B8948" s="40" t="e" cm="1">
        <f t="array" aca="1" ref="B8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8" s="40" t="e" cm="1">
        <f t="array" aca="1" ref="C8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8" t="e">
        <f ca="1">SUM(CALCULATION_TABLE[[#This Row],[МСК]:[ДВ]])</f>
        <v>#REF!</v>
      </c>
    </row>
    <row r="8949" spans="1:20" x14ac:dyDescent="0.25">
      <c r="A8949" t="str">
        <f>IFERROR(SET_RENDER_TABLE[[#This Row],[Артикул]], "")</f>
        <v/>
      </c>
      <c r="B8949" s="40" t="e" cm="1">
        <f t="array" aca="1" ref="B8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49" s="40" t="e" cm="1">
        <f t="array" aca="1" ref="C8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49" t="e">
        <f ca="1">SUM(CALCULATION_TABLE[[#This Row],[МСК]:[ДВ]])</f>
        <v>#REF!</v>
      </c>
    </row>
    <row r="8950" spans="1:20" x14ac:dyDescent="0.25">
      <c r="A8950" t="str">
        <f>IFERROR(SET_RENDER_TABLE[[#This Row],[Артикул]], "")</f>
        <v/>
      </c>
      <c r="B8950" s="40" t="e" cm="1">
        <f t="array" aca="1" ref="B8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0" s="40" t="e" cm="1">
        <f t="array" aca="1" ref="C8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0" t="e">
        <f ca="1">SUM(CALCULATION_TABLE[[#This Row],[МСК]:[ДВ]])</f>
        <v>#REF!</v>
      </c>
    </row>
    <row r="8951" spans="1:20" x14ac:dyDescent="0.25">
      <c r="A8951" t="str">
        <f>IFERROR(SET_RENDER_TABLE[[#This Row],[Артикул]], "")</f>
        <v/>
      </c>
      <c r="B8951" s="40" t="e" cm="1">
        <f t="array" aca="1" ref="B8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1" s="40" t="e" cm="1">
        <f t="array" aca="1" ref="C8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1" t="e">
        <f ca="1">SUM(CALCULATION_TABLE[[#This Row],[МСК]:[ДВ]])</f>
        <v>#REF!</v>
      </c>
    </row>
    <row r="8952" spans="1:20" x14ac:dyDescent="0.25">
      <c r="A8952" t="str">
        <f>IFERROR(SET_RENDER_TABLE[[#This Row],[Артикул]], "")</f>
        <v/>
      </c>
      <c r="B8952" s="40" t="e" cm="1">
        <f t="array" aca="1" ref="B8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2" s="40" t="e" cm="1">
        <f t="array" aca="1" ref="C8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2" t="e">
        <f ca="1">SUM(CALCULATION_TABLE[[#This Row],[МСК]:[ДВ]])</f>
        <v>#REF!</v>
      </c>
    </row>
    <row r="8953" spans="1:20" x14ac:dyDescent="0.25">
      <c r="A8953" t="str">
        <f>IFERROR(SET_RENDER_TABLE[[#This Row],[Артикул]], "")</f>
        <v/>
      </c>
      <c r="B8953" s="40" t="e" cm="1">
        <f t="array" aca="1" ref="B8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3" s="40" t="e" cm="1">
        <f t="array" aca="1" ref="C8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3" t="e">
        <f ca="1">SUM(CALCULATION_TABLE[[#This Row],[МСК]:[ДВ]])</f>
        <v>#REF!</v>
      </c>
    </row>
    <row r="8954" spans="1:20" x14ac:dyDescent="0.25">
      <c r="A8954" t="str">
        <f>IFERROR(SET_RENDER_TABLE[[#This Row],[Артикул]], "")</f>
        <v/>
      </c>
      <c r="B8954" s="40" t="e" cm="1">
        <f t="array" aca="1" ref="B8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4" s="40" t="e" cm="1">
        <f t="array" aca="1" ref="C8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4" t="e">
        <f ca="1">SUM(CALCULATION_TABLE[[#This Row],[МСК]:[ДВ]])</f>
        <v>#REF!</v>
      </c>
    </row>
    <row r="8955" spans="1:20" x14ac:dyDescent="0.25">
      <c r="A8955" t="str">
        <f>IFERROR(SET_RENDER_TABLE[[#This Row],[Артикул]], "")</f>
        <v/>
      </c>
      <c r="B8955" s="40" t="e" cm="1">
        <f t="array" aca="1" ref="B8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5" s="40" t="e" cm="1">
        <f t="array" aca="1" ref="C8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5" t="e">
        <f ca="1">SUM(CALCULATION_TABLE[[#This Row],[МСК]:[ДВ]])</f>
        <v>#REF!</v>
      </c>
    </row>
    <row r="8956" spans="1:20" x14ac:dyDescent="0.25">
      <c r="A8956" t="str">
        <f>IFERROR(SET_RENDER_TABLE[[#This Row],[Артикул]], "")</f>
        <v/>
      </c>
      <c r="B8956" s="40" t="e" cm="1">
        <f t="array" aca="1" ref="B8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6" s="40" t="e" cm="1">
        <f t="array" aca="1" ref="C8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6" t="e">
        <f ca="1">SUM(CALCULATION_TABLE[[#This Row],[МСК]:[ДВ]])</f>
        <v>#REF!</v>
      </c>
    </row>
    <row r="8957" spans="1:20" x14ac:dyDescent="0.25">
      <c r="A8957" t="str">
        <f>IFERROR(SET_RENDER_TABLE[[#This Row],[Артикул]], "")</f>
        <v/>
      </c>
      <c r="B8957" s="40" t="e" cm="1">
        <f t="array" aca="1" ref="B8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7" s="40" t="e" cm="1">
        <f t="array" aca="1" ref="C8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7" t="e">
        <f ca="1">SUM(CALCULATION_TABLE[[#This Row],[МСК]:[ДВ]])</f>
        <v>#REF!</v>
      </c>
    </row>
    <row r="8958" spans="1:20" x14ac:dyDescent="0.25">
      <c r="A8958" t="str">
        <f>IFERROR(SET_RENDER_TABLE[[#This Row],[Артикул]], "")</f>
        <v/>
      </c>
      <c r="B8958" s="40" t="e" cm="1">
        <f t="array" aca="1" ref="B8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8" s="40" t="e" cm="1">
        <f t="array" aca="1" ref="C8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8" t="e">
        <f ca="1">SUM(CALCULATION_TABLE[[#This Row],[МСК]:[ДВ]])</f>
        <v>#REF!</v>
      </c>
    </row>
    <row r="8959" spans="1:20" x14ac:dyDescent="0.25">
      <c r="A8959" t="str">
        <f>IFERROR(SET_RENDER_TABLE[[#This Row],[Артикул]], "")</f>
        <v/>
      </c>
      <c r="B8959" s="40" t="e" cm="1">
        <f t="array" aca="1" ref="B8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59" s="40" t="e" cm="1">
        <f t="array" aca="1" ref="C8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59" t="e">
        <f ca="1">SUM(CALCULATION_TABLE[[#This Row],[МСК]:[ДВ]])</f>
        <v>#REF!</v>
      </c>
    </row>
    <row r="8960" spans="1:20" x14ac:dyDescent="0.25">
      <c r="A8960" t="str">
        <f>IFERROR(SET_RENDER_TABLE[[#This Row],[Артикул]], "")</f>
        <v/>
      </c>
      <c r="B8960" s="40" t="e" cm="1">
        <f t="array" aca="1" ref="B8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0" s="40" t="e" cm="1">
        <f t="array" aca="1" ref="C8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0" t="e">
        <f ca="1">SUM(CALCULATION_TABLE[[#This Row],[МСК]:[ДВ]])</f>
        <v>#REF!</v>
      </c>
    </row>
    <row r="8961" spans="1:20" x14ac:dyDescent="0.25">
      <c r="A8961" t="str">
        <f>IFERROR(SET_RENDER_TABLE[[#This Row],[Артикул]], "")</f>
        <v/>
      </c>
      <c r="B8961" s="40" t="e" cm="1">
        <f t="array" aca="1" ref="B8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1" s="40" t="e" cm="1">
        <f t="array" aca="1" ref="C8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1" t="e">
        <f ca="1">SUM(CALCULATION_TABLE[[#This Row],[МСК]:[ДВ]])</f>
        <v>#REF!</v>
      </c>
    </row>
    <row r="8962" spans="1:20" x14ac:dyDescent="0.25">
      <c r="A8962" t="str">
        <f>IFERROR(SET_RENDER_TABLE[[#This Row],[Артикул]], "")</f>
        <v/>
      </c>
      <c r="B8962" s="40" t="e" cm="1">
        <f t="array" aca="1" ref="B8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2" s="40" t="e" cm="1">
        <f t="array" aca="1" ref="C8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2" t="e">
        <f ca="1">SUM(CALCULATION_TABLE[[#This Row],[МСК]:[ДВ]])</f>
        <v>#REF!</v>
      </c>
    </row>
    <row r="8963" spans="1:20" x14ac:dyDescent="0.25">
      <c r="A8963" t="str">
        <f>IFERROR(SET_RENDER_TABLE[[#This Row],[Артикул]], "")</f>
        <v/>
      </c>
      <c r="B8963" s="40" t="e" cm="1">
        <f t="array" aca="1" ref="B8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3" s="40" t="e" cm="1">
        <f t="array" aca="1" ref="C8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3" t="e">
        <f ca="1">SUM(CALCULATION_TABLE[[#This Row],[МСК]:[ДВ]])</f>
        <v>#REF!</v>
      </c>
    </row>
    <row r="8964" spans="1:20" x14ac:dyDescent="0.25">
      <c r="A8964" t="str">
        <f>IFERROR(SET_RENDER_TABLE[[#This Row],[Артикул]], "")</f>
        <v/>
      </c>
      <c r="B8964" s="40" t="e" cm="1">
        <f t="array" aca="1" ref="B8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4" s="40" t="e" cm="1">
        <f t="array" aca="1" ref="C8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4" t="e">
        <f ca="1">SUM(CALCULATION_TABLE[[#This Row],[МСК]:[ДВ]])</f>
        <v>#REF!</v>
      </c>
    </row>
    <row r="8965" spans="1:20" x14ac:dyDescent="0.25">
      <c r="A8965" t="str">
        <f>IFERROR(SET_RENDER_TABLE[[#This Row],[Артикул]], "")</f>
        <v/>
      </c>
      <c r="B8965" s="40" t="e" cm="1">
        <f t="array" aca="1" ref="B8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5" s="40" t="e" cm="1">
        <f t="array" aca="1" ref="C8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5" t="e">
        <f ca="1">SUM(CALCULATION_TABLE[[#This Row],[МСК]:[ДВ]])</f>
        <v>#REF!</v>
      </c>
    </row>
    <row r="8966" spans="1:20" x14ac:dyDescent="0.25">
      <c r="A8966" t="str">
        <f>IFERROR(SET_RENDER_TABLE[[#This Row],[Артикул]], "")</f>
        <v/>
      </c>
      <c r="B8966" s="40" t="e" cm="1">
        <f t="array" aca="1" ref="B8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6" s="40" t="e" cm="1">
        <f t="array" aca="1" ref="C8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6" t="e">
        <f ca="1">SUM(CALCULATION_TABLE[[#This Row],[МСК]:[ДВ]])</f>
        <v>#REF!</v>
      </c>
    </row>
    <row r="8967" spans="1:20" x14ac:dyDescent="0.25">
      <c r="A8967" t="str">
        <f>IFERROR(SET_RENDER_TABLE[[#This Row],[Артикул]], "")</f>
        <v/>
      </c>
      <c r="B8967" s="40" t="e" cm="1">
        <f t="array" aca="1" ref="B8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7" s="40" t="e" cm="1">
        <f t="array" aca="1" ref="C8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7" t="e">
        <f ca="1">SUM(CALCULATION_TABLE[[#This Row],[МСК]:[ДВ]])</f>
        <v>#REF!</v>
      </c>
    </row>
    <row r="8968" spans="1:20" x14ac:dyDescent="0.25">
      <c r="A8968" t="str">
        <f>IFERROR(SET_RENDER_TABLE[[#This Row],[Артикул]], "")</f>
        <v/>
      </c>
      <c r="B8968" s="40" t="e" cm="1">
        <f t="array" aca="1" ref="B8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8" s="40" t="e" cm="1">
        <f t="array" aca="1" ref="C8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8" t="e">
        <f ca="1">SUM(CALCULATION_TABLE[[#This Row],[МСК]:[ДВ]])</f>
        <v>#REF!</v>
      </c>
    </row>
    <row r="8969" spans="1:20" x14ac:dyDescent="0.25">
      <c r="A8969" t="str">
        <f>IFERROR(SET_RENDER_TABLE[[#This Row],[Артикул]], "")</f>
        <v/>
      </c>
      <c r="B8969" s="40" t="e" cm="1">
        <f t="array" aca="1" ref="B8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69" s="40" t="e" cm="1">
        <f t="array" aca="1" ref="C8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69" t="e">
        <f ca="1">SUM(CALCULATION_TABLE[[#This Row],[МСК]:[ДВ]])</f>
        <v>#REF!</v>
      </c>
    </row>
    <row r="8970" spans="1:20" x14ac:dyDescent="0.25">
      <c r="A8970" t="str">
        <f>IFERROR(SET_RENDER_TABLE[[#This Row],[Артикул]], "")</f>
        <v/>
      </c>
      <c r="B8970" s="40" t="e" cm="1">
        <f t="array" aca="1" ref="B8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0" s="40" t="e" cm="1">
        <f t="array" aca="1" ref="C8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0" t="e">
        <f ca="1">SUM(CALCULATION_TABLE[[#This Row],[МСК]:[ДВ]])</f>
        <v>#REF!</v>
      </c>
    </row>
    <row r="8971" spans="1:20" x14ac:dyDescent="0.25">
      <c r="A8971" t="str">
        <f>IFERROR(SET_RENDER_TABLE[[#This Row],[Артикул]], "")</f>
        <v/>
      </c>
      <c r="B8971" s="40" t="e" cm="1">
        <f t="array" aca="1" ref="B8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1" s="40" t="e" cm="1">
        <f t="array" aca="1" ref="C8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1" t="e">
        <f ca="1">SUM(CALCULATION_TABLE[[#This Row],[МСК]:[ДВ]])</f>
        <v>#REF!</v>
      </c>
    </row>
    <row r="8972" spans="1:20" x14ac:dyDescent="0.25">
      <c r="A8972" t="str">
        <f>IFERROR(SET_RENDER_TABLE[[#This Row],[Артикул]], "")</f>
        <v/>
      </c>
      <c r="B8972" s="40" t="e" cm="1">
        <f t="array" aca="1" ref="B8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2" s="40" t="e" cm="1">
        <f t="array" aca="1" ref="C8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2" t="e">
        <f ca="1">SUM(CALCULATION_TABLE[[#This Row],[МСК]:[ДВ]])</f>
        <v>#REF!</v>
      </c>
    </row>
    <row r="8973" spans="1:20" x14ac:dyDescent="0.25">
      <c r="A8973" t="str">
        <f>IFERROR(SET_RENDER_TABLE[[#This Row],[Артикул]], "")</f>
        <v/>
      </c>
      <c r="B8973" s="40" t="e" cm="1">
        <f t="array" aca="1" ref="B8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3" s="40" t="e" cm="1">
        <f t="array" aca="1" ref="C8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3" t="e">
        <f ca="1">SUM(CALCULATION_TABLE[[#This Row],[МСК]:[ДВ]])</f>
        <v>#REF!</v>
      </c>
    </row>
    <row r="8974" spans="1:20" x14ac:dyDescent="0.25">
      <c r="A8974" t="str">
        <f>IFERROR(SET_RENDER_TABLE[[#This Row],[Артикул]], "")</f>
        <v/>
      </c>
      <c r="B8974" s="40" t="e" cm="1">
        <f t="array" aca="1" ref="B8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4" s="40" t="e" cm="1">
        <f t="array" aca="1" ref="C8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4" t="e">
        <f ca="1">SUM(CALCULATION_TABLE[[#This Row],[МСК]:[ДВ]])</f>
        <v>#REF!</v>
      </c>
    </row>
    <row r="8975" spans="1:20" x14ac:dyDescent="0.25">
      <c r="A8975" t="str">
        <f>IFERROR(SET_RENDER_TABLE[[#This Row],[Артикул]], "")</f>
        <v/>
      </c>
      <c r="B8975" s="40" t="e" cm="1">
        <f t="array" aca="1" ref="B8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5" s="40" t="e" cm="1">
        <f t="array" aca="1" ref="C8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5" t="e">
        <f ca="1">SUM(CALCULATION_TABLE[[#This Row],[МСК]:[ДВ]])</f>
        <v>#REF!</v>
      </c>
    </row>
    <row r="8976" spans="1:20" x14ac:dyDescent="0.25">
      <c r="A8976" t="str">
        <f>IFERROR(SET_RENDER_TABLE[[#This Row],[Артикул]], "")</f>
        <v/>
      </c>
      <c r="B8976" s="40" t="e" cm="1">
        <f t="array" aca="1" ref="B8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6" s="40" t="e" cm="1">
        <f t="array" aca="1" ref="C8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6" t="e">
        <f ca="1">SUM(CALCULATION_TABLE[[#This Row],[МСК]:[ДВ]])</f>
        <v>#REF!</v>
      </c>
    </row>
    <row r="8977" spans="1:20" x14ac:dyDescent="0.25">
      <c r="A8977" t="str">
        <f>IFERROR(SET_RENDER_TABLE[[#This Row],[Артикул]], "")</f>
        <v/>
      </c>
      <c r="B8977" s="40" t="e" cm="1">
        <f t="array" aca="1" ref="B8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7" s="40" t="e" cm="1">
        <f t="array" aca="1" ref="C8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7" t="e">
        <f ca="1">SUM(CALCULATION_TABLE[[#This Row],[МСК]:[ДВ]])</f>
        <v>#REF!</v>
      </c>
    </row>
    <row r="8978" spans="1:20" x14ac:dyDescent="0.25">
      <c r="A8978" t="str">
        <f>IFERROR(SET_RENDER_TABLE[[#This Row],[Артикул]], "")</f>
        <v/>
      </c>
      <c r="B8978" s="40" t="e" cm="1">
        <f t="array" aca="1" ref="B8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8" s="40" t="e" cm="1">
        <f t="array" aca="1" ref="C8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8" t="e">
        <f ca="1">SUM(CALCULATION_TABLE[[#This Row],[МСК]:[ДВ]])</f>
        <v>#REF!</v>
      </c>
    </row>
    <row r="8979" spans="1:20" x14ac:dyDescent="0.25">
      <c r="A8979" t="str">
        <f>IFERROR(SET_RENDER_TABLE[[#This Row],[Артикул]], "")</f>
        <v/>
      </c>
      <c r="B8979" s="40" t="e" cm="1">
        <f t="array" aca="1" ref="B8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79" s="40" t="e" cm="1">
        <f t="array" aca="1" ref="C8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79" t="e">
        <f ca="1">SUM(CALCULATION_TABLE[[#This Row],[МСК]:[ДВ]])</f>
        <v>#REF!</v>
      </c>
    </row>
    <row r="8980" spans="1:20" x14ac:dyDescent="0.25">
      <c r="A8980" t="str">
        <f>IFERROR(SET_RENDER_TABLE[[#This Row],[Артикул]], "")</f>
        <v/>
      </c>
      <c r="B8980" s="40" t="e" cm="1">
        <f t="array" aca="1" ref="B8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0" s="40" t="e" cm="1">
        <f t="array" aca="1" ref="C8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0" t="e">
        <f ca="1">SUM(CALCULATION_TABLE[[#This Row],[МСК]:[ДВ]])</f>
        <v>#REF!</v>
      </c>
    </row>
    <row r="8981" spans="1:20" x14ac:dyDescent="0.25">
      <c r="A8981" t="str">
        <f>IFERROR(SET_RENDER_TABLE[[#This Row],[Артикул]], "")</f>
        <v/>
      </c>
      <c r="B8981" s="40" t="e" cm="1">
        <f t="array" aca="1" ref="B8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1" s="40" t="e" cm="1">
        <f t="array" aca="1" ref="C8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1" t="e">
        <f ca="1">SUM(CALCULATION_TABLE[[#This Row],[МСК]:[ДВ]])</f>
        <v>#REF!</v>
      </c>
    </row>
    <row r="8982" spans="1:20" x14ac:dyDescent="0.25">
      <c r="A8982" t="str">
        <f>IFERROR(SET_RENDER_TABLE[[#This Row],[Артикул]], "")</f>
        <v/>
      </c>
      <c r="B8982" s="40" t="e" cm="1">
        <f t="array" aca="1" ref="B8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2" s="40" t="e" cm="1">
        <f t="array" aca="1" ref="C8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2" t="e">
        <f ca="1">SUM(CALCULATION_TABLE[[#This Row],[МСК]:[ДВ]])</f>
        <v>#REF!</v>
      </c>
    </row>
    <row r="8983" spans="1:20" x14ac:dyDescent="0.25">
      <c r="A8983" t="str">
        <f>IFERROR(SET_RENDER_TABLE[[#This Row],[Артикул]], "")</f>
        <v/>
      </c>
      <c r="B8983" s="40" t="e" cm="1">
        <f t="array" aca="1" ref="B8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3" s="40" t="e" cm="1">
        <f t="array" aca="1" ref="C8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3" t="e">
        <f ca="1">SUM(CALCULATION_TABLE[[#This Row],[МСК]:[ДВ]])</f>
        <v>#REF!</v>
      </c>
    </row>
    <row r="8984" spans="1:20" x14ac:dyDescent="0.25">
      <c r="A8984" t="str">
        <f>IFERROR(SET_RENDER_TABLE[[#This Row],[Артикул]], "")</f>
        <v/>
      </c>
      <c r="B8984" s="40" t="e" cm="1">
        <f t="array" aca="1" ref="B8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4" s="40" t="e" cm="1">
        <f t="array" aca="1" ref="C8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4" t="e">
        <f ca="1">SUM(CALCULATION_TABLE[[#This Row],[МСК]:[ДВ]])</f>
        <v>#REF!</v>
      </c>
    </row>
    <row r="8985" spans="1:20" x14ac:dyDescent="0.25">
      <c r="A8985" t="str">
        <f>IFERROR(SET_RENDER_TABLE[[#This Row],[Артикул]], "")</f>
        <v/>
      </c>
      <c r="B8985" s="40" t="e" cm="1">
        <f t="array" aca="1" ref="B8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5" s="40" t="e" cm="1">
        <f t="array" aca="1" ref="C8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5" t="e">
        <f ca="1">SUM(CALCULATION_TABLE[[#This Row],[МСК]:[ДВ]])</f>
        <v>#REF!</v>
      </c>
    </row>
    <row r="8986" spans="1:20" x14ac:dyDescent="0.25">
      <c r="A8986" t="str">
        <f>IFERROR(SET_RENDER_TABLE[[#This Row],[Артикул]], "")</f>
        <v/>
      </c>
      <c r="B8986" s="40" t="e" cm="1">
        <f t="array" aca="1" ref="B8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6" s="40" t="e" cm="1">
        <f t="array" aca="1" ref="C8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6" t="e">
        <f ca="1">SUM(CALCULATION_TABLE[[#This Row],[МСК]:[ДВ]])</f>
        <v>#REF!</v>
      </c>
    </row>
    <row r="8987" spans="1:20" x14ac:dyDescent="0.25">
      <c r="A8987" t="str">
        <f>IFERROR(SET_RENDER_TABLE[[#This Row],[Артикул]], "")</f>
        <v/>
      </c>
      <c r="B8987" s="40" t="e" cm="1">
        <f t="array" aca="1" ref="B8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7" s="40" t="e" cm="1">
        <f t="array" aca="1" ref="C8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7" t="e">
        <f ca="1">SUM(CALCULATION_TABLE[[#This Row],[МСК]:[ДВ]])</f>
        <v>#REF!</v>
      </c>
    </row>
    <row r="8988" spans="1:20" x14ac:dyDescent="0.25">
      <c r="A8988" t="str">
        <f>IFERROR(SET_RENDER_TABLE[[#This Row],[Артикул]], "")</f>
        <v/>
      </c>
      <c r="B8988" s="40" t="e" cm="1">
        <f t="array" aca="1" ref="B8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8" s="40" t="e" cm="1">
        <f t="array" aca="1" ref="C8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8" t="e">
        <f ca="1">SUM(CALCULATION_TABLE[[#This Row],[МСК]:[ДВ]])</f>
        <v>#REF!</v>
      </c>
    </row>
    <row r="8989" spans="1:20" x14ac:dyDescent="0.25">
      <c r="A8989" t="str">
        <f>IFERROR(SET_RENDER_TABLE[[#This Row],[Артикул]], "")</f>
        <v/>
      </c>
      <c r="B8989" s="40" t="e" cm="1">
        <f t="array" aca="1" ref="B8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89" s="40" t="e" cm="1">
        <f t="array" aca="1" ref="C8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89" t="e">
        <f ca="1">SUM(CALCULATION_TABLE[[#This Row],[МСК]:[ДВ]])</f>
        <v>#REF!</v>
      </c>
    </row>
    <row r="8990" spans="1:20" x14ac:dyDescent="0.25">
      <c r="A8990" t="str">
        <f>IFERROR(SET_RENDER_TABLE[[#This Row],[Артикул]], "")</f>
        <v/>
      </c>
      <c r="B8990" s="40" t="e" cm="1">
        <f t="array" aca="1" ref="B8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0" s="40" t="e" cm="1">
        <f t="array" aca="1" ref="C8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0" t="e">
        <f ca="1">SUM(CALCULATION_TABLE[[#This Row],[МСК]:[ДВ]])</f>
        <v>#REF!</v>
      </c>
    </row>
    <row r="8991" spans="1:20" x14ac:dyDescent="0.25">
      <c r="A8991" t="str">
        <f>IFERROR(SET_RENDER_TABLE[[#This Row],[Артикул]], "")</f>
        <v/>
      </c>
      <c r="B8991" s="40" t="e" cm="1">
        <f t="array" aca="1" ref="B8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1" s="40" t="e" cm="1">
        <f t="array" aca="1" ref="C8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1" t="e">
        <f ca="1">SUM(CALCULATION_TABLE[[#This Row],[МСК]:[ДВ]])</f>
        <v>#REF!</v>
      </c>
    </row>
    <row r="8992" spans="1:20" x14ac:dyDescent="0.25">
      <c r="A8992" t="str">
        <f>IFERROR(SET_RENDER_TABLE[[#This Row],[Артикул]], "")</f>
        <v/>
      </c>
      <c r="B8992" s="40" t="e" cm="1">
        <f t="array" aca="1" ref="B8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2" s="40" t="e" cm="1">
        <f t="array" aca="1" ref="C8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2" t="e">
        <f ca="1">SUM(CALCULATION_TABLE[[#This Row],[МСК]:[ДВ]])</f>
        <v>#REF!</v>
      </c>
    </row>
    <row r="8993" spans="1:20" x14ac:dyDescent="0.25">
      <c r="A8993" t="str">
        <f>IFERROR(SET_RENDER_TABLE[[#This Row],[Артикул]], "")</f>
        <v/>
      </c>
      <c r="B8993" s="40" t="e" cm="1">
        <f t="array" aca="1" ref="B8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3" s="40" t="e" cm="1">
        <f t="array" aca="1" ref="C8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3" t="e">
        <f ca="1">SUM(CALCULATION_TABLE[[#This Row],[МСК]:[ДВ]])</f>
        <v>#REF!</v>
      </c>
    </row>
    <row r="8994" spans="1:20" x14ac:dyDescent="0.25">
      <c r="A8994" t="str">
        <f>IFERROR(SET_RENDER_TABLE[[#This Row],[Артикул]], "")</f>
        <v/>
      </c>
      <c r="B8994" s="40" t="e" cm="1">
        <f t="array" aca="1" ref="B8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4" s="40" t="e" cm="1">
        <f t="array" aca="1" ref="C8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4" t="e">
        <f ca="1">SUM(CALCULATION_TABLE[[#This Row],[МСК]:[ДВ]])</f>
        <v>#REF!</v>
      </c>
    </row>
    <row r="8995" spans="1:20" x14ac:dyDescent="0.25">
      <c r="A8995" t="str">
        <f>IFERROR(SET_RENDER_TABLE[[#This Row],[Артикул]], "")</f>
        <v/>
      </c>
      <c r="B8995" s="40" t="e" cm="1">
        <f t="array" aca="1" ref="B8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5" s="40" t="e" cm="1">
        <f t="array" aca="1" ref="C8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5" t="e">
        <f ca="1">SUM(CALCULATION_TABLE[[#This Row],[МСК]:[ДВ]])</f>
        <v>#REF!</v>
      </c>
    </row>
    <row r="8996" spans="1:20" x14ac:dyDescent="0.25">
      <c r="A8996" t="str">
        <f>IFERROR(SET_RENDER_TABLE[[#This Row],[Артикул]], "")</f>
        <v/>
      </c>
      <c r="B8996" s="40" t="e" cm="1">
        <f t="array" aca="1" ref="B8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6" s="40" t="e" cm="1">
        <f t="array" aca="1" ref="C8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6" t="e">
        <f ca="1">SUM(CALCULATION_TABLE[[#This Row],[МСК]:[ДВ]])</f>
        <v>#REF!</v>
      </c>
    </row>
    <row r="8997" spans="1:20" x14ac:dyDescent="0.25">
      <c r="A8997" t="str">
        <f>IFERROR(SET_RENDER_TABLE[[#This Row],[Артикул]], "")</f>
        <v/>
      </c>
      <c r="B8997" s="40" t="e" cm="1">
        <f t="array" aca="1" ref="B8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7" s="40" t="e" cm="1">
        <f t="array" aca="1" ref="C8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7" t="e">
        <f ca="1">SUM(CALCULATION_TABLE[[#This Row],[МСК]:[ДВ]])</f>
        <v>#REF!</v>
      </c>
    </row>
    <row r="8998" spans="1:20" x14ac:dyDescent="0.25">
      <c r="A8998" t="str">
        <f>IFERROR(SET_RENDER_TABLE[[#This Row],[Артикул]], "")</f>
        <v/>
      </c>
      <c r="B8998" s="40" t="e" cm="1">
        <f t="array" aca="1" ref="B8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8" s="40" t="e" cm="1">
        <f t="array" aca="1" ref="C8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8" t="e">
        <f ca="1">SUM(CALCULATION_TABLE[[#This Row],[МСК]:[ДВ]])</f>
        <v>#REF!</v>
      </c>
    </row>
    <row r="8999" spans="1:20" x14ac:dyDescent="0.25">
      <c r="A8999" t="str">
        <f>IFERROR(SET_RENDER_TABLE[[#This Row],[Артикул]], "")</f>
        <v/>
      </c>
      <c r="B8999" s="40" t="e" cm="1">
        <f t="array" aca="1" ref="B8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8999" s="40" t="e" cm="1">
        <f t="array" aca="1" ref="C8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8999" t="e">
        <f ca="1">SUM(CALCULATION_TABLE[[#This Row],[МСК]:[ДВ]])</f>
        <v>#REF!</v>
      </c>
    </row>
    <row r="9000" spans="1:20" x14ac:dyDescent="0.25">
      <c r="A9000" t="str">
        <f>IFERROR(SET_RENDER_TABLE[[#This Row],[Артикул]], "")</f>
        <v/>
      </c>
      <c r="B9000" s="40" t="e" cm="1">
        <f t="array" aca="1" ref="B9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0" s="40" t="e" cm="1">
        <f t="array" aca="1" ref="C9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0" t="e">
        <f ca="1">SUM(CALCULATION_TABLE[[#This Row],[МСК]:[ДВ]])</f>
        <v>#REF!</v>
      </c>
    </row>
    <row r="9001" spans="1:20" x14ac:dyDescent="0.25">
      <c r="A9001" t="str">
        <f>IFERROR(SET_RENDER_TABLE[[#This Row],[Артикул]], "")</f>
        <v/>
      </c>
      <c r="B9001" s="40" t="e" cm="1">
        <f t="array" aca="1" ref="B90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1" s="40" t="e" cm="1">
        <f t="array" aca="1" ref="C90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1" t="e">
        <f ca="1">SUM(CALCULATION_TABLE[[#This Row],[МСК]:[ДВ]])</f>
        <v>#REF!</v>
      </c>
    </row>
    <row r="9002" spans="1:20" x14ac:dyDescent="0.25">
      <c r="A9002" t="str">
        <f>IFERROR(SET_RENDER_TABLE[[#This Row],[Артикул]], "")</f>
        <v/>
      </c>
      <c r="B9002" s="40" t="e" cm="1">
        <f t="array" aca="1" ref="B90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2" s="40" t="e" cm="1">
        <f t="array" aca="1" ref="C90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2" t="e">
        <f ca="1">SUM(CALCULATION_TABLE[[#This Row],[МСК]:[ДВ]])</f>
        <v>#REF!</v>
      </c>
    </row>
    <row r="9003" spans="1:20" x14ac:dyDescent="0.25">
      <c r="A9003" t="str">
        <f>IFERROR(SET_RENDER_TABLE[[#This Row],[Артикул]], "")</f>
        <v/>
      </c>
      <c r="B9003" s="40" t="e" cm="1">
        <f t="array" aca="1" ref="B90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3" s="40" t="e" cm="1">
        <f t="array" aca="1" ref="C90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3" t="e">
        <f ca="1">SUM(CALCULATION_TABLE[[#This Row],[МСК]:[ДВ]])</f>
        <v>#REF!</v>
      </c>
    </row>
    <row r="9004" spans="1:20" x14ac:dyDescent="0.25">
      <c r="A9004" t="str">
        <f>IFERROR(SET_RENDER_TABLE[[#This Row],[Артикул]], "")</f>
        <v/>
      </c>
      <c r="B9004" s="40" t="e" cm="1">
        <f t="array" aca="1" ref="B90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4" s="40" t="e" cm="1">
        <f t="array" aca="1" ref="C90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4" t="e">
        <f ca="1">SUM(CALCULATION_TABLE[[#This Row],[МСК]:[ДВ]])</f>
        <v>#REF!</v>
      </c>
    </row>
    <row r="9005" spans="1:20" x14ac:dyDescent="0.25">
      <c r="A9005" t="str">
        <f>IFERROR(SET_RENDER_TABLE[[#This Row],[Артикул]], "")</f>
        <v/>
      </c>
      <c r="B9005" s="40" t="e" cm="1">
        <f t="array" aca="1" ref="B90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5" s="40" t="e" cm="1">
        <f t="array" aca="1" ref="C90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5" t="e">
        <f ca="1">SUM(CALCULATION_TABLE[[#This Row],[МСК]:[ДВ]])</f>
        <v>#REF!</v>
      </c>
    </row>
    <row r="9006" spans="1:20" x14ac:dyDescent="0.25">
      <c r="A9006" t="str">
        <f>IFERROR(SET_RENDER_TABLE[[#This Row],[Артикул]], "")</f>
        <v/>
      </c>
      <c r="B9006" s="40" t="e" cm="1">
        <f t="array" aca="1" ref="B90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6" s="40" t="e" cm="1">
        <f t="array" aca="1" ref="C90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6" t="e">
        <f ca="1">SUM(CALCULATION_TABLE[[#This Row],[МСК]:[ДВ]])</f>
        <v>#REF!</v>
      </c>
    </row>
    <row r="9007" spans="1:20" x14ac:dyDescent="0.25">
      <c r="A9007" t="str">
        <f>IFERROR(SET_RENDER_TABLE[[#This Row],[Артикул]], "")</f>
        <v/>
      </c>
      <c r="B9007" s="40" t="e" cm="1">
        <f t="array" aca="1" ref="B90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7" s="40" t="e" cm="1">
        <f t="array" aca="1" ref="C90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7" t="e">
        <f ca="1">SUM(CALCULATION_TABLE[[#This Row],[МСК]:[ДВ]])</f>
        <v>#REF!</v>
      </c>
    </row>
    <row r="9008" spans="1:20" x14ac:dyDescent="0.25">
      <c r="A9008" t="str">
        <f>IFERROR(SET_RENDER_TABLE[[#This Row],[Артикул]], "")</f>
        <v/>
      </c>
      <c r="B9008" s="40" t="e" cm="1">
        <f t="array" aca="1" ref="B90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8" s="40" t="e" cm="1">
        <f t="array" aca="1" ref="C90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8" t="e">
        <f ca="1">SUM(CALCULATION_TABLE[[#This Row],[МСК]:[ДВ]])</f>
        <v>#REF!</v>
      </c>
    </row>
    <row r="9009" spans="1:20" x14ac:dyDescent="0.25">
      <c r="A9009" t="str">
        <f>IFERROR(SET_RENDER_TABLE[[#This Row],[Артикул]], "")</f>
        <v/>
      </c>
      <c r="B9009" s="40" t="e" cm="1">
        <f t="array" aca="1" ref="B90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09" s="40" t="e" cm="1">
        <f t="array" aca="1" ref="C90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09" t="e">
        <f ca="1">SUM(CALCULATION_TABLE[[#This Row],[МСК]:[ДВ]])</f>
        <v>#REF!</v>
      </c>
    </row>
    <row r="9010" spans="1:20" x14ac:dyDescent="0.25">
      <c r="A9010" t="str">
        <f>IFERROR(SET_RENDER_TABLE[[#This Row],[Артикул]], "")</f>
        <v/>
      </c>
      <c r="B9010" s="40" t="e" cm="1">
        <f t="array" aca="1" ref="B90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0" s="40" t="e" cm="1">
        <f t="array" aca="1" ref="C90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0" t="e">
        <f ca="1">SUM(CALCULATION_TABLE[[#This Row],[МСК]:[ДВ]])</f>
        <v>#REF!</v>
      </c>
    </row>
    <row r="9011" spans="1:20" x14ac:dyDescent="0.25">
      <c r="A9011" t="str">
        <f>IFERROR(SET_RENDER_TABLE[[#This Row],[Артикул]], "")</f>
        <v/>
      </c>
      <c r="B9011" s="40" t="e" cm="1">
        <f t="array" aca="1" ref="B90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1" s="40" t="e" cm="1">
        <f t="array" aca="1" ref="C90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1" t="e">
        <f ca="1">SUM(CALCULATION_TABLE[[#This Row],[МСК]:[ДВ]])</f>
        <v>#REF!</v>
      </c>
    </row>
    <row r="9012" spans="1:20" x14ac:dyDescent="0.25">
      <c r="A9012" t="str">
        <f>IFERROR(SET_RENDER_TABLE[[#This Row],[Артикул]], "")</f>
        <v/>
      </c>
      <c r="B9012" s="40" t="e" cm="1">
        <f t="array" aca="1" ref="B90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2" s="40" t="e" cm="1">
        <f t="array" aca="1" ref="C90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2" t="e">
        <f ca="1">SUM(CALCULATION_TABLE[[#This Row],[МСК]:[ДВ]])</f>
        <v>#REF!</v>
      </c>
    </row>
    <row r="9013" spans="1:20" x14ac:dyDescent="0.25">
      <c r="A9013" t="str">
        <f>IFERROR(SET_RENDER_TABLE[[#This Row],[Артикул]], "")</f>
        <v/>
      </c>
      <c r="B9013" s="40" t="e" cm="1">
        <f t="array" aca="1" ref="B90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3" s="40" t="e" cm="1">
        <f t="array" aca="1" ref="C90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3" t="e">
        <f ca="1">SUM(CALCULATION_TABLE[[#This Row],[МСК]:[ДВ]])</f>
        <v>#REF!</v>
      </c>
    </row>
    <row r="9014" spans="1:20" x14ac:dyDescent="0.25">
      <c r="A9014" t="str">
        <f>IFERROR(SET_RENDER_TABLE[[#This Row],[Артикул]], "")</f>
        <v/>
      </c>
      <c r="B9014" s="40" t="e" cm="1">
        <f t="array" aca="1" ref="B90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4" s="40" t="e" cm="1">
        <f t="array" aca="1" ref="C90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4" t="e">
        <f ca="1">SUM(CALCULATION_TABLE[[#This Row],[МСК]:[ДВ]])</f>
        <v>#REF!</v>
      </c>
    </row>
    <row r="9015" spans="1:20" x14ac:dyDescent="0.25">
      <c r="A9015" t="str">
        <f>IFERROR(SET_RENDER_TABLE[[#This Row],[Артикул]], "")</f>
        <v/>
      </c>
      <c r="B9015" s="40" t="e" cm="1">
        <f t="array" aca="1" ref="B90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5" s="40" t="e" cm="1">
        <f t="array" aca="1" ref="C90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5" t="e">
        <f ca="1">SUM(CALCULATION_TABLE[[#This Row],[МСК]:[ДВ]])</f>
        <v>#REF!</v>
      </c>
    </row>
    <row r="9016" spans="1:20" x14ac:dyDescent="0.25">
      <c r="A9016" t="str">
        <f>IFERROR(SET_RENDER_TABLE[[#This Row],[Артикул]], "")</f>
        <v/>
      </c>
      <c r="B9016" s="40" t="e" cm="1">
        <f t="array" aca="1" ref="B90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6" s="40" t="e" cm="1">
        <f t="array" aca="1" ref="C90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6" t="e">
        <f ca="1">SUM(CALCULATION_TABLE[[#This Row],[МСК]:[ДВ]])</f>
        <v>#REF!</v>
      </c>
    </row>
    <row r="9017" spans="1:20" x14ac:dyDescent="0.25">
      <c r="A9017" t="str">
        <f>IFERROR(SET_RENDER_TABLE[[#This Row],[Артикул]], "")</f>
        <v/>
      </c>
      <c r="B9017" s="40" t="e" cm="1">
        <f t="array" aca="1" ref="B90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7" s="40" t="e" cm="1">
        <f t="array" aca="1" ref="C90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7" t="e">
        <f ca="1">SUM(CALCULATION_TABLE[[#This Row],[МСК]:[ДВ]])</f>
        <v>#REF!</v>
      </c>
    </row>
    <row r="9018" spans="1:20" x14ac:dyDescent="0.25">
      <c r="A9018" t="str">
        <f>IFERROR(SET_RENDER_TABLE[[#This Row],[Артикул]], "")</f>
        <v/>
      </c>
      <c r="B9018" s="40" t="e" cm="1">
        <f t="array" aca="1" ref="B90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8" s="40" t="e" cm="1">
        <f t="array" aca="1" ref="C90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8" t="e">
        <f ca="1">SUM(CALCULATION_TABLE[[#This Row],[МСК]:[ДВ]])</f>
        <v>#REF!</v>
      </c>
    </row>
    <row r="9019" spans="1:20" x14ac:dyDescent="0.25">
      <c r="A9019" t="str">
        <f>IFERROR(SET_RENDER_TABLE[[#This Row],[Артикул]], "")</f>
        <v/>
      </c>
      <c r="B9019" s="40" t="e" cm="1">
        <f t="array" aca="1" ref="B90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19" s="40" t="e" cm="1">
        <f t="array" aca="1" ref="C90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19" t="e">
        <f ca="1">SUM(CALCULATION_TABLE[[#This Row],[МСК]:[ДВ]])</f>
        <v>#REF!</v>
      </c>
    </row>
    <row r="9020" spans="1:20" x14ac:dyDescent="0.25">
      <c r="A9020" t="str">
        <f>IFERROR(SET_RENDER_TABLE[[#This Row],[Артикул]], "")</f>
        <v/>
      </c>
      <c r="B9020" s="40" t="e" cm="1">
        <f t="array" aca="1" ref="B90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0" s="40" t="e" cm="1">
        <f t="array" aca="1" ref="C90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0" t="e">
        <f ca="1">SUM(CALCULATION_TABLE[[#This Row],[МСК]:[ДВ]])</f>
        <v>#REF!</v>
      </c>
    </row>
    <row r="9021" spans="1:20" x14ac:dyDescent="0.25">
      <c r="A9021" t="str">
        <f>IFERROR(SET_RENDER_TABLE[[#This Row],[Артикул]], "")</f>
        <v/>
      </c>
      <c r="B9021" s="40" t="e" cm="1">
        <f t="array" aca="1" ref="B90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1" s="40" t="e" cm="1">
        <f t="array" aca="1" ref="C90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1" t="e">
        <f ca="1">SUM(CALCULATION_TABLE[[#This Row],[МСК]:[ДВ]])</f>
        <v>#REF!</v>
      </c>
    </row>
    <row r="9022" spans="1:20" x14ac:dyDescent="0.25">
      <c r="A9022" t="str">
        <f>IFERROR(SET_RENDER_TABLE[[#This Row],[Артикул]], "")</f>
        <v/>
      </c>
      <c r="B9022" s="40" t="e" cm="1">
        <f t="array" aca="1" ref="B90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2" s="40" t="e" cm="1">
        <f t="array" aca="1" ref="C90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2" t="e">
        <f ca="1">SUM(CALCULATION_TABLE[[#This Row],[МСК]:[ДВ]])</f>
        <v>#REF!</v>
      </c>
    </row>
    <row r="9023" spans="1:20" x14ac:dyDescent="0.25">
      <c r="A9023" t="str">
        <f>IFERROR(SET_RENDER_TABLE[[#This Row],[Артикул]], "")</f>
        <v/>
      </c>
      <c r="B9023" s="40" t="e" cm="1">
        <f t="array" aca="1" ref="B90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3" s="40" t="e" cm="1">
        <f t="array" aca="1" ref="C90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3" t="e">
        <f ca="1">SUM(CALCULATION_TABLE[[#This Row],[МСК]:[ДВ]])</f>
        <v>#REF!</v>
      </c>
    </row>
    <row r="9024" spans="1:20" x14ac:dyDescent="0.25">
      <c r="A9024" t="str">
        <f>IFERROR(SET_RENDER_TABLE[[#This Row],[Артикул]], "")</f>
        <v/>
      </c>
      <c r="B9024" s="40" t="e" cm="1">
        <f t="array" aca="1" ref="B90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4" s="40" t="e" cm="1">
        <f t="array" aca="1" ref="C90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4" t="e">
        <f ca="1">SUM(CALCULATION_TABLE[[#This Row],[МСК]:[ДВ]])</f>
        <v>#REF!</v>
      </c>
    </row>
    <row r="9025" spans="1:20" x14ac:dyDescent="0.25">
      <c r="A9025" t="str">
        <f>IFERROR(SET_RENDER_TABLE[[#This Row],[Артикул]], "")</f>
        <v/>
      </c>
      <c r="B9025" s="40" t="e" cm="1">
        <f t="array" aca="1" ref="B90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5" s="40" t="e" cm="1">
        <f t="array" aca="1" ref="C90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5" t="e">
        <f ca="1">SUM(CALCULATION_TABLE[[#This Row],[МСК]:[ДВ]])</f>
        <v>#REF!</v>
      </c>
    </row>
    <row r="9026" spans="1:20" x14ac:dyDescent="0.25">
      <c r="A9026" t="str">
        <f>IFERROR(SET_RENDER_TABLE[[#This Row],[Артикул]], "")</f>
        <v/>
      </c>
      <c r="B9026" s="40" t="e" cm="1">
        <f t="array" aca="1" ref="B90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6" s="40" t="e" cm="1">
        <f t="array" aca="1" ref="C90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6" t="e">
        <f ca="1">SUM(CALCULATION_TABLE[[#This Row],[МСК]:[ДВ]])</f>
        <v>#REF!</v>
      </c>
    </row>
    <row r="9027" spans="1:20" x14ac:dyDescent="0.25">
      <c r="A9027" t="str">
        <f>IFERROR(SET_RENDER_TABLE[[#This Row],[Артикул]], "")</f>
        <v/>
      </c>
      <c r="B9027" s="40" t="e" cm="1">
        <f t="array" aca="1" ref="B90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7" s="40" t="e" cm="1">
        <f t="array" aca="1" ref="C90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7" t="e">
        <f ca="1">SUM(CALCULATION_TABLE[[#This Row],[МСК]:[ДВ]])</f>
        <v>#REF!</v>
      </c>
    </row>
    <row r="9028" spans="1:20" x14ac:dyDescent="0.25">
      <c r="A9028" t="str">
        <f>IFERROR(SET_RENDER_TABLE[[#This Row],[Артикул]], "")</f>
        <v/>
      </c>
      <c r="B9028" s="40" t="e" cm="1">
        <f t="array" aca="1" ref="B90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8" s="40" t="e" cm="1">
        <f t="array" aca="1" ref="C90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8" t="e">
        <f ca="1">SUM(CALCULATION_TABLE[[#This Row],[МСК]:[ДВ]])</f>
        <v>#REF!</v>
      </c>
    </row>
    <row r="9029" spans="1:20" x14ac:dyDescent="0.25">
      <c r="A9029" t="str">
        <f>IFERROR(SET_RENDER_TABLE[[#This Row],[Артикул]], "")</f>
        <v/>
      </c>
      <c r="B9029" s="40" t="e" cm="1">
        <f t="array" aca="1" ref="B90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29" s="40" t="e" cm="1">
        <f t="array" aca="1" ref="C90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29" t="e">
        <f ca="1">SUM(CALCULATION_TABLE[[#This Row],[МСК]:[ДВ]])</f>
        <v>#REF!</v>
      </c>
    </row>
    <row r="9030" spans="1:20" x14ac:dyDescent="0.25">
      <c r="A9030" t="str">
        <f>IFERROR(SET_RENDER_TABLE[[#This Row],[Артикул]], "")</f>
        <v/>
      </c>
      <c r="B9030" s="40" t="e" cm="1">
        <f t="array" aca="1" ref="B90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0" s="40" t="e" cm="1">
        <f t="array" aca="1" ref="C90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0" t="e">
        <f ca="1">SUM(CALCULATION_TABLE[[#This Row],[МСК]:[ДВ]])</f>
        <v>#REF!</v>
      </c>
    </row>
    <row r="9031" spans="1:20" x14ac:dyDescent="0.25">
      <c r="A9031" t="str">
        <f>IFERROR(SET_RENDER_TABLE[[#This Row],[Артикул]], "")</f>
        <v/>
      </c>
      <c r="B9031" s="40" t="e" cm="1">
        <f t="array" aca="1" ref="B90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1" s="40" t="e" cm="1">
        <f t="array" aca="1" ref="C90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1" t="e">
        <f ca="1">SUM(CALCULATION_TABLE[[#This Row],[МСК]:[ДВ]])</f>
        <v>#REF!</v>
      </c>
    </row>
    <row r="9032" spans="1:20" x14ac:dyDescent="0.25">
      <c r="A9032" t="str">
        <f>IFERROR(SET_RENDER_TABLE[[#This Row],[Артикул]], "")</f>
        <v/>
      </c>
      <c r="B9032" s="40" t="e" cm="1">
        <f t="array" aca="1" ref="B90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2" s="40" t="e" cm="1">
        <f t="array" aca="1" ref="C90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2" t="e">
        <f ca="1">SUM(CALCULATION_TABLE[[#This Row],[МСК]:[ДВ]])</f>
        <v>#REF!</v>
      </c>
    </row>
    <row r="9033" spans="1:20" x14ac:dyDescent="0.25">
      <c r="A9033" t="str">
        <f>IFERROR(SET_RENDER_TABLE[[#This Row],[Артикул]], "")</f>
        <v/>
      </c>
      <c r="B9033" s="40" t="e" cm="1">
        <f t="array" aca="1" ref="B90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3" s="40" t="e" cm="1">
        <f t="array" aca="1" ref="C90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3" t="e">
        <f ca="1">SUM(CALCULATION_TABLE[[#This Row],[МСК]:[ДВ]])</f>
        <v>#REF!</v>
      </c>
    </row>
    <row r="9034" spans="1:20" x14ac:dyDescent="0.25">
      <c r="A9034" t="str">
        <f>IFERROR(SET_RENDER_TABLE[[#This Row],[Артикул]], "")</f>
        <v/>
      </c>
      <c r="B9034" s="40" t="e" cm="1">
        <f t="array" aca="1" ref="B90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4" s="40" t="e" cm="1">
        <f t="array" aca="1" ref="C90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4" t="e">
        <f ca="1">SUM(CALCULATION_TABLE[[#This Row],[МСК]:[ДВ]])</f>
        <v>#REF!</v>
      </c>
    </row>
    <row r="9035" spans="1:20" x14ac:dyDescent="0.25">
      <c r="A9035" t="str">
        <f>IFERROR(SET_RENDER_TABLE[[#This Row],[Артикул]], "")</f>
        <v/>
      </c>
      <c r="B9035" s="40" t="e" cm="1">
        <f t="array" aca="1" ref="B90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5" s="40" t="e" cm="1">
        <f t="array" aca="1" ref="C90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5" t="e">
        <f ca="1">SUM(CALCULATION_TABLE[[#This Row],[МСК]:[ДВ]])</f>
        <v>#REF!</v>
      </c>
    </row>
    <row r="9036" spans="1:20" x14ac:dyDescent="0.25">
      <c r="A9036" t="str">
        <f>IFERROR(SET_RENDER_TABLE[[#This Row],[Артикул]], "")</f>
        <v/>
      </c>
      <c r="B9036" s="40" t="e" cm="1">
        <f t="array" aca="1" ref="B90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6" s="40" t="e" cm="1">
        <f t="array" aca="1" ref="C90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6" t="e">
        <f ca="1">SUM(CALCULATION_TABLE[[#This Row],[МСК]:[ДВ]])</f>
        <v>#REF!</v>
      </c>
    </row>
    <row r="9037" spans="1:20" x14ac:dyDescent="0.25">
      <c r="A9037" t="str">
        <f>IFERROR(SET_RENDER_TABLE[[#This Row],[Артикул]], "")</f>
        <v/>
      </c>
      <c r="B9037" s="40" t="e" cm="1">
        <f t="array" aca="1" ref="B90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7" s="40" t="e" cm="1">
        <f t="array" aca="1" ref="C90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7" t="e">
        <f ca="1">SUM(CALCULATION_TABLE[[#This Row],[МСК]:[ДВ]])</f>
        <v>#REF!</v>
      </c>
    </row>
    <row r="9038" spans="1:20" x14ac:dyDescent="0.25">
      <c r="A9038" t="str">
        <f>IFERROR(SET_RENDER_TABLE[[#This Row],[Артикул]], "")</f>
        <v/>
      </c>
      <c r="B9038" s="40" t="e" cm="1">
        <f t="array" aca="1" ref="B90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8" s="40" t="e" cm="1">
        <f t="array" aca="1" ref="C90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8" t="e">
        <f ca="1">SUM(CALCULATION_TABLE[[#This Row],[МСК]:[ДВ]])</f>
        <v>#REF!</v>
      </c>
    </row>
    <row r="9039" spans="1:20" x14ac:dyDescent="0.25">
      <c r="A9039" t="str">
        <f>IFERROR(SET_RENDER_TABLE[[#This Row],[Артикул]], "")</f>
        <v/>
      </c>
      <c r="B9039" s="40" t="e" cm="1">
        <f t="array" aca="1" ref="B90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39" s="40" t="e" cm="1">
        <f t="array" aca="1" ref="C90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39" t="e">
        <f ca="1">SUM(CALCULATION_TABLE[[#This Row],[МСК]:[ДВ]])</f>
        <v>#REF!</v>
      </c>
    </row>
    <row r="9040" spans="1:20" x14ac:dyDescent="0.25">
      <c r="A9040" t="str">
        <f>IFERROR(SET_RENDER_TABLE[[#This Row],[Артикул]], "")</f>
        <v/>
      </c>
      <c r="B9040" s="40" t="e" cm="1">
        <f t="array" aca="1" ref="B90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0" s="40" t="e" cm="1">
        <f t="array" aca="1" ref="C90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0" t="e">
        <f ca="1">SUM(CALCULATION_TABLE[[#This Row],[МСК]:[ДВ]])</f>
        <v>#REF!</v>
      </c>
    </row>
    <row r="9041" spans="1:20" x14ac:dyDescent="0.25">
      <c r="A9041" t="str">
        <f>IFERROR(SET_RENDER_TABLE[[#This Row],[Артикул]], "")</f>
        <v/>
      </c>
      <c r="B9041" s="40" t="e" cm="1">
        <f t="array" aca="1" ref="B90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1" s="40" t="e" cm="1">
        <f t="array" aca="1" ref="C90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1" t="e">
        <f ca="1">SUM(CALCULATION_TABLE[[#This Row],[МСК]:[ДВ]])</f>
        <v>#REF!</v>
      </c>
    </row>
    <row r="9042" spans="1:20" x14ac:dyDescent="0.25">
      <c r="A9042" t="str">
        <f>IFERROR(SET_RENDER_TABLE[[#This Row],[Артикул]], "")</f>
        <v/>
      </c>
      <c r="B9042" s="40" t="e" cm="1">
        <f t="array" aca="1" ref="B90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2" s="40" t="e" cm="1">
        <f t="array" aca="1" ref="C90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2" t="e">
        <f ca="1">SUM(CALCULATION_TABLE[[#This Row],[МСК]:[ДВ]])</f>
        <v>#REF!</v>
      </c>
    </row>
    <row r="9043" spans="1:20" x14ac:dyDescent="0.25">
      <c r="A9043" t="str">
        <f>IFERROR(SET_RENDER_TABLE[[#This Row],[Артикул]], "")</f>
        <v/>
      </c>
      <c r="B9043" s="40" t="e" cm="1">
        <f t="array" aca="1" ref="B90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3" s="40" t="e" cm="1">
        <f t="array" aca="1" ref="C90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3" t="e">
        <f ca="1">SUM(CALCULATION_TABLE[[#This Row],[МСК]:[ДВ]])</f>
        <v>#REF!</v>
      </c>
    </row>
    <row r="9044" spans="1:20" x14ac:dyDescent="0.25">
      <c r="A9044" t="str">
        <f>IFERROR(SET_RENDER_TABLE[[#This Row],[Артикул]], "")</f>
        <v/>
      </c>
      <c r="B9044" s="40" t="e" cm="1">
        <f t="array" aca="1" ref="B90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4" s="40" t="e" cm="1">
        <f t="array" aca="1" ref="C90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4" t="e">
        <f ca="1">SUM(CALCULATION_TABLE[[#This Row],[МСК]:[ДВ]])</f>
        <v>#REF!</v>
      </c>
    </row>
    <row r="9045" spans="1:20" x14ac:dyDescent="0.25">
      <c r="A9045" t="str">
        <f>IFERROR(SET_RENDER_TABLE[[#This Row],[Артикул]], "")</f>
        <v/>
      </c>
      <c r="B9045" s="40" t="e" cm="1">
        <f t="array" aca="1" ref="B90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5" s="40" t="e" cm="1">
        <f t="array" aca="1" ref="C90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5" t="e">
        <f ca="1">SUM(CALCULATION_TABLE[[#This Row],[МСК]:[ДВ]])</f>
        <v>#REF!</v>
      </c>
    </row>
    <row r="9046" spans="1:20" x14ac:dyDescent="0.25">
      <c r="A9046" t="str">
        <f>IFERROR(SET_RENDER_TABLE[[#This Row],[Артикул]], "")</f>
        <v/>
      </c>
      <c r="B9046" s="40" t="e" cm="1">
        <f t="array" aca="1" ref="B90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6" s="40" t="e" cm="1">
        <f t="array" aca="1" ref="C90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6" t="e">
        <f ca="1">SUM(CALCULATION_TABLE[[#This Row],[МСК]:[ДВ]])</f>
        <v>#REF!</v>
      </c>
    </row>
    <row r="9047" spans="1:20" x14ac:dyDescent="0.25">
      <c r="A9047" t="str">
        <f>IFERROR(SET_RENDER_TABLE[[#This Row],[Артикул]], "")</f>
        <v/>
      </c>
      <c r="B9047" s="40" t="e" cm="1">
        <f t="array" aca="1" ref="B90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7" s="40" t="e" cm="1">
        <f t="array" aca="1" ref="C90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7" t="e">
        <f ca="1">SUM(CALCULATION_TABLE[[#This Row],[МСК]:[ДВ]])</f>
        <v>#REF!</v>
      </c>
    </row>
    <row r="9048" spans="1:20" x14ac:dyDescent="0.25">
      <c r="A9048" t="str">
        <f>IFERROR(SET_RENDER_TABLE[[#This Row],[Артикул]], "")</f>
        <v/>
      </c>
      <c r="B9048" s="40" t="e" cm="1">
        <f t="array" aca="1" ref="B90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8" s="40" t="e" cm="1">
        <f t="array" aca="1" ref="C90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8" t="e">
        <f ca="1">SUM(CALCULATION_TABLE[[#This Row],[МСК]:[ДВ]])</f>
        <v>#REF!</v>
      </c>
    </row>
    <row r="9049" spans="1:20" x14ac:dyDescent="0.25">
      <c r="A9049" t="str">
        <f>IFERROR(SET_RENDER_TABLE[[#This Row],[Артикул]], "")</f>
        <v/>
      </c>
      <c r="B9049" s="40" t="e" cm="1">
        <f t="array" aca="1" ref="B90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49" s="40" t="e" cm="1">
        <f t="array" aca="1" ref="C90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49" t="e">
        <f ca="1">SUM(CALCULATION_TABLE[[#This Row],[МСК]:[ДВ]])</f>
        <v>#REF!</v>
      </c>
    </row>
    <row r="9050" spans="1:20" x14ac:dyDescent="0.25">
      <c r="A9050" t="str">
        <f>IFERROR(SET_RENDER_TABLE[[#This Row],[Артикул]], "")</f>
        <v/>
      </c>
      <c r="B9050" s="40" t="e" cm="1">
        <f t="array" aca="1" ref="B90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0" s="40" t="e" cm="1">
        <f t="array" aca="1" ref="C90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0" t="e">
        <f ca="1">SUM(CALCULATION_TABLE[[#This Row],[МСК]:[ДВ]])</f>
        <v>#REF!</v>
      </c>
    </row>
    <row r="9051" spans="1:20" x14ac:dyDescent="0.25">
      <c r="A9051" t="str">
        <f>IFERROR(SET_RENDER_TABLE[[#This Row],[Артикул]], "")</f>
        <v/>
      </c>
      <c r="B9051" s="40" t="e" cm="1">
        <f t="array" aca="1" ref="B90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1" s="40" t="e" cm="1">
        <f t="array" aca="1" ref="C90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1" t="e">
        <f ca="1">SUM(CALCULATION_TABLE[[#This Row],[МСК]:[ДВ]])</f>
        <v>#REF!</v>
      </c>
    </row>
    <row r="9052" spans="1:20" x14ac:dyDescent="0.25">
      <c r="A9052" t="str">
        <f>IFERROR(SET_RENDER_TABLE[[#This Row],[Артикул]], "")</f>
        <v/>
      </c>
      <c r="B9052" s="40" t="e" cm="1">
        <f t="array" aca="1" ref="B90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2" s="40" t="e" cm="1">
        <f t="array" aca="1" ref="C90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2" t="e">
        <f ca="1">SUM(CALCULATION_TABLE[[#This Row],[МСК]:[ДВ]])</f>
        <v>#REF!</v>
      </c>
    </row>
    <row r="9053" spans="1:20" x14ac:dyDescent="0.25">
      <c r="A9053" t="str">
        <f>IFERROR(SET_RENDER_TABLE[[#This Row],[Артикул]], "")</f>
        <v/>
      </c>
      <c r="B9053" s="40" t="e" cm="1">
        <f t="array" aca="1" ref="B90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3" s="40" t="e" cm="1">
        <f t="array" aca="1" ref="C90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3" t="e">
        <f ca="1">SUM(CALCULATION_TABLE[[#This Row],[МСК]:[ДВ]])</f>
        <v>#REF!</v>
      </c>
    </row>
    <row r="9054" spans="1:20" x14ac:dyDescent="0.25">
      <c r="A9054" t="str">
        <f>IFERROR(SET_RENDER_TABLE[[#This Row],[Артикул]], "")</f>
        <v/>
      </c>
      <c r="B9054" s="40" t="e" cm="1">
        <f t="array" aca="1" ref="B90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4" s="40" t="e" cm="1">
        <f t="array" aca="1" ref="C90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4" t="e">
        <f ca="1">SUM(CALCULATION_TABLE[[#This Row],[МСК]:[ДВ]])</f>
        <v>#REF!</v>
      </c>
    </row>
    <row r="9055" spans="1:20" x14ac:dyDescent="0.25">
      <c r="A9055" t="str">
        <f>IFERROR(SET_RENDER_TABLE[[#This Row],[Артикул]], "")</f>
        <v/>
      </c>
      <c r="B9055" s="40" t="e" cm="1">
        <f t="array" aca="1" ref="B90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5" s="40" t="e" cm="1">
        <f t="array" aca="1" ref="C90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5" t="e">
        <f ca="1">SUM(CALCULATION_TABLE[[#This Row],[МСК]:[ДВ]])</f>
        <v>#REF!</v>
      </c>
    </row>
    <row r="9056" spans="1:20" x14ac:dyDescent="0.25">
      <c r="A9056" t="str">
        <f>IFERROR(SET_RENDER_TABLE[[#This Row],[Артикул]], "")</f>
        <v/>
      </c>
      <c r="B9056" s="40" t="e" cm="1">
        <f t="array" aca="1" ref="B90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6" s="40" t="e" cm="1">
        <f t="array" aca="1" ref="C90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6" t="e">
        <f ca="1">SUM(CALCULATION_TABLE[[#This Row],[МСК]:[ДВ]])</f>
        <v>#REF!</v>
      </c>
    </row>
    <row r="9057" spans="1:20" x14ac:dyDescent="0.25">
      <c r="A9057" t="str">
        <f>IFERROR(SET_RENDER_TABLE[[#This Row],[Артикул]], "")</f>
        <v/>
      </c>
      <c r="B9057" s="40" t="e" cm="1">
        <f t="array" aca="1" ref="B90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7" s="40" t="e" cm="1">
        <f t="array" aca="1" ref="C90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7" t="e">
        <f ca="1">SUM(CALCULATION_TABLE[[#This Row],[МСК]:[ДВ]])</f>
        <v>#REF!</v>
      </c>
    </row>
    <row r="9058" spans="1:20" x14ac:dyDescent="0.25">
      <c r="A9058" t="str">
        <f>IFERROR(SET_RENDER_TABLE[[#This Row],[Артикул]], "")</f>
        <v/>
      </c>
      <c r="B9058" s="40" t="e" cm="1">
        <f t="array" aca="1" ref="B90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8" s="40" t="e" cm="1">
        <f t="array" aca="1" ref="C90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8" t="e">
        <f ca="1">SUM(CALCULATION_TABLE[[#This Row],[МСК]:[ДВ]])</f>
        <v>#REF!</v>
      </c>
    </row>
    <row r="9059" spans="1:20" x14ac:dyDescent="0.25">
      <c r="A9059" t="str">
        <f>IFERROR(SET_RENDER_TABLE[[#This Row],[Артикул]], "")</f>
        <v/>
      </c>
      <c r="B9059" s="40" t="e" cm="1">
        <f t="array" aca="1" ref="B90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59" s="40" t="e" cm="1">
        <f t="array" aca="1" ref="C90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59" t="e">
        <f ca="1">SUM(CALCULATION_TABLE[[#This Row],[МСК]:[ДВ]])</f>
        <v>#REF!</v>
      </c>
    </row>
    <row r="9060" spans="1:20" x14ac:dyDescent="0.25">
      <c r="A9060" t="str">
        <f>IFERROR(SET_RENDER_TABLE[[#This Row],[Артикул]], "")</f>
        <v/>
      </c>
      <c r="B9060" s="40" t="e" cm="1">
        <f t="array" aca="1" ref="B90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0" s="40" t="e" cm="1">
        <f t="array" aca="1" ref="C90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0" t="e">
        <f ca="1">SUM(CALCULATION_TABLE[[#This Row],[МСК]:[ДВ]])</f>
        <v>#REF!</v>
      </c>
    </row>
    <row r="9061" spans="1:20" x14ac:dyDescent="0.25">
      <c r="A9061" t="str">
        <f>IFERROR(SET_RENDER_TABLE[[#This Row],[Артикул]], "")</f>
        <v/>
      </c>
      <c r="B9061" s="40" t="e" cm="1">
        <f t="array" aca="1" ref="B90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1" s="40" t="e" cm="1">
        <f t="array" aca="1" ref="C90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1" t="e">
        <f ca="1">SUM(CALCULATION_TABLE[[#This Row],[МСК]:[ДВ]])</f>
        <v>#REF!</v>
      </c>
    </row>
    <row r="9062" spans="1:20" x14ac:dyDescent="0.25">
      <c r="A9062" t="str">
        <f>IFERROR(SET_RENDER_TABLE[[#This Row],[Артикул]], "")</f>
        <v/>
      </c>
      <c r="B9062" s="40" t="e" cm="1">
        <f t="array" aca="1" ref="B90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2" s="40" t="e" cm="1">
        <f t="array" aca="1" ref="C90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2" t="e">
        <f ca="1">SUM(CALCULATION_TABLE[[#This Row],[МСК]:[ДВ]])</f>
        <v>#REF!</v>
      </c>
    </row>
    <row r="9063" spans="1:20" x14ac:dyDescent="0.25">
      <c r="A9063" t="str">
        <f>IFERROR(SET_RENDER_TABLE[[#This Row],[Артикул]], "")</f>
        <v/>
      </c>
      <c r="B9063" s="40" t="e" cm="1">
        <f t="array" aca="1" ref="B90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3" s="40" t="e" cm="1">
        <f t="array" aca="1" ref="C90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3" t="e">
        <f ca="1">SUM(CALCULATION_TABLE[[#This Row],[МСК]:[ДВ]])</f>
        <v>#REF!</v>
      </c>
    </row>
    <row r="9064" spans="1:20" x14ac:dyDescent="0.25">
      <c r="A9064" t="str">
        <f>IFERROR(SET_RENDER_TABLE[[#This Row],[Артикул]], "")</f>
        <v/>
      </c>
      <c r="B9064" s="40" t="e" cm="1">
        <f t="array" aca="1" ref="B90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4" s="40" t="e" cm="1">
        <f t="array" aca="1" ref="C90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4" t="e">
        <f ca="1">SUM(CALCULATION_TABLE[[#This Row],[МСК]:[ДВ]])</f>
        <v>#REF!</v>
      </c>
    </row>
    <row r="9065" spans="1:20" x14ac:dyDescent="0.25">
      <c r="A9065" t="str">
        <f>IFERROR(SET_RENDER_TABLE[[#This Row],[Артикул]], "")</f>
        <v/>
      </c>
      <c r="B9065" s="40" t="e" cm="1">
        <f t="array" aca="1" ref="B90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5" s="40" t="e" cm="1">
        <f t="array" aca="1" ref="C90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5" t="e">
        <f ca="1">SUM(CALCULATION_TABLE[[#This Row],[МСК]:[ДВ]])</f>
        <v>#REF!</v>
      </c>
    </row>
    <row r="9066" spans="1:20" x14ac:dyDescent="0.25">
      <c r="A9066" t="str">
        <f>IFERROR(SET_RENDER_TABLE[[#This Row],[Артикул]], "")</f>
        <v/>
      </c>
      <c r="B9066" s="40" t="e" cm="1">
        <f t="array" aca="1" ref="B90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6" s="40" t="e" cm="1">
        <f t="array" aca="1" ref="C90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6" t="e">
        <f ca="1">SUM(CALCULATION_TABLE[[#This Row],[МСК]:[ДВ]])</f>
        <v>#REF!</v>
      </c>
    </row>
    <row r="9067" spans="1:20" x14ac:dyDescent="0.25">
      <c r="A9067" t="str">
        <f>IFERROR(SET_RENDER_TABLE[[#This Row],[Артикул]], "")</f>
        <v/>
      </c>
      <c r="B9067" s="40" t="e" cm="1">
        <f t="array" aca="1" ref="B90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7" s="40" t="e" cm="1">
        <f t="array" aca="1" ref="C90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7" t="e">
        <f ca="1">SUM(CALCULATION_TABLE[[#This Row],[МСК]:[ДВ]])</f>
        <v>#REF!</v>
      </c>
    </row>
    <row r="9068" spans="1:20" x14ac:dyDescent="0.25">
      <c r="A9068" t="str">
        <f>IFERROR(SET_RENDER_TABLE[[#This Row],[Артикул]], "")</f>
        <v/>
      </c>
      <c r="B9068" s="40" t="e" cm="1">
        <f t="array" aca="1" ref="B90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8" s="40" t="e" cm="1">
        <f t="array" aca="1" ref="C90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8" t="e">
        <f ca="1">SUM(CALCULATION_TABLE[[#This Row],[МСК]:[ДВ]])</f>
        <v>#REF!</v>
      </c>
    </row>
    <row r="9069" spans="1:20" x14ac:dyDescent="0.25">
      <c r="A9069" t="str">
        <f>IFERROR(SET_RENDER_TABLE[[#This Row],[Артикул]], "")</f>
        <v/>
      </c>
      <c r="B9069" s="40" t="e" cm="1">
        <f t="array" aca="1" ref="B90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69" s="40" t="e" cm="1">
        <f t="array" aca="1" ref="C90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69" t="e">
        <f ca="1">SUM(CALCULATION_TABLE[[#This Row],[МСК]:[ДВ]])</f>
        <v>#REF!</v>
      </c>
    </row>
    <row r="9070" spans="1:20" x14ac:dyDescent="0.25">
      <c r="A9070" t="str">
        <f>IFERROR(SET_RENDER_TABLE[[#This Row],[Артикул]], "")</f>
        <v/>
      </c>
      <c r="B9070" s="40" t="e" cm="1">
        <f t="array" aca="1" ref="B90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0" s="40" t="e" cm="1">
        <f t="array" aca="1" ref="C90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0" t="e">
        <f ca="1">SUM(CALCULATION_TABLE[[#This Row],[МСК]:[ДВ]])</f>
        <v>#REF!</v>
      </c>
    </row>
    <row r="9071" spans="1:20" x14ac:dyDescent="0.25">
      <c r="A9071" t="str">
        <f>IFERROR(SET_RENDER_TABLE[[#This Row],[Артикул]], "")</f>
        <v/>
      </c>
      <c r="B9071" s="40" t="e" cm="1">
        <f t="array" aca="1" ref="B90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1" s="40" t="e" cm="1">
        <f t="array" aca="1" ref="C90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1" t="e">
        <f ca="1">SUM(CALCULATION_TABLE[[#This Row],[МСК]:[ДВ]])</f>
        <v>#REF!</v>
      </c>
    </row>
    <row r="9072" spans="1:20" x14ac:dyDescent="0.25">
      <c r="A9072" t="str">
        <f>IFERROR(SET_RENDER_TABLE[[#This Row],[Артикул]], "")</f>
        <v/>
      </c>
      <c r="B9072" s="40" t="e" cm="1">
        <f t="array" aca="1" ref="B90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2" s="40" t="e" cm="1">
        <f t="array" aca="1" ref="C90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2" t="e">
        <f ca="1">SUM(CALCULATION_TABLE[[#This Row],[МСК]:[ДВ]])</f>
        <v>#REF!</v>
      </c>
    </row>
    <row r="9073" spans="1:20" x14ac:dyDescent="0.25">
      <c r="A9073" t="str">
        <f>IFERROR(SET_RENDER_TABLE[[#This Row],[Артикул]], "")</f>
        <v/>
      </c>
      <c r="B9073" s="40" t="e" cm="1">
        <f t="array" aca="1" ref="B90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3" s="40" t="e" cm="1">
        <f t="array" aca="1" ref="C90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3" t="e">
        <f ca="1">SUM(CALCULATION_TABLE[[#This Row],[МСК]:[ДВ]])</f>
        <v>#REF!</v>
      </c>
    </row>
    <row r="9074" spans="1:20" x14ac:dyDescent="0.25">
      <c r="A9074" t="str">
        <f>IFERROR(SET_RENDER_TABLE[[#This Row],[Артикул]], "")</f>
        <v/>
      </c>
      <c r="B9074" s="40" t="e" cm="1">
        <f t="array" aca="1" ref="B90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4" s="40" t="e" cm="1">
        <f t="array" aca="1" ref="C90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4" t="e">
        <f ca="1">SUM(CALCULATION_TABLE[[#This Row],[МСК]:[ДВ]])</f>
        <v>#REF!</v>
      </c>
    </row>
    <row r="9075" spans="1:20" x14ac:dyDescent="0.25">
      <c r="A9075" t="str">
        <f>IFERROR(SET_RENDER_TABLE[[#This Row],[Артикул]], "")</f>
        <v/>
      </c>
      <c r="B9075" s="40" t="e" cm="1">
        <f t="array" aca="1" ref="B90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5" s="40" t="e" cm="1">
        <f t="array" aca="1" ref="C90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5" t="e">
        <f ca="1">SUM(CALCULATION_TABLE[[#This Row],[МСК]:[ДВ]])</f>
        <v>#REF!</v>
      </c>
    </row>
    <row r="9076" spans="1:20" x14ac:dyDescent="0.25">
      <c r="A9076" t="str">
        <f>IFERROR(SET_RENDER_TABLE[[#This Row],[Артикул]], "")</f>
        <v/>
      </c>
      <c r="B9076" s="40" t="e" cm="1">
        <f t="array" aca="1" ref="B90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6" s="40" t="e" cm="1">
        <f t="array" aca="1" ref="C90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6" t="e">
        <f ca="1">SUM(CALCULATION_TABLE[[#This Row],[МСК]:[ДВ]])</f>
        <v>#REF!</v>
      </c>
    </row>
    <row r="9077" spans="1:20" x14ac:dyDescent="0.25">
      <c r="A9077" t="str">
        <f>IFERROR(SET_RENDER_TABLE[[#This Row],[Артикул]], "")</f>
        <v/>
      </c>
      <c r="B9077" s="40" t="e" cm="1">
        <f t="array" aca="1" ref="B90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7" s="40" t="e" cm="1">
        <f t="array" aca="1" ref="C90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7" t="e">
        <f ca="1">SUM(CALCULATION_TABLE[[#This Row],[МСК]:[ДВ]])</f>
        <v>#REF!</v>
      </c>
    </row>
    <row r="9078" spans="1:20" x14ac:dyDescent="0.25">
      <c r="A9078" t="str">
        <f>IFERROR(SET_RENDER_TABLE[[#This Row],[Артикул]], "")</f>
        <v/>
      </c>
      <c r="B9078" s="40" t="e" cm="1">
        <f t="array" aca="1" ref="B90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8" s="40" t="e" cm="1">
        <f t="array" aca="1" ref="C90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8" t="e">
        <f ca="1">SUM(CALCULATION_TABLE[[#This Row],[МСК]:[ДВ]])</f>
        <v>#REF!</v>
      </c>
    </row>
    <row r="9079" spans="1:20" x14ac:dyDescent="0.25">
      <c r="A9079" t="str">
        <f>IFERROR(SET_RENDER_TABLE[[#This Row],[Артикул]], "")</f>
        <v/>
      </c>
      <c r="B9079" s="40" t="e" cm="1">
        <f t="array" aca="1" ref="B90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79" s="40" t="e" cm="1">
        <f t="array" aca="1" ref="C90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79" t="e">
        <f ca="1">SUM(CALCULATION_TABLE[[#This Row],[МСК]:[ДВ]])</f>
        <v>#REF!</v>
      </c>
    </row>
    <row r="9080" spans="1:20" x14ac:dyDescent="0.25">
      <c r="A9080" t="str">
        <f>IFERROR(SET_RENDER_TABLE[[#This Row],[Артикул]], "")</f>
        <v/>
      </c>
      <c r="B9080" s="40" t="e" cm="1">
        <f t="array" aca="1" ref="B90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0" s="40" t="e" cm="1">
        <f t="array" aca="1" ref="C90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0" t="e">
        <f ca="1">SUM(CALCULATION_TABLE[[#This Row],[МСК]:[ДВ]])</f>
        <v>#REF!</v>
      </c>
    </row>
    <row r="9081" spans="1:20" x14ac:dyDescent="0.25">
      <c r="A9081" t="str">
        <f>IFERROR(SET_RENDER_TABLE[[#This Row],[Артикул]], "")</f>
        <v/>
      </c>
      <c r="B9081" s="40" t="e" cm="1">
        <f t="array" aca="1" ref="B90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1" s="40" t="e" cm="1">
        <f t="array" aca="1" ref="C90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1" t="e">
        <f ca="1">SUM(CALCULATION_TABLE[[#This Row],[МСК]:[ДВ]])</f>
        <v>#REF!</v>
      </c>
    </row>
    <row r="9082" spans="1:20" x14ac:dyDescent="0.25">
      <c r="A9082" t="str">
        <f>IFERROR(SET_RENDER_TABLE[[#This Row],[Артикул]], "")</f>
        <v/>
      </c>
      <c r="B9082" s="40" t="e" cm="1">
        <f t="array" aca="1" ref="B90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2" s="40" t="e" cm="1">
        <f t="array" aca="1" ref="C90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2" t="e">
        <f ca="1">SUM(CALCULATION_TABLE[[#This Row],[МСК]:[ДВ]])</f>
        <v>#REF!</v>
      </c>
    </row>
    <row r="9083" spans="1:20" x14ac:dyDescent="0.25">
      <c r="A9083" t="str">
        <f>IFERROR(SET_RENDER_TABLE[[#This Row],[Артикул]], "")</f>
        <v/>
      </c>
      <c r="B9083" s="40" t="e" cm="1">
        <f t="array" aca="1" ref="B90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3" s="40" t="e" cm="1">
        <f t="array" aca="1" ref="C90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3" t="e">
        <f ca="1">SUM(CALCULATION_TABLE[[#This Row],[МСК]:[ДВ]])</f>
        <v>#REF!</v>
      </c>
    </row>
    <row r="9084" spans="1:20" x14ac:dyDescent="0.25">
      <c r="A9084" t="str">
        <f>IFERROR(SET_RENDER_TABLE[[#This Row],[Артикул]], "")</f>
        <v/>
      </c>
      <c r="B9084" s="40" t="e" cm="1">
        <f t="array" aca="1" ref="B90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4" s="40" t="e" cm="1">
        <f t="array" aca="1" ref="C90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4" t="e">
        <f ca="1">SUM(CALCULATION_TABLE[[#This Row],[МСК]:[ДВ]])</f>
        <v>#REF!</v>
      </c>
    </row>
    <row r="9085" spans="1:20" x14ac:dyDescent="0.25">
      <c r="A9085" t="str">
        <f>IFERROR(SET_RENDER_TABLE[[#This Row],[Артикул]], "")</f>
        <v/>
      </c>
      <c r="B9085" s="40" t="e" cm="1">
        <f t="array" aca="1" ref="B90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5" s="40" t="e" cm="1">
        <f t="array" aca="1" ref="C90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5" t="e">
        <f ca="1">SUM(CALCULATION_TABLE[[#This Row],[МСК]:[ДВ]])</f>
        <v>#REF!</v>
      </c>
    </row>
    <row r="9086" spans="1:20" x14ac:dyDescent="0.25">
      <c r="A9086" t="str">
        <f>IFERROR(SET_RENDER_TABLE[[#This Row],[Артикул]], "")</f>
        <v/>
      </c>
      <c r="B9086" s="40" t="e" cm="1">
        <f t="array" aca="1" ref="B90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6" s="40" t="e" cm="1">
        <f t="array" aca="1" ref="C90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6" t="e">
        <f ca="1">SUM(CALCULATION_TABLE[[#This Row],[МСК]:[ДВ]])</f>
        <v>#REF!</v>
      </c>
    </row>
    <row r="9087" spans="1:20" x14ac:dyDescent="0.25">
      <c r="A9087" t="str">
        <f>IFERROR(SET_RENDER_TABLE[[#This Row],[Артикул]], "")</f>
        <v/>
      </c>
      <c r="B9087" s="40" t="e" cm="1">
        <f t="array" aca="1" ref="B90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7" s="40" t="e" cm="1">
        <f t="array" aca="1" ref="C90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7" t="e">
        <f ca="1">SUM(CALCULATION_TABLE[[#This Row],[МСК]:[ДВ]])</f>
        <v>#REF!</v>
      </c>
    </row>
    <row r="9088" spans="1:20" x14ac:dyDescent="0.25">
      <c r="A9088" t="str">
        <f>IFERROR(SET_RENDER_TABLE[[#This Row],[Артикул]], "")</f>
        <v/>
      </c>
      <c r="B9088" s="40" t="e" cm="1">
        <f t="array" aca="1" ref="B90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8" s="40" t="e" cm="1">
        <f t="array" aca="1" ref="C90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8" t="e">
        <f ca="1">SUM(CALCULATION_TABLE[[#This Row],[МСК]:[ДВ]])</f>
        <v>#REF!</v>
      </c>
    </row>
    <row r="9089" spans="1:20" x14ac:dyDescent="0.25">
      <c r="A9089" t="str">
        <f>IFERROR(SET_RENDER_TABLE[[#This Row],[Артикул]], "")</f>
        <v/>
      </c>
      <c r="B9089" s="40" t="e" cm="1">
        <f t="array" aca="1" ref="B90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89" s="40" t="e" cm="1">
        <f t="array" aca="1" ref="C90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89" t="e">
        <f ca="1">SUM(CALCULATION_TABLE[[#This Row],[МСК]:[ДВ]])</f>
        <v>#REF!</v>
      </c>
    </row>
    <row r="9090" spans="1:20" x14ac:dyDescent="0.25">
      <c r="A9090" t="str">
        <f>IFERROR(SET_RENDER_TABLE[[#This Row],[Артикул]], "")</f>
        <v/>
      </c>
      <c r="B9090" s="40" t="e" cm="1">
        <f t="array" aca="1" ref="B90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0" s="40" t="e" cm="1">
        <f t="array" aca="1" ref="C90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0" t="e">
        <f ca="1">SUM(CALCULATION_TABLE[[#This Row],[МСК]:[ДВ]])</f>
        <v>#REF!</v>
      </c>
    </row>
    <row r="9091" spans="1:20" x14ac:dyDescent="0.25">
      <c r="A9091" t="str">
        <f>IFERROR(SET_RENDER_TABLE[[#This Row],[Артикул]], "")</f>
        <v/>
      </c>
      <c r="B9091" s="40" t="e" cm="1">
        <f t="array" aca="1" ref="B90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1" s="40" t="e" cm="1">
        <f t="array" aca="1" ref="C90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1" t="e">
        <f ca="1">SUM(CALCULATION_TABLE[[#This Row],[МСК]:[ДВ]])</f>
        <v>#REF!</v>
      </c>
    </row>
    <row r="9092" spans="1:20" x14ac:dyDescent="0.25">
      <c r="A9092" t="str">
        <f>IFERROR(SET_RENDER_TABLE[[#This Row],[Артикул]], "")</f>
        <v/>
      </c>
      <c r="B9092" s="40" t="e" cm="1">
        <f t="array" aca="1" ref="B90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2" s="40" t="e" cm="1">
        <f t="array" aca="1" ref="C90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2" t="e">
        <f ca="1">SUM(CALCULATION_TABLE[[#This Row],[МСК]:[ДВ]])</f>
        <v>#REF!</v>
      </c>
    </row>
    <row r="9093" spans="1:20" x14ac:dyDescent="0.25">
      <c r="A9093" t="str">
        <f>IFERROR(SET_RENDER_TABLE[[#This Row],[Артикул]], "")</f>
        <v/>
      </c>
      <c r="B9093" s="40" t="e" cm="1">
        <f t="array" aca="1" ref="B90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3" s="40" t="e" cm="1">
        <f t="array" aca="1" ref="C90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3" t="e">
        <f ca="1">SUM(CALCULATION_TABLE[[#This Row],[МСК]:[ДВ]])</f>
        <v>#REF!</v>
      </c>
    </row>
    <row r="9094" spans="1:20" x14ac:dyDescent="0.25">
      <c r="A9094" t="str">
        <f>IFERROR(SET_RENDER_TABLE[[#This Row],[Артикул]], "")</f>
        <v/>
      </c>
      <c r="B9094" s="40" t="e" cm="1">
        <f t="array" aca="1" ref="B90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4" s="40" t="e" cm="1">
        <f t="array" aca="1" ref="C90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4" t="e">
        <f ca="1">SUM(CALCULATION_TABLE[[#This Row],[МСК]:[ДВ]])</f>
        <v>#REF!</v>
      </c>
    </row>
    <row r="9095" spans="1:20" x14ac:dyDescent="0.25">
      <c r="A9095" t="str">
        <f>IFERROR(SET_RENDER_TABLE[[#This Row],[Артикул]], "")</f>
        <v/>
      </c>
      <c r="B9095" s="40" t="e" cm="1">
        <f t="array" aca="1" ref="B90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5" s="40" t="e" cm="1">
        <f t="array" aca="1" ref="C90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5" t="e">
        <f ca="1">SUM(CALCULATION_TABLE[[#This Row],[МСК]:[ДВ]])</f>
        <v>#REF!</v>
      </c>
    </row>
    <row r="9096" spans="1:20" x14ac:dyDescent="0.25">
      <c r="A9096" t="str">
        <f>IFERROR(SET_RENDER_TABLE[[#This Row],[Артикул]], "")</f>
        <v/>
      </c>
      <c r="B9096" s="40" t="e" cm="1">
        <f t="array" aca="1" ref="B90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6" s="40" t="e" cm="1">
        <f t="array" aca="1" ref="C90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6" t="e">
        <f ca="1">SUM(CALCULATION_TABLE[[#This Row],[МСК]:[ДВ]])</f>
        <v>#REF!</v>
      </c>
    </row>
    <row r="9097" spans="1:20" x14ac:dyDescent="0.25">
      <c r="A9097" t="str">
        <f>IFERROR(SET_RENDER_TABLE[[#This Row],[Артикул]], "")</f>
        <v/>
      </c>
      <c r="B9097" s="40" t="e" cm="1">
        <f t="array" aca="1" ref="B90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7" s="40" t="e" cm="1">
        <f t="array" aca="1" ref="C90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7" t="e">
        <f ca="1">SUM(CALCULATION_TABLE[[#This Row],[МСК]:[ДВ]])</f>
        <v>#REF!</v>
      </c>
    </row>
    <row r="9098" spans="1:20" x14ac:dyDescent="0.25">
      <c r="A9098" t="str">
        <f>IFERROR(SET_RENDER_TABLE[[#This Row],[Артикул]], "")</f>
        <v/>
      </c>
      <c r="B9098" s="40" t="e" cm="1">
        <f t="array" aca="1" ref="B90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8" s="40" t="e" cm="1">
        <f t="array" aca="1" ref="C90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8" t="e">
        <f ca="1">SUM(CALCULATION_TABLE[[#This Row],[МСК]:[ДВ]])</f>
        <v>#REF!</v>
      </c>
    </row>
    <row r="9099" spans="1:20" x14ac:dyDescent="0.25">
      <c r="A9099" t="str">
        <f>IFERROR(SET_RENDER_TABLE[[#This Row],[Артикул]], "")</f>
        <v/>
      </c>
      <c r="B9099" s="40" t="e" cm="1">
        <f t="array" aca="1" ref="B90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099" s="40" t="e" cm="1">
        <f t="array" aca="1" ref="C90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099" t="e">
        <f ca="1">SUM(CALCULATION_TABLE[[#This Row],[МСК]:[ДВ]])</f>
        <v>#REF!</v>
      </c>
    </row>
    <row r="9100" spans="1:20" x14ac:dyDescent="0.25">
      <c r="A9100" t="str">
        <f>IFERROR(SET_RENDER_TABLE[[#This Row],[Артикул]], "")</f>
        <v/>
      </c>
      <c r="B9100" s="40" t="e" cm="1">
        <f t="array" aca="1" ref="B91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0" s="40" t="e" cm="1">
        <f t="array" aca="1" ref="C91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0" t="e">
        <f ca="1">SUM(CALCULATION_TABLE[[#This Row],[МСК]:[ДВ]])</f>
        <v>#REF!</v>
      </c>
    </row>
    <row r="9101" spans="1:20" x14ac:dyDescent="0.25">
      <c r="A9101" t="str">
        <f>IFERROR(SET_RENDER_TABLE[[#This Row],[Артикул]], "")</f>
        <v/>
      </c>
      <c r="B9101" s="40" t="e" cm="1">
        <f t="array" aca="1" ref="B91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1" s="40" t="e" cm="1">
        <f t="array" aca="1" ref="C91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1" t="e">
        <f ca="1">SUM(CALCULATION_TABLE[[#This Row],[МСК]:[ДВ]])</f>
        <v>#REF!</v>
      </c>
    </row>
    <row r="9102" spans="1:20" x14ac:dyDescent="0.25">
      <c r="A9102" t="str">
        <f>IFERROR(SET_RENDER_TABLE[[#This Row],[Артикул]], "")</f>
        <v/>
      </c>
      <c r="B9102" s="40" t="e" cm="1">
        <f t="array" aca="1" ref="B91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2" s="40" t="e" cm="1">
        <f t="array" aca="1" ref="C91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2" t="e">
        <f ca="1">SUM(CALCULATION_TABLE[[#This Row],[МСК]:[ДВ]])</f>
        <v>#REF!</v>
      </c>
    </row>
    <row r="9103" spans="1:20" x14ac:dyDescent="0.25">
      <c r="A9103" t="str">
        <f>IFERROR(SET_RENDER_TABLE[[#This Row],[Артикул]], "")</f>
        <v/>
      </c>
      <c r="B9103" s="40" t="e" cm="1">
        <f t="array" aca="1" ref="B91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3" s="40" t="e" cm="1">
        <f t="array" aca="1" ref="C91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3" t="e">
        <f ca="1">SUM(CALCULATION_TABLE[[#This Row],[МСК]:[ДВ]])</f>
        <v>#REF!</v>
      </c>
    </row>
    <row r="9104" spans="1:20" x14ac:dyDescent="0.25">
      <c r="A9104" t="str">
        <f>IFERROR(SET_RENDER_TABLE[[#This Row],[Артикул]], "")</f>
        <v/>
      </c>
      <c r="B9104" s="40" t="e" cm="1">
        <f t="array" aca="1" ref="B91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4" s="40" t="e" cm="1">
        <f t="array" aca="1" ref="C91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4" t="e">
        <f ca="1">SUM(CALCULATION_TABLE[[#This Row],[МСК]:[ДВ]])</f>
        <v>#REF!</v>
      </c>
    </row>
    <row r="9105" spans="1:20" x14ac:dyDescent="0.25">
      <c r="A9105" t="str">
        <f>IFERROR(SET_RENDER_TABLE[[#This Row],[Артикул]], "")</f>
        <v/>
      </c>
      <c r="B9105" s="40" t="e" cm="1">
        <f t="array" aca="1" ref="B91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5" s="40" t="e" cm="1">
        <f t="array" aca="1" ref="C91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5" t="e">
        <f ca="1">SUM(CALCULATION_TABLE[[#This Row],[МСК]:[ДВ]])</f>
        <v>#REF!</v>
      </c>
    </row>
    <row r="9106" spans="1:20" x14ac:dyDescent="0.25">
      <c r="A9106" t="str">
        <f>IFERROR(SET_RENDER_TABLE[[#This Row],[Артикул]], "")</f>
        <v/>
      </c>
      <c r="B9106" s="40" t="e" cm="1">
        <f t="array" aca="1" ref="B91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6" s="40" t="e" cm="1">
        <f t="array" aca="1" ref="C91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6" t="e">
        <f ca="1">SUM(CALCULATION_TABLE[[#This Row],[МСК]:[ДВ]])</f>
        <v>#REF!</v>
      </c>
    </row>
    <row r="9107" spans="1:20" x14ac:dyDescent="0.25">
      <c r="A9107" t="str">
        <f>IFERROR(SET_RENDER_TABLE[[#This Row],[Артикул]], "")</f>
        <v/>
      </c>
      <c r="B9107" s="40" t="e" cm="1">
        <f t="array" aca="1" ref="B91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7" s="40" t="e" cm="1">
        <f t="array" aca="1" ref="C91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7" t="e">
        <f ca="1">SUM(CALCULATION_TABLE[[#This Row],[МСК]:[ДВ]])</f>
        <v>#REF!</v>
      </c>
    </row>
    <row r="9108" spans="1:20" x14ac:dyDescent="0.25">
      <c r="A9108" t="str">
        <f>IFERROR(SET_RENDER_TABLE[[#This Row],[Артикул]], "")</f>
        <v/>
      </c>
      <c r="B9108" s="40" t="e" cm="1">
        <f t="array" aca="1" ref="B91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8" s="40" t="e" cm="1">
        <f t="array" aca="1" ref="C91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8" t="e">
        <f ca="1">SUM(CALCULATION_TABLE[[#This Row],[МСК]:[ДВ]])</f>
        <v>#REF!</v>
      </c>
    </row>
    <row r="9109" spans="1:20" x14ac:dyDescent="0.25">
      <c r="A9109" t="str">
        <f>IFERROR(SET_RENDER_TABLE[[#This Row],[Артикул]], "")</f>
        <v/>
      </c>
      <c r="B9109" s="40" t="e" cm="1">
        <f t="array" aca="1" ref="B91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09" s="40" t="e" cm="1">
        <f t="array" aca="1" ref="C91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09" t="e">
        <f ca="1">SUM(CALCULATION_TABLE[[#This Row],[МСК]:[ДВ]])</f>
        <v>#REF!</v>
      </c>
    </row>
    <row r="9110" spans="1:20" x14ac:dyDescent="0.25">
      <c r="A9110" t="str">
        <f>IFERROR(SET_RENDER_TABLE[[#This Row],[Артикул]], "")</f>
        <v/>
      </c>
      <c r="B9110" s="40" t="e" cm="1">
        <f t="array" aca="1" ref="B91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0" s="40" t="e" cm="1">
        <f t="array" aca="1" ref="C91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0" t="e">
        <f ca="1">SUM(CALCULATION_TABLE[[#This Row],[МСК]:[ДВ]])</f>
        <v>#REF!</v>
      </c>
    </row>
    <row r="9111" spans="1:20" x14ac:dyDescent="0.25">
      <c r="A9111" t="str">
        <f>IFERROR(SET_RENDER_TABLE[[#This Row],[Артикул]], "")</f>
        <v/>
      </c>
      <c r="B9111" s="40" t="e" cm="1">
        <f t="array" aca="1" ref="B91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1" s="40" t="e" cm="1">
        <f t="array" aca="1" ref="C91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1" t="e">
        <f ca="1">SUM(CALCULATION_TABLE[[#This Row],[МСК]:[ДВ]])</f>
        <v>#REF!</v>
      </c>
    </row>
    <row r="9112" spans="1:20" x14ac:dyDescent="0.25">
      <c r="A9112" t="str">
        <f>IFERROR(SET_RENDER_TABLE[[#This Row],[Артикул]], "")</f>
        <v/>
      </c>
      <c r="B9112" s="40" t="e" cm="1">
        <f t="array" aca="1" ref="B91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2" s="40" t="e" cm="1">
        <f t="array" aca="1" ref="C91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2" t="e">
        <f ca="1">SUM(CALCULATION_TABLE[[#This Row],[МСК]:[ДВ]])</f>
        <v>#REF!</v>
      </c>
    </row>
    <row r="9113" spans="1:20" x14ac:dyDescent="0.25">
      <c r="A9113" t="str">
        <f>IFERROR(SET_RENDER_TABLE[[#This Row],[Артикул]], "")</f>
        <v/>
      </c>
      <c r="B9113" s="40" t="e" cm="1">
        <f t="array" aca="1" ref="B91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3" s="40" t="e" cm="1">
        <f t="array" aca="1" ref="C91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3" t="e">
        <f ca="1">SUM(CALCULATION_TABLE[[#This Row],[МСК]:[ДВ]])</f>
        <v>#REF!</v>
      </c>
    </row>
    <row r="9114" spans="1:20" x14ac:dyDescent="0.25">
      <c r="A9114" t="str">
        <f>IFERROR(SET_RENDER_TABLE[[#This Row],[Артикул]], "")</f>
        <v/>
      </c>
      <c r="B9114" s="40" t="e" cm="1">
        <f t="array" aca="1" ref="B91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4" s="40" t="e" cm="1">
        <f t="array" aca="1" ref="C91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4" t="e">
        <f ca="1">SUM(CALCULATION_TABLE[[#This Row],[МСК]:[ДВ]])</f>
        <v>#REF!</v>
      </c>
    </row>
    <row r="9115" spans="1:20" x14ac:dyDescent="0.25">
      <c r="A9115" t="str">
        <f>IFERROR(SET_RENDER_TABLE[[#This Row],[Артикул]], "")</f>
        <v/>
      </c>
      <c r="B9115" s="40" t="e" cm="1">
        <f t="array" aca="1" ref="B91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5" s="40" t="e" cm="1">
        <f t="array" aca="1" ref="C91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5" t="e">
        <f ca="1">SUM(CALCULATION_TABLE[[#This Row],[МСК]:[ДВ]])</f>
        <v>#REF!</v>
      </c>
    </row>
    <row r="9116" spans="1:20" x14ac:dyDescent="0.25">
      <c r="A9116" t="str">
        <f>IFERROR(SET_RENDER_TABLE[[#This Row],[Артикул]], "")</f>
        <v/>
      </c>
      <c r="B9116" s="40" t="e" cm="1">
        <f t="array" aca="1" ref="B91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6" s="40" t="e" cm="1">
        <f t="array" aca="1" ref="C91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6" t="e">
        <f ca="1">SUM(CALCULATION_TABLE[[#This Row],[МСК]:[ДВ]])</f>
        <v>#REF!</v>
      </c>
    </row>
    <row r="9117" spans="1:20" x14ac:dyDescent="0.25">
      <c r="A9117" t="str">
        <f>IFERROR(SET_RENDER_TABLE[[#This Row],[Артикул]], "")</f>
        <v/>
      </c>
      <c r="B9117" s="40" t="e" cm="1">
        <f t="array" aca="1" ref="B91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7" s="40" t="e" cm="1">
        <f t="array" aca="1" ref="C91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7" t="e">
        <f ca="1">SUM(CALCULATION_TABLE[[#This Row],[МСК]:[ДВ]])</f>
        <v>#REF!</v>
      </c>
    </row>
    <row r="9118" spans="1:20" x14ac:dyDescent="0.25">
      <c r="A9118" t="str">
        <f>IFERROR(SET_RENDER_TABLE[[#This Row],[Артикул]], "")</f>
        <v/>
      </c>
      <c r="B9118" s="40" t="e" cm="1">
        <f t="array" aca="1" ref="B91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8" s="40" t="e" cm="1">
        <f t="array" aca="1" ref="C91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8" t="e">
        <f ca="1">SUM(CALCULATION_TABLE[[#This Row],[МСК]:[ДВ]])</f>
        <v>#REF!</v>
      </c>
    </row>
    <row r="9119" spans="1:20" x14ac:dyDescent="0.25">
      <c r="A9119" t="str">
        <f>IFERROR(SET_RENDER_TABLE[[#This Row],[Артикул]], "")</f>
        <v/>
      </c>
      <c r="B9119" s="40" t="e" cm="1">
        <f t="array" aca="1" ref="B91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19" s="40" t="e" cm="1">
        <f t="array" aca="1" ref="C91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19" t="e">
        <f ca="1">SUM(CALCULATION_TABLE[[#This Row],[МСК]:[ДВ]])</f>
        <v>#REF!</v>
      </c>
    </row>
    <row r="9120" spans="1:20" x14ac:dyDescent="0.25">
      <c r="A9120" t="str">
        <f>IFERROR(SET_RENDER_TABLE[[#This Row],[Артикул]], "")</f>
        <v/>
      </c>
      <c r="B9120" s="40" t="e" cm="1">
        <f t="array" aca="1" ref="B91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0" s="40" t="e" cm="1">
        <f t="array" aca="1" ref="C91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0" t="e">
        <f ca="1">SUM(CALCULATION_TABLE[[#This Row],[МСК]:[ДВ]])</f>
        <v>#REF!</v>
      </c>
    </row>
    <row r="9121" spans="1:20" x14ac:dyDescent="0.25">
      <c r="A9121" t="str">
        <f>IFERROR(SET_RENDER_TABLE[[#This Row],[Артикул]], "")</f>
        <v/>
      </c>
      <c r="B9121" s="40" t="e" cm="1">
        <f t="array" aca="1" ref="B91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1" s="40" t="e" cm="1">
        <f t="array" aca="1" ref="C91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1" t="e">
        <f ca="1">SUM(CALCULATION_TABLE[[#This Row],[МСК]:[ДВ]])</f>
        <v>#REF!</v>
      </c>
    </row>
    <row r="9122" spans="1:20" x14ac:dyDescent="0.25">
      <c r="A9122" t="str">
        <f>IFERROR(SET_RENDER_TABLE[[#This Row],[Артикул]], "")</f>
        <v/>
      </c>
      <c r="B9122" s="40" t="e" cm="1">
        <f t="array" aca="1" ref="B91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2" s="40" t="e" cm="1">
        <f t="array" aca="1" ref="C91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2" t="e">
        <f ca="1">SUM(CALCULATION_TABLE[[#This Row],[МСК]:[ДВ]])</f>
        <v>#REF!</v>
      </c>
    </row>
    <row r="9123" spans="1:20" x14ac:dyDescent="0.25">
      <c r="A9123" t="str">
        <f>IFERROR(SET_RENDER_TABLE[[#This Row],[Артикул]], "")</f>
        <v/>
      </c>
      <c r="B9123" s="40" t="e" cm="1">
        <f t="array" aca="1" ref="B91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3" s="40" t="e" cm="1">
        <f t="array" aca="1" ref="C91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3" t="e">
        <f ca="1">SUM(CALCULATION_TABLE[[#This Row],[МСК]:[ДВ]])</f>
        <v>#REF!</v>
      </c>
    </row>
    <row r="9124" spans="1:20" x14ac:dyDescent="0.25">
      <c r="A9124" t="str">
        <f>IFERROR(SET_RENDER_TABLE[[#This Row],[Артикул]], "")</f>
        <v/>
      </c>
      <c r="B9124" s="40" t="e" cm="1">
        <f t="array" aca="1" ref="B91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4" s="40" t="e" cm="1">
        <f t="array" aca="1" ref="C91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4" t="e">
        <f ca="1">SUM(CALCULATION_TABLE[[#This Row],[МСК]:[ДВ]])</f>
        <v>#REF!</v>
      </c>
    </row>
    <row r="9125" spans="1:20" x14ac:dyDescent="0.25">
      <c r="A9125" t="str">
        <f>IFERROR(SET_RENDER_TABLE[[#This Row],[Артикул]], "")</f>
        <v/>
      </c>
      <c r="B9125" s="40" t="e" cm="1">
        <f t="array" aca="1" ref="B91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5" s="40" t="e" cm="1">
        <f t="array" aca="1" ref="C91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5" t="e">
        <f ca="1">SUM(CALCULATION_TABLE[[#This Row],[МСК]:[ДВ]])</f>
        <v>#REF!</v>
      </c>
    </row>
    <row r="9126" spans="1:20" x14ac:dyDescent="0.25">
      <c r="A9126" t="str">
        <f>IFERROR(SET_RENDER_TABLE[[#This Row],[Артикул]], "")</f>
        <v/>
      </c>
      <c r="B9126" s="40" t="e" cm="1">
        <f t="array" aca="1" ref="B91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6" s="40" t="e" cm="1">
        <f t="array" aca="1" ref="C91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6" t="e">
        <f ca="1">SUM(CALCULATION_TABLE[[#This Row],[МСК]:[ДВ]])</f>
        <v>#REF!</v>
      </c>
    </row>
    <row r="9127" spans="1:20" x14ac:dyDescent="0.25">
      <c r="A9127" t="str">
        <f>IFERROR(SET_RENDER_TABLE[[#This Row],[Артикул]], "")</f>
        <v/>
      </c>
      <c r="B9127" s="40" t="e" cm="1">
        <f t="array" aca="1" ref="B91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7" s="40" t="e" cm="1">
        <f t="array" aca="1" ref="C91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7" t="e">
        <f ca="1">SUM(CALCULATION_TABLE[[#This Row],[МСК]:[ДВ]])</f>
        <v>#REF!</v>
      </c>
    </row>
    <row r="9128" spans="1:20" x14ac:dyDescent="0.25">
      <c r="A9128" t="str">
        <f>IFERROR(SET_RENDER_TABLE[[#This Row],[Артикул]], "")</f>
        <v/>
      </c>
      <c r="B9128" s="40" t="e" cm="1">
        <f t="array" aca="1" ref="B91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8" s="40" t="e" cm="1">
        <f t="array" aca="1" ref="C91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8" t="e">
        <f ca="1">SUM(CALCULATION_TABLE[[#This Row],[МСК]:[ДВ]])</f>
        <v>#REF!</v>
      </c>
    </row>
    <row r="9129" spans="1:20" x14ac:dyDescent="0.25">
      <c r="A9129" t="str">
        <f>IFERROR(SET_RENDER_TABLE[[#This Row],[Артикул]], "")</f>
        <v/>
      </c>
      <c r="B9129" s="40" t="e" cm="1">
        <f t="array" aca="1" ref="B91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29" s="40" t="e" cm="1">
        <f t="array" aca="1" ref="C91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29" t="e">
        <f ca="1">SUM(CALCULATION_TABLE[[#This Row],[МСК]:[ДВ]])</f>
        <v>#REF!</v>
      </c>
    </row>
    <row r="9130" spans="1:20" x14ac:dyDescent="0.25">
      <c r="A9130" t="str">
        <f>IFERROR(SET_RENDER_TABLE[[#This Row],[Артикул]], "")</f>
        <v/>
      </c>
      <c r="B9130" s="40" t="e" cm="1">
        <f t="array" aca="1" ref="B91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0" s="40" t="e" cm="1">
        <f t="array" aca="1" ref="C91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0" t="e">
        <f ca="1">SUM(CALCULATION_TABLE[[#This Row],[МСК]:[ДВ]])</f>
        <v>#REF!</v>
      </c>
    </row>
    <row r="9131" spans="1:20" x14ac:dyDescent="0.25">
      <c r="A9131" t="str">
        <f>IFERROR(SET_RENDER_TABLE[[#This Row],[Артикул]], "")</f>
        <v/>
      </c>
      <c r="B9131" s="40" t="e" cm="1">
        <f t="array" aca="1" ref="B91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1" s="40" t="e" cm="1">
        <f t="array" aca="1" ref="C91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1" t="e">
        <f ca="1">SUM(CALCULATION_TABLE[[#This Row],[МСК]:[ДВ]])</f>
        <v>#REF!</v>
      </c>
    </row>
    <row r="9132" spans="1:20" x14ac:dyDescent="0.25">
      <c r="A9132" t="str">
        <f>IFERROR(SET_RENDER_TABLE[[#This Row],[Артикул]], "")</f>
        <v/>
      </c>
      <c r="B9132" s="40" t="e" cm="1">
        <f t="array" aca="1" ref="B91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2" s="40" t="e" cm="1">
        <f t="array" aca="1" ref="C91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2" t="e">
        <f ca="1">SUM(CALCULATION_TABLE[[#This Row],[МСК]:[ДВ]])</f>
        <v>#REF!</v>
      </c>
    </row>
    <row r="9133" spans="1:20" x14ac:dyDescent="0.25">
      <c r="A9133" t="str">
        <f>IFERROR(SET_RENDER_TABLE[[#This Row],[Артикул]], "")</f>
        <v/>
      </c>
      <c r="B9133" s="40" t="e" cm="1">
        <f t="array" aca="1" ref="B91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3" s="40" t="e" cm="1">
        <f t="array" aca="1" ref="C91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3" t="e">
        <f ca="1">SUM(CALCULATION_TABLE[[#This Row],[МСК]:[ДВ]])</f>
        <v>#REF!</v>
      </c>
    </row>
    <row r="9134" spans="1:20" x14ac:dyDescent="0.25">
      <c r="A9134" t="str">
        <f>IFERROR(SET_RENDER_TABLE[[#This Row],[Артикул]], "")</f>
        <v/>
      </c>
      <c r="B9134" s="40" t="e" cm="1">
        <f t="array" aca="1" ref="B91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4" s="40" t="e" cm="1">
        <f t="array" aca="1" ref="C91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4" t="e">
        <f ca="1">SUM(CALCULATION_TABLE[[#This Row],[МСК]:[ДВ]])</f>
        <v>#REF!</v>
      </c>
    </row>
    <row r="9135" spans="1:20" x14ac:dyDescent="0.25">
      <c r="A9135" t="str">
        <f>IFERROR(SET_RENDER_TABLE[[#This Row],[Артикул]], "")</f>
        <v/>
      </c>
      <c r="B9135" s="40" t="e" cm="1">
        <f t="array" aca="1" ref="B91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5" s="40" t="e" cm="1">
        <f t="array" aca="1" ref="C91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5" t="e">
        <f ca="1">SUM(CALCULATION_TABLE[[#This Row],[МСК]:[ДВ]])</f>
        <v>#REF!</v>
      </c>
    </row>
    <row r="9136" spans="1:20" x14ac:dyDescent="0.25">
      <c r="A9136" t="str">
        <f>IFERROR(SET_RENDER_TABLE[[#This Row],[Артикул]], "")</f>
        <v/>
      </c>
      <c r="B9136" s="40" t="e" cm="1">
        <f t="array" aca="1" ref="B91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6" s="40" t="e" cm="1">
        <f t="array" aca="1" ref="C91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6" t="e">
        <f ca="1">SUM(CALCULATION_TABLE[[#This Row],[МСК]:[ДВ]])</f>
        <v>#REF!</v>
      </c>
    </row>
    <row r="9137" spans="1:20" x14ac:dyDescent="0.25">
      <c r="A9137" t="str">
        <f>IFERROR(SET_RENDER_TABLE[[#This Row],[Артикул]], "")</f>
        <v/>
      </c>
      <c r="B9137" s="40" t="e" cm="1">
        <f t="array" aca="1" ref="B91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7" s="40" t="e" cm="1">
        <f t="array" aca="1" ref="C91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7" t="e">
        <f ca="1">SUM(CALCULATION_TABLE[[#This Row],[МСК]:[ДВ]])</f>
        <v>#REF!</v>
      </c>
    </row>
    <row r="9138" spans="1:20" x14ac:dyDescent="0.25">
      <c r="A9138" t="str">
        <f>IFERROR(SET_RENDER_TABLE[[#This Row],[Артикул]], "")</f>
        <v/>
      </c>
      <c r="B9138" s="40" t="e" cm="1">
        <f t="array" aca="1" ref="B91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8" s="40" t="e" cm="1">
        <f t="array" aca="1" ref="C91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8" t="e">
        <f ca="1">SUM(CALCULATION_TABLE[[#This Row],[МСК]:[ДВ]])</f>
        <v>#REF!</v>
      </c>
    </row>
    <row r="9139" spans="1:20" x14ac:dyDescent="0.25">
      <c r="A9139" t="str">
        <f>IFERROR(SET_RENDER_TABLE[[#This Row],[Артикул]], "")</f>
        <v/>
      </c>
      <c r="B9139" s="40" t="e" cm="1">
        <f t="array" aca="1" ref="B91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39" s="40" t="e" cm="1">
        <f t="array" aca="1" ref="C91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39" t="e">
        <f ca="1">SUM(CALCULATION_TABLE[[#This Row],[МСК]:[ДВ]])</f>
        <v>#REF!</v>
      </c>
    </row>
    <row r="9140" spans="1:20" x14ac:dyDescent="0.25">
      <c r="A9140" t="str">
        <f>IFERROR(SET_RENDER_TABLE[[#This Row],[Артикул]], "")</f>
        <v/>
      </c>
      <c r="B9140" s="40" t="e" cm="1">
        <f t="array" aca="1" ref="B91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0" s="40" t="e" cm="1">
        <f t="array" aca="1" ref="C91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0" t="e">
        <f ca="1">SUM(CALCULATION_TABLE[[#This Row],[МСК]:[ДВ]])</f>
        <v>#REF!</v>
      </c>
    </row>
    <row r="9141" spans="1:20" x14ac:dyDescent="0.25">
      <c r="A9141" t="str">
        <f>IFERROR(SET_RENDER_TABLE[[#This Row],[Артикул]], "")</f>
        <v/>
      </c>
      <c r="B9141" s="40" t="e" cm="1">
        <f t="array" aca="1" ref="B91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1" s="40" t="e" cm="1">
        <f t="array" aca="1" ref="C91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1" t="e">
        <f ca="1">SUM(CALCULATION_TABLE[[#This Row],[МСК]:[ДВ]])</f>
        <v>#REF!</v>
      </c>
    </row>
    <row r="9142" spans="1:20" x14ac:dyDescent="0.25">
      <c r="A9142" t="str">
        <f>IFERROR(SET_RENDER_TABLE[[#This Row],[Артикул]], "")</f>
        <v/>
      </c>
      <c r="B9142" s="40" t="e" cm="1">
        <f t="array" aca="1" ref="B91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2" s="40" t="e" cm="1">
        <f t="array" aca="1" ref="C91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2" t="e">
        <f ca="1">SUM(CALCULATION_TABLE[[#This Row],[МСК]:[ДВ]])</f>
        <v>#REF!</v>
      </c>
    </row>
    <row r="9143" spans="1:20" x14ac:dyDescent="0.25">
      <c r="A9143" t="str">
        <f>IFERROR(SET_RENDER_TABLE[[#This Row],[Артикул]], "")</f>
        <v/>
      </c>
      <c r="B9143" s="40" t="e" cm="1">
        <f t="array" aca="1" ref="B91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3" s="40" t="e" cm="1">
        <f t="array" aca="1" ref="C91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3" t="e">
        <f ca="1">SUM(CALCULATION_TABLE[[#This Row],[МСК]:[ДВ]])</f>
        <v>#REF!</v>
      </c>
    </row>
    <row r="9144" spans="1:20" x14ac:dyDescent="0.25">
      <c r="A9144" t="str">
        <f>IFERROR(SET_RENDER_TABLE[[#This Row],[Артикул]], "")</f>
        <v/>
      </c>
      <c r="B9144" s="40" t="e" cm="1">
        <f t="array" aca="1" ref="B91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4" s="40" t="e" cm="1">
        <f t="array" aca="1" ref="C91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4" t="e">
        <f ca="1">SUM(CALCULATION_TABLE[[#This Row],[МСК]:[ДВ]])</f>
        <v>#REF!</v>
      </c>
    </row>
    <row r="9145" spans="1:20" x14ac:dyDescent="0.25">
      <c r="A9145" t="str">
        <f>IFERROR(SET_RENDER_TABLE[[#This Row],[Артикул]], "")</f>
        <v/>
      </c>
      <c r="B9145" s="40" t="e" cm="1">
        <f t="array" aca="1" ref="B91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5" s="40" t="e" cm="1">
        <f t="array" aca="1" ref="C91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5" t="e">
        <f ca="1">SUM(CALCULATION_TABLE[[#This Row],[МСК]:[ДВ]])</f>
        <v>#REF!</v>
      </c>
    </row>
    <row r="9146" spans="1:20" x14ac:dyDescent="0.25">
      <c r="A9146" t="str">
        <f>IFERROR(SET_RENDER_TABLE[[#This Row],[Артикул]], "")</f>
        <v/>
      </c>
      <c r="B9146" s="40" t="e" cm="1">
        <f t="array" aca="1" ref="B91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6" s="40" t="e" cm="1">
        <f t="array" aca="1" ref="C91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6" t="e">
        <f ca="1">SUM(CALCULATION_TABLE[[#This Row],[МСК]:[ДВ]])</f>
        <v>#REF!</v>
      </c>
    </row>
    <row r="9147" spans="1:20" x14ac:dyDescent="0.25">
      <c r="A9147" t="str">
        <f>IFERROR(SET_RENDER_TABLE[[#This Row],[Артикул]], "")</f>
        <v/>
      </c>
      <c r="B9147" s="40" t="e" cm="1">
        <f t="array" aca="1" ref="B91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7" s="40" t="e" cm="1">
        <f t="array" aca="1" ref="C91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7" t="e">
        <f ca="1">SUM(CALCULATION_TABLE[[#This Row],[МСК]:[ДВ]])</f>
        <v>#REF!</v>
      </c>
    </row>
    <row r="9148" spans="1:20" x14ac:dyDescent="0.25">
      <c r="A9148" t="str">
        <f>IFERROR(SET_RENDER_TABLE[[#This Row],[Артикул]], "")</f>
        <v/>
      </c>
      <c r="B9148" s="40" t="e" cm="1">
        <f t="array" aca="1" ref="B91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8" s="40" t="e" cm="1">
        <f t="array" aca="1" ref="C91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8" t="e">
        <f ca="1">SUM(CALCULATION_TABLE[[#This Row],[МСК]:[ДВ]])</f>
        <v>#REF!</v>
      </c>
    </row>
    <row r="9149" spans="1:20" x14ac:dyDescent="0.25">
      <c r="A9149" t="str">
        <f>IFERROR(SET_RENDER_TABLE[[#This Row],[Артикул]], "")</f>
        <v/>
      </c>
      <c r="B9149" s="40" t="e" cm="1">
        <f t="array" aca="1" ref="B91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49" s="40" t="e" cm="1">
        <f t="array" aca="1" ref="C91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49" t="e">
        <f ca="1">SUM(CALCULATION_TABLE[[#This Row],[МСК]:[ДВ]])</f>
        <v>#REF!</v>
      </c>
    </row>
    <row r="9150" spans="1:20" x14ac:dyDescent="0.25">
      <c r="A9150" t="str">
        <f>IFERROR(SET_RENDER_TABLE[[#This Row],[Артикул]], "")</f>
        <v/>
      </c>
      <c r="B9150" s="40" t="e" cm="1">
        <f t="array" aca="1" ref="B91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0" s="40" t="e" cm="1">
        <f t="array" aca="1" ref="C91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0" t="e">
        <f ca="1">SUM(CALCULATION_TABLE[[#This Row],[МСК]:[ДВ]])</f>
        <v>#REF!</v>
      </c>
    </row>
    <row r="9151" spans="1:20" x14ac:dyDescent="0.25">
      <c r="A9151" t="str">
        <f>IFERROR(SET_RENDER_TABLE[[#This Row],[Артикул]], "")</f>
        <v/>
      </c>
      <c r="B9151" s="40" t="e" cm="1">
        <f t="array" aca="1" ref="B91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1" s="40" t="e" cm="1">
        <f t="array" aca="1" ref="C91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1" t="e">
        <f ca="1">SUM(CALCULATION_TABLE[[#This Row],[МСК]:[ДВ]])</f>
        <v>#REF!</v>
      </c>
    </row>
    <row r="9152" spans="1:20" x14ac:dyDescent="0.25">
      <c r="A9152" t="str">
        <f>IFERROR(SET_RENDER_TABLE[[#This Row],[Артикул]], "")</f>
        <v/>
      </c>
      <c r="B9152" s="40" t="e" cm="1">
        <f t="array" aca="1" ref="B91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2" s="40" t="e" cm="1">
        <f t="array" aca="1" ref="C91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2" t="e">
        <f ca="1">SUM(CALCULATION_TABLE[[#This Row],[МСК]:[ДВ]])</f>
        <v>#REF!</v>
      </c>
    </row>
    <row r="9153" spans="1:20" x14ac:dyDescent="0.25">
      <c r="A9153" t="str">
        <f>IFERROR(SET_RENDER_TABLE[[#This Row],[Артикул]], "")</f>
        <v/>
      </c>
      <c r="B9153" s="40" t="e" cm="1">
        <f t="array" aca="1" ref="B91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3" s="40" t="e" cm="1">
        <f t="array" aca="1" ref="C91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3" t="e">
        <f ca="1">SUM(CALCULATION_TABLE[[#This Row],[МСК]:[ДВ]])</f>
        <v>#REF!</v>
      </c>
    </row>
    <row r="9154" spans="1:20" x14ac:dyDescent="0.25">
      <c r="A9154" t="str">
        <f>IFERROR(SET_RENDER_TABLE[[#This Row],[Артикул]], "")</f>
        <v/>
      </c>
      <c r="B9154" s="40" t="e" cm="1">
        <f t="array" aca="1" ref="B91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4" s="40" t="e" cm="1">
        <f t="array" aca="1" ref="C91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4" t="e">
        <f ca="1">SUM(CALCULATION_TABLE[[#This Row],[МСК]:[ДВ]])</f>
        <v>#REF!</v>
      </c>
    </row>
    <row r="9155" spans="1:20" x14ac:dyDescent="0.25">
      <c r="A9155" t="str">
        <f>IFERROR(SET_RENDER_TABLE[[#This Row],[Артикул]], "")</f>
        <v/>
      </c>
      <c r="B9155" s="40" t="e" cm="1">
        <f t="array" aca="1" ref="B91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5" s="40" t="e" cm="1">
        <f t="array" aca="1" ref="C91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5" t="e">
        <f ca="1">SUM(CALCULATION_TABLE[[#This Row],[МСК]:[ДВ]])</f>
        <v>#REF!</v>
      </c>
    </row>
    <row r="9156" spans="1:20" x14ac:dyDescent="0.25">
      <c r="A9156" t="str">
        <f>IFERROR(SET_RENDER_TABLE[[#This Row],[Артикул]], "")</f>
        <v/>
      </c>
      <c r="B9156" s="40" t="e" cm="1">
        <f t="array" aca="1" ref="B91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6" s="40" t="e" cm="1">
        <f t="array" aca="1" ref="C91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6" t="e">
        <f ca="1">SUM(CALCULATION_TABLE[[#This Row],[МСК]:[ДВ]])</f>
        <v>#REF!</v>
      </c>
    </row>
    <row r="9157" spans="1:20" x14ac:dyDescent="0.25">
      <c r="A9157" t="str">
        <f>IFERROR(SET_RENDER_TABLE[[#This Row],[Артикул]], "")</f>
        <v/>
      </c>
      <c r="B9157" s="40" t="e" cm="1">
        <f t="array" aca="1" ref="B91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7" s="40" t="e" cm="1">
        <f t="array" aca="1" ref="C91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7" t="e">
        <f ca="1">SUM(CALCULATION_TABLE[[#This Row],[МСК]:[ДВ]])</f>
        <v>#REF!</v>
      </c>
    </row>
    <row r="9158" spans="1:20" x14ac:dyDescent="0.25">
      <c r="A9158" t="str">
        <f>IFERROR(SET_RENDER_TABLE[[#This Row],[Артикул]], "")</f>
        <v/>
      </c>
      <c r="B9158" s="40" t="e" cm="1">
        <f t="array" aca="1" ref="B91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8" s="40" t="e" cm="1">
        <f t="array" aca="1" ref="C91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8" t="e">
        <f ca="1">SUM(CALCULATION_TABLE[[#This Row],[МСК]:[ДВ]])</f>
        <v>#REF!</v>
      </c>
    </row>
    <row r="9159" spans="1:20" x14ac:dyDescent="0.25">
      <c r="A9159" t="str">
        <f>IFERROR(SET_RENDER_TABLE[[#This Row],[Артикул]], "")</f>
        <v/>
      </c>
      <c r="B9159" s="40" t="e" cm="1">
        <f t="array" aca="1" ref="B91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59" s="40" t="e" cm="1">
        <f t="array" aca="1" ref="C91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59" t="e">
        <f ca="1">SUM(CALCULATION_TABLE[[#This Row],[МСК]:[ДВ]])</f>
        <v>#REF!</v>
      </c>
    </row>
    <row r="9160" spans="1:20" x14ac:dyDescent="0.25">
      <c r="A9160" t="str">
        <f>IFERROR(SET_RENDER_TABLE[[#This Row],[Артикул]], "")</f>
        <v/>
      </c>
      <c r="B9160" s="40" t="e" cm="1">
        <f t="array" aca="1" ref="B91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0" s="40" t="e" cm="1">
        <f t="array" aca="1" ref="C91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0" t="e">
        <f ca="1">SUM(CALCULATION_TABLE[[#This Row],[МСК]:[ДВ]])</f>
        <v>#REF!</v>
      </c>
    </row>
    <row r="9161" spans="1:20" x14ac:dyDescent="0.25">
      <c r="A9161" t="str">
        <f>IFERROR(SET_RENDER_TABLE[[#This Row],[Артикул]], "")</f>
        <v/>
      </c>
      <c r="B9161" s="40" t="e" cm="1">
        <f t="array" aca="1" ref="B91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1" s="40" t="e" cm="1">
        <f t="array" aca="1" ref="C91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1" t="e">
        <f ca="1">SUM(CALCULATION_TABLE[[#This Row],[МСК]:[ДВ]])</f>
        <v>#REF!</v>
      </c>
    </row>
    <row r="9162" spans="1:20" x14ac:dyDescent="0.25">
      <c r="A9162" t="str">
        <f>IFERROR(SET_RENDER_TABLE[[#This Row],[Артикул]], "")</f>
        <v/>
      </c>
      <c r="B9162" s="40" t="e" cm="1">
        <f t="array" aca="1" ref="B91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2" s="40" t="e" cm="1">
        <f t="array" aca="1" ref="C91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2" t="e">
        <f ca="1">SUM(CALCULATION_TABLE[[#This Row],[МСК]:[ДВ]])</f>
        <v>#REF!</v>
      </c>
    </row>
    <row r="9163" spans="1:20" x14ac:dyDescent="0.25">
      <c r="A9163" t="str">
        <f>IFERROR(SET_RENDER_TABLE[[#This Row],[Артикул]], "")</f>
        <v/>
      </c>
      <c r="B9163" s="40" t="e" cm="1">
        <f t="array" aca="1" ref="B91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3" s="40" t="e" cm="1">
        <f t="array" aca="1" ref="C91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3" t="e">
        <f ca="1">SUM(CALCULATION_TABLE[[#This Row],[МСК]:[ДВ]])</f>
        <v>#REF!</v>
      </c>
    </row>
    <row r="9164" spans="1:20" x14ac:dyDescent="0.25">
      <c r="A9164" t="str">
        <f>IFERROR(SET_RENDER_TABLE[[#This Row],[Артикул]], "")</f>
        <v/>
      </c>
      <c r="B9164" s="40" t="e" cm="1">
        <f t="array" aca="1" ref="B91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4" s="40" t="e" cm="1">
        <f t="array" aca="1" ref="C91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4" t="e">
        <f ca="1">SUM(CALCULATION_TABLE[[#This Row],[МСК]:[ДВ]])</f>
        <v>#REF!</v>
      </c>
    </row>
    <row r="9165" spans="1:20" x14ac:dyDescent="0.25">
      <c r="A9165" t="str">
        <f>IFERROR(SET_RENDER_TABLE[[#This Row],[Артикул]], "")</f>
        <v/>
      </c>
      <c r="B9165" s="40" t="e" cm="1">
        <f t="array" aca="1" ref="B91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5" s="40" t="e" cm="1">
        <f t="array" aca="1" ref="C91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5" t="e">
        <f ca="1">SUM(CALCULATION_TABLE[[#This Row],[МСК]:[ДВ]])</f>
        <v>#REF!</v>
      </c>
    </row>
    <row r="9166" spans="1:20" x14ac:dyDescent="0.25">
      <c r="A9166" t="str">
        <f>IFERROR(SET_RENDER_TABLE[[#This Row],[Артикул]], "")</f>
        <v/>
      </c>
      <c r="B9166" s="40" t="e" cm="1">
        <f t="array" aca="1" ref="B91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6" s="40" t="e" cm="1">
        <f t="array" aca="1" ref="C91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6" t="e">
        <f ca="1">SUM(CALCULATION_TABLE[[#This Row],[МСК]:[ДВ]])</f>
        <v>#REF!</v>
      </c>
    </row>
    <row r="9167" spans="1:20" x14ac:dyDescent="0.25">
      <c r="A9167" t="str">
        <f>IFERROR(SET_RENDER_TABLE[[#This Row],[Артикул]], "")</f>
        <v/>
      </c>
      <c r="B9167" s="40" t="e" cm="1">
        <f t="array" aca="1" ref="B91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7" s="40" t="e" cm="1">
        <f t="array" aca="1" ref="C91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7" t="e">
        <f ca="1">SUM(CALCULATION_TABLE[[#This Row],[МСК]:[ДВ]])</f>
        <v>#REF!</v>
      </c>
    </row>
    <row r="9168" spans="1:20" x14ac:dyDescent="0.25">
      <c r="A9168" t="str">
        <f>IFERROR(SET_RENDER_TABLE[[#This Row],[Артикул]], "")</f>
        <v/>
      </c>
      <c r="B9168" s="40" t="e" cm="1">
        <f t="array" aca="1" ref="B91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8" s="40" t="e" cm="1">
        <f t="array" aca="1" ref="C91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8" t="e">
        <f ca="1">SUM(CALCULATION_TABLE[[#This Row],[МСК]:[ДВ]])</f>
        <v>#REF!</v>
      </c>
    </row>
    <row r="9169" spans="1:20" x14ac:dyDescent="0.25">
      <c r="A9169" t="str">
        <f>IFERROR(SET_RENDER_TABLE[[#This Row],[Артикул]], "")</f>
        <v/>
      </c>
      <c r="B9169" s="40" t="e" cm="1">
        <f t="array" aca="1" ref="B91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69" s="40" t="e" cm="1">
        <f t="array" aca="1" ref="C91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69" t="e">
        <f ca="1">SUM(CALCULATION_TABLE[[#This Row],[МСК]:[ДВ]])</f>
        <v>#REF!</v>
      </c>
    </row>
    <row r="9170" spans="1:20" x14ac:dyDescent="0.25">
      <c r="A9170" t="str">
        <f>IFERROR(SET_RENDER_TABLE[[#This Row],[Артикул]], "")</f>
        <v/>
      </c>
      <c r="B9170" s="40" t="e" cm="1">
        <f t="array" aca="1" ref="B91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0" s="40" t="e" cm="1">
        <f t="array" aca="1" ref="C91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0" t="e">
        <f ca="1">SUM(CALCULATION_TABLE[[#This Row],[МСК]:[ДВ]])</f>
        <v>#REF!</v>
      </c>
    </row>
    <row r="9171" spans="1:20" x14ac:dyDescent="0.25">
      <c r="A9171" t="str">
        <f>IFERROR(SET_RENDER_TABLE[[#This Row],[Артикул]], "")</f>
        <v/>
      </c>
      <c r="B9171" s="40" t="e" cm="1">
        <f t="array" aca="1" ref="B91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1" s="40" t="e" cm="1">
        <f t="array" aca="1" ref="C91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1" t="e">
        <f ca="1">SUM(CALCULATION_TABLE[[#This Row],[МСК]:[ДВ]])</f>
        <v>#REF!</v>
      </c>
    </row>
    <row r="9172" spans="1:20" x14ac:dyDescent="0.25">
      <c r="A9172" t="str">
        <f>IFERROR(SET_RENDER_TABLE[[#This Row],[Артикул]], "")</f>
        <v/>
      </c>
      <c r="B9172" s="40" t="e" cm="1">
        <f t="array" aca="1" ref="B91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2" s="40" t="e" cm="1">
        <f t="array" aca="1" ref="C91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2" t="e">
        <f ca="1">SUM(CALCULATION_TABLE[[#This Row],[МСК]:[ДВ]])</f>
        <v>#REF!</v>
      </c>
    </row>
    <row r="9173" spans="1:20" x14ac:dyDescent="0.25">
      <c r="A9173" t="str">
        <f>IFERROR(SET_RENDER_TABLE[[#This Row],[Артикул]], "")</f>
        <v/>
      </c>
      <c r="B9173" s="40" t="e" cm="1">
        <f t="array" aca="1" ref="B91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3" s="40" t="e" cm="1">
        <f t="array" aca="1" ref="C91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3" t="e">
        <f ca="1">SUM(CALCULATION_TABLE[[#This Row],[МСК]:[ДВ]])</f>
        <v>#REF!</v>
      </c>
    </row>
    <row r="9174" spans="1:20" x14ac:dyDescent="0.25">
      <c r="A9174" t="str">
        <f>IFERROR(SET_RENDER_TABLE[[#This Row],[Артикул]], "")</f>
        <v/>
      </c>
      <c r="B9174" s="40" t="e" cm="1">
        <f t="array" aca="1" ref="B91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4" s="40" t="e" cm="1">
        <f t="array" aca="1" ref="C91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4" t="e">
        <f ca="1">SUM(CALCULATION_TABLE[[#This Row],[МСК]:[ДВ]])</f>
        <v>#REF!</v>
      </c>
    </row>
    <row r="9175" spans="1:20" x14ac:dyDescent="0.25">
      <c r="A9175" t="str">
        <f>IFERROR(SET_RENDER_TABLE[[#This Row],[Артикул]], "")</f>
        <v/>
      </c>
      <c r="B9175" s="40" t="e" cm="1">
        <f t="array" aca="1" ref="B91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5" s="40" t="e" cm="1">
        <f t="array" aca="1" ref="C91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5" t="e">
        <f ca="1">SUM(CALCULATION_TABLE[[#This Row],[МСК]:[ДВ]])</f>
        <v>#REF!</v>
      </c>
    </row>
    <row r="9176" spans="1:20" x14ac:dyDescent="0.25">
      <c r="A9176" t="str">
        <f>IFERROR(SET_RENDER_TABLE[[#This Row],[Артикул]], "")</f>
        <v/>
      </c>
      <c r="B9176" s="40" t="e" cm="1">
        <f t="array" aca="1" ref="B91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6" s="40" t="e" cm="1">
        <f t="array" aca="1" ref="C91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6" t="e">
        <f ca="1">SUM(CALCULATION_TABLE[[#This Row],[МСК]:[ДВ]])</f>
        <v>#REF!</v>
      </c>
    </row>
    <row r="9177" spans="1:20" x14ac:dyDescent="0.25">
      <c r="A9177" t="str">
        <f>IFERROR(SET_RENDER_TABLE[[#This Row],[Артикул]], "")</f>
        <v/>
      </c>
      <c r="B9177" s="40" t="e" cm="1">
        <f t="array" aca="1" ref="B91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7" s="40" t="e" cm="1">
        <f t="array" aca="1" ref="C91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7" t="e">
        <f ca="1">SUM(CALCULATION_TABLE[[#This Row],[МСК]:[ДВ]])</f>
        <v>#REF!</v>
      </c>
    </row>
    <row r="9178" spans="1:20" x14ac:dyDescent="0.25">
      <c r="A9178" t="str">
        <f>IFERROR(SET_RENDER_TABLE[[#This Row],[Артикул]], "")</f>
        <v/>
      </c>
      <c r="B9178" s="40" t="e" cm="1">
        <f t="array" aca="1" ref="B91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8" s="40" t="e" cm="1">
        <f t="array" aca="1" ref="C91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8" t="e">
        <f ca="1">SUM(CALCULATION_TABLE[[#This Row],[МСК]:[ДВ]])</f>
        <v>#REF!</v>
      </c>
    </row>
    <row r="9179" spans="1:20" x14ac:dyDescent="0.25">
      <c r="A9179" t="str">
        <f>IFERROR(SET_RENDER_TABLE[[#This Row],[Артикул]], "")</f>
        <v/>
      </c>
      <c r="B9179" s="40" t="e" cm="1">
        <f t="array" aca="1" ref="B91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79" s="40" t="e" cm="1">
        <f t="array" aca="1" ref="C91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79" t="e">
        <f ca="1">SUM(CALCULATION_TABLE[[#This Row],[МСК]:[ДВ]])</f>
        <v>#REF!</v>
      </c>
    </row>
    <row r="9180" spans="1:20" x14ac:dyDescent="0.25">
      <c r="A9180" t="str">
        <f>IFERROR(SET_RENDER_TABLE[[#This Row],[Артикул]], "")</f>
        <v/>
      </c>
      <c r="B9180" s="40" t="e" cm="1">
        <f t="array" aca="1" ref="B91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0" s="40" t="e" cm="1">
        <f t="array" aca="1" ref="C91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0" t="e">
        <f ca="1">SUM(CALCULATION_TABLE[[#This Row],[МСК]:[ДВ]])</f>
        <v>#REF!</v>
      </c>
    </row>
    <row r="9181" spans="1:20" x14ac:dyDescent="0.25">
      <c r="A9181" t="str">
        <f>IFERROR(SET_RENDER_TABLE[[#This Row],[Артикул]], "")</f>
        <v/>
      </c>
      <c r="B9181" s="40" t="e" cm="1">
        <f t="array" aca="1" ref="B91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1" s="40" t="e" cm="1">
        <f t="array" aca="1" ref="C91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1" t="e">
        <f ca="1">SUM(CALCULATION_TABLE[[#This Row],[МСК]:[ДВ]])</f>
        <v>#REF!</v>
      </c>
    </row>
    <row r="9182" spans="1:20" x14ac:dyDescent="0.25">
      <c r="A9182" t="str">
        <f>IFERROR(SET_RENDER_TABLE[[#This Row],[Артикул]], "")</f>
        <v/>
      </c>
      <c r="B9182" s="40" t="e" cm="1">
        <f t="array" aca="1" ref="B91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2" s="40" t="e" cm="1">
        <f t="array" aca="1" ref="C91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2" t="e">
        <f ca="1">SUM(CALCULATION_TABLE[[#This Row],[МСК]:[ДВ]])</f>
        <v>#REF!</v>
      </c>
    </row>
    <row r="9183" spans="1:20" x14ac:dyDescent="0.25">
      <c r="A9183" t="str">
        <f>IFERROR(SET_RENDER_TABLE[[#This Row],[Артикул]], "")</f>
        <v/>
      </c>
      <c r="B9183" s="40" t="e" cm="1">
        <f t="array" aca="1" ref="B91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3" s="40" t="e" cm="1">
        <f t="array" aca="1" ref="C91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3" t="e">
        <f ca="1">SUM(CALCULATION_TABLE[[#This Row],[МСК]:[ДВ]])</f>
        <v>#REF!</v>
      </c>
    </row>
    <row r="9184" spans="1:20" x14ac:dyDescent="0.25">
      <c r="A9184" t="str">
        <f>IFERROR(SET_RENDER_TABLE[[#This Row],[Артикул]], "")</f>
        <v/>
      </c>
      <c r="B9184" s="40" t="e" cm="1">
        <f t="array" aca="1" ref="B91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4" s="40" t="e" cm="1">
        <f t="array" aca="1" ref="C91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4" t="e">
        <f ca="1">SUM(CALCULATION_TABLE[[#This Row],[МСК]:[ДВ]])</f>
        <v>#REF!</v>
      </c>
    </row>
    <row r="9185" spans="1:20" x14ac:dyDescent="0.25">
      <c r="A9185" t="str">
        <f>IFERROR(SET_RENDER_TABLE[[#This Row],[Артикул]], "")</f>
        <v/>
      </c>
      <c r="B9185" s="40" t="e" cm="1">
        <f t="array" aca="1" ref="B91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5" s="40" t="e" cm="1">
        <f t="array" aca="1" ref="C91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5" t="e">
        <f ca="1">SUM(CALCULATION_TABLE[[#This Row],[МСК]:[ДВ]])</f>
        <v>#REF!</v>
      </c>
    </row>
    <row r="9186" spans="1:20" x14ac:dyDescent="0.25">
      <c r="A9186" t="str">
        <f>IFERROR(SET_RENDER_TABLE[[#This Row],[Артикул]], "")</f>
        <v/>
      </c>
      <c r="B9186" s="40" t="e" cm="1">
        <f t="array" aca="1" ref="B91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6" s="40" t="e" cm="1">
        <f t="array" aca="1" ref="C91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6" t="e">
        <f ca="1">SUM(CALCULATION_TABLE[[#This Row],[МСК]:[ДВ]])</f>
        <v>#REF!</v>
      </c>
    </row>
    <row r="9187" spans="1:20" x14ac:dyDescent="0.25">
      <c r="A9187" t="str">
        <f>IFERROR(SET_RENDER_TABLE[[#This Row],[Артикул]], "")</f>
        <v/>
      </c>
      <c r="B9187" s="40" t="e" cm="1">
        <f t="array" aca="1" ref="B91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7" s="40" t="e" cm="1">
        <f t="array" aca="1" ref="C91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7" t="e">
        <f ca="1">SUM(CALCULATION_TABLE[[#This Row],[МСК]:[ДВ]])</f>
        <v>#REF!</v>
      </c>
    </row>
    <row r="9188" spans="1:20" x14ac:dyDescent="0.25">
      <c r="A9188" t="str">
        <f>IFERROR(SET_RENDER_TABLE[[#This Row],[Артикул]], "")</f>
        <v/>
      </c>
      <c r="B9188" s="40" t="e" cm="1">
        <f t="array" aca="1" ref="B91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8" s="40" t="e" cm="1">
        <f t="array" aca="1" ref="C91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8" t="e">
        <f ca="1">SUM(CALCULATION_TABLE[[#This Row],[МСК]:[ДВ]])</f>
        <v>#REF!</v>
      </c>
    </row>
    <row r="9189" spans="1:20" x14ac:dyDescent="0.25">
      <c r="A9189" t="str">
        <f>IFERROR(SET_RENDER_TABLE[[#This Row],[Артикул]], "")</f>
        <v/>
      </c>
      <c r="B9189" s="40" t="e" cm="1">
        <f t="array" aca="1" ref="B91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89" s="40" t="e" cm="1">
        <f t="array" aca="1" ref="C91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89" t="e">
        <f ca="1">SUM(CALCULATION_TABLE[[#This Row],[МСК]:[ДВ]])</f>
        <v>#REF!</v>
      </c>
    </row>
    <row r="9190" spans="1:20" x14ac:dyDescent="0.25">
      <c r="A9190" t="str">
        <f>IFERROR(SET_RENDER_TABLE[[#This Row],[Артикул]], "")</f>
        <v/>
      </c>
      <c r="B9190" s="40" t="e" cm="1">
        <f t="array" aca="1" ref="B91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0" s="40" t="e" cm="1">
        <f t="array" aca="1" ref="C91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0" t="e">
        <f ca="1">SUM(CALCULATION_TABLE[[#This Row],[МСК]:[ДВ]])</f>
        <v>#REF!</v>
      </c>
    </row>
    <row r="9191" spans="1:20" x14ac:dyDescent="0.25">
      <c r="A9191" t="str">
        <f>IFERROR(SET_RENDER_TABLE[[#This Row],[Артикул]], "")</f>
        <v/>
      </c>
      <c r="B9191" s="40" t="e" cm="1">
        <f t="array" aca="1" ref="B91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1" s="40" t="e" cm="1">
        <f t="array" aca="1" ref="C91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1" t="e">
        <f ca="1">SUM(CALCULATION_TABLE[[#This Row],[МСК]:[ДВ]])</f>
        <v>#REF!</v>
      </c>
    </row>
    <row r="9192" spans="1:20" x14ac:dyDescent="0.25">
      <c r="A9192" t="str">
        <f>IFERROR(SET_RENDER_TABLE[[#This Row],[Артикул]], "")</f>
        <v/>
      </c>
      <c r="B9192" s="40" t="e" cm="1">
        <f t="array" aca="1" ref="B91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2" s="40" t="e" cm="1">
        <f t="array" aca="1" ref="C91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2" t="e">
        <f ca="1">SUM(CALCULATION_TABLE[[#This Row],[МСК]:[ДВ]])</f>
        <v>#REF!</v>
      </c>
    </row>
    <row r="9193" spans="1:20" x14ac:dyDescent="0.25">
      <c r="A9193" t="str">
        <f>IFERROR(SET_RENDER_TABLE[[#This Row],[Артикул]], "")</f>
        <v/>
      </c>
      <c r="B9193" s="40" t="e" cm="1">
        <f t="array" aca="1" ref="B91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3" s="40" t="e" cm="1">
        <f t="array" aca="1" ref="C91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3" t="e">
        <f ca="1">SUM(CALCULATION_TABLE[[#This Row],[МСК]:[ДВ]])</f>
        <v>#REF!</v>
      </c>
    </row>
    <row r="9194" spans="1:20" x14ac:dyDescent="0.25">
      <c r="A9194" t="str">
        <f>IFERROR(SET_RENDER_TABLE[[#This Row],[Артикул]], "")</f>
        <v/>
      </c>
      <c r="B9194" s="40" t="e" cm="1">
        <f t="array" aca="1" ref="B91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4" s="40" t="e" cm="1">
        <f t="array" aca="1" ref="C91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4" t="e">
        <f ca="1">SUM(CALCULATION_TABLE[[#This Row],[МСК]:[ДВ]])</f>
        <v>#REF!</v>
      </c>
    </row>
    <row r="9195" spans="1:20" x14ac:dyDescent="0.25">
      <c r="A9195" t="str">
        <f>IFERROR(SET_RENDER_TABLE[[#This Row],[Артикул]], "")</f>
        <v/>
      </c>
      <c r="B9195" s="40" t="e" cm="1">
        <f t="array" aca="1" ref="B91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5" s="40" t="e" cm="1">
        <f t="array" aca="1" ref="C91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5" t="e">
        <f ca="1">SUM(CALCULATION_TABLE[[#This Row],[МСК]:[ДВ]])</f>
        <v>#REF!</v>
      </c>
    </row>
    <row r="9196" spans="1:20" x14ac:dyDescent="0.25">
      <c r="A9196" t="str">
        <f>IFERROR(SET_RENDER_TABLE[[#This Row],[Артикул]], "")</f>
        <v/>
      </c>
      <c r="B9196" s="40" t="e" cm="1">
        <f t="array" aca="1" ref="B91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6" s="40" t="e" cm="1">
        <f t="array" aca="1" ref="C91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6" t="e">
        <f ca="1">SUM(CALCULATION_TABLE[[#This Row],[МСК]:[ДВ]])</f>
        <v>#REF!</v>
      </c>
    </row>
    <row r="9197" spans="1:20" x14ac:dyDescent="0.25">
      <c r="A9197" t="str">
        <f>IFERROR(SET_RENDER_TABLE[[#This Row],[Артикул]], "")</f>
        <v/>
      </c>
      <c r="B9197" s="40" t="e" cm="1">
        <f t="array" aca="1" ref="B91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7" s="40" t="e" cm="1">
        <f t="array" aca="1" ref="C91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7" t="e">
        <f ca="1">SUM(CALCULATION_TABLE[[#This Row],[МСК]:[ДВ]])</f>
        <v>#REF!</v>
      </c>
    </row>
    <row r="9198" spans="1:20" x14ac:dyDescent="0.25">
      <c r="A9198" t="str">
        <f>IFERROR(SET_RENDER_TABLE[[#This Row],[Артикул]], "")</f>
        <v/>
      </c>
      <c r="B9198" s="40" t="e" cm="1">
        <f t="array" aca="1" ref="B91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8" s="40" t="e" cm="1">
        <f t="array" aca="1" ref="C91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8" t="e">
        <f ca="1">SUM(CALCULATION_TABLE[[#This Row],[МСК]:[ДВ]])</f>
        <v>#REF!</v>
      </c>
    </row>
    <row r="9199" spans="1:20" x14ac:dyDescent="0.25">
      <c r="A9199" t="str">
        <f>IFERROR(SET_RENDER_TABLE[[#This Row],[Артикул]], "")</f>
        <v/>
      </c>
      <c r="B9199" s="40" t="e" cm="1">
        <f t="array" aca="1" ref="B91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199" s="40" t="e" cm="1">
        <f t="array" aca="1" ref="C91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199" t="e">
        <f ca="1">SUM(CALCULATION_TABLE[[#This Row],[МСК]:[ДВ]])</f>
        <v>#REF!</v>
      </c>
    </row>
    <row r="9200" spans="1:20" x14ac:dyDescent="0.25">
      <c r="A9200" t="str">
        <f>IFERROR(SET_RENDER_TABLE[[#This Row],[Артикул]], "")</f>
        <v/>
      </c>
      <c r="B9200" s="40" t="e" cm="1">
        <f t="array" aca="1" ref="B92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0" s="40" t="e" cm="1">
        <f t="array" aca="1" ref="C92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0" t="e">
        <f ca="1">SUM(CALCULATION_TABLE[[#This Row],[МСК]:[ДВ]])</f>
        <v>#REF!</v>
      </c>
    </row>
    <row r="9201" spans="1:20" x14ac:dyDescent="0.25">
      <c r="A9201" t="str">
        <f>IFERROR(SET_RENDER_TABLE[[#This Row],[Артикул]], "")</f>
        <v/>
      </c>
      <c r="B9201" s="40" t="e" cm="1">
        <f t="array" aca="1" ref="B92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1" s="40" t="e" cm="1">
        <f t="array" aca="1" ref="C92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1" t="e">
        <f ca="1">SUM(CALCULATION_TABLE[[#This Row],[МСК]:[ДВ]])</f>
        <v>#REF!</v>
      </c>
    </row>
    <row r="9202" spans="1:20" x14ac:dyDescent="0.25">
      <c r="A9202" t="str">
        <f>IFERROR(SET_RENDER_TABLE[[#This Row],[Артикул]], "")</f>
        <v/>
      </c>
      <c r="B9202" s="40" t="e" cm="1">
        <f t="array" aca="1" ref="B92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2" s="40" t="e" cm="1">
        <f t="array" aca="1" ref="C92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2" t="e">
        <f ca="1">SUM(CALCULATION_TABLE[[#This Row],[МСК]:[ДВ]])</f>
        <v>#REF!</v>
      </c>
    </row>
    <row r="9203" spans="1:20" x14ac:dyDescent="0.25">
      <c r="A9203" t="str">
        <f>IFERROR(SET_RENDER_TABLE[[#This Row],[Артикул]], "")</f>
        <v/>
      </c>
      <c r="B9203" s="40" t="e" cm="1">
        <f t="array" aca="1" ref="B92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3" s="40" t="e" cm="1">
        <f t="array" aca="1" ref="C92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3" t="e">
        <f ca="1">SUM(CALCULATION_TABLE[[#This Row],[МСК]:[ДВ]])</f>
        <v>#REF!</v>
      </c>
    </row>
    <row r="9204" spans="1:20" x14ac:dyDescent="0.25">
      <c r="A9204" t="str">
        <f>IFERROR(SET_RENDER_TABLE[[#This Row],[Артикул]], "")</f>
        <v/>
      </c>
      <c r="B9204" s="40" t="e" cm="1">
        <f t="array" aca="1" ref="B92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4" s="40" t="e" cm="1">
        <f t="array" aca="1" ref="C92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4" t="e">
        <f ca="1">SUM(CALCULATION_TABLE[[#This Row],[МСК]:[ДВ]])</f>
        <v>#REF!</v>
      </c>
    </row>
    <row r="9205" spans="1:20" x14ac:dyDescent="0.25">
      <c r="A9205" t="str">
        <f>IFERROR(SET_RENDER_TABLE[[#This Row],[Артикул]], "")</f>
        <v/>
      </c>
      <c r="B9205" s="40" t="e" cm="1">
        <f t="array" aca="1" ref="B92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5" s="40" t="e" cm="1">
        <f t="array" aca="1" ref="C92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5" t="e">
        <f ca="1">SUM(CALCULATION_TABLE[[#This Row],[МСК]:[ДВ]])</f>
        <v>#REF!</v>
      </c>
    </row>
    <row r="9206" spans="1:20" x14ac:dyDescent="0.25">
      <c r="A9206" t="str">
        <f>IFERROR(SET_RENDER_TABLE[[#This Row],[Артикул]], "")</f>
        <v/>
      </c>
      <c r="B9206" s="40" t="e" cm="1">
        <f t="array" aca="1" ref="B92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6" s="40" t="e" cm="1">
        <f t="array" aca="1" ref="C92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6" t="e">
        <f ca="1">SUM(CALCULATION_TABLE[[#This Row],[МСК]:[ДВ]])</f>
        <v>#REF!</v>
      </c>
    </row>
    <row r="9207" spans="1:20" x14ac:dyDescent="0.25">
      <c r="A9207" t="str">
        <f>IFERROR(SET_RENDER_TABLE[[#This Row],[Артикул]], "")</f>
        <v/>
      </c>
      <c r="B9207" s="40" t="e" cm="1">
        <f t="array" aca="1" ref="B92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7" s="40" t="e" cm="1">
        <f t="array" aca="1" ref="C92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7" t="e">
        <f ca="1">SUM(CALCULATION_TABLE[[#This Row],[МСК]:[ДВ]])</f>
        <v>#REF!</v>
      </c>
    </row>
    <row r="9208" spans="1:20" x14ac:dyDescent="0.25">
      <c r="A9208" t="str">
        <f>IFERROR(SET_RENDER_TABLE[[#This Row],[Артикул]], "")</f>
        <v/>
      </c>
      <c r="B9208" s="40" t="e" cm="1">
        <f t="array" aca="1" ref="B92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8" s="40" t="e" cm="1">
        <f t="array" aca="1" ref="C92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8" t="e">
        <f ca="1">SUM(CALCULATION_TABLE[[#This Row],[МСК]:[ДВ]])</f>
        <v>#REF!</v>
      </c>
    </row>
    <row r="9209" spans="1:20" x14ac:dyDescent="0.25">
      <c r="A9209" t="str">
        <f>IFERROR(SET_RENDER_TABLE[[#This Row],[Артикул]], "")</f>
        <v/>
      </c>
      <c r="B9209" s="40" t="e" cm="1">
        <f t="array" aca="1" ref="B92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09" s="40" t="e" cm="1">
        <f t="array" aca="1" ref="C92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09" t="e">
        <f ca="1">SUM(CALCULATION_TABLE[[#This Row],[МСК]:[ДВ]])</f>
        <v>#REF!</v>
      </c>
    </row>
    <row r="9210" spans="1:20" x14ac:dyDescent="0.25">
      <c r="A9210" t="str">
        <f>IFERROR(SET_RENDER_TABLE[[#This Row],[Артикул]], "")</f>
        <v/>
      </c>
      <c r="B9210" s="40" t="e" cm="1">
        <f t="array" aca="1" ref="B92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0" s="40" t="e" cm="1">
        <f t="array" aca="1" ref="C92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0" t="e">
        <f ca="1">SUM(CALCULATION_TABLE[[#This Row],[МСК]:[ДВ]])</f>
        <v>#REF!</v>
      </c>
    </row>
    <row r="9211" spans="1:20" x14ac:dyDescent="0.25">
      <c r="A9211" t="str">
        <f>IFERROR(SET_RENDER_TABLE[[#This Row],[Артикул]], "")</f>
        <v/>
      </c>
      <c r="B9211" s="40" t="e" cm="1">
        <f t="array" aca="1" ref="B92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1" s="40" t="e" cm="1">
        <f t="array" aca="1" ref="C92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1" t="e">
        <f ca="1">SUM(CALCULATION_TABLE[[#This Row],[МСК]:[ДВ]])</f>
        <v>#REF!</v>
      </c>
    </row>
    <row r="9212" spans="1:20" x14ac:dyDescent="0.25">
      <c r="A9212" t="str">
        <f>IFERROR(SET_RENDER_TABLE[[#This Row],[Артикул]], "")</f>
        <v/>
      </c>
      <c r="B9212" s="40" t="e" cm="1">
        <f t="array" aca="1" ref="B92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2" s="40" t="e" cm="1">
        <f t="array" aca="1" ref="C92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2" t="e">
        <f ca="1">SUM(CALCULATION_TABLE[[#This Row],[МСК]:[ДВ]])</f>
        <v>#REF!</v>
      </c>
    </row>
    <row r="9213" spans="1:20" x14ac:dyDescent="0.25">
      <c r="A9213" t="str">
        <f>IFERROR(SET_RENDER_TABLE[[#This Row],[Артикул]], "")</f>
        <v/>
      </c>
      <c r="B9213" s="40" t="e" cm="1">
        <f t="array" aca="1" ref="B92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3" s="40" t="e" cm="1">
        <f t="array" aca="1" ref="C92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3" t="e">
        <f ca="1">SUM(CALCULATION_TABLE[[#This Row],[МСК]:[ДВ]])</f>
        <v>#REF!</v>
      </c>
    </row>
    <row r="9214" spans="1:20" x14ac:dyDescent="0.25">
      <c r="A9214" t="str">
        <f>IFERROR(SET_RENDER_TABLE[[#This Row],[Артикул]], "")</f>
        <v/>
      </c>
      <c r="B9214" s="40" t="e" cm="1">
        <f t="array" aca="1" ref="B92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4" s="40" t="e" cm="1">
        <f t="array" aca="1" ref="C92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4" t="e">
        <f ca="1">SUM(CALCULATION_TABLE[[#This Row],[МСК]:[ДВ]])</f>
        <v>#REF!</v>
      </c>
    </row>
    <row r="9215" spans="1:20" x14ac:dyDescent="0.25">
      <c r="A9215" t="str">
        <f>IFERROR(SET_RENDER_TABLE[[#This Row],[Артикул]], "")</f>
        <v/>
      </c>
      <c r="B9215" s="40" t="e" cm="1">
        <f t="array" aca="1" ref="B92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5" s="40" t="e" cm="1">
        <f t="array" aca="1" ref="C92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5" t="e">
        <f ca="1">SUM(CALCULATION_TABLE[[#This Row],[МСК]:[ДВ]])</f>
        <v>#REF!</v>
      </c>
    </row>
    <row r="9216" spans="1:20" x14ac:dyDescent="0.25">
      <c r="A9216" t="str">
        <f>IFERROR(SET_RENDER_TABLE[[#This Row],[Артикул]], "")</f>
        <v/>
      </c>
      <c r="B9216" s="40" t="e" cm="1">
        <f t="array" aca="1" ref="B92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6" s="40" t="e" cm="1">
        <f t="array" aca="1" ref="C92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6" t="e">
        <f ca="1">SUM(CALCULATION_TABLE[[#This Row],[МСК]:[ДВ]])</f>
        <v>#REF!</v>
      </c>
    </row>
    <row r="9217" spans="1:20" x14ac:dyDescent="0.25">
      <c r="A9217" t="str">
        <f>IFERROR(SET_RENDER_TABLE[[#This Row],[Артикул]], "")</f>
        <v/>
      </c>
      <c r="B9217" s="40" t="e" cm="1">
        <f t="array" aca="1" ref="B92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7" s="40" t="e" cm="1">
        <f t="array" aca="1" ref="C92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7" t="e">
        <f ca="1">SUM(CALCULATION_TABLE[[#This Row],[МСК]:[ДВ]])</f>
        <v>#REF!</v>
      </c>
    </row>
    <row r="9218" spans="1:20" x14ac:dyDescent="0.25">
      <c r="A9218" t="str">
        <f>IFERROR(SET_RENDER_TABLE[[#This Row],[Артикул]], "")</f>
        <v/>
      </c>
      <c r="B9218" s="40" t="e" cm="1">
        <f t="array" aca="1" ref="B92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8" s="40" t="e" cm="1">
        <f t="array" aca="1" ref="C92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8" t="e">
        <f ca="1">SUM(CALCULATION_TABLE[[#This Row],[МСК]:[ДВ]])</f>
        <v>#REF!</v>
      </c>
    </row>
    <row r="9219" spans="1:20" x14ac:dyDescent="0.25">
      <c r="A9219" t="str">
        <f>IFERROR(SET_RENDER_TABLE[[#This Row],[Артикул]], "")</f>
        <v/>
      </c>
      <c r="B9219" s="40" t="e" cm="1">
        <f t="array" aca="1" ref="B92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19" s="40" t="e" cm="1">
        <f t="array" aca="1" ref="C92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19" t="e">
        <f ca="1">SUM(CALCULATION_TABLE[[#This Row],[МСК]:[ДВ]])</f>
        <v>#REF!</v>
      </c>
    </row>
    <row r="9220" spans="1:20" x14ac:dyDescent="0.25">
      <c r="A9220" t="str">
        <f>IFERROR(SET_RENDER_TABLE[[#This Row],[Артикул]], "")</f>
        <v/>
      </c>
      <c r="B9220" s="40" t="e" cm="1">
        <f t="array" aca="1" ref="B92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0" s="40" t="e" cm="1">
        <f t="array" aca="1" ref="C92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0" t="e">
        <f ca="1">SUM(CALCULATION_TABLE[[#This Row],[МСК]:[ДВ]])</f>
        <v>#REF!</v>
      </c>
    </row>
    <row r="9221" spans="1:20" x14ac:dyDescent="0.25">
      <c r="A9221" t="str">
        <f>IFERROR(SET_RENDER_TABLE[[#This Row],[Артикул]], "")</f>
        <v/>
      </c>
      <c r="B9221" s="40" t="e" cm="1">
        <f t="array" aca="1" ref="B92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1" s="40" t="e" cm="1">
        <f t="array" aca="1" ref="C92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1" t="e">
        <f ca="1">SUM(CALCULATION_TABLE[[#This Row],[МСК]:[ДВ]])</f>
        <v>#REF!</v>
      </c>
    </row>
    <row r="9222" spans="1:20" x14ac:dyDescent="0.25">
      <c r="A9222" t="str">
        <f>IFERROR(SET_RENDER_TABLE[[#This Row],[Артикул]], "")</f>
        <v/>
      </c>
      <c r="B9222" s="40" t="e" cm="1">
        <f t="array" aca="1" ref="B92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2" s="40" t="e" cm="1">
        <f t="array" aca="1" ref="C92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2" t="e">
        <f ca="1">SUM(CALCULATION_TABLE[[#This Row],[МСК]:[ДВ]])</f>
        <v>#REF!</v>
      </c>
    </row>
    <row r="9223" spans="1:20" x14ac:dyDescent="0.25">
      <c r="A9223" t="str">
        <f>IFERROR(SET_RENDER_TABLE[[#This Row],[Артикул]], "")</f>
        <v/>
      </c>
      <c r="B9223" s="40" t="e" cm="1">
        <f t="array" aca="1" ref="B92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3" s="40" t="e" cm="1">
        <f t="array" aca="1" ref="C92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3" t="e">
        <f ca="1">SUM(CALCULATION_TABLE[[#This Row],[МСК]:[ДВ]])</f>
        <v>#REF!</v>
      </c>
    </row>
    <row r="9224" spans="1:20" x14ac:dyDescent="0.25">
      <c r="A9224" t="str">
        <f>IFERROR(SET_RENDER_TABLE[[#This Row],[Артикул]], "")</f>
        <v/>
      </c>
      <c r="B9224" s="40" t="e" cm="1">
        <f t="array" aca="1" ref="B92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4" s="40" t="e" cm="1">
        <f t="array" aca="1" ref="C92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4" t="e">
        <f ca="1">SUM(CALCULATION_TABLE[[#This Row],[МСК]:[ДВ]])</f>
        <v>#REF!</v>
      </c>
    </row>
    <row r="9225" spans="1:20" x14ac:dyDescent="0.25">
      <c r="A9225" t="str">
        <f>IFERROR(SET_RENDER_TABLE[[#This Row],[Артикул]], "")</f>
        <v/>
      </c>
      <c r="B9225" s="40" t="e" cm="1">
        <f t="array" aca="1" ref="B92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5" s="40" t="e" cm="1">
        <f t="array" aca="1" ref="C92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5" t="e">
        <f ca="1">SUM(CALCULATION_TABLE[[#This Row],[МСК]:[ДВ]])</f>
        <v>#REF!</v>
      </c>
    </row>
    <row r="9226" spans="1:20" x14ac:dyDescent="0.25">
      <c r="A9226" t="str">
        <f>IFERROR(SET_RENDER_TABLE[[#This Row],[Артикул]], "")</f>
        <v/>
      </c>
      <c r="B9226" s="40" t="e" cm="1">
        <f t="array" aca="1" ref="B92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6" s="40" t="e" cm="1">
        <f t="array" aca="1" ref="C92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6" t="e">
        <f ca="1">SUM(CALCULATION_TABLE[[#This Row],[МСК]:[ДВ]])</f>
        <v>#REF!</v>
      </c>
    </row>
    <row r="9227" spans="1:20" x14ac:dyDescent="0.25">
      <c r="A9227" t="str">
        <f>IFERROR(SET_RENDER_TABLE[[#This Row],[Артикул]], "")</f>
        <v/>
      </c>
      <c r="B9227" s="40" t="e" cm="1">
        <f t="array" aca="1" ref="B92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7" s="40" t="e" cm="1">
        <f t="array" aca="1" ref="C92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7" t="e">
        <f ca="1">SUM(CALCULATION_TABLE[[#This Row],[МСК]:[ДВ]])</f>
        <v>#REF!</v>
      </c>
    </row>
    <row r="9228" spans="1:20" x14ac:dyDescent="0.25">
      <c r="A9228" t="str">
        <f>IFERROR(SET_RENDER_TABLE[[#This Row],[Артикул]], "")</f>
        <v/>
      </c>
      <c r="B9228" s="40" t="e" cm="1">
        <f t="array" aca="1" ref="B92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8" s="40" t="e" cm="1">
        <f t="array" aca="1" ref="C92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8" t="e">
        <f ca="1">SUM(CALCULATION_TABLE[[#This Row],[МСК]:[ДВ]])</f>
        <v>#REF!</v>
      </c>
    </row>
    <row r="9229" spans="1:20" x14ac:dyDescent="0.25">
      <c r="A9229" t="str">
        <f>IFERROR(SET_RENDER_TABLE[[#This Row],[Артикул]], "")</f>
        <v/>
      </c>
      <c r="B9229" s="40" t="e" cm="1">
        <f t="array" aca="1" ref="B92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29" s="40" t="e" cm="1">
        <f t="array" aca="1" ref="C92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29" t="e">
        <f ca="1">SUM(CALCULATION_TABLE[[#This Row],[МСК]:[ДВ]])</f>
        <v>#REF!</v>
      </c>
    </row>
    <row r="9230" spans="1:20" x14ac:dyDescent="0.25">
      <c r="A9230" t="str">
        <f>IFERROR(SET_RENDER_TABLE[[#This Row],[Артикул]], "")</f>
        <v/>
      </c>
      <c r="B9230" s="40" t="e" cm="1">
        <f t="array" aca="1" ref="B92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0" s="40" t="e" cm="1">
        <f t="array" aca="1" ref="C92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0" t="e">
        <f ca="1">SUM(CALCULATION_TABLE[[#This Row],[МСК]:[ДВ]])</f>
        <v>#REF!</v>
      </c>
    </row>
    <row r="9231" spans="1:20" x14ac:dyDescent="0.25">
      <c r="A9231" t="str">
        <f>IFERROR(SET_RENDER_TABLE[[#This Row],[Артикул]], "")</f>
        <v/>
      </c>
      <c r="B9231" s="40" t="e" cm="1">
        <f t="array" aca="1" ref="B92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1" s="40" t="e" cm="1">
        <f t="array" aca="1" ref="C92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1" t="e">
        <f ca="1">SUM(CALCULATION_TABLE[[#This Row],[МСК]:[ДВ]])</f>
        <v>#REF!</v>
      </c>
    </row>
    <row r="9232" spans="1:20" x14ac:dyDescent="0.25">
      <c r="A9232" t="str">
        <f>IFERROR(SET_RENDER_TABLE[[#This Row],[Артикул]], "")</f>
        <v/>
      </c>
      <c r="B9232" s="40" t="e" cm="1">
        <f t="array" aca="1" ref="B92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2" s="40" t="e" cm="1">
        <f t="array" aca="1" ref="C92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2" t="e">
        <f ca="1">SUM(CALCULATION_TABLE[[#This Row],[МСК]:[ДВ]])</f>
        <v>#REF!</v>
      </c>
    </row>
    <row r="9233" spans="1:20" x14ac:dyDescent="0.25">
      <c r="A9233" t="str">
        <f>IFERROR(SET_RENDER_TABLE[[#This Row],[Артикул]], "")</f>
        <v/>
      </c>
      <c r="B9233" s="40" t="e" cm="1">
        <f t="array" aca="1" ref="B92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3" s="40" t="e" cm="1">
        <f t="array" aca="1" ref="C92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3" t="e">
        <f ca="1">SUM(CALCULATION_TABLE[[#This Row],[МСК]:[ДВ]])</f>
        <v>#REF!</v>
      </c>
    </row>
    <row r="9234" spans="1:20" x14ac:dyDescent="0.25">
      <c r="A9234" t="str">
        <f>IFERROR(SET_RENDER_TABLE[[#This Row],[Артикул]], "")</f>
        <v/>
      </c>
      <c r="B9234" s="40" t="e" cm="1">
        <f t="array" aca="1" ref="B92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4" s="40" t="e" cm="1">
        <f t="array" aca="1" ref="C92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4" t="e">
        <f ca="1">SUM(CALCULATION_TABLE[[#This Row],[МСК]:[ДВ]])</f>
        <v>#REF!</v>
      </c>
    </row>
    <row r="9235" spans="1:20" x14ac:dyDescent="0.25">
      <c r="A9235" t="str">
        <f>IFERROR(SET_RENDER_TABLE[[#This Row],[Артикул]], "")</f>
        <v/>
      </c>
      <c r="B9235" s="40" t="e" cm="1">
        <f t="array" aca="1" ref="B92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5" s="40" t="e" cm="1">
        <f t="array" aca="1" ref="C92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5" t="e">
        <f ca="1">SUM(CALCULATION_TABLE[[#This Row],[МСК]:[ДВ]])</f>
        <v>#REF!</v>
      </c>
    </row>
    <row r="9236" spans="1:20" x14ac:dyDescent="0.25">
      <c r="A9236" t="str">
        <f>IFERROR(SET_RENDER_TABLE[[#This Row],[Артикул]], "")</f>
        <v/>
      </c>
      <c r="B9236" s="40" t="e" cm="1">
        <f t="array" aca="1" ref="B92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6" s="40" t="e" cm="1">
        <f t="array" aca="1" ref="C92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6" t="e">
        <f ca="1">SUM(CALCULATION_TABLE[[#This Row],[МСК]:[ДВ]])</f>
        <v>#REF!</v>
      </c>
    </row>
    <row r="9237" spans="1:20" x14ac:dyDescent="0.25">
      <c r="A9237" t="str">
        <f>IFERROR(SET_RENDER_TABLE[[#This Row],[Артикул]], "")</f>
        <v/>
      </c>
      <c r="B9237" s="40" t="e" cm="1">
        <f t="array" aca="1" ref="B92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7" s="40" t="e" cm="1">
        <f t="array" aca="1" ref="C92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7" t="e">
        <f ca="1">SUM(CALCULATION_TABLE[[#This Row],[МСК]:[ДВ]])</f>
        <v>#REF!</v>
      </c>
    </row>
    <row r="9238" spans="1:20" x14ac:dyDescent="0.25">
      <c r="A9238" t="str">
        <f>IFERROR(SET_RENDER_TABLE[[#This Row],[Артикул]], "")</f>
        <v/>
      </c>
      <c r="B9238" s="40" t="e" cm="1">
        <f t="array" aca="1" ref="B92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8" s="40" t="e" cm="1">
        <f t="array" aca="1" ref="C92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8" t="e">
        <f ca="1">SUM(CALCULATION_TABLE[[#This Row],[МСК]:[ДВ]])</f>
        <v>#REF!</v>
      </c>
    </row>
    <row r="9239" spans="1:20" x14ac:dyDescent="0.25">
      <c r="A9239" t="str">
        <f>IFERROR(SET_RENDER_TABLE[[#This Row],[Артикул]], "")</f>
        <v/>
      </c>
      <c r="B9239" s="40" t="e" cm="1">
        <f t="array" aca="1" ref="B92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39" s="40" t="e" cm="1">
        <f t="array" aca="1" ref="C92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39" t="e">
        <f ca="1">SUM(CALCULATION_TABLE[[#This Row],[МСК]:[ДВ]])</f>
        <v>#REF!</v>
      </c>
    </row>
    <row r="9240" spans="1:20" x14ac:dyDescent="0.25">
      <c r="A9240" t="str">
        <f>IFERROR(SET_RENDER_TABLE[[#This Row],[Артикул]], "")</f>
        <v/>
      </c>
      <c r="B9240" s="40" t="e" cm="1">
        <f t="array" aca="1" ref="B92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0" s="40" t="e" cm="1">
        <f t="array" aca="1" ref="C92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0" t="e">
        <f ca="1">SUM(CALCULATION_TABLE[[#This Row],[МСК]:[ДВ]])</f>
        <v>#REF!</v>
      </c>
    </row>
    <row r="9241" spans="1:20" x14ac:dyDescent="0.25">
      <c r="A9241" t="str">
        <f>IFERROR(SET_RENDER_TABLE[[#This Row],[Артикул]], "")</f>
        <v/>
      </c>
      <c r="B9241" s="40" t="e" cm="1">
        <f t="array" aca="1" ref="B92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1" s="40" t="e" cm="1">
        <f t="array" aca="1" ref="C92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1" t="e">
        <f ca="1">SUM(CALCULATION_TABLE[[#This Row],[МСК]:[ДВ]])</f>
        <v>#REF!</v>
      </c>
    </row>
    <row r="9242" spans="1:20" x14ac:dyDescent="0.25">
      <c r="A9242" t="str">
        <f>IFERROR(SET_RENDER_TABLE[[#This Row],[Артикул]], "")</f>
        <v/>
      </c>
      <c r="B9242" s="40" t="e" cm="1">
        <f t="array" aca="1" ref="B92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2" s="40" t="e" cm="1">
        <f t="array" aca="1" ref="C92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2" t="e">
        <f ca="1">SUM(CALCULATION_TABLE[[#This Row],[МСК]:[ДВ]])</f>
        <v>#REF!</v>
      </c>
    </row>
    <row r="9243" spans="1:20" x14ac:dyDescent="0.25">
      <c r="A9243" t="str">
        <f>IFERROR(SET_RENDER_TABLE[[#This Row],[Артикул]], "")</f>
        <v/>
      </c>
      <c r="B9243" s="40" t="e" cm="1">
        <f t="array" aca="1" ref="B92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3" s="40" t="e" cm="1">
        <f t="array" aca="1" ref="C92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3" t="e">
        <f ca="1">SUM(CALCULATION_TABLE[[#This Row],[МСК]:[ДВ]])</f>
        <v>#REF!</v>
      </c>
    </row>
    <row r="9244" spans="1:20" x14ac:dyDescent="0.25">
      <c r="A9244" t="str">
        <f>IFERROR(SET_RENDER_TABLE[[#This Row],[Артикул]], "")</f>
        <v/>
      </c>
      <c r="B9244" s="40" t="e" cm="1">
        <f t="array" aca="1" ref="B92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4" s="40" t="e" cm="1">
        <f t="array" aca="1" ref="C92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4" t="e">
        <f ca="1">SUM(CALCULATION_TABLE[[#This Row],[МСК]:[ДВ]])</f>
        <v>#REF!</v>
      </c>
    </row>
    <row r="9245" spans="1:20" x14ac:dyDescent="0.25">
      <c r="A9245" t="str">
        <f>IFERROR(SET_RENDER_TABLE[[#This Row],[Артикул]], "")</f>
        <v/>
      </c>
      <c r="B9245" s="40" t="e" cm="1">
        <f t="array" aca="1" ref="B92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5" s="40" t="e" cm="1">
        <f t="array" aca="1" ref="C92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5" t="e">
        <f ca="1">SUM(CALCULATION_TABLE[[#This Row],[МСК]:[ДВ]])</f>
        <v>#REF!</v>
      </c>
    </row>
    <row r="9246" spans="1:20" x14ac:dyDescent="0.25">
      <c r="A9246" t="str">
        <f>IFERROR(SET_RENDER_TABLE[[#This Row],[Артикул]], "")</f>
        <v/>
      </c>
      <c r="B9246" s="40" t="e" cm="1">
        <f t="array" aca="1" ref="B92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6" s="40" t="e" cm="1">
        <f t="array" aca="1" ref="C92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6" t="e">
        <f ca="1">SUM(CALCULATION_TABLE[[#This Row],[МСК]:[ДВ]])</f>
        <v>#REF!</v>
      </c>
    </row>
    <row r="9247" spans="1:20" x14ac:dyDescent="0.25">
      <c r="A9247" t="str">
        <f>IFERROR(SET_RENDER_TABLE[[#This Row],[Артикул]], "")</f>
        <v/>
      </c>
      <c r="B9247" s="40" t="e" cm="1">
        <f t="array" aca="1" ref="B92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7" s="40" t="e" cm="1">
        <f t="array" aca="1" ref="C92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7" t="e">
        <f ca="1">SUM(CALCULATION_TABLE[[#This Row],[МСК]:[ДВ]])</f>
        <v>#REF!</v>
      </c>
    </row>
    <row r="9248" spans="1:20" x14ac:dyDescent="0.25">
      <c r="A9248" t="str">
        <f>IFERROR(SET_RENDER_TABLE[[#This Row],[Артикул]], "")</f>
        <v/>
      </c>
      <c r="B9248" s="40" t="e" cm="1">
        <f t="array" aca="1" ref="B92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8" s="40" t="e" cm="1">
        <f t="array" aca="1" ref="C92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8" t="e">
        <f ca="1">SUM(CALCULATION_TABLE[[#This Row],[МСК]:[ДВ]])</f>
        <v>#REF!</v>
      </c>
    </row>
    <row r="9249" spans="1:20" x14ac:dyDescent="0.25">
      <c r="A9249" t="str">
        <f>IFERROR(SET_RENDER_TABLE[[#This Row],[Артикул]], "")</f>
        <v/>
      </c>
      <c r="B9249" s="40" t="e" cm="1">
        <f t="array" aca="1" ref="B92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49" s="40" t="e" cm="1">
        <f t="array" aca="1" ref="C92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49" t="e">
        <f ca="1">SUM(CALCULATION_TABLE[[#This Row],[МСК]:[ДВ]])</f>
        <v>#REF!</v>
      </c>
    </row>
    <row r="9250" spans="1:20" x14ac:dyDescent="0.25">
      <c r="A9250" t="str">
        <f>IFERROR(SET_RENDER_TABLE[[#This Row],[Артикул]], "")</f>
        <v/>
      </c>
      <c r="B9250" s="40" t="e" cm="1">
        <f t="array" aca="1" ref="B92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0" s="40" t="e" cm="1">
        <f t="array" aca="1" ref="C92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0" t="e">
        <f ca="1">SUM(CALCULATION_TABLE[[#This Row],[МСК]:[ДВ]])</f>
        <v>#REF!</v>
      </c>
    </row>
    <row r="9251" spans="1:20" x14ac:dyDescent="0.25">
      <c r="A9251" t="str">
        <f>IFERROR(SET_RENDER_TABLE[[#This Row],[Артикул]], "")</f>
        <v/>
      </c>
      <c r="B9251" s="40" t="e" cm="1">
        <f t="array" aca="1" ref="B92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1" s="40" t="e" cm="1">
        <f t="array" aca="1" ref="C92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1" t="e">
        <f ca="1">SUM(CALCULATION_TABLE[[#This Row],[МСК]:[ДВ]])</f>
        <v>#REF!</v>
      </c>
    </row>
    <row r="9252" spans="1:20" x14ac:dyDescent="0.25">
      <c r="A9252" t="str">
        <f>IFERROR(SET_RENDER_TABLE[[#This Row],[Артикул]], "")</f>
        <v/>
      </c>
      <c r="B9252" s="40" t="e" cm="1">
        <f t="array" aca="1" ref="B92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2" s="40" t="e" cm="1">
        <f t="array" aca="1" ref="C92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2" t="e">
        <f ca="1">SUM(CALCULATION_TABLE[[#This Row],[МСК]:[ДВ]])</f>
        <v>#REF!</v>
      </c>
    </row>
    <row r="9253" spans="1:20" x14ac:dyDescent="0.25">
      <c r="A9253" t="str">
        <f>IFERROR(SET_RENDER_TABLE[[#This Row],[Артикул]], "")</f>
        <v/>
      </c>
      <c r="B9253" s="40" t="e" cm="1">
        <f t="array" aca="1" ref="B92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3" s="40" t="e" cm="1">
        <f t="array" aca="1" ref="C92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3" t="e">
        <f ca="1">SUM(CALCULATION_TABLE[[#This Row],[МСК]:[ДВ]])</f>
        <v>#REF!</v>
      </c>
    </row>
    <row r="9254" spans="1:20" x14ac:dyDescent="0.25">
      <c r="A9254" t="str">
        <f>IFERROR(SET_RENDER_TABLE[[#This Row],[Артикул]], "")</f>
        <v/>
      </c>
      <c r="B9254" s="40" t="e" cm="1">
        <f t="array" aca="1" ref="B92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4" s="40" t="e" cm="1">
        <f t="array" aca="1" ref="C92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4" t="e">
        <f ca="1">SUM(CALCULATION_TABLE[[#This Row],[МСК]:[ДВ]])</f>
        <v>#REF!</v>
      </c>
    </row>
    <row r="9255" spans="1:20" x14ac:dyDescent="0.25">
      <c r="A9255" t="str">
        <f>IFERROR(SET_RENDER_TABLE[[#This Row],[Артикул]], "")</f>
        <v/>
      </c>
      <c r="B9255" s="40" t="e" cm="1">
        <f t="array" aca="1" ref="B92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5" s="40" t="e" cm="1">
        <f t="array" aca="1" ref="C92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5" t="e">
        <f ca="1">SUM(CALCULATION_TABLE[[#This Row],[МСК]:[ДВ]])</f>
        <v>#REF!</v>
      </c>
    </row>
    <row r="9256" spans="1:20" x14ac:dyDescent="0.25">
      <c r="A9256" t="str">
        <f>IFERROR(SET_RENDER_TABLE[[#This Row],[Артикул]], "")</f>
        <v/>
      </c>
      <c r="B9256" s="40" t="e" cm="1">
        <f t="array" aca="1" ref="B92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6" s="40" t="e" cm="1">
        <f t="array" aca="1" ref="C92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6" t="e">
        <f ca="1">SUM(CALCULATION_TABLE[[#This Row],[МСК]:[ДВ]])</f>
        <v>#REF!</v>
      </c>
    </row>
    <row r="9257" spans="1:20" x14ac:dyDescent="0.25">
      <c r="A9257" t="str">
        <f>IFERROR(SET_RENDER_TABLE[[#This Row],[Артикул]], "")</f>
        <v/>
      </c>
      <c r="B9257" s="40" t="e" cm="1">
        <f t="array" aca="1" ref="B92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7" s="40" t="e" cm="1">
        <f t="array" aca="1" ref="C92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7" t="e">
        <f ca="1">SUM(CALCULATION_TABLE[[#This Row],[МСК]:[ДВ]])</f>
        <v>#REF!</v>
      </c>
    </row>
    <row r="9258" spans="1:20" x14ac:dyDescent="0.25">
      <c r="A9258" t="str">
        <f>IFERROR(SET_RENDER_TABLE[[#This Row],[Артикул]], "")</f>
        <v/>
      </c>
      <c r="B9258" s="40" t="e" cm="1">
        <f t="array" aca="1" ref="B92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8" s="40" t="e" cm="1">
        <f t="array" aca="1" ref="C92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8" t="e">
        <f ca="1">SUM(CALCULATION_TABLE[[#This Row],[МСК]:[ДВ]])</f>
        <v>#REF!</v>
      </c>
    </row>
    <row r="9259" spans="1:20" x14ac:dyDescent="0.25">
      <c r="A9259" t="str">
        <f>IFERROR(SET_RENDER_TABLE[[#This Row],[Артикул]], "")</f>
        <v/>
      </c>
      <c r="B9259" s="40" t="e" cm="1">
        <f t="array" aca="1" ref="B92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59" s="40" t="e" cm="1">
        <f t="array" aca="1" ref="C92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59" t="e">
        <f ca="1">SUM(CALCULATION_TABLE[[#This Row],[МСК]:[ДВ]])</f>
        <v>#REF!</v>
      </c>
    </row>
    <row r="9260" spans="1:20" x14ac:dyDescent="0.25">
      <c r="A9260" t="str">
        <f>IFERROR(SET_RENDER_TABLE[[#This Row],[Артикул]], "")</f>
        <v/>
      </c>
      <c r="B9260" s="40" t="e" cm="1">
        <f t="array" aca="1" ref="B92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0" s="40" t="e" cm="1">
        <f t="array" aca="1" ref="C92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0" t="e">
        <f ca="1">SUM(CALCULATION_TABLE[[#This Row],[МСК]:[ДВ]])</f>
        <v>#REF!</v>
      </c>
    </row>
    <row r="9261" spans="1:20" x14ac:dyDescent="0.25">
      <c r="A9261" t="str">
        <f>IFERROR(SET_RENDER_TABLE[[#This Row],[Артикул]], "")</f>
        <v/>
      </c>
      <c r="B9261" s="40" t="e" cm="1">
        <f t="array" aca="1" ref="B92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1" s="40" t="e" cm="1">
        <f t="array" aca="1" ref="C92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1" t="e">
        <f ca="1">SUM(CALCULATION_TABLE[[#This Row],[МСК]:[ДВ]])</f>
        <v>#REF!</v>
      </c>
    </row>
    <row r="9262" spans="1:20" x14ac:dyDescent="0.25">
      <c r="A9262" t="str">
        <f>IFERROR(SET_RENDER_TABLE[[#This Row],[Артикул]], "")</f>
        <v/>
      </c>
      <c r="B9262" s="40" t="e" cm="1">
        <f t="array" aca="1" ref="B92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2" s="40" t="e" cm="1">
        <f t="array" aca="1" ref="C92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2" t="e">
        <f ca="1">SUM(CALCULATION_TABLE[[#This Row],[МСК]:[ДВ]])</f>
        <v>#REF!</v>
      </c>
    </row>
    <row r="9263" spans="1:20" x14ac:dyDescent="0.25">
      <c r="A9263" t="str">
        <f>IFERROR(SET_RENDER_TABLE[[#This Row],[Артикул]], "")</f>
        <v/>
      </c>
      <c r="B9263" s="40" t="e" cm="1">
        <f t="array" aca="1" ref="B92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3" s="40" t="e" cm="1">
        <f t="array" aca="1" ref="C92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3" t="e">
        <f ca="1">SUM(CALCULATION_TABLE[[#This Row],[МСК]:[ДВ]])</f>
        <v>#REF!</v>
      </c>
    </row>
    <row r="9264" spans="1:20" x14ac:dyDescent="0.25">
      <c r="A9264" t="str">
        <f>IFERROR(SET_RENDER_TABLE[[#This Row],[Артикул]], "")</f>
        <v/>
      </c>
      <c r="B9264" s="40" t="e" cm="1">
        <f t="array" aca="1" ref="B92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4" s="40" t="e" cm="1">
        <f t="array" aca="1" ref="C92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4" t="e">
        <f ca="1">SUM(CALCULATION_TABLE[[#This Row],[МСК]:[ДВ]])</f>
        <v>#REF!</v>
      </c>
    </row>
    <row r="9265" spans="1:20" x14ac:dyDescent="0.25">
      <c r="A9265" t="str">
        <f>IFERROR(SET_RENDER_TABLE[[#This Row],[Артикул]], "")</f>
        <v/>
      </c>
      <c r="B9265" s="40" t="e" cm="1">
        <f t="array" aca="1" ref="B92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5" s="40" t="e" cm="1">
        <f t="array" aca="1" ref="C92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5" t="e">
        <f ca="1">SUM(CALCULATION_TABLE[[#This Row],[МСК]:[ДВ]])</f>
        <v>#REF!</v>
      </c>
    </row>
    <row r="9266" spans="1:20" x14ac:dyDescent="0.25">
      <c r="A9266" t="str">
        <f>IFERROR(SET_RENDER_TABLE[[#This Row],[Артикул]], "")</f>
        <v/>
      </c>
      <c r="B9266" s="40" t="e" cm="1">
        <f t="array" aca="1" ref="B92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6" s="40" t="e" cm="1">
        <f t="array" aca="1" ref="C92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6" t="e">
        <f ca="1">SUM(CALCULATION_TABLE[[#This Row],[МСК]:[ДВ]])</f>
        <v>#REF!</v>
      </c>
    </row>
    <row r="9267" spans="1:20" x14ac:dyDescent="0.25">
      <c r="A9267" t="str">
        <f>IFERROR(SET_RENDER_TABLE[[#This Row],[Артикул]], "")</f>
        <v/>
      </c>
      <c r="B9267" s="40" t="e" cm="1">
        <f t="array" aca="1" ref="B92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7" s="40" t="e" cm="1">
        <f t="array" aca="1" ref="C92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7" t="e">
        <f ca="1">SUM(CALCULATION_TABLE[[#This Row],[МСК]:[ДВ]])</f>
        <v>#REF!</v>
      </c>
    </row>
    <row r="9268" spans="1:20" x14ac:dyDescent="0.25">
      <c r="A9268" t="str">
        <f>IFERROR(SET_RENDER_TABLE[[#This Row],[Артикул]], "")</f>
        <v/>
      </c>
      <c r="B9268" s="40" t="e" cm="1">
        <f t="array" aca="1" ref="B92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8" s="40" t="e" cm="1">
        <f t="array" aca="1" ref="C92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8" t="e">
        <f ca="1">SUM(CALCULATION_TABLE[[#This Row],[МСК]:[ДВ]])</f>
        <v>#REF!</v>
      </c>
    </row>
    <row r="9269" spans="1:20" x14ac:dyDescent="0.25">
      <c r="A9269" t="str">
        <f>IFERROR(SET_RENDER_TABLE[[#This Row],[Артикул]], "")</f>
        <v/>
      </c>
      <c r="B9269" s="40" t="e" cm="1">
        <f t="array" aca="1" ref="B92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69" s="40" t="e" cm="1">
        <f t="array" aca="1" ref="C92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69" t="e">
        <f ca="1">SUM(CALCULATION_TABLE[[#This Row],[МСК]:[ДВ]])</f>
        <v>#REF!</v>
      </c>
    </row>
    <row r="9270" spans="1:20" x14ac:dyDescent="0.25">
      <c r="A9270" t="str">
        <f>IFERROR(SET_RENDER_TABLE[[#This Row],[Артикул]], "")</f>
        <v/>
      </c>
      <c r="B9270" s="40" t="e" cm="1">
        <f t="array" aca="1" ref="B92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0" s="40" t="e" cm="1">
        <f t="array" aca="1" ref="C92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0" t="e">
        <f ca="1">SUM(CALCULATION_TABLE[[#This Row],[МСК]:[ДВ]])</f>
        <v>#REF!</v>
      </c>
    </row>
    <row r="9271" spans="1:20" x14ac:dyDescent="0.25">
      <c r="A9271" t="str">
        <f>IFERROR(SET_RENDER_TABLE[[#This Row],[Артикул]], "")</f>
        <v/>
      </c>
      <c r="B9271" s="40" t="e" cm="1">
        <f t="array" aca="1" ref="B92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1" s="40" t="e" cm="1">
        <f t="array" aca="1" ref="C92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1" t="e">
        <f ca="1">SUM(CALCULATION_TABLE[[#This Row],[МСК]:[ДВ]])</f>
        <v>#REF!</v>
      </c>
    </row>
    <row r="9272" spans="1:20" x14ac:dyDescent="0.25">
      <c r="A9272" t="str">
        <f>IFERROR(SET_RENDER_TABLE[[#This Row],[Артикул]], "")</f>
        <v/>
      </c>
      <c r="B9272" s="40" t="e" cm="1">
        <f t="array" aca="1" ref="B92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2" s="40" t="e" cm="1">
        <f t="array" aca="1" ref="C92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2" t="e">
        <f ca="1">SUM(CALCULATION_TABLE[[#This Row],[МСК]:[ДВ]])</f>
        <v>#REF!</v>
      </c>
    </row>
    <row r="9273" spans="1:20" x14ac:dyDescent="0.25">
      <c r="A9273" t="str">
        <f>IFERROR(SET_RENDER_TABLE[[#This Row],[Артикул]], "")</f>
        <v/>
      </c>
      <c r="B9273" s="40" t="e" cm="1">
        <f t="array" aca="1" ref="B92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3" s="40" t="e" cm="1">
        <f t="array" aca="1" ref="C92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3" t="e">
        <f ca="1">SUM(CALCULATION_TABLE[[#This Row],[МСК]:[ДВ]])</f>
        <v>#REF!</v>
      </c>
    </row>
    <row r="9274" spans="1:20" x14ac:dyDescent="0.25">
      <c r="A9274" t="str">
        <f>IFERROR(SET_RENDER_TABLE[[#This Row],[Артикул]], "")</f>
        <v/>
      </c>
      <c r="B9274" s="40" t="e" cm="1">
        <f t="array" aca="1" ref="B92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4" s="40" t="e" cm="1">
        <f t="array" aca="1" ref="C92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4" t="e">
        <f ca="1">SUM(CALCULATION_TABLE[[#This Row],[МСК]:[ДВ]])</f>
        <v>#REF!</v>
      </c>
    </row>
    <row r="9275" spans="1:20" x14ac:dyDescent="0.25">
      <c r="A9275" t="str">
        <f>IFERROR(SET_RENDER_TABLE[[#This Row],[Артикул]], "")</f>
        <v/>
      </c>
      <c r="B9275" s="40" t="e" cm="1">
        <f t="array" aca="1" ref="B92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5" s="40" t="e" cm="1">
        <f t="array" aca="1" ref="C92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5" t="e">
        <f ca="1">SUM(CALCULATION_TABLE[[#This Row],[МСК]:[ДВ]])</f>
        <v>#REF!</v>
      </c>
    </row>
    <row r="9276" spans="1:20" x14ac:dyDescent="0.25">
      <c r="A9276" t="str">
        <f>IFERROR(SET_RENDER_TABLE[[#This Row],[Артикул]], "")</f>
        <v/>
      </c>
      <c r="B9276" s="40" t="e" cm="1">
        <f t="array" aca="1" ref="B92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6" s="40" t="e" cm="1">
        <f t="array" aca="1" ref="C92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6" t="e">
        <f ca="1">SUM(CALCULATION_TABLE[[#This Row],[МСК]:[ДВ]])</f>
        <v>#REF!</v>
      </c>
    </row>
    <row r="9277" spans="1:20" x14ac:dyDescent="0.25">
      <c r="A9277" t="str">
        <f>IFERROR(SET_RENDER_TABLE[[#This Row],[Артикул]], "")</f>
        <v/>
      </c>
      <c r="B9277" s="40" t="e" cm="1">
        <f t="array" aca="1" ref="B92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7" s="40" t="e" cm="1">
        <f t="array" aca="1" ref="C92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7" t="e">
        <f ca="1">SUM(CALCULATION_TABLE[[#This Row],[МСК]:[ДВ]])</f>
        <v>#REF!</v>
      </c>
    </row>
    <row r="9278" spans="1:20" x14ac:dyDescent="0.25">
      <c r="A9278" t="str">
        <f>IFERROR(SET_RENDER_TABLE[[#This Row],[Артикул]], "")</f>
        <v/>
      </c>
      <c r="B9278" s="40" t="e" cm="1">
        <f t="array" aca="1" ref="B92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8" s="40" t="e" cm="1">
        <f t="array" aca="1" ref="C92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8" t="e">
        <f ca="1">SUM(CALCULATION_TABLE[[#This Row],[МСК]:[ДВ]])</f>
        <v>#REF!</v>
      </c>
    </row>
    <row r="9279" spans="1:20" x14ac:dyDescent="0.25">
      <c r="A9279" t="str">
        <f>IFERROR(SET_RENDER_TABLE[[#This Row],[Артикул]], "")</f>
        <v/>
      </c>
      <c r="B9279" s="40" t="e" cm="1">
        <f t="array" aca="1" ref="B92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79" s="40" t="e" cm="1">
        <f t="array" aca="1" ref="C92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79" t="e">
        <f ca="1">SUM(CALCULATION_TABLE[[#This Row],[МСК]:[ДВ]])</f>
        <v>#REF!</v>
      </c>
    </row>
    <row r="9280" spans="1:20" x14ac:dyDescent="0.25">
      <c r="A9280" t="str">
        <f>IFERROR(SET_RENDER_TABLE[[#This Row],[Артикул]], "")</f>
        <v/>
      </c>
      <c r="B9280" s="40" t="e" cm="1">
        <f t="array" aca="1" ref="B92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0" s="40" t="e" cm="1">
        <f t="array" aca="1" ref="C92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0" t="e">
        <f ca="1">SUM(CALCULATION_TABLE[[#This Row],[МСК]:[ДВ]])</f>
        <v>#REF!</v>
      </c>
    </row>
    <row r="9281" spans="1:20" x14ac:dyDescent="0.25">
      <c r="A9281" t="str">
        <f>IFERROR(SET_RENDER_TABLE[[#This Row],[Артикул]], "")</f>
        <v/>
      </c>
      <c r="B9281" s="40" t="e" cm="1">
        <f t="array" aca="1" ref="B92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1" s="40" t="e" cm="1">
        <f t="array" aca="1" ref="C92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1" t="e">
        <f ca="1">SUM(CALCULATION_TABLE[[#This Row],[МСК]:[ДВ]])</f>
        <v>#REF!</v>
      </c>
    </row>
    <row r="9282" spans="1:20" x14ac:dyDescent="0.25">
      <c r="A9282" t="str">
        <f>IFERROR(SET_RENDER_TABLE[[#This Row],[Артикул]], "")</f>
        <v/>
      </c>
      <c r="B9282" s="40" t="e" cm="1">
        <f t="array" aca="1" ref="B92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2" s="40" t="e" cm="1">
        <f t="array" aca="1" ref="C92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2" t="e">
        <f ca="1">SUM(CALCULATION_TABLE[[#This Row],[МСК]:[ДВ]])</f>
        <v>#REF!</v>
      </c>
    </row>
    <row r="9283" spans="1:20" x14ac:dyDescent="0.25">
      <c r="A9283" t="str">
        <f>IFERROR(SET_RENDER_TABLE[[#This Row],[Артикул]], "")</f>
        <v/>
      </c>
      <c r="B9283" s="40" t="e" cm="1">
        <f t="array" aca="1" ref="B92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3" s="40" t="e" cm="1">
        <f t="array" aca="1" ref="C92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3" t="e">
        <f ca="1">SUM(CALCULATION_TABLE[[#This Row],[МСК]:[ДВ]])</f>
        <v>#REF!</v>
      </c>
    </row>
    <row r="9284" spans="1:20" x14ac:dyDescent="0.25">
      <c r="A9284" t="str">
        <f>IFERROR(SET_RENDER_TABLE[[#This Row],[Артикул]], "")</f>
        <v/>
      </c>
      <c r="B9284" s="40" t="e" cm="1">
        <f t="array" aca="1" ref="B92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4" s="40" t="e" cm="1">
        <f t="array" aca="1" ref="C92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4" t="e">
        <f ca="1">SUM(CALCULATION_TABLE[[#This Row],[МСК]:[ДВ]])</f>
        <v>#REF!</v>
      </c>
    </row>
    <row r="9285" spans="1:20" x14ac:dyDescent="0.25">
      <c r="A9285" t="str">
        <f>IFERROR(SET_RENDER_TABLE[[#This Row],[Артикул]], "")</f>
        <v/>
      </c>
      <c r="B9285" s="40" t="e" cm="1">
        <f t="array" aca="1" ref="B92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5" s="40" t="e" cm="1">
        <f t="array" aca="1" ref="C92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5" t="e">
        <f ca="1">SUM(CALCULATION_TABLE[[#This Row],[МСК]:[ДВ]])</f>
        <v>#REF!</v>
      </c>
    </row>
    <row r="9286" spans="1:20" x14ac:dyDescent="0.25">
      <c r="A9286" t="str">
        <f>IFERROR(SET_RENDER_TABLE[[#This Row],[Артикул]], "")</f>
        <v/>
      </c>
      <c r="B9286" s="40" t="e" cm="1">
        <f t="array" aca="1" ref="B92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6" s="40" t="e" cm="1">
        <f t="array" aca="1" ref="C92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6" t="e">
        <f ca="1">SUM(CALCULATION_TABLE[[#This Row],[МСК]:[ДВ]])</f>
        <v>#REF!</v>
      </c>
    </row>
    <row r="9287" spans="1:20" x14ac:dyDescent="0.25">
      <c r="A9287" t="str">
        <f>IFERROR(SET_RENDER_TABLE[[#This Row],[Артикул]], "")</f>
        <v/>
      </c>
      <c r="B9287" s="40" t="e" cm="1">
        <f t="array" aca="1" ref="B92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7" s="40" t="e" cm="1">
        <f t="array" aca="1" ref="C92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7" t="e">
        <f ca="1">SUM(CALCULATION_TABLE[[#This Row],[МСК]:[ДВ]])</f>
        <v>#REF!</v>
      </c>
    </row>
    <row r="9288" spans="1:20" x14ac:dyDescent="0.25">
      <c r="A9288" t="str">
        <f>IFERROR(SET_RENDER_TABLE[[#This Row],[Артикул]], "")</f>
        <v/>
      </c>
      <c r="B9288" s="40" t="e" cm="1">
        <f t="array" aca="1" ref="B92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8" s="40" t="e" cm="1">
        <f t="array" aca="1" ref="C92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8" t="e">
        <f ca="1">SUM(CALCULATION_TABLE[[#This Row],[МСК]:[ДВ]])</f>
        <v>#REF!</v>
      </c>
    </row>
    <row r="9289" spans="1:20" x14ac:dyDescent="0.25">
      <c r="A9289" t="str">
        <f>IFERROR(SET_RENDER_TABLE[[#This Row],[Артикул]], "")</f>
        <v/>
      </c>
      <c r="B9289" s="40" t="e" cm="1">
        <f t="array" aca="1" ref="B92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89" s="40" t="e" cm="1">
        <f t="array" aca="1" ref="C92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89" t="e">
        <f ca="1">SUM(CALCULATION_TABLE[[#This Row],[МСК]:[ДВ]])</f>
        <v>#REF!</v>
      </c>
    </row>
    <row r="9290" spans="1:20" x14ac:dyDescent="0.25">
      <c r="A9290" t="str">
        <f>IFERROR(SET_RENDER_TABLE[[#This Row],[Артикул]], "")</f>
        <v/>
      </c>
      <c r="B9290" s="40" t="e" cm="1">
        <f t="array" aca="1" ref="B92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0" s="40" t="e" cm="1">
        <f t="array" aca="1" ref="C92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0" t="e">
        <f ca="1">SUM(CALCULATION_TABLE[[#This Row],[МСК]:[ДВ]])</f>
        <v>#REF!</v>
      </c>
    </row>
    <row r="9291" spans="1:20" x14ac:dyDescent="0.25">
      <c r="A9291" t="str">
        <f>IFERROR(SET_RENDER_TABLE[[#This Row],[Артикул]], "")</f>
        <v/>
      </c>
      <c r="B9291" s="40" t="e" cm="1">
        <f t="array" aca="1" ref="B92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1" s="40" t="e" cm="1">
        <f t="array" aca="1" ref="C92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1" t="e">
        <f ca="1">SUM(CALCULATION_TABLE[[#This Row],[МСК]:[ДВ]])</f>
        <v>#REF!</v>
      </c>
    </row>
    <row r="9292" spans="1:20" x14ac:dyDescent="0.25">
      <c r="A9292" t="str">
        <f>IFERROR(SET_RENDER_TABLE[[#This Row],[Артикул]], "")</f>
        <v/>
      </c>
      <c r="B9292" s="40" t="e" cm="1">
        <f t="array" aca="1" ref="B92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2" s="40" t="e" cm="1">
        <f t="array" aca="1" ref="C92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2" t="e">
        <f ca="1">SUM(CALCULATION_TABLE[[#This Row],[МСК]:[ДВ]])</f>
        <v>#REF!</v>
      </c>
    </row>
    <row r="9293" spans="1:20" x14ac:dyDescent="0.25">
      <c r="A9293" t="str">
        <f>IFERROR(SET_RENDER_TABLE[[#This Row],[Артикул]], "")</f>
        <v/>
      </c>
      <c r="B9293" s="40" t="e" cm="1">
        <f t="array" aca="1" ref="B92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3" s="40" t="e" cm="1">
        <f t="array" aca="1" ref="C92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3" t="e">
        <f ca="1">SUM(CALCULATION_TABLE[[#This Row],[МСК]:[ДВ]])</f>
        <v>#REF!</v>
      </c>
    </row>
    <row r="9294" spans="1:20" x14ac:dyDescent="0.25">
      <c r="A9294" t="str">
        <f>IFERROR(SET_RENDER_TABLE[[#This Row],[Артикул]], "")</f>
        <v/>
      </c>
      <c r="B9294" s="40" t="e" cm="1">
        <f t="array" aca="1" ref="B92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4" s="40" t="e" cm="1">
        <f t="array" aca="1" ref="C92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4" t="e">
        <f ca="1">SUM(CALCULATION_TABLE[[#This Row],[МСК]:[ДВ]])</f>
        <v>#REF!</v>
      </c>
    </row>
    <row r="9295" spans="1:20" x14ac:dyDescent="0.25">
      <c r="A9295" t="str">
        <f>IFERROR(SET_RENDER_TABLE[[#This Row],[Артикул]], "")</f>
        <v/>
      </c>
      <c r="B9295" s="40" t="e" cm="1">
        <f t="array" aca="1" ref="B92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5" s="40" t="e" cm="1">
        <f t="array" aca="1" ref="C92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5" t="e">
        <f ca="1">SUM(CALCULATION_TABLE[[#This Row],[МСК]:[ДВ]])</f>
        <v>#REF!</v>
      </c>
    </row>
    <row r="9296" spans="1:20" x14ac:dyDescent="0.25">
      <c r="A9296" t="str">
        <f>IFERROR(SET_RENDER_TABLE[[#This Row],[Артикул]], "")</f>
        <v/>
      </c>
      <c r="B9296" s="40" t="e" cm="1">
        <f t="array" aca="1" ref="B92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6" s="40" t="e" cm="1">
        <f t="array" aca="1" ref="C92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6" t="e">
        <f ca="1">SUM(CALCULATION_TABLE[[#This Row],[МСК]:[ДВ]])</f>
        <v>#REF!</v>
      </c>
    </row>
    <row r="9297" spans="1:20" x14ac:dyDescent="0.25">
      <c r="A9297" t="str">
        <f>IFERROR(SET_RENDER_TABLE[[#This Row],[Артикул]], "")</f>
        <v/>
      </c>
      <c r="B9297" s="40" t="e" cm="1">
        <f t="array" aca="1" ref="B92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7" s="40" t="e" cm="1">
        <f t="array" aca="1" ref="C92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7" t="e">
        <f ca="1">SUM(CALCULATION_TABLE[[#This Row],[МСК]:[ДВ]])</f>
        <v>#REF!</v>
      </c>
    </row>
    <row r="9298" spans="1:20" x14ac:dyDescent="0.25">
      <c r="A9298" t="str">
        <f>IFERROR(SET_RENDER_TABLE[[#This Row],[Артикул]], "")</f>
        <v/>
      </c>
      <c r="B9298" s="40" t="e" cm="1">
        <f t="array" aca="1" ref="B92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8" s="40" t="e" cm="1">
        <f t="array" aca="1" ref="C92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8" t="e">
        <f ca="1">SUM(CALCULATION_TABLE[[#This Row],[МСК]:[ДВ]])</f>
        <v>#REF!</v>
      </c>
    </row>
    <row r="9299" spans="1:20" x14ac:dyDescent="0.25">
      <c r="A9299" t="str">
        <f>IFERROR(SET_RENDER_TABLE[[#This Row],[Артикул]], "")</f>
        <v/>
      </c>
      <c r="B9299" s="40" t="e" cm="1">
        <f t="array" aca="1" ref="B92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299" s="40" t="e" cm="1">
        <f t="array" aca="1" ref="C92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299" t="e">
        <f ca="1">SUM(CALCULATION_TABLE[[#This Row],[МСК]:[ДВ]])</f>
        <v>#REF!</v>
      </c>
    </row>
    <row r="9300" spans="1:20" x14ac:dyDescent="0.25">
      <c r="A9300" t="str">
        <f>IFERROR(SET_RENDER_TABLE[[#This Row],[Артикул]], "")</f>
        <v/>
      </c>
      <c r="B9300" s="40" t="e" cm="1">
        <f t="array" aca="1" ref="B93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0" s="40" t="e" cm="1">
        <f t="array" aca="1" ref="C93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0" t="e">
        <f ca="1">SUM(CALCULATION_TABLE[[#This Row],[МСК]:[ДВ]])</f>
        <v>#REF!</v>
      </c>
    </row>
    <row r="9301" spans="1:20" x14ac:dyDescent="0.25">
      <c r="A9301" t="str">
        <f>IFERROR(SET_RENDER_TABLE[[#This Row],[Артикул]], "")</f>
        <v/>
      </c>
      <c r="B9301" s="40" t="e" cm="1">
        <f t="array" aca="1" ref="B93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1" s="40" t="e" cm="1">
        <f t="array" aca="1" ref="C93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1" t="e">
        <f ca="1">SUM(CALCULATION_TABLE[[#This Row],[МСК]:[ДВ]])</f>
        <v>#REF!</v>
      </c>
    </row>
    <row r="9302" spans="1:20" x14ac:dyDescent="0.25">
      <c r="A9302" t="str">
        <f>IFERROR(SET_RENDER_TABLE[[#This Row],[Артикул]], "")</f>
        <v/>
      </c>
      <c r="B9302" s="40" t="e" cm="1">
        <f t="array" aca="1" ref="B93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2" s="40" t="e" cm="1">
        <f t="array" aca="1" ref="C93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2" t="e">
        <f ca="1">SUM(CALCULATION_TABLE[[#This Row],[МСК]:[ДВ]])</f>
        <v>#REF!</v>
      </c>
    </row>
    <row r="9303" spans="1:20" x14ac:dyDescent="0.25">
      <c r="A9303" t="str">
        <f>IFERROR(SET_RENDER_TABLE[[#This Row],[Артикул]], "")</f>
        <v/>
      </c>
      <c r="B9303" s="40" t="e" cm="1">
        <f t="array" aca="1" ref="B93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3" s="40" t="e" cm="1">
        <f t="array" aca="1" ref="C93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3" t="e">
        <f ca="1">SUM(CALCULATION_TABLE[[#This Row],[МСК]:[ДВ]])</f>
        <v>#REF!</v>
      </c>
    </row>
    <row r="9304" spans="1:20" x14ac:dyDescent="0.25">
      <c r="A9304" t="str">
        <f>IFERROR(SET_RENDER_TABLE[[#This Row],[Артикул]], "")</f>
        <v/>
      </c>
      <c r="B9304" s="40" t="e" cm="1">
        <f t="array" aca="1" ref="B93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4" s="40" t="e" cm="1">
        <f t="array" aca="1" ref="C93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4" t="e">
        <f ca="1">SUM(CALCULATION_TABLE[[#This Row],[МСК]:[ДВ]])</f>
        <v>#REF!</v>
      </c>
    </row>
    <row r="9305" spans="1:20" x14ac:dyDescent="0.25">
      <c r="A9305" t="str">
        <f>IFERROR(SET_RENDER_TABLE[[#This Row],[Артикул]], "")</f>
        <v/>
      </c>
      <c r="B9305" s="40" t="e" cm="1">
        <f t="array" aca="1" ref="B93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5" s="40" t="e" cm="1">
        <f t="array" aca="1" ref="C93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5" t="e">
        <f ca="1">SUM(CALCULATION_TABLE[[#This Row],[МСК]:[ДВ]])</f>
        <v>#REF!</v>
      </c>
    </row>
    <row r="9306" spans="1:20" x14ac:dyDescent="0.25">
      <c r="A9306" t="str">
        <f>IFERROR(SET_RENDER_TABLE[[#This Row],[Артикул]], "")</f>
        <v/>
      </c>
      <c r="B9306" s="40" t="e" cm="1">
        <f t="array" aca="1" ref="B93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6" s="40" t="e" cm="1">
        <f t="array" aca="1" ref="C93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6" t="e">
        <f ca="1">SUM(CALCULATION_TABLE[[#This Row],[МСК]:[ДВ]])</f>
        <v>#REF!</v>
      </c>
    </row>
    <row r="9307" spans="1:20" x14ac:dyDescent="0.25">
      <c r="A9307" t="str">
        <f>IFERROR(SET_RENDER_TABLE[[#This Row],[Артикул]], "")</f>
        <v/>
      </c>
      <c r="B9307" s="40" t="e" cm="1">
        <f t="array" aca="1" ref="B93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7" s="40" t="e" cm="1">
        <f t="array" aca="1" ref="C93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7" t="e">
        <f ca="1">SUM(CALCULATION_TABLE[[#This Row],[МСК]:[ДВ]])</f>
        <v>#REF!</v>
      </c>
    </row>
    <row r="9308" spans="1:20" x14ac:dyDescent="0.25">
      <c r="A9308" t="str">
        <f>IFERROR(SET_RENDER_TABLE[[#This Row],[Артикул]], "")</f>
        <v/>
      </c>
      <c r="B9308" s="40" t="e" cm="1">
        <f t="array" aca="1" ref="B93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8" s="40" t="e" cm="1">
        <f t="array" aca="1" ref="C93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8" t="e">
        <f ca="1">SUM(CALCULATION_TABLE[[#This Row],[МСК]:[ДВ]])</f>
        <v>#REF!</v>
      </c>
    </row>
    <row r="9309" spans="1:20" x14ac:dyDescent="0.25">
      <c r="A9309" t="str">
        <f>IFERROR(SET_RENDER_TABLE[[#This Row],[Артикул]], "")</f>
        <v/>
      </c>
      <c r="B9309" s="40" t="e" cm="1">
        <f t="array" aca="1" ref="B93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09" s="40" t="e" cm="1">
        <f t="array" aca="1" ref="C93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09" t="e">
        <f ca="1">SUM(CALCULATION_TABLE[[#This Row],[МСК]:[ДВ]])</f>
        <v>#REF!</v>
      </c>
    </row>
    <row r="9310" spans="1:20" x14ac:dyDescent="0.25">
      <c r="A9310" t="str">
        <f>IFERROR(SET_RENDER_TABLE[[#This Row],[Артикул]], "")</f>
        <v/>
      </c>
      <c r="B9310" s="40" t="e" cm="1">
        <f t="array" aca="1" ref="B93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0" s="40" t="e" cm="1">
        <f t="array" aca="1" ref="C93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0" t="e">
        <f ca="1">SUM(CALCULATION_TABLE[[#This Row],[МСК]:[ДВ]])</f>
        <v>#REF!</v>
      </c>
    </row>
    <row r="9311" spans="1:20" x14ac:dyDescent="0.25">
      <c r="A9311" t="str">
        <f>IFERROR(SET_RENDER_TABLE[[#This Row],[Артикул]], "")</f>
        <v/>
      </c>
      <c r="B9311" s="40" t="e" cm="1">
        <f t="array" aca="1" ref="B93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1" s="40" t="e" cm="1">
        <f t="array" aca="1" ref="C93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1" t="e">
        <f ca="1">SUM(CALCULATION_TABLE[[#This Row],[МСК]:[ДВ]])</f>
        <v>#REF!</v>
      </c>
    </row>
    <row r="9312" spans="1:20" x14ac:dyDescent="0.25">
      <c r="A9312" t="str">
        <f>IFERROR(SET_RENDER_TABLE[[#This Row],[Артикул]], "")</f>
        <v/>
      </c>
      <c r="B9312" s="40" t="e" cm="1">
        <f t="array" aca="1" ref="B93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2" s="40" t="e" cm="1">
        <f t="array" aca="1" ref="C93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2" t="e">
        <f ca="1">SUM(CALCULATION_TABLE[[#This Row],[МСК]:[ДВ]])</f>
        <v>#REF!</v>
      </c>
    </row>
    <row r="9313" spans="1:20" x14ac:dyDescent="0.25">
      <c r="A9313" t="str">
        <f>IFERROR(SET_RENDER_TABLE[[#This Row],[Артикул]], "")</f>
        <v/>
      </c>
      <c r="B9313" s="40" t="e" cm="1">
        <f t="array" aca="1" ref="B93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3" s="40" t="e" cm="1">
        <f t="array" aca="1" ref="C93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3" t="e">
        <f ca="1">SUM(CALCULATION_TABLE[[#This Row],[МСК]:[ДВ]])</f>
        <v>#REF!</v>
      </c>
    </row>
    <row r="9314" spans="1:20" x14ac:dyDescent="0.25">
      <c r="A9314" t="str">
        <f>IFERROR(SET_RENDER_TABLE[[#This Row],[Артикул]], "")</f>
        <v/>
      </c>
      <c r="B9314" s="40" t="e" cm="1">
        <f t="array" aca="1" ref="B93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4" s="40" t="e" cm="1">
        <f t="array" aca="1" ref="C93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4" t="e">
        <f ca="1">SUM(CALCULATION_TABLE[[#This Row],[МСК]:[ДВ]])</f>
        <v>#REF!</v>
      </c>
    </row>
    <row r="9315" spans="1:20" x14ac:dyDescent="0.25">
      <c r="A9315" t="str">
        <f>IFERROR(SET_RENDER_TABLE[[#This Row],[Артикул]], "")</f>
        <v/>
      </c>
      <c r="B9315" s="40" t="e" cm="1">
        <f t="array" aca="1" ref="B93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5" s="40" t="e" cm="1">
        <f t="array" aca="1" ref="C93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5" t="e">
        <f ca="1">SUM(CALCULATION_TABLE[[#This Row],[МСК]:[ДВ]])</f>
        <v>#REF!</v>
      </c>
    </row>
    <row r="9316" spans="1:20" x14ac:dyDescent="0.25">
      <c r="A9316" t="str">
        <f>IFERROR(SET_RENDER_TABLE[[#This Row],[Артикул]], "")</f>
        <v/>
      </c>
      <c r="B9316" s="40" t="e" cm="1">
        <f t="array" aca="1" ref="B93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6" s="40" t="e" cm="1">
        <f t="array" aca="1" ref="C93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6" t="e">
        <f ca="1">SUM(CALCULATION_TABLE[[#This Row],[МСК]:[ДВ]])</f>
        <v>#REF!</v>
      </c>
    </row>
    <row r="9317" spans="1:20" x14ac:dyDescent="0.25">
      <c r="A9317" t="str">
        <f>IFERROR(SET_RENDER_TABLE[[#This Row],[Артикул]], "")</f>
        <v/>
      </c>
      <c r="B9317" s="40" t="e" cm="1">
        <f t="array" aca="1" ref="B93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7" s="40" t="e" cm="1">
        <f t="array" aca="1" ref="C93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7" t="e">
        <f ca="1">SUM(CALCULATION_TABLE[[#This Row],[МСК]:[ДВ]])</f>
        <v>#REF!</v>
      </c>
    </row>
    <row r="9318" spans="1:20" x14ac:dyDescent="0.25">
      <c r="A9318" t="str">
        <f>IFERROR(SET_RENDER_TABLE[[#This Row],[Артикул]], "")</f>
        <v/>
      </c>
      <c r="B9318" s="40" t="e" cm="1">
        <f t="array" aca="1" ref="B93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8" s="40" t="e" cm="1">
        <f t="array" aca="1" ref="C93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8" t="e">
        <f ca="1">SUM(CALCULATION_TABLE[[#This Row],[МСК]:[ДВ]])</f>
        <v>#REF!</v>
      </c>
    </row>
    <row r="9319" spans="1:20" x14ac:dyDescent="0.25">
      <c r="A9319" t="str">
        <f>IFERROR(SET_RENDER_TABLE[[#This Row],[Артикул]], "")</f>
        <v/>
      </c>
      <c r="B9319" s="40" t="e" cm="1">
        <f t="array" aca="1" ref="B93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19" s="40" t="e" cm="1">
        <f t="array" aca="1" ref="C93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19" t="e">
        <f ca="1">SUM(CALCULATION_TABLE[[#This Row],[МСК]:[ДВ]])</f>
        <v>#REF!</v>
      </c>
    </row>
    <row r="9320" spans="1:20" x14ac:dyDescent="0.25">
      <c r="A9320" t="str">
        <f>IFERROR(SET_RENDER_TABLE[[#This Row],[Артикул]], "")</f>
        <v/>
      </c>
      <c r="B9320" s="40" t="e" cm="1">
        <f t="array" aca="1" ref="B93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0" s="40" t="e" cm="1">
        <f t="array" aca="1" ref="C93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0" t="e">
        <f ca="1">SUM(CALCULATION_TABLE[[#This Row],[МСК]:[ДВ]])</f>
        <v>#REF!</v>
      </c>
    </row>
    <row r="9321" spans="1:20" x14ac:dyDescent="0.25">
      <c r="A9321" t="str">
        <f>IFERROR(SET_RENDER_TABLE[[#This Row],[Артикул]], "")</f>
        <v/>
      </c>
      <c r="B9321" s="40" t="e" cm="1">
        <f t="array" aca="1" ref="B93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1" s="40" t="e" cm="1">
        <f t="array" aca="1" ref="C93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1" t="e">
        <f ca="1">SUM(CALCULATION_TABLE[[#This Row],[МСК]:[ДВ]])</f>
        <v>#REF!</v>
      </c>
    </row>
    <row r="9322" spans="1:20" x14ac:dyDescent="0.25">
      <c r="A9322" t="str">
        <f>IFERROR(SET_RENDER_TABLE[[#This Row],[Артикул]], "")</f>
        <v/>
      </c>
      <c r="B9322" s="40" t="e" cm="1">
        <f t="array" aca="1" ref="B93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2" s="40" t="e" cm="1">
        <f t="array" aca="1" ref="C93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2" t="e">
        <f ca="1">SUM(CALCULATION_TABLE[[#This Row],[МСК]:[ДВ]])</f>
        <v>#REF!</v>
      </c>
    </row>
    <row r="9323" spans="1:20" x14ac:dyDescent="0.25">
      <c r="A9323" t="str">
        <f>IFERROR(SET_RENDER_TABLE[[#This Row],[Артикул]], "")</f>
        <v/>
      </c>
      <c r="B9323" s="40" t="e" cm="1">
        <f t="array" aca="1" ref="B93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3" s="40" t="e" cm="1">
        <f t="array" aca="1" ref="C93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3" t="e">
        <f ca="1">SUM(CALCULATION_TABLE[[#This Row],[МСК]:[ДВ]])</f>
        <v>#REF!</v>
      </c>
    </row>
    <row r="9324" spans="1:20" x14ac:dyDescent="0.25">
      <c r="A9324" t="str">
        <f>IFERROR(SET_RENDER_TABLE[[#This Row],[Артикул]], "")</f>
        <v/>
      </c>
      <c r="B9324" s="40" t="e" cm="1">
        <f t="array" aca="1" ref="B93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4" s="40" t="e" cm="1">
        <f t="array" aca="1" ref="C93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4" t="e">
        <f ca="1">SUM(CALCULATION_TABLE[[#This Row],[МСК]:[ДВ]])</f>
        <v>#REF!</v>
      </c>
    </row>
    <row r="9325" spans="1:20" x14ac:dyDescent="0.25">
      <c r="A9325" t="str">
        <f>IFERROR(SET_RENDER_TABLE[[#This Row],[Артикул]], "")</f>
        <v/>
      </c>
      <c r="B9325" s="40" t="e" cm="1">
        <f t="array" aca="1" ref="B93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5" s="40" t="e" cm="1">
        <f t="array" aca="1" ref="C93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5" t="e">
        <f ca="1">SUM(CALCULATION_TABLE[[#This Row],[МСК]:[ДВ]])</f>
        <v>#REF!</v>
      </c>
    </row>
    <row r="9326" spans="1:20" x14ac:dyDescent="0.25">
      <c r="A9326" t="str">
        <f>IFERROR(SET_RENDER_TABLE[[#This Row],[Артикул]], "")</f>
        <v/>
      </c>
      <c r="B9326" s="40" t="e" cm="1">
        <f t="array" aca="1" ref="B93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6" s="40" t="e" cm="1">
        <f t="array" aca="1" ref="C93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6" t="e">
        <f ca="1">SUM(CALCULATION_TABLE[[#This Row],[МСК]:[ДВ]])</f>
        <v>#REF!</v>
      </c>
    </row>
    <row r="9327" spans="1:20" x14ac:dyDescent="0.25">
      <c r="A9327" t="str">
        <f>IFERROR(SET_RENDER_TABLE[[#This Row],[Артикул]], "")</f>
        <v/>
      </c>
      <c r="B9327" s="40" t="e" cm="1">
        <f t="array" aca="1" ref="B93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7" s="40" t="e" cm="1">
        <f t="array" aca="1" ref="C93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7" t="e">
        <f ca="1">SUM(CALCULATION_TABLE[[#This Row],[МСК]:[ДВ]])</f>
        <v>#REF!</v>
      </c>
    </row>
    <row r="9328" spans="1:20" x14ac:dyDescent="0.25">
      <c r="A9328" t="str">
        <f>IFERROR(SET_RENDER_TABLE[[#This Row],[Артикул]], "")</f>
        <v/>
      </c>
      <c r="B9328" s="40" t="e" cm="1">
        <f t="array" aca="1" ref="B93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8" s="40" t="e" cm="1">
        <f t="array" aca="1" ref="C93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8" t="e">
        <f ca="1">SUM(CALCULATION_TABLE[[#This Row],[МСК]:[ДВ]])</f>
        <v>#REF!</v>
      </c>
    </row>
    <row r="9329" spans="1:20" x14ac:dyDescent="0.25">
      <c r="A9329" t="str">
        <f>IFERROR(SET_RENDER_TABLE[[#This Row],[Артикул]], "")</f>
        <v/>
      </c>
      <c r="B9329" s="40" t="e" cm="1">
        <f t="array" aca="1" ref="B93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29" s="40" t="e" cm="1">
        <f t="array" aca="1" ref="C93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29" t="e">
        <f ca="1">SUM(CALCULATION_TABLE[[#This Row],[МСК]:[ДВ]])</f>
        <v>#REF!</v>
      </c>
    </row>
    <row r="9330" spans="1:20" x14ac:dyDescent="0.25">
      <c r="A9330" t="str">
        <f>IFERROR(SET_RENDER_TABLE[[#This Row],[Артикул]], "")</f>
        <v/>
      </c>
      <c r="B9330" s="40" t="e" cm="1">
        <f t="array" aca="1" ref="B93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0" s="40" t="e" cm="1">
        <f t="array" aca="1" ref="C93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0" t="e">
        <f ca="1">SUM(CALCULATION_TABLE[[#This Row],[МСК]:[ДВ]])</f>
        <v>#REF!</v>
      </c>
    </row>
    <row r="9331" spans="1:20" x14ac:dyDescent="0.25">
      <c r="A9331" t="str">
        <f>IFERROR(SET_RENDER_TABLE[[#This Row],[Артикул]], "")</f>
        <v/>
      </c>
      <c r="B9331" s="40" t="e" cm="1">
        <f t="array" aca="1" ref="B93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1" s="40" t="e" cm="1">
        <f t="array" aca="1" ref="C93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1" t="e">
        <f ca="1">SUM(CALCULATION_TABLE[[#This Row],[МСК]:[ДВ]])</f>
        <v>#REF!</v>
      </c>
    </row>
    <row r="9332" spans="1:20" x14ac:dyDescent="0.25">
      <c r="A9332" t="str">
        <f>IFERROR(SET_RENDER_TABLE[[#This Row],[Артикул]], "")</f>
        <v/>
      </c>
      <c r="B9332" s="40" t="e" cm="1">
        <f t="array" aca="1" ref="B93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2" s="40" t="e" cm="1">
        <f t="array" aca="1" ref="C93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2" t="e">
        <f ca="1">SUM(CALCULATION_TABLE[[#This Row],[МСК]:[ДВ]])</f>
        <v>#REF!</v>
      </c>
    </row>
    <row r="9333" spans="1:20" x14ac:dyDescent="0.25">
      <c r="A9333" t="str">
        <f>IFERROR(SET_RENDER_TABLE[[#This Row],[Артикул]], "")</f>
        <v/>
      </c>
      <c r="B9333" s="40" t="e" cm="1">
        <f t="array" aca="1" ref="B93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3" s="40" t="e" cm="1">
        <f t="array" aca="1" ref="C93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3" t="e">
        <f ca="1">SUM(CALCULATION_TABLE[[#This Row],[МСК]:[ДВ]])</f>
        <v>#REF!</v>
      </c>
    </row>
    <row r="9334" spans="1:20" x14ac:dyDescent="0.25">
      <c r="A9334" t="str">
        <f>IFERROR(SET_RENDER_TABLE[[#This Row],[Артикул]], "")</f>
        <v/>
      </c>
      <c r="B9334" s="40" t="e" cm="1">
        <f t="array" aca="1" ref="B93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4" s="40" t="e" cm="1">
        <f t="array" aca="1" ref="C93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4" t="e">
        <f ca="1">SUM(CALCULATION_TABLE[[#This Row],[МСК]:[ДВ]])</f>
        <v>#REF!</v>
      </c>
    </row>
    <row r="9335" spans="1:20" x14ac:dyDescent="0.25">
      <c r="A9335" t="str">
        <f>IFERROR(SET_RENDER_TABLE[[#This Row],[Артикул]], "")</f>
        <v/>
      </c>
      <c r="B9335" s="40" t="e" cm="1">
        <f t="array" aca="1" ref="B93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5" s="40" t="e" cm="1">
        <f t="array" aca="1" ref="C93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5" t="e">
        <f ca="1">SUM(CALCULATION_TABLE[[#This Row],[МСК]:[ДВ]])</f>
        <v>#REF!</v>
      </c>
    </row>
    <row r="9336" spans="1:20" x14ac:dyDescent="0.25">
      <c r="A9336" t="str">
        <f>IFERROR(SET_RENDER_TABLE[[#This Row],[Артикул]], "")</f>
        <v/>
      </c>
      <c r="B9336" s="40" t="e" cm="1">
        <f t="array" aca="1" ref="B93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6" s="40" t="e" cm="1">
        <f t="array" aca="1" ref="C93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6" t="e">
        <f ca="1">SUM(CALCULATION_TABLE[[#This Row],[МСК]:[ДВ]])</f>
        <v>#REF!</v>
      </c>
    </row>
    <row r="9337" spans="1:20" x14ac:dyDescent="0.25">
      <c r="A9337" t="str">
        <f>IFERROR(SET_RENDER_TABLE[[#This Row],[Артикул]], "")</f>
        <v/>
      </c>
      <c r="B9337" s="40" t="e" cm="1">
        <f t="array" aca="1" ref="B93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7" s="40" t="e" cm="1">
        <f t="array" aca="1" ref="C93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7" t="e">
        <f ca="1">SUM(CALCULATION_TABLE[[#This Row],[МСК]:[ДВ]])</f>
        <v>#REF!</v>
      </c>
    </row>
    <row r="9338" spans="1:20" x14ac:dyDescent="0.25">
      <c r="A9338" t="str">
        <f>IFERROR(SET_RENDER_TABLE[[#This Row],[Артикул]], "")</f>
        <v/>
      </c>
      <c r="B9338" s="40" t="e" cm="1">
        <f t="array" aca="1" ref="B93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8" s="40" t="e" cm="1">
        <f t="array" aca="1" ref="C93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8" t="e">
        <f ca="1">SUM(CALCULATION_TABLE[[#This Row],[МСК]:[ДВ]])</f>
        <v>#REF!</v>
      </c>
    </row>
    <row r="9339" spans="1:20" x14ac:dyDescent="0.25">
      <c r="A9339" t="str">
        <f>IFERROR(SET_RENDER_TABLE[[#This Row],[Артикул]], "")</f>
        <v/>
      </c>
      <c r="B9339" s="40" t="e" cm="1">
        <f t="array" aca="1" ref="B93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39" s="40" t="e" cm="1">
        <f t="array" aca="1" ref="C93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39" t="e">
        <f ca="1">SUM(CALCULATION_TABLE[[#This Row],[МСК]:[ДВ]])</f>
        <v>#REF!</v>
      </c>
    </row>
    <row r="9340" spans="1:20" x14ac:dyDescent="0.25">
      <c r="A9340" t="str">
        <f>IFERROR(SET_RENDER_TABLE[[#This Row],[Артикул]], "")</f>
        <v/>
      </c>
      <c r="B9340" s="40" t="e" cm="1">
        <f t="array" aca="1" ref="B93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0" s="40" t="e" cm="1">
        <f t="array" aca="1" ref="C93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0" t="e">
        <f ca="1">SUM(CALCULATION_TABLE[[#This Row],[МСК]:[ДВ]])</f>
        <v>#REF!</v>
      </c>
    </row>
    <row r="9341" spans="1:20" x14ac:dyDescent="0.25">
      <c r="A9341" t="str">
        <f>IFERROR(SET_RENDER_TABLE[[#This Row],[Артикул]], "")</f>
        <v/>
      </c>
      <c r="B9341" s="40" t="e" cm="1">
        <f t="array" aca="1" ref="B93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1" s="40" t="e" cm="1">
        <f t="array" aca="1" ref="C93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1" t="e">
        <f ca="1">SUM(CALCULATION_TABLE[[#This Row],[МСК]:[ДВ]])</f>
        <v>#REF!</v>
      </c>
    </row>
    <row r="9342" spans="1:20" x14ac:dyDescent="0.25">
      <c r="A9342" t="str">
        <f>IFERROR(SET_RENDER_TABLE[[#This Row],[Артикул]], "")</f>
        <v/>
      </c>
      <c r="B9342" s="40" t="e" cm="1">
        <f t="array" aca="1" ref="B93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2" s="40" t="e" cm="1">
        <f t="array" aca="1" ref="C93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2" t="e">
        <f ca="1">SUM(CALCULATION_TABLE[[#This Row],[МСК]:[ДВ]])</f>
        <v>#REF!</v>
      </c>
    </row>
    <row r="9343" spans="1:20" x14ac:dyDescent="0.25">
      <c r="A9343" t="str">
        <f>IFERROR(SET_RENDER_TABLE[[#This Row],[Артикул]], "")</f>
        <v/>
      </c>
      <c r="B9343" s="40" t="e" cm="1">
        <f t="array" aca="1" ref="B93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3" s="40" t="e" cm="1">
        <f t="array" aca="1" ref="C93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3" t="e">
        <f ca="1">SUM(CALCULATION_TABLE[[#This Row],[МСК]:[ДВ]])</f>
        <v>#REF!</v>
      </c>
    </row>
    <row r="9344" spans="1:20" x14ac:dyDescent="0.25">
      <c r="A9344" t="str">
        <f>IFERROR(SET_RENDER_TABLE[[#This Row],[Артикул]], "")</f>
        <v/>
      </c>
      <c r="B9344" s="40" t="e" cm="1">
        <f t="array" aca="1" ref="B93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4" s="40" t="e" cm="1">
        <f t="array" aca="1" ref="C93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4" t="e">
        <f ca="1">SUM(CALCULATION_TABLE[[#This Row],[МСК]:[ДВ]])</f>
        <v>#REF!</v>
      </c>
    </row>
    <row r="9345" spans="1:20" x14ac:dyDescent="0.25">
      <c r="A9345" t="str">
        <f>IFERROR(SET_RENDER_TABLE[[#This Row],[Артикул]], "")</f>
        <v/>
      </c>
      <c r="B9345" s="40" t="e" cm="1">
        <f t="array" aca="1" ref="B93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5" s="40" t="e" cm="1">
        <f t="array" aca="1" ref="C93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5" t="e">
        <f ca="1">SUM(CALCULATION_TABLE[[#This Row],[МСК]:[ДВ]])</f>
        <v>#REF!</v>
      </c>
    </row>
    <row r="9346" spans="1:20" x14ac:dyDescent="0.25">
      <c r="A9346" t="str">
        <f>IFERROR(SET_RENDER_TABLE[[#This Row],[Артикул]], "")</f>
        <v/>
      </c>
      <c r="B9346" s="40" t="e" cm="1">
        <f t="array" aca="1" ref="B93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6" s="40" t="e" cm="1">
        <f t="array" aca="1" ref="C93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6" t="e">
        <f ca="1">SUM(CALCULATION_TABLE[[#This Row],[МСК]:[ДВ]])</f>
        <v>#REF!</v>
      </c>
    </row>
    <row r="9347" spans="1:20" x14ac:dyDescent="0.25">
      <c r="A9347" t="str">
        <f>IFERROR(SET_RENDER_TABLE[[#This Row],[Артикул]], "")</f>
        <v/>
      </c>
      <c r="B9347" s="40" t="e" cm="1">
        <f t="array" aca="1" ref="B93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7" s="40" t="e" cm="1">
        <f t="array" aca="1" ref="C93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7" t="e">
        <f ca="1">SUM(CALCULATION_TABLE[[#This Row],[МСК]:[ДВ]])</f>
        <v>#REF!</v>
      </c>
    </row>
    <row r="9348" spans="1:20" x14ac:dyDescent="0.25">
      <c r="A9348" t="str">
        <f>IFERROR(SET_RENDER_TABLE[[#This Row],[Артикул]], "")</f>
        <v/>
      </c>
      <c r="B9348" s="40" t="e" cm="1">
        <f t="array" aca="1" ref="B93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8" s="40" t="e" cm="1">
        <f t="array" aca="1" ref="C93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8" t="e">
        <f ca="1">SUM(CALCULATION_TABLE[[#This Row],[МСК]:[ДВ]])</f>
        <v>#REF!</v>
      </c>
    </row>
    <row r="9349" spans="1:20" x14ac:dyDescent="0.25">
      <c r="A9349" t="str">
        <f>IFERROR(SET_RENDER_TABLE[[#This Row],[Артикул]], "")</f>
        <v/>
      </c>
      <c r="B9349" s="40" t="e" cm="1">
        <f t="array" aca="1" ref="B93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49" s="40" t="e" cm="1">
        <f t="array" aca="1" ref="C93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49" t="e">
        <f ca="1">SUM(CALCULATION_TABLE[[#This Row],[МСК]:[ДВ]])</f>
        <v>#REF!</v>
      </c>
    </row>
    <row r="9350" spans="1:20" x14ac:dyDescent="0.25">
      <c r="A9350" t="str">
        <f>IFERROR(SET_RENDER_TABLE[[#This Row],[Артикул]], "")</f>
        <v/>
      </c>
      <c r="B9350" s="40" t="e" cm="1">
        <f t="array" aca="1" ref="B93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0" s="40" t="e" cm="1">
        <f t="array" aca="1" ref="C93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0" t="e">
        <f ca="1">SUM(CALCULATION_TABLE[[#This Row],[МСК]:[ДВ]])</f>
        <v>#REF!</v>
      </c>
    </row>
    <row r="9351" spans="1:20" x14ac:dyDescent="0.25">
      <c r="A9351" t="str">
        <f>IFERROR(SET_RENDER_TABLE[[#This Row],[Артикул]], "")</f>
        <v/>
      </c>
      <c r="B9351" s="40" t="e" cm="1">
        <f t="array" aca="1" ref="B93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1" s="40" t="e" cm="1">
        <f t="array" aca="1" ref="C93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1" t="e">
        <f ca="1">SUM(CALCULATION_TABLE[[#This Row],[МСК]:[ДВ]])</f>
        <v>#REF!</v>
      </c>
    </row>
    <row r="9352" spans="1:20" x14ac:dyDescent="0.25">
      <c r="A9352" t="str">
        <f>IFERROR(SET_RENDER_TABLE[[#This Row],[Артикул]], "")</f>
        <v/>
      </c>
      <c r="B9352" s="40" t="e" cm="1">
        <f t="array" aca="1" ref="B93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2" s="40" t="e" cm="1">
        <f t="array" aca="1" ref="C93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2" t="e">
        <f ca="1">SUM(CALCULATION_TABLE[[#This Row],[МСК]:[ДВ]])</f>
        <v>#REF!</v>
      </c>
    </row>
    <row r="9353" spans="1:20" x14ac:dyDescent="0.25">
      <c r="A9353" t="str">
        <f>IFERROR(SET_RENDER_TABLE[[#This Row],[Артикул]], "")</f>
        <v/>
      </c>
      <c r="B9353" s="40" t="e" cm="1">
        <f t="array" aca="1" ref="B93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3" s="40" t="e" cm="1">
        <f t="array" aca="1" ref="C93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3" t="e">
        <f ca="1">SUM(CALCULATION_TABLE[[#This Row],[МСК]:[ДВ]])</f>
        <v>#REF!</v>
      </c>
    </row>
    <row r="9354" spans="1:20" x14ac:dyDescent="0.25">
      <c r="A9354" t="str">
        <f>IFERROR(SET_RENDER_TABLE[[#This Row],[Артикул]], "")</f>
        <v/>
      </c>
      <c r="B9354" s="40" t="e" cm="1">
        <f t="array" aca="1" ref="B93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4" s="40" t="e" cm="1">
        <f t="array" aca="1" ref="C93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4" t="e">
        <f ca="1">SUM(CALCULATION_TABLE[[#This Row],[МСК]:[ДВ]])</f>
        <v>#REF!</v>
      </c>
    </row>
    <row r="9355" spans="1:20" x14ac:dyDescent="0.25">
      <c r="A9355" t="str">
        <f>IFERROR(SET_RENDER_TABLE[[#This Row],[Артикул]], "")</f>
        <v/>
      </c>
      <c r="B9355" s="40" t="e" cm="1">
        <f t="array" aca="1" ref="B93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5" s="40" t="e" cm="1">
        <f t="array" aca="1" ref="C93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5" t="e">
        <f ca="1">SUM(CALCULATION_TABLE[[#This Row],[МСК]:[ДВ]])</f>
        <v>#REF!</v>
      </c>
    </row>
    <row r="9356" spans="1:20" x14ac:dyDescent="0.25">
      <c r="A9356" t="str">
        <f>IFERROR(SET_RENDER_TABLE[[#This Row],[Артикул]], "")</f>
        <v/>
      </c>
      <c r="B9356" s="40" t="e" cm="1">
        <f t="array" aca="1" ref="B93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6" s="40" t="e" cm="1">
        <f t="array" aca="1" ref="C93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6" t="e">
        <f ca="1">SUM(CALCULATION_TABLE[[#This Row],[МСК]:[ДВ]])</f>
        <v>#REF!</v>
      </c>
    </row>
    <row r="9357" spans="1:20" x14ac:dyDescent="0.25">
      <c r="A9357" t="str">
        <f>IFERROR(SET_RENDER_TABLE[[#This Row],[Артикул]], "")</f>
        <v/>
      </c>
      <c r="B9357" s="40" t="e" cm="1">
        <f t="array" aca="1" ref="B93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7" s="40" t="e" cm="1">
        <f t="array" aca="1" ref="C93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7" t="e">
        <f ca="1">SUM(CALCULATION_TABLE[[#This Row],[МСК]:[ДВ]])</f>
        <v>#REF!</v>
      </c>
    </row>
    <row r="9358" spans="1:20" x14ac:dyDescent="0.25">
      <c r="A9358" t="str">
        <f>IFERROR(SET_RENDER_TABLE[[#This Row],[Артикул]], "")</f>
        <v/>
      </c>
      <c r="B9358" s="40" t="e" cm="1">
        <f t="array" aca="1" ref="B93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8" s="40" t="e" cm="1">
        <f t="array" aca="1" ref="C93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8" t="e">
        <f ca="1">SUM(CALCULATION_TABLE[[#This Row],[МСК]:[ДВ]])</f>
        <v>#REF!</v>
      </c>
    </row>
    <row r="9359" spans="1:20" x14ac:dyDescent="0.25">
      <c r="A9359" t="str">
        <f>IFERROR(SET_RENDER_TABLE[[#This Row],[Артикул]], "")</f>
        <v/>
      </c>
      <c r="B9359" s="40" t="e" cm="1">
        <f t="array" aca="1" ref="B93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59" s="40" t="e" cm="1">
        <f t="array" aca="1" ref="C93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59" t="e">
        <f ca="1">SUM(CALCULATION_TABLE[[#This Row],[МСК]:[ДВ]])</f>
        <v>#REF!</v>
      </c>
    </row>
    <row r="9360" spans="1:20" x14ac:dyDescent="0.25">
      <c r="A9360" t="str">
        <f>IFERROR(SET_RENDER_TABLE[[#This Row],[Артикул]], "")</f>
        <v/>
      </c>
      <c r="B9360" s="40" t="e" cm="1">
        <f t="array" aca="1" ref="B93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0" s="40" t="e" cm="1">
        <f t="array" aca="1" ref="C93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0" t="e">
        <f ca="1">SUM(CALCULATION_TABLE[[#This Row],[МСК]:[ДВ]])</f>
        <v>#REF!</v>
      </c>
    </row>
    <row r="9361" spans="1:20" x14ac:dyDescent="0.25">
      <c r="A9361" t="str">
        <f>IFERROR(SET_RENDER_TABLE[[#This Row],[Артикул]], "")</f>
        <v/>
      </c>
      <c r="B9361" s="40" t="e" cm="1">
        <f t="array" aca="1" ref="B93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1" s="40" t="e" cm="1">
        <f t="array" aca="1" ref="C93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1" t="e">
        <f ca="1">SUM(CALCULATION_TABLE[[#This Row],[МСК]:[ДВ]])</f>
        <v>#REF!</v>
      </c>
    </row>
    <row r="9362" spans="1:20" x14ac:dyDescent="0.25">
      <c r="A9362" t="str">
        <f>IFERROR(SET_RENDER_TABLE[[#This Row],[Артикул]], "")</f>
        <v/>
      </c>
      <c r="B9362" s="40" t="e" cm="1">
        <f t="array" aca="1" ref="B93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2" s="40" t="e" cm="1">
        <f t="array" aca="1" ref="C93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2" t="e">
        <f ca="1">SUM(CALCULATION_TABLE[[#This Row],[МСК]:[ДВ]])</f>
        <v>#REF!</v>
      </c>
    </row>
    <row r="9363" spans="1:20" x14ac:dyDescent="0.25">
      <c r="A9363" t="str">
        <f>IFERROR(SET_RENDER_TABLE[[#This Row],[Артикул]], "")</f>
        <v/>
      </c>
      <c r="B9363" s="40" t="e" cm="1">
        <f t="array" aca="1" ref="B93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3" s="40" t="e" cm="1">
        <f t="array" aca="1" ref="C93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3" t="e">
        <f ca="1">SUM(CALCULATION_TABLE[[#This Row],[МСК]:[ДВ]])</f>
        <v>#REF!</v>
      </c>
    </row>
    <row r="9364" spans="1:20" x14ac:dyDescent="0.25">
      <c r="A9364" t="str">
        <f>IFERROR(SET_RENDER_TABLE[[#This Row],[Артикул]], "")</f>
        <v/>
      </c>
      <c r="B9364" s="40" t="e" cm="1">
        <f t="array" aca="1" ref="B93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4" s="40" t="e" cm="1">
        <f t="array" aca="1" ref="C93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4" t="e">
        <f ca="1">SUM(CALCULATION_TABLE[[#This Row],[МСК]:[ДВ]])</f>
        <v>#REF!</v>
      </c>
    </row>
    <row r="9365" spans="1:20" x14ac:dyDescent="0.25">
      <c r="A9365" t="str">
        <f>IFERROR(SET_RENDER_TABLE[[#This Row],[Артикул]], "")</f>
        <v/>
      </c>
      <c r="B9365" s="40" t="e" cm="1">
        <f t="array" aca="1" ref="B93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5" s="40" t="e" cm="1">
        <f t="array" aca="1" ref="C93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5" t="e">
        <f ca="1">SUM(CALCULATION_TABLE[[#This Row],[МСК]:[ДВ]])</f>
        <v>#REF!</v>
      </c>
    </row>
    <row r="9366" spans="1:20" x14ac:dyDescent="0.25">
      <c r="A9366" t="str">
        <f>IFERROR(SET_RENDER_TABLE[[#This Row],[Артикул]], "")</f>
        <v/>
      </c>
      <c r="B9366" s="40" t="e" cm="1">
        <f t="array" aca="1" ref="B93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6" s="40" t="e" cm="1">
        <f t="array" aca="1" ref="C93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6" t="e">
        <f ca="1">SUM(CALCULATION_TABLE[[#This Row],[МСК]:[ДВ]])</f>
        <v>#REF!</v>
      </c>
    </row>
    <row r="9367" spans="1:20" x14ac:dyDescent="0.25">
      <c r="A9367" t="str">
        <f>IFERROR(SET_RENDER_TABLE[[#This Row],[Артикул]], "")</f>
        <v/>
      </c>
      <c r="B9367" s="40" t="e" cm="1">
        <f t="array" aca="1" ref="B93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7" s="40" t="e" cm="1">
        <f t="array" aca="1" ref="C93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7" t="e">
        <f ca="1">SUM(CALCULATION_TABLE[[#This Row],[МСК]:[ДВ]])</f>
        <v>#REF!</v>
      </c>
    </row>
    <row r="9368" spans="1:20" x14ac:dyDescent="0.25">
      <c r="A9368" t="str">
        <f>IFERROR(SET_RENDER_TABLE[[#This Row],[Артикул]], "")</f>
        <v/>
      </c>
      <c r="B9368" s="40" t="e" cm="1">
        <f t="array" aca="1" ref="B93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8" s="40" t="e" cm="1">
        <f t="array" aca="1" ref="C93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8" t="e">
        <f ca="1">SUM(CALCULATION_TABLE[[#This Row],[МСК]:[ДВ]])</f>
        <v>#REF!</v>
      </c>
    </row>
    <row r="9369" spans="1:20" x14ac:dyDescent="0.25">
      <c r="A9369" t="str">
        <f>IFERROR(SET_RENDER_TABLE[[#This Row],[Артикул]], "")</f>
        <v/>
      </c>
      <c r="B9369" s="40" t="e" cm="1">
        <f t="array" aca="1" ref="B93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69" s="40" t="e" cm="1">
        <f t="array" aca="1" ref="C93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69" t="e">
        <f ca="1">SUM(CALCULATION_TABLE[[#This Row],[МСК]:[ДВ]])</f>
        <v>#REF!</v>
      </c>
    </row>
    <row r="9370" spans="1:20" x14ac:dyDescent="0.25">
      <c r="A9370" t="str">
        <f>IFERROR(SET_RENDER_TABLE[[#This Row],[Артикул]], "")</f>
        <v/>
      </c>
      <c r="B9370" s="40" t="e" cm="1">
        <f t="array" aca="1" ref="B93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0" s="40" t="e" cm="1">
        <f t="array" aca="1" ref="C93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0" t="e">
        <f ca="1">SUM(CALCULATION_TABLE[[#This Row],[МСК]:[ДВ]])</f>
        <v>#REF!</v>
      </c>
    </row>
    <row r="9371" spans="1:20" x14ac:dyDescent="0.25">
      <c r="A9371" t="str">
        <f>IFERROR(SET_RENDER_TABLE[[#This Row],[Артикул]], "")</f>
        <v/>
      </c>
      <c r="B9371" s="40" t="e" cm="1">
        <f t="array" aca="1" ref="B93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1" s="40" t="e" cm="1">
        <f t="array" aca="1" ref="C93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1" t="e">
        <f ca="1">SUM(CALCULATION_TABLE[[#This Row],[МСК]:[ДВ]])</f>
        <v>#REF!</v>
      </c>
    </row>
    <row r="9372" spans="1:20" x14ac:dyDescent="0.25">
      <c r="A9372" t="str">
        <f>IFERROR(SET_RENDER_TABLE[[#This Row],[Артикул]], "")</f>
        <v/>
      </c>
      <c r="B9372" s="40" t="e" cm="1">
        <f t="array" aca="1" ref="B93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2" s="40" t="e" cm="1">
        <f t="array" aca="1" ref="C93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2" t="e">
        <f ca="1">SUM(CALCULATION_TABLE[[#This Row],[МСК]:[ДВ]])</f>
        <v>#REF!</v>
      </c>
    </row>
    <row r="9373" spans="1:20" x14ac:dyDescent="0.25">
      <c r="A9373" t="str">
        <f>IFERROR(SET_RENDER_TABLE[[#This Row],[Артикул]], "")</f>
        <v/>
      </c>
      <c r="B9373" s="40" t="e" cm="1">
        <f t="array" aca="1" ref="B93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3" s="40" t="e" cm="1">
        <f t="array" aca="1" ref="C93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3" t="e">
        <f ca="1">SUM(CALCULATION_TABLE[[#This Row],[МСК]:[ДВ]])</f>
        <v>#REF!</v>
      </c>
    </row>
    <row r="9374" spans="1:20" x14ac:dyDescent="0.25">
      <c r="A9374" t="str">
        <f>IFERROR(SET_RENDER_TABLE[[#This Row],[Артикул]], "")</f>
        <v/>
      </c>
      <c r="B9374" s="40" t="e" cm="1">
        <f t="array" aca="1" ref="B93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4" s="40" t="e" cm="1">
        <f t="array" aca="1" ref="C93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4" t="e">
        <f ca="1">SUM(CALCULATION_TABLE[[#This Row],[МСК]:[ДВ]])</f>
        <v>#REF!</v>
      </c>
    </row>
    <row r="9375" spans="1:20" x14ac:dyDescent="0.25">
      <c r="A9375" t="str">
        <f>IFERROR(SET_RENDER_TABLE[[#This Row],[Артикул]], "")</f>
        <v/>
      </c>
      <c r="B9375" s="40" t="e" cm="1">
        <f t="array" aca="1" ref="B93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5" s="40" t="e" cm="1">
        <f t="array" aca="1" ref="C93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5" t="e">
        <f ca="1">SUM(CALCULATION_TABLE[[#This Row],[МСК]:[ДВ]])</f>
        <v>#REF!</v>
      </c>
    </row>
    <row r="9376" spans="1:20" x14ac:dyDescent="0.25">
      <c r="A9376" t="str">
        <f>IFERROR(SET_RENDER_TABLE[[#This Row],[Артикул]], "")</f>
        <v/>
      </c>
      <c r="B9376" s="40" t="e" cm="1">
        <f t="array" aca="1" ref="B93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6" s="40" t="e" cm="1">
        <f t="array" aca="1" ref="C93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6" t="e">
        <f ca="1">SUM(CALCULATION_TABLE[[#This Row],[МСК]:[ДВ]])</f>
        <v>#REF!</v>
      </c>
    </row>
    <row r="9377" spans="1:20" x14ac:dyDescent="0.25">
      <c r="A9377" t="str">
        <f>IFERROR(SET_RENDER_TABLE[[#This Row],[Артикул]], "")</f>
        <v/>
      </c>
      <c r="B9377" s="40" t="e" cm="1">
        <f t="array" aca="1" ref="B93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7" s="40" t="e" cm="1">
        <f t="array" aca="1" ref="C93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7" t="e">
        <f ca="1">SUM(CALCULATION_TABLE[[#This Row],[МСК]:[ДВ]])</f>
        <v>#REF!</v>
      </c>
    </row>
    <row r="9378" spans="1:20" x14ac:dyDescent="0.25">
      <c r="A9378" t="str">
        <f>IFERROR(SET_RENDER_TABLE[[#This Row],[Артикул]], "")</f>
        <v/>
      </c>
      <c r="B9378" s="40" t="e" cm="1">
        <f t="array" aca="1" ref="B93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8" s="40" t="e" cm="1">
        <f t="array" aca="1" ref="C93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8" t="e">
        <f ca="1">SUM(CALCULATION_TABLE[[#This Row],[МСК]:[ДВ]])</f>
        <v>#REF!</v>
      </c>
    </row>
    <row r="9379" spans="1:20" x14ac:dyDescent="0.25">
      <c r="A9379" t="str">
        <f>IFERROR(SET_RENDER_TABLE[[#This Row],[Артикул]], "")</f>
        <v/>
      </c>
      <c r="B9379" s="40" t="e" cm="1">
        <f t="array" aca="1" ref="B93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79" s="40" t="e" cm="1">
        <f t="array" aca="1" ref="C93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79" t="e">
        <f ca="1">SUM(CALCULATION_TABLE[[#This Row],[МСК]:[ДВ]])</f>
        <v>#REF!</v>
      </c>
    </row>
    <row r="9380" spans="1:20" x14ac:dyDescent="0.25">
      <c r="A9380" t="str">
        <f>IFERROR(SET_RENDER_TABLE[[#This Row],[Артикул]], "")</f>
        <v/>
      </c>
      <c r="B9380" s="40" t="e" cm="1">
        <f t="array" aca="1" ref="B93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0" s="40" t="e" cm="1">
        <f t="array" aca="1" ref="C93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0" t="e">
        <f ca="1">SUM(CALCULATION_TABLE[[#This Row],[МСК]:[ДВ]])</f>
        <v>#REF!</v>
      </c>
    </row>
    <row r="9381" spans="1:20" x14ac:dyDescent="0.25">
      <c r="A9381" t="str">
        <f>IFERROR(SET_RENDER_TABLE[[#This Row],[Артикул]], "")</f>
        <v/>
      </c>
      <c r="B9381" s="40" t="e" cm="1">
        <f t="array" aca="1" ref="B93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1" s="40" t="e" cm="1">
        <f t="array" aca="1" ref="C93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1" t="e">
        <f ca="1">SUM(CALCULATION_TABLE[[#This Row],[МСК]:[ДВ]])</f>
        <v>#REF!</v>
      </c>
    </row>
    <row r="9382" spans="1:20" x14ac:dyDescent="0.25">
      <c r="A9382" t="str">
        <f>IFERROR(SET_RENDER_TABLE[[#This Row],[Артикул]], "")</f>
        <v/>
      </c>
      <c r="B9382" s="40" t="e" cm="1">
        <f t="array" aca="1" ref="B93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2" s="40" t="e" cm="1">
        <f t="array" aca="1" ref="C93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2" t="e">
        <f ca="1">SUM(CALCULATION_TABLE[[#This Row],[МСК]:[ДВ]])</f>
        <v>#REF!</v>
      </c>
    </row>
    <row r="9383" spans="1:20" x14ac:dyDescent="0.25">
      <c r="A9383" t="str">
        <f>IFERROR(SET_RENDER_TABLE[[#This Row],[Артикул]], "")</f>
        <v/>
      </c>
      <c r="B9383" s="40" t="e" cm="1">
        <f t="array" aca="1" ref="B93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3" s="40" t="e" cm="1">
        <f t="array" aca="1" ref="C93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3" t="e">
        <f ca="1">SUM(CALCULATION_TABLE[[#This Row],[МСК]:[ДВ]])</f>
        <v>#REF!</v>
      </c>
    </row>
    <row r="9384" spans="1:20" x14ac:dyDescent="0.25">
      <c r="A9384" t="str">
        <f>IFERROR(SET_RENDER_TABLE[[#This Row],[Артикул]], "")</f>
        <v/>
      </c>
      <c r="B9384" s="40" t="e" cm="1">
        <f t="array" aca="1" ref="B93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4" s="40" t="e" cm="1">
        <f t="array" aca="1" ref="C93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4" t="e">
        <f ca="1">SUM(CALCULATION_TABLE[[#This Row],[МСК]:[ДВ]])</f>
        <v>#REF!</v>
      </c>
    </row>
    <row r="9385" spans="1:20" x14ac:dyDescent="0.25">
      <c r="A9385" t="str">
        <f>IFERROR(SET_RENDER_TABLE[[#This Row],[Артикул]], "")</f>
        <v/>
      </c>
      <c r="B9385" s="40" t="e" cm="1">
        <f t="array" aca="1" ref="B93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5" s="40" t="e" cm="1">
        <f t="array" aca="1" ref="C93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5" t="e">
        <f ca="1">SUM(CALCULATION_TABLE[[#This Row],[МСК]:[ДВ]])</f>
        <v>#REF!</v>
      </c>
    </row>
    <row r="9386" spans="1:20" x14ac:dyDescent="0.25">
      <c r="A9386" t="str">
        <f>IFERROR(SET_RENDER_TABLE[[#This Row],[Артикул]], "")</f>
        <v/>
      </c>
      <c r="B9386" s="40" t="e" cm="1">
        <f t="array" aca="1" ref="B93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6" s="40" t="e" cm="1">
        <f t="array" aca="1" ref="C93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6" t="e">
        <f ca="1">SUM(CALCULATION_TABLE[[#This Row],[МСК]:[ДВ]])</f>
        <v>#REF!</v>
      </c>
    </row>
    <row r="9387" spans="1:20" x14ac:dyDescent="0.25">
      <c r="A9387" t="str">
        <f>IFERROR(SET_RENDER_TABLE[[#This Row],[Артикул]], "")</f>
        <v/>
      </c>
      <c r="B9387" s="40" t="e" cm="1">
        <f t="array" aca="1" ref="B93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7" s="40" t="e" cm="1">
        <f t="array" aca="1" ref="C93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7" t="e">
        <f ca="1">SUM(CALCULATION_TABLE[[#This Row],[МСК]:[ДВ]])</f>
        <v>#REF!</v>
      </c>
    </row>
    <row r="9388" spans="1:20" x14ac:dyDescent="0.25">
      <c r="A9388" t="str">
        <f>IFERROR(SET_RENDER_TABLE[[#This Row],[Артикул]], "")</f>
        <v/>
      </c>
      <c r="B9388" s="40" t="e" cm="1">
        <f t="array" aca="1" ref="B93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8" s="40" t="e" cm="1">
        <f t="array" aca="1" ref="C93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8" t="e">
        <f ca="1">SUM(CALCULATION_TABLE[[#This Row],[МСК]:[ДВ]])</f>
        <v>#REF!</v>
      </c>
    </row>
    <row r="9389" spans="1:20" x14ac:dyDescent="0.25">
      <c r="A9389" t="str">
        <f>IFERROR(SET_RENDER_TABLE[[#This Row],[Артикул]], "")</f>
        <v/>
      </c>
      <c r="B9389" s="40" t="e" cm="1">
        <f t="array" aca="1" ref="B93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89" s="40" t="e" cm="1">
        <f t="array" aca="1" ref="C93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89" t="e">
        <f ca="1">SUM(CALCULATION_TABLE[[#This Row],[МСК]:[ДВ]])</f>
        <v>#REF!</v>
      </c>
    </row>
    <row r="9390" spans="1:20" x14ac:dyDescent="0.25">
      <c r="A9390" t="str">
        <f>IFERROR(SET_RENDER_TABLE[[#This Row],[Артикул]], "")</f>
        <v/>
      </c>
      <c r="B9390" s="40" t="e" cm="1">
        <f t="array" aca="1" ref="B93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0" s="40" t="e" cm="1">
        <f t="array" aca="1" ref="C93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0" t="e">
        <f ca="1">SUM(CALCULATION_TABLE[[#This Row],[МСК]:[ДВ]])</f>
        <v>#REF!</v>
      </c>
    </row>
    <row r="9391" spans="1:20" x14ac:dyDescent="0.25">
      <c r="A9391" t="str">
        <f>IFERROR(SET_RENDER_TABLE[[#This Row],[Артикул]], "")</f>
        <v/>
      </c>
      <c r="B9391" s="40" t="e" cm="1">
        <f t="array" aca="1" ref="B93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1" s="40" t="e" cm="1">
        <f t="array" aca="1" ref="C93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1" t="e">
        <f ca="1">SUM(CALCULATION_TABLE[[#This Row],[МСК]:[ДВ]])</f>
        <v>#REF!</v>
      </c>
    </row>
    <row r="9392" spans="1:20" x14ac:dyDescent="0.25">
      <c r="A9392" t="str">
        <f>IFERROR(SET_RENDER_TABLE[[#This Row],[Артикул]], "")</f>
        <v/>
      </c>
      <c r="B9392" s="40" t="e" cm="1">
        <f t="array" aca="1" ref="B93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2" s="40" t="e" cm="1">
        <f t="array" aca="1" ref="C93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2" t="e">
        <f ca="1">SUM(CALCULATION_TABLE[[#This Row],[МСК]:[ДВ]])</f>
        <v>#REF!</v>
      </c>
    </row>
    <row r="9393" spans="1:20" x14ac:dyDescent="0.25">
      <c r="A9393" t="str">
        <f>IFERROR(SET_RENDER_TABLE[[#This Row],[Артикул]], "")</f>
        <v/>
      </c>
      <c r="B9393" s="40" t="e" cm="1">
        <f t="array" aca="1" ref="B93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3" s="40" t="e" cm="1">
        <f t="array" aca="1" ref="C93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3" t="e">
        <f ca="1">SUM(CALCULATION_TABLE[[#This Row],[МСК]:[ДВ]])</f>
        <v>#REF!</v>
      </c>
    </row>
    <row r="9394" spans="1:20" x14ac:dyDescent="0.25">
      <c r="A9394" t="str">
        <f>IFERROR(SET_RENDER_TABLE[[#This Row],[Артикул]], "")</f>
        <v/>
      </c>
      <c r="B9394" s="40" t="e" cm="1">
        <f t="array" aca="1" ref="B93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4" s="40" t="e" cm="1">
        <f t="array" aca="1" ref="C93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4" t="e">
        <f ca="1">SUM(CALCULATION_TABLE[[#This Row],[МСК]:[ДВ]])</f>
        <v>#REF!</v>
      </c>
    </row>
    <row r="9395" spans="1:20" x14ac:dyDescent="0.25">
      <c r="A9395" t="str">
        <f>IFERROR(SET_RENDER_TABLE[[#This Row],[Артикул]], "")</f>
        <v/>
      </c>
      <c r="B9395" s="40" t="e" cm="1">
        <f t="array" aca="1" ref="B93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5" s="40" t="e" cm="1">
        <f t="array" aca="1" ref="C93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5" t="e">
        <f ca="1">SUM(CALCULATION_TABLE[[#This Row],[МСК]:[ДВ]])</f>
        <v>#REF!</v>
      </c>
    </row>
    <row r="9396" spans="1:20" x14ac:dyDescent="0.25">
      <c r="A9396" t="str">
        <f>IFERROR(SET_RENDER_TABLE[[#This Row],[Артикул]], "")</f>
        <v/>
      </c>
      <c r="B9396" s="40" t="e" cm="1">
        <f t="array" aca="1" ref="B93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6" s="40" t="e" cm="1">
        <f t="array" aca="1" ref="C93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6" t="e">
        <f ca="1">SUM(CALCULATION_TABLE[[#This Row],[МСК]:[ДВ]])</f>
        <v>#REF!</v>
      </c>
    </row>
    <row r="9397" spans="1:20" x14ac:dyDescent="0.25">
      <c r="A9397" t="str">
        <f>IFERROR(SET_RENDER_TABLE[[#This Row],[Артикул]], "")</f>
        <v/>
      </c>
      <c r="B9397" s="40" t="e" cm="1">
        <f t="array" aca="1" ref="B93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7" s="40" t="e" cm="1">
        <f t="array" aca="1" ref="C93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7" t="e">
        <f ca="1">SUM(CALCULATION_TABLE[[#This Row],[МСК]:[ДВ]])</f>
        <v>#REF!</v>
      </c>
    </row>
    <row r="9398" spans="1:20" x14ac:dyDescent="0.25">
      <c r="A9398" t="str">
        <f>IFERROR(SET_RENDER_TABLE[[#This Row],[Артикул]], "")</f>
        <v/>
      </c>
      <c r="B9398" s="40" t="e" cm="1">
        <f t="array" aca="1" ref="B93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8" s="40" t="e" cm="1">
        <f t="array" aca="1" ref="C93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8" t="e">
        <f ca="1">SUM(CALCULATION_TABLE[[#This Row],[МСК]:[ДВ]])</f>
        <v>#REF!</v>
      </c>
    </row>
    <row r="9399" spans="1:20" x14ac:dyDescent="0.25">
      <c r="A9399" t="str">
        <f>IFERROR(SET_RENDER_TABLE[[#This Row],[Артикул]], "")</f>
        <v/>
      </c>
      <c r="B9399" s="40" t="e" cm="1">
        <f t="array" aca="1" ref="B93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399" s="40" t="e" cm="1">
        <f t="array" aca="1" ref="C93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399" t="e">
        <f ca="1">SUM(CALCULATION_TABLE[[#This Row],[МСК]:[ДВ]])</f>
        <v>#REF!</v>
      </c>
    </row>
    <row r="9400" spans="1:20" x14ac:dyDescent="0.25">
      <c r="A9400" t="str">
        <f>IFERROR(SET_RENDER_TABLE[[#This Row],[Артикул]], "")</f>
        <v/>
      </c>
      <c r="B9400" s="40" t="e" cm="1">
        <f t="array" aca="1" ref="B94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0" s="40" t="e" cm="1">
        <f t="array" aca="1" ref="C94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0" t="e">
        <f ca="1">SUM(CALCULATION_TABLE[[#This Row],[МСК]:[ДВ]])</f>
        <v>#REF!</v>
      </c>
    </row>
    <row r="9401" spans="1:20" x14ac:dyDescent="0.25">
      <c r="A9401" t="str">
        <f>IFERROR(SET_RENDER_TABLE[[#This Row],[Артикул]], "")</f>
        <v/>
      </c>
      <c r="B9401" s="40" t="e" cm="1">
        <f t="array" aca="1" ref="B94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1" s="40" t="e" cm="1">
        <f t="array" aca="1" ref="C94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1" t="e">
        <f ca="1">SUM(CALCULATION_TABLE[[#This Row],[МСК]:[ДВ]])</f>
        <v>#REF!</v>
      </c>
    </row>
    <row r="9402" spans="1:20" x14ac:dyDescent="0.25">
      <c r="A9402" t="str">
        <f>IFERROR(SET_RENDER_TABLE[[#This Row],[Артикул]], "")</f>
        <v/>
      </c>
      <c r="B9402" s="40" t="e" cm="1">
        <f t="array" aca="1" ref="B94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2" s="40" t="e" cm="1">
        <f t="array" aca="1" ref="C94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2" t="e">
        <f ca="1">SUM(CALCULATION_TABLE[[#This Row],[МСК]:[ДВ]])</f>
        <v>#REF!</v>
      </c>
    </row>
    <row r="9403" spans="1:20" x14ac:dyDescent="0.25">
      <c r="A9403" t="str">
        <f>IFERROR(SET_RENDER_TABLE[[#This Row],[Артикул]], "")</f>
        <v/>
      </c>
      <c r="B9403" s="40" t="e" cm="1">
        <f t="array" aca="1" ref="B94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3" s="40" t="e" cm="1">
        <f t="array" aca="1" ref="C94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3" t="e">
        <f ca="1">SUM(CALCULATION_TABLE[[#This Row],[МСК]:[ДВ]])</f>
        <v>#REF!</v>
      </c>
    </row>
    <row r="9404" spans="1:20" x14ac:dyDescent="0.25">
      <c r="A9404" t="str">
        <f>IFERROR(SET_RENDER_TABLE[[#This Row],[Артикул]], "")</f>
        <v/>
      </c>
      <c r="B9404" s="40" t="e" cm="1">
        <f t="array" aca="1" ref="B94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4" s="40" t="e" cm="1">
        <f t="array" aca="1" ref="C94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4" t="e">
        <f ca="1">SUM(CALCULATION_TABLE[[#This Row],[МСК]:[ДВ]])</f>
        <v>#REF!</v>
      </c>
    </row>
    <row r="9405" spans="1:20" x14ac:dyDescent="0.25">
      <c r="A9405" t="str">
        <f>IFERROR(SET_RENDER_TABLE[[#This Row],[Артикул]], "")</f>
        <v/>
      </c>
      <c r="B9405" s="40" t="e" cm="1">
        <f t="array" aca="1" ref="B94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5" s="40" t="e" cm="1">
        <f t="array" aca="1" ref="C94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5" t="e">
        <f ca="1">SUM(CALCULATION_TABLE[[#This Row],[МСК]:[ДВ]])</f>
        <v>#REF!</v>
      </c>
    </row>
    <row r="9406" spans="1:20" x14ac:dyDescent="0.25">
      <c r="A9406" t="str">
        <f>IFERROR(SET_RENDER_TABLE[[#This Row],[Артикул]], "")</f>
        <v/>
      </c>
      <c r="B9406" s="40" t="e" cm="1">
        <f t="array" aca="1" ref="B94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6" s="40" t="e" cm="1">
        <f t="array" aca="1" ref="C94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6" t="e">
        <f ca="1">SUM(CALCULATION_TABLE[[#This Row],[МСК]:[ДВ]])</f>
        <v>#REF!</v>
      </c>
    </row>
    <row r="9407" spans="1:20" x14ac:dyDescent="0.25">
      <c r="A9407" t="str">
        <f>IFERROR(SET_RENDER_TABLE[[#This Row],[Артикул]], "")</f>
        <v/>
      </c>
      <c r="B9407" s="40" t="e" cm="1">
        <f t="array" aca="1" ref="B94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7" s="40" t="e" cm="1">
        <f t="array" aca="1" ref="C94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7" t="e">
        <f ca="1">SUM(CALCULATION_TABLE[[#This Row],[МСК]:[ДВ]])</f>
        <v>#REF!</v>
      </c>
    </row>
    <row r="9408" spans="1:20" x14ac:dyDescent="0.25">
      <c r="A9408" t="str">
        <f>IFERROR(SET_RENDER_TABLE[[#This Row],[Артикул]], "")</f>
        <v/>
      </c>
      <c r="B9408" s="40" t="e" cm="1">
        <f t="array" aca="1" ref="B94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8" s="40" t="e" cm="1">
        <f t="array" aca="1" ref="C94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8" t="e">
        <f ca="1">SUM(CALCULATION_TABLE[[#This Row],[МСК]:[ДВ]])</f>
        <v>#REF!</v>
      </c>
    </row>
    <row r="9409" spans="1:20" x14ac:dyDescent="0.25">
      <c r="A9409" t="str">
        <f>IFERROR(SET_RENDER_TABLE[[#This Row],[Артикул]], "")</f>
        <v/>
      </c>
      <c r="B9409" s="40" t="e" cm="1">
        <f t="array" aca="1" ref="B94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09" s="40" t="e" cm="1">
        <f t="array" aca="1" ref="C94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09" t="e">
        <f ca="1">SUM(CALCULATION_TABLE[[#This Row],[МСК]:[ДВ]])</f>
        <v>#REF!</v>
      </c>
    </row>
    <row r="9410" spans="1:20" x14ac:dyDescent="0.25">
      <c r="A9410" t="str">
        <f>IFERROR(SET_RENDER_TABLE[[#This Row],[Артикул]], "")</f>
        <v/>
      </c>
      <c r="B9410" s="40" t="e" cm="1">
        <f t="array" aca="1" ref="B94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0" s="40" t="e" cm="1">
        <f t="array" aca="1" ref="C94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0" t="e">
        <f ca="1">SUM(CALCULATION_TABLE[[#This Row],[МСК]:[ДВ]])</f>
        <v>#REF!</v>
      </c>
    </row>
    <row r="9411" spans="1:20" x14ac:dyDescent="0.25">
      <c r="A9411" t="str">
        <f>IFERROR(SET_RENDER_TABLE[[#This Row],[Артикул]], "")</f>
        <v/>
      </c>
      <c r="B9411" s="40" t="e" cm="1">
        <f t="array" aca="1" ref="B94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1" s="40" t="e" cm="1">
        <f t="array" aca="1" ref="C94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1" t="e">
        <f ca="1">SUM(CALCULATION_TABLE[[#This Row],[МСК]:[ДВ]])</f>
        <v>#REF!</v>
      </c>
    </row>
    <row r="9412" spans="1:20" x14ac:dyDescent="0.25">
      <c r="A9412" t="str">
        <f>IFERROR(SET_RENDER_TABLE[[#This Row],[Артикул]], "")</f>
        <v/>
      </c>
      <c r="B9412" s="40" t="e" cm="1">
        <f t="array" aca="1" ref="B94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2" s="40" t="e" cm="1">
        <f t="array" aca="1" ref="C94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2" t="e">
        <f ca="1">SUM(CALCULATION_TABLE[[#This Row],[МСК]:[ДВ]])</f>
        <v>#REF!</v>
      </c>
    </row>
    <row r="9413" spans="1:20" x14ac:dyDescent="0.25">
      <c r="A9413" t="str">
        <f>IFERROR(SET_RENDER_TABLE[[#This Row],[Артикул]], "")</f>
        <v/>
      </c>
      <c r="B9413" s="40" t="e" cm="1">
        <f t="array" aca="1" ref="B94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3" s="40" t="e" cm="1">
        <f t="array" aca="1" ref="C94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3" t="e">
        <f ca="1">SUM(CALCULATION_TABLE[[#This Row],[МСК]:[ДВ]])</f>
        <v>#REF!</v>
      </c>
    </row>
    <row r="9414" spans="1:20" x14ac:dyDescent="0.25">
      <c r="A9414" t="str">
        <f>IFERROR(SET_RENDER_TABLE[[#This Row],[Артикул]], "")</f>
        <v/>
      </c>
      <c r="B9414" s="40" t="e" cm="1">
        <f t="array" aca="1" ref="B94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4" s="40" t="e" cm="1">
        <f t="array" aca="1" ref="C94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4" t="e">
        <f ca="1">SUM(CALCULATION_TABLE[[#This Row],[МСК]:[ДВ]])</f>
        <v>#REF!</v>
      </c>
    </row>
    <row r="9415" spans="1:20" x14ac:dyDescent="0.25">
      <c r="A9415" t="str">
        <f>IFERROR(SET_RENDER_TABLE[[#This Row],[Артикул]], "")</f>
        <v/>
      </c>
      <c r="B9415" s="40" t="e" cm="1">
        <f t="array" aca="1" ref="B94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5" s="40" t="e" cm="1">
        <f t="array" aca="1" ref="C94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5" t="e">
        <f ca="1">SUM(CALCULATION_TABLE[[#This Row],[МСК]:[ДВ]])</f>
        <v>#REF!</v>
      </c>
    </row>
    <row r="9416" spans="1:20" x14ac:dyDescent="0.25">
      <c r="A9416" t="str">
        <f>IFERROR(SET_RENDER_TABLE[[#This Row],[Артикул]], "")</f>
        <v/>
      </c>
      <c r="B9416" s="40" t="e" cm="1">
        <f t="array" aca="1" ref="B94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6" s="40" t="e" cm="1">
        <f t="array" aca="1" ref="C94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6" t="e">
        <f ca="1">SUM(CALCULATION_TABLE[[#This Row],[МСК]:[ДВ]])</f>
        <v>#REF!</v>
      </c>
    </row>
    <row r="9417" spans="1:20" x14ac:dyDescent="0.25">
      <c r="A9417" t="str">
        <f>IFERROR(SET_RENDER_TABLE[[#This Row],[Артикул]], "")</f>
        <v/>
      </c>
      <c r="B9417" s="40" t="e" cm="1">
        <f t="array" aca="1" ref="B94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7" s="40" t="e" cm="1">
        <f t="array" aca="1" ref="C94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7" t="e">
        <f ca="1">SUM(CALCULATION_TABLE[[#This Row],[МСК]:[ДВ]])</f>
        <v>#REF!</v>
      </c>
    </row>
    <row r="9418" spans="1:20" x14ac:dyDescent="0.25">
      <c r="A9418" t="str">
        <f>IFERROR(SET_RENDER_TABLE[[#This Row],[Артикул]], "")</f>
        <v/>
      </c>
      <c r="B9418" s="40" t="e" cm="1">
        <f t="array" aca="1" ref="B94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8" s="40" t="e" cm="1">
        <f t="array" aca="1" ref="C94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8" t="e">
        <f ca="1">SUM(CALCULATION_TABLE[[#This Row],[МСК]:[ДВ]])</f>
        <v>#REF!</v>
      </c>
    </row>
    <row r="9419" spans="1:20" x14ac:dyDescent="0.25">
      <c r="A9419" t="str">
        <f>IFERROR(SET_RENDER_TABLE[[#This Row],[Артикул]], "")</f>
        <v/>
      </c>
      <c r="B9419" s="40" t="e" cm="1">
        <f t="array" aca="1" ref="B94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19" s="40" t="e" cm="1">
        <f t="array" aca="1" ref="C94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19" t="e">
        <f ca="1">SUM(CALCULATION_TABLE[[#This Row],[МСК]:[ДВ]])</f>
        <v>#REF!</v>
      </c>
    </row>
    <row r="9420" spans="1:20" x14ac:dyDescent="0.25">
      <c r="A9420" t="str">
        <f>IFERROR(SET_RENDER_TABLE[[#This Row],[Артикул]], "")</f>
        <v/>
      </c>
      <c r="B9420" s="40" t="e" cm="1">
        <f t="array" aca="1" ref="B94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0" s="40" t="e" cm="1">
        <f t="array" aca="1" ref="C94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0" t="e">
        <f ca="1">SUM(CALCULATION_TABLE[[#This Row],[МСК]:[ДВ]])</f>
        <v>#REF!</v>
      </c>
    </row>
    <row r="9421" spans="1:20" x14ac:dyDescent="0.25">
      <c r="A9421" t="str">
        <f>IFERROR(SET_RENDER_TABLE[[#This Row],[Артикул]], "")</f>
        <v/>
      </c>
      <c r="B9421" s="40" t="e" cm="1">
        <f t="array" aca="1" ref="B94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1" s="40" t="e" cm="1">
        <f t="array" aca="1" ref="C94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1" t="e">
        <f ca="1">SUM(CALCULATION_TABLE[[#This Row],[МСК]:[ДВ]])</f>
        <v>#REF!</v>
      </c>
    </row>
    <row r="9422" spans="1:20" x14ac:dyDescent="0.25">
      <c r="A9422" t="str">
        <f>IFERROR(SET_RENDER_TABLE[[#This Row],[Артикул]], "")</f>
        <v/>
      </c>
      <c r="B9422" s="40" t="e" cm="1">
        <f t="array" aca="1" ref="B94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2" s="40" t="e" cm="1">
        <f t="array" aca="1" ref="C94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2" t="e">
        <f ca="1">SUM(CALCULATION_TABLE[[#This Row],[МСК]:[ДВ]])</f>
        <v>#REF!</v>
      </c>
    </row>
    <row r="9423" spans="1:20" x14ac:dyDescent="0.25">
      <c r="A9423" t="str">
        <f>IFERROR(SET_RENDER_TABLE[[#This Row],[Артикул]], "")</f>
        <v/>
      </c>
      <c r="B9423" s="40" t="e" cm="1">
        <f t="array" aca="1" ref="B94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3" s="40" t="e" cm="1">
        <f t="array" aca="1" ref="C94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3" t="e">
        <f ca="1">SUM(CALCULATION_TABLE[[#This Row],[МСК]:[ДВ]])</f>
        <v>#REF!</v>
      </c>
    </row>
    <row r="9424" spans="1:20" x14ac:dyDescent="0.25">
      <c r="A9424" t="str">
        <f>IFERROR(SET_RENDER_TABLE[[#This Row],[Артикул]], "")</f>
        <v/>
      </c>
      <c r="B9424" s="40" t="e" cm="1">
        <f t="array" aca="1" ref="B94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4" s="40" t="e" cm="1">
        <f t="array" aca="1" ref="C94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4" t="e">
        <f ca="1">SUM(CALCULATION_TABLE[[#This Row],[МСК]:[ДВ]])</f>
        <v>#REF!</v>
      </c>
    </row>
    <row r="9425" spans="1:20" x14ac:dyDescent="0.25">
      <c r="A9425" t="str">
        <f>IFERROR(SET_RENDER_TABLE[[#This Row],[Артикул]], "")</f>
        <v/>
      </c>
      <c r="B9425" s="40" t="e" cm="1">
        <f t="array" aca="1" ref="B94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5" s="40" t="e" cm="1">
        <f t="array" aca="1" ref="C94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5" t="e">
        <f ca="1">SUM(CALCULATION_TABLE[[#This Row],[МСК]:[ДВ]])</f>
        <v>#REF!</v>
      </c>
    </row>
    <row r="9426" spans="1:20" x14ac:dyDescent="0.25">
      <c r="A9426" t="str">
        <f>IFERROR(SET_RENDER_TABLE[[#This Row],[Артикул]], "")</f>
        <v/>
      </c>
      <c r="B9426" s="40" t="e" cm="1">
        <f t="array" aca="1" ref="B94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6" s="40" t="e" cm="1">
        <f t="array" aca="1" ref="C94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6" t="e">
        <f ca="1">SUM(CALCULATION_TABLE[[#This Row],[МСК]:[ДВ]])</f>
        <v>#REF!</v>
      </c>
    </row>
    <row r="9427" spans="1:20" x14ac:dyDescent="0.25">
      <c r="A9427" t="str">
        <f>IFERROR(SET_RENDER_TABLE[[#This Row],[Артикул]], "")</f>
        <v/>
      </c>
      <c r="B9427" s="40" t="e" cm="1">
        <f t="array" aca="1" ref="B94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7" s="40" t="e" cm="1">
        <f t="array" aca="1" ref="C94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7" t="e">
        <f ca="1">SUM(CALCULATION_TABLE[[#This Row],[МСК]:[ДВ]])</f>
        <v>#REF!</v>
      </c>
    </row>
    <row r="9428" spans="1:20" x14ac:dyDescent="0.25">
      <c r="A9428" t="str">
        <f>IFERROR(SET_RENDER_TABLE[[#This Row],[Артикул]], "")</f>
        <v/>
      </c>
      <c r="B9428" s="40" t="e" cm="1">
        <f t="array" aca="1" ref="B94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8" s="40" t="e" cm="1">
        <f t="array" aca="1" ref="C94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8" t="e">
        <f ca="1">SUM(CALCULATION_TABLE[[#This Row],[МСК]:[ДВ]])</f>
        <v>#REF!</v>
      </c>
    </row>
    <row r="9429" spans="1:20" x14ac:dyDescent="0.25">
      <c r="A9429" t="str">
        <f>IFERROR(SET_RENDER_TABLE[[#This Row],[Артикул]], "")</f>
        <v/>
      </c>
      <c r="B9429" s="40" t="e" cm="1">
        <f t="array" aca="1" ref="B94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29" s="40" t="e" cm="1">
        <f t="array" aca="1" ref="C94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29" t="e">
        <f ca="1">SUM(CALCULATION_TABLE[[#This Row],[МСК]:[ДВ]])</f>
        <v>#REF!</v>
      </c>
    </row>
    <row r="9430" spans="1:20" x14ac:dyDescent="0.25">
      <c r="A9430" t="str">
        <f>IFERROR(SET_RENDER_TABLE[[#This Row],[Артикул]], "")</f>
        <v/>
      </c>
      <c r="B9430" s="40" t="e" cm="1">
        <f t="array" aca="1" ref="B94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0" s="40" t="e" cm="1">
        <f t="array" aca="1" ref="C94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0" t="e">
        <f ca="1">SUM(CALCULATION_TABLE[[#This Row],[МСК]:[ДВ]])</f>
        <v>#REF!</v>
      </c>
    </row>
    <row r="9431" spans="1:20" x14ac:dyDescent="0.25">
      <c r="A9431" t="str">
        <f>IFERROR(SET_RENDER_TABLE[[#This Row],[Артикул]], "")</f>
        <v/>
      </c>
      <c r="B9431" s="40" t="e" cm="1">
        <f t="array" aca="1" ref="B94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1" s="40" t="e" cm="1">
        <f t="array" aca="1" ref="C94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1" t="e">
        <f ca="1">SUM(CALCULATION_TABLE[[#This Row],[МСК]:[ДВ]])</f>
        <v>#REF!</v>
      </c>
    </row>
    <row r="9432" spans="1:20" x14ac:dyDescent="0.25">
      <c r="A9432" t="str">
        <f>IFERROR(SET_RENDER_TABLE[[#This Row],[Артикул]], "")</f>
        <v/>
      </c>
      <c r="B9432" s="40" t="e" cm="1">
        <f t="array" aca="1" ref="B94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2" s="40" t="e" cm="1">
        <f t="array" aca="1" ref="C94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2" t="e">
        <f ca="1">SUM(CALCULATION_TABLE[[#This Row],[МСК]:[ДВ]])</f>
        <v>#REF!</v>
      </c>
    </row>
    <row r="9433" spans="1:20" x14ac:dyDescent="0.25">
      <c r="A9433" t="str">
        <f>IFERROR(SET_RENDER_TABLE[[#This Row],[Артикул]], "")</f>
        <v/>
      </c>
      <c r="B9433" s="40" t="e" cm="1">
        <f t="array" aca="1" ref="B94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3" s="40" t="e" cm="1">
        <f t="array" aca="1" ref="C94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3" t="e">
        <f ca="1">SUM(CALCULATION_TABLE[[#This Row],[МСК]:[ДВ]])</f>
        <v>#REF!</v>
      </c>
    </row>
    <row r="9434" spans="1:20" x14ac:dyDescent="0.25">
      <c r="A9434" t="str">
        <f>IFERROR(SET_RENDER_TABLE[[#This Row],[Артикул]], "")</f>
        <v/>
      </c>
      <c r="B9434" s="40" t="e" cm="1">
        <f t="array" aca="1" ref="B94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4" s="40" t="e" cm="1">
        <f t="array" aca="1" ref="C94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4" t="e">
        <f ca="1">SUM(CALCULATION_TABLE[[#This Row],[МСК]:[ДВ]])</f>
        <v>#REF!</v>
      </c>
    </row>
    <row r="9435" spans="1:20" x14ac:dyDescent="0.25">
      <c r="A9435" t="str">
        <f>IFERROR(SET_RENDER_TABLE[[#This Row],[Артикул]], "")</f>
        <v/>
      </c>
      <c r="B9435" s="40" t="e" cm="1">
        <f t="array" aca="1" ref="B94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5" s="40" t="e" cm="1">
        <f t="array" aca="1" ref="C94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5" t="e">
        <f ca="1">SUM(CALCULATION_TABLE[[#This Row],[МСК]:[ДВ]])</f>
        <v>#REF!</v>
      </c>
    </row>
    <row r="9436" spans="1:20" x14ac:dyDescent="0.25">
      <c r="A9436" t="str">
        <f>IFERROR(SET_RENDER_TABLE[[#This Row],[Артикул]], "")</f>
        <v/>
      </c>
      <c r="B9436" s="40" t="e" cm="1">
        <f t="array" aca="1" ref="B94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6" s="40" t="e" cm="1">
        <f t="array" aca="1" ref="C94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6" t="e">
        <f ca="1">SUM(CALCULATION_TABLE[[#This Row],[МСК]:[ДВ]])</f>
        <v>#REF!</v>
      </c>
    </row>
    <row r="9437" spans="1:20" x14ac:dyDescent="0.25">
      <c r="A9437" t="str">
        <f>IFERROR(SET_RENDER_TABLE[[#This Row],[Артикул]], "")</f>
        <v/>
      </c>
      <c r="B9437" s="40" t="e" cm="1">
        <f t="array" aca="1" ref="B94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7" s="40" t="e" cm="1">
        <f t="array" aca="1" ref="C94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7" t="e">
        <f ca="1">SUM(CALCULATION_TABLE[[#This Row],[МСК]:[ДВ]])</f>
        <v>#REF!</v>
      </c>
    </row>
    <row r="9438" spans="1:20" x14ac:dyDescent="0.25">
      <c r="A9438" t="str">
        <f>IFERROR(SET_RENDER_TABLE[[#This Row],[Артикул]], "")</f>
        <v/>
      </c>
      <c r="B9438" s="40" t="e" cm="1">
        <f t="array" aca="1" ref="B94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8" s="40" t="e" cm="1">
        <f t="array" aca="1" ref="C94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8" t="e">
        <f ca="1">SUM(CALCULATION_TABLE[[#This Row],[МСК]:[ДВ]])</f>
        <v>#REF!</v>
      </c>
    </row>
    <row r="9439" spans="1:20" x14ac:dyDescent="0.25">
      <c r="A9439" t="str">
        <f>IFERROR(SET_RENDER_TABLE[[#This Row],[Артикул]], "")</f>
        <v/>
      </c>
      <c r="B9439" s="40" t="e" cm="1">
        <f t="array" aca="1" ref="B94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39" s="40" t="e" cm="1">
        <f t="array" aca="1" ref="C94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39" t="e">
        <f ca="1">SUM(CALCULATION_TABLE[[#This Row],[МСК]:[ДВ]])</f>
        <v>#REF!</v>
      </c>
    </row>
    <row r="9440" spans="1:20" x14ac:dyDescent="0.25">
      <c r="A9440" t="str">
        <f>IFERROR(SET_RENDER_TABLE[[#This Row],[Артикул]], "")</f>
        <v/>
      </c>
      <c r="B9440" s="40" t="e" cm="1">
        <f t="array" aca="1" ref="B94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0" s="40" t="e" cm="1">
        <f t="array" aca="1" ref="C94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0" t="e">
        <f ca="1">SUM(CALCULATION_TABLE[[#This Row],[МСК]:[ДВ]])</f>
        <v>#REF!</v>
      </c>
    </row>
    <row r="9441" spans="1:20" x14ac:dyDescent="0.25">
      <c r="A9441" t="str">
        <f>IFERROR(SET_RENDER_TABLE[[#This Row],[Артикул]], "")</f>
        <v/>
      </c>
      <c r="B9441" s="40" t="e" cm="1">
        <f t="array" aca="1" ref="B94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1" s="40" t="e" cm="1">
        <f t="array" aca="1" ref="C94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1" t="e">
        <f ca="1">SUM(CALCULATION_TABLE[[#This Row],[МСК]:[ДВ]])</f>
        <v>#REF!</v>
      </c>
    </row>
    <row r="9442" spans="1:20" x14ac:dyDescent="0.25">
      <c r="A9442" t="str">
        <f>IFERROR(SET_RENDER_TABLE[[#This Row],[Артикул]], "")</f>
        <v/>
      </c>
      <c r="B9442" s="40" t="e" cm="1">
        <f t="array" aca="1" ref="B94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2" s="40" t="e" cm="1">
        <f t="array" aca="1" ref="C94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2" t="e">
        <f ca="1">SUM(CALCULATION_TABLE[[#This Row],[МСК]:[ДВ]])</f>
        <v>#REF!</v>
      </c>
    </row>
    <row r="9443" spans="1:20" x14ac:dyDescent="0.25">
      <c r="A9443" t="str">
        <f>IFERROR(SET_RENDER_TABLE[[#This Row],[Артикул]], "")</f>
        <v/>
      </c>
      <c r="B9443" s="40" t="e" cm="1">
        <f t="array" aca="1" ref="B94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3" s="40" t="e" cm="1">
        <f t="array" aca="1" ref="C94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3" t="e">
        <f ca="1">SUM(CALCULATION_TABLE[[#This Row],[МСК]:[ДВ]])</f>
        <v>#REF!</v>
      </c>
    </row>
    <row r="9444" spans="1:20" x14ac:dyDescent="0.25">
      <c r="A9444" t="str">
        <f>IFERROR(SET_RENDER_TABLE[[#This Row],[Артикул]], "")</f>
        <v/>
      </c>
      <c r="B9444" s="40" t="e" cm="1">
        <f t="array" aca="1" ref="B94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4" s="40" t="e" cm="1">
        <f t="array" aca="1" ref="C94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4" t="e">
        <f ca="1">SUM(CALCULATION_TABLE[[#This Row],[МСК]:[ДВ]])</f>
        <v>#REF!</v>
      </c>
    </row>
    <row r="9445" spans="1:20" x14ac:dyDescent="0.25">
      <c r="A9445" t="str">
        <f>IFERROR(SET_RENDER_TABLE[[#This Row],[Артикул]], "")</f>
        <v/>
      </c>
      <c r="B9445" s="40" t="e" cm="1">
        <f t="array" aca="1" ref="B94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5" s="40" t="e" cm="1">
        <f t="array" aca="1" ref="C94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5" t="e">
        <f ca="1">SUM(CALCULATION_TABLE[[#This Row],[МСК]:[ДВ]])</f>
        <v>#REF!</v>
      </c>
    </row>
    <row r="9446" spans="1:20" x14ac:dyDescent="0.25">
      <c r="A9446" t="str">
        <f>IFERROR(SET_RENDER_TABLE[[#This Row],[Артикул]], "")</f>
        <v/>
      </c>
      <c r="B9446" s="40" t="e" cm="1">
        <f t="array" aca="1" ref="B94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6" s="40" t="e" cm="1">
        <f t="array" aca="1" ref="C94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6" t="e">
        <f ca="1">SUM(CALCULATION_TABLE[[#This Row],[МСК]:[ДВ]])</f>
        <v>#REF!</v>
      </c>
    </row>
    <row r="9447" spans="1:20" x14ac:dyDescent="0.25">
      <c r="A9447" t="str">
        <f>IFERROR(SET_RENDER_TABLE[[#This Row],[Артикул]], "")</f>
        <v/>
      </c>
      <c r="B9447" s="40" t="e" cm="1">
        <f t="array" aca="1" ref="B94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7" s="40" t="e" cm="1">
        <f t="array" aca="1" ref="C94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7" t="e">
        <f ca="1">SUM(CALCULATION_TABLE[[#This Row],[МСК]:[ДВ]])</f>
        <v>#REF!</v>
      </c>
    </row>
    <row r="9448" spans="1:20" x14ac:dyDescent="0.25">
      <c r="A9448" t="str">
        <f>IFERROR(SET_RENDER_TABLE[[#This Row],[Артикул]], "")</f>
        <v/>
      </c>
      <c r="B9448" s="40" t="e" cm="1">
        <f t="array" aca="1" ref="B94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8" s="40" t="e" cm="1">
        <f t="array" aca="1" ref="C94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8" t="e">
        <f ca="1">SUM(CALCULATION_TABLE[[#This Row],[МСК]:[ДВ]])</f>
        <v>#REF!</v>
      </c>
    </row>
    <row r="9449" spans="1:20" x14ac:dyDescent="0.25">
      <c r="A9449" t="str">
        <f>IFERROR(SET_RENDER_TABLE[[#This Row],[Артикул]], "")</f>
        <v/>
      </c>
      <c r="B9449" s="40" t="e" cm="1">
        <f t="array" aca="1" ref="B94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49" s="40" t="e" cm="1">
        <f t="array" aca="1" ref="C94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49" t="e">
        <f ca="1">SUM(CALCULATION_TABLE[[#This Row],[МСК]:[ДВ]])</f>
        <v>#REF!</v>
      </c>
    </row>
    <row r="9450" spans="1:20" x14ac:dyDescent="0.25">
      <c r="A9450" t="str">
        <f>IFERROR(SET_RENDER_TABLE[[#This Row],[Артикул]], "")</f>
        <v/>
      </c>
      <c r="B9450" s="40" t="e" cm="1">
        <f t="array" aca="1" ref="B94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0" s="40" t="e" cm="1">
        <f t="array" aca="1" ref="C94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0" t="e">
        <f ca="1">SUM(CALCULATION_TABLE[[#This Row],[МСК]:[ДВ]])</f>
        <v>#REF!</v>
      </c>
    </row>
    <row r="9451" spans="1:20" x14ac:dyDescent="0.25">
      <c r="A9451" t="str">
        <f>IFERROR(SET_RENDER_TABLE[[#This Row],[Артикул]], "")</f>
        <v/>
      </c>
      <c r="B9451" s="40" t="e" cm="1">
        <f t="array" aca="1" ref="B94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1" s="40" t="e" cm="1">
        <f t="array" aca="1" ref="C94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1" t="e">
        <f ca="1">SUM(CALCULATION_TABLE[[#This Row],[МСК]:[ДВ]])</f>
        <v>#REF!</v>
      </c>
    </row>
    <row r="9452" spans="1:20" x14ac:dyDescent="0.25">
      <c r="A9452" t="str">
        <f>IFERROR(SET_RENDER_TABLE[[#This Row],[Артикул]], "")</f>
        <v/>
      </c>
      <c r="B9452" s="40" t="e" cm="1">
        <f t="array" aca="1" ref="B94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2" s="40" t="e" cm="1">
        <f t="array" aca="1" ref="C94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2" t="e">
        <f ca="1">SUM(CALCULATION_TABLE[[#This Row],[МСК]:[ДВ]])</f>
        <v>#REF!</v>
      </c>
    </row>
    <row r="9453" spans="1:20" x14ac:dyDescent="0.25">
      <c r="A9453" t="str">
        <f>IFERROR(SET_RENDER_TABLE[[#This Row],[Артикул]], "")</f>
        <v/>
      </c>
      <c r="B9453" s="40" t="e" cm="1">
        <f t="array" aca="1" ref="B94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3" s="40" t="e" cm="1">
        <f t="array" aca="1" ref="C94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3" t="e">
        <f ca="1">SUM(CALCULATION_TABLE[[#This Row],[МСК]:[ДВ]])</f>
        <v>#REF!</v>
      </c>
    </row>
    <row r="9454" spans="1:20" x14ac:dyDescent="0.25">
      <c r="A9454" t="str">
        <f>IFERROR(SET_RENDER_TABLE[[#This Row],[Артикул]], "")</f>
        <v/>
      </c>
      <c r="B9454" s="40" t="e" cm="1">
        <f t="array" aca="1" ref="B94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4" s="40" t="e" cm="1">
        <f t="array" aca="1" ref="C94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4" t="e">
        <f ca="1">SUM(CALCULATION_TABLE[[#This Row],[МСК]:[ДВ]])</f>
        <v>#REF!</v>
      </c>
    </row>
    <row r="9455" spans="1:20" x14ac:dyDescent="0.25">
      <c r="A9455" t="str">
        <f>IFERROR(SET_RENDER_TABLE[[#This Row],[Артикул]], "")</f>
        <v/>
      </c>
      <c r="B9455" s="40" t="e" cm="1">
        <f t="array" aca="1" ref="B94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5" s="40" t="e" cm="1">
        <f t="array" aca="1" ref="C94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5" t="e">
        <f ca="1">SUM(CALCULATION_TABLE[[#This Row],[МСК]:[ДВ]])</f>
        <v>#REF!</v>
      </c>
    </row>
    <row r="9456" spans="1:20" x14ac:dyDescent="0.25">
      <c r="A9456" t="str">
        <f>IFERROR(SET_RENDER_TABLE[[#This Row],[Артикул]], "")</f>
        <v/>
      </c>
      <c r="B9456" s="40" t="e" cm="1">
        <f t="array" aca="1" ref="B94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6" s="40" t="e" cm="1">
        <f t="array" aca="1" ref="C94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6" t="e">
        <f ca="1">SUM(CALCULATION_TABLE[[#This Row],[МСК]:[ДВ]])</f>
        <v>#REF!</v>
      </c>
    </row>
    <row r="9457" spans="1:20" x14ac:dyDescent="0.25">
      <c r="A9457" t="str">
        <f>IFERROR(SET_RENDER_TABLE[[#This Row],[Артикул]], "")</f>
        <v/>
      </c>
      <c r="B9457" s="40" t="e" cm="1">
        <f t="array" aca="1" ref="B94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7" s="40" t="e" cm="1">
        <f t="array" aca="1" ref="C94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7" t="e">
        <f ca="1">SUM(CALCULATION_TABLE[[#This Row],[МСК]:[ДВ]])</f>
        <v>#REF!</v>
      </c>
    </row>
    <row r="9458" spans="1:20" x14ac:dyDescent="0.25">
      <c r="A9458" t="str">
        <f>IFERROR(SET_RENDER_TABLE[[#This Row],[Артикул]], "")</f>
        <v/>
      </c>
      <c r="B9458" s="40" t="e" cm="1">
        <f t="array" aca="1" ref="B94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8" s="40" t="e" cm="1">
        <f t="array" aca="1" ref="C94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8" t="e">
        <f ca="1">SUM(CALCULATION_TABLE[[#This Row],[МСК]:[ДВ]])</f>
        <v>#REF!</v>
      </c>
    </row>
    <row r="9459" spans="1:20" x14ac:dyDescent="0.25">
      <c r="A9459" t="str">
        <f>IFERROR(SET_RENDER_TABLE[[#This Row],[Артикул]], "")</f>
        <v/>
      </c>
      <c r="B9459" s="40" t="e" cm="1">
        <f t="array" aca="1" ref="B94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59" s="40" t="e" cm="1">
        <f t="array" aca="1" ref="C94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59" t="e">
        <f ca="1">SUM(CALCULATION_TABLE[[#This Row],[МСК]:[ДВ]])</f>
        <v>#REF!</v>
      </c>
    </row>
    <row r="9460" spans="1:20" x14ac:dyDescent="0.25">
      <c r="A9460" t="str">
        <f>IFERROR(SET_RENDER_TABLE[[#This Row],[Артикул]], "")</f>
        <v/>
      </c>
      <c r="B9460" s="40" t="e" cm="1">
        <f t="array" aca="1" ref="B94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0" s="40" t="e" cm="1">
        <f t="array" aca="1" ref="C94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0" t="e">
        <f ca="1">SUM(CALCULATION_TABLE[[#This Row],[МСК]:[ДВ]])</f>
        <v>#REF!</v>
      </c>
    </row>
    <row r="9461" spans="1:20" x14ac:dyDescent="0.25">
      <c r="A9461" t="str">
        <f>IFERROR(SET_RENDER_TABLE[[#This Row],[Артикул]], "")</f>
        <v/>
      </c>
      <c r="B9461" s="40" t="e" cm="1">
        <f t="array" aca="1" ref="B94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1" s="40" t="e" cm="1">
        <f t="array" aca="1" ref="C94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1" t="e">
        <f ca="1">SUM(CALCULATION_TABLE[[#This Row],[МСК]:[ДВ]])</f>
        <v>#REF!</v>
      </c>
    </row>
    <row r="9462" spans="1:20" x14ac:dyDescent="0.25">
      <c r="A9462" t="str">
        <f>IFERROR(SET_RENDER_TABLE[[#This Row],[Артикул]], "")</f>
        <v/>
      </c>
      <c r="B9462" s="40" t="e" cm="1">
        <f t="array" aca="1" ref="B94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2" s="40" t="e" cm="1">
        <f t="array" aca="1" ref="C94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2" t="e">
        <f ca="1">SUM(CALCULATION_TABLE[[#This Row],[МСК]:[ДВ]])</f>
        <v>#REF!</v>
      </c>
    </row>
    <row r="9463" spans="1:20" x14ac:dyDescent="0.25">
      <c r="A9463" t="str">
        <f>IFERROR(SET_RENDER_TABLE[[#This Row],[Артикул]], "")</f>
        <v/>
      </c>
      <c r="B9463" s="40" t="e" cm="1">
        <f t="array" aca="1" ref="B94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3" s="40" t="e" cm="1">
        <f t="array" aca="1" ref="C94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3" t="e">
        <f ca="1">SUM(CALCULATION_TABLE[[#This Row],[МСК]:[ДВ]])</f>
        <v>#REF!</v>
      </c>
    </row>
    <row r="9464" spans="1:20" x14ac:dyDescent="0.25">
      <c r="A9464" t="str">
        <f>IFERROR(SET_RENDER_TABLE[[#This Row],[Артикул]], "")</f>
        <v/>
      </c>
      <c r="B9464" s="40" t="e" cm="1">
        <f t="array" aca="1" ref="B94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4" s="40" t="e" cm="1">
        <f t="array" aca="1" ref="C94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4" t="e">
        <f ca="1">SUM(CALCULATION_TABLE[[#This Row],[МСК]:[ДВ]])</f>
        <v>#REF!</v>
      </c>
    </row>
    <row r="9465" spans="1:20" x14ac:dyDescent="0.25">
      <c r="A9465" t="str">
        <f>IFERROR(SET_RENDER_TABLE[[#This Row],[Артикул]], "")</f>
        <v/>
      </c>
      <c r="B9465" s="40" t="e" cm="1">
        <f t="array" aca="1" ref="B94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5" s="40" t="e" cm="1">
        <f t="array" aca="1" ref="C94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5" t="e">
        <f ca="1">SUM(CALCULATION_TABLE[[#This Row],[МСК]:[ДВ]])</f>
        <v>#REF!</v>
      </c>
    </row>
    <row r="9466" spans="1:20" x14ac:dyDescent="0.25">
      <c r="A9466" t="str">
        <f>IFERROR(SET_RENDER_TABLE[[#This Row],[Артикул]], "")</f>
        <v/>
      </c>
      <c r="B9466" s="40" t="e" cm="1">
        <f t="array" aca="1" ref="B94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6" s="40" t="e" cm="1">
        <f t="array" aca="1" ref="C94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6" t="e">
        <f ca="1">SUM(CALCULATION_TABLE[[#This Row],[МСК]:[ДВ]])</f>
        <v>#REF!</v>
      </c>
    </row>
    <row r="9467" spans="1:20" x14ac:dyDescent="0.25">
      <c r="A9467" t="str">
        <f>IFERROR(SET_RENDER_TABLE[[#This Row],[Артикул]], "")</f>
        <v/>
      </c>
      <c r="B9467" s="40" t="e" cm="1">
        <f t="array" aca="1" ref="B94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7" s="40" t="e" cm="1">
        <f t="array" aca="1" ref="C94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7" t="e">
        <f ca="1">SUM(CALCULATION_TABLE[[#This Row],[МСК]:[ДВ]])</f>
        <v>#REF!</v>
      </c>
    </row>
    <row r="9468" spans="1:20" x14ac:dyDescent="0.25">
      <c r="A9468" t="str">
        <f>IFERROR(SET_RENDER_TABLE[[#This Row],[Артикул]], "")</f>
        <v/>
      </c>
      <c r="B9468" s="40" t="e" cm="1">
        <f t="array" aca="1" ref="B94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8" s="40" t="e" cm="1">
        <f t="array" aca="1" ref="C94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8" t="e">
        <f ca="1">SUM(CALCULATION_TABLE[[#This Row],[МСК]:[ДВ]])</f>
        <v>#REF!</v>
      </c>
    </row>
    <row r="9469" spans="1:20" x14ac:dyDescent="0.25">
      <c r="A9469" t="str">
        <f>IFERROR(SET_RENDER_TABLE[[#This Row],[Артикул]], "")</f>
        <v/>
      </c>
      <c r="B9469" s="40" t="e" cm="1">
        <f t="array" aca="1" ref="B94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69" s="40" t="e" cm="1">
        <f t="array" aca="1" ref="C94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69" t="e">
        <f ca="1">SUM(CALCULATION_TABLE[[#This Row],[МСК]:[ДВ]])</f>
        <v>#REF!</v>
      </c>
    </row>
    <row r="9470" spans="1:20" x14ac:dyDescent="0.25">
      <c r="A9470" t="str">
        <f>IFERROR(SET_RENDER_TABLE[[#This Row],[Артикул]], "")</f>
        <v/>
      </c>
      <c r="B9470" s="40" t="e" cm="1">
        <f t="array" aca="1" ref="B94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0" s="40" t="e" cm="1">
        <f t="array" aca="1" ref="C94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0" t="e">
        <f ca="1">SUM(CALCULATION_TABLE[[#This Row],[МСК]:[ДВ]])</f>
        <v>#REF!</v>
      </c>
    </row>
    <row r="9471" spans="1:20" x14ac:dyDescent="0.25">
      <c r="A9471" t="str">
        <f>IFERROR(SET_RENDER_TABLE[[#This Row],[Артикул]], "")</f>
        <v/>
      </c>
      <c r="B9471" s="40" t="e" cm="1">
        <f t="array" aca="1" ref="B94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1" s="40" t="e" cm="1">
        <f t="array" aca="1" ref="C94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1" t="e">
        <f ca="1">SUM(CALCULATION_TABLE[[#This Row],[МСК]:[ДВ]])</f>
        <v>#REF!</v>
      </c>
    </row>
    <row r="9472" spans="1:20" x14ac:dyDescent="0.25">
      <c r="A9472" t="str">
        <f>IFERROR(SET_RENDER_TABLE[[#This Row],[Артикул]], "")</f>
        <v/>
      </c>
      <c r="B9472" s="40" t="e" cm="1">
        <f t="array" aca="1" ref="B94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2" s="40" t="e" cm="1">
        <f t="array" aca="1" ref="C94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2" t="e">
        <f ca="1">SUM(CALCULATION_TABLE[[#This Row],[МСК]:[ДВ]])</f>
        <v>#REF!</v>
      </c>
    </row>
    <row r="9473" spans="1:20" x14ac:dyDescent="0.25">
      <c r="A9473" t="str">
        <f>IFERROR(SET_RENDER_TABLE[[#This Row],[Артикул]], "")</f>
        <v/>
      </c>
      <c r="B9473" s="40" t="e" cm="1">
        <f t="array" aca="1" ref="B94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3" s="40" t="e" cm="1">
        <f t="array" aca="1" ref="C94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3" t="e">
        <f ca="1">SUM(CALCULATION_TABLE[[#This Row],[МСК]:[ДВ]])</f>
        <v>#REF!</v>
      </c>
    </row>
    <row r="9474" spans="1:20" x14ac:dyDescent="0.25">
      <c r="A9474" t="str">
        <f>IFERROR(SET_RENDER_TABLE[[#This Row],[Артикул]], "")</f>
        <v/>
      </c>
      <c r="B9474" s="40" t="e" cm="1">
        <f t="array" aca="1" ref="B94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4" s="40" t="e" cm="1">
        <f t="array" aca="1" ref="C94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4" t="e">
        <f ca="1">SUM(CALCULATION_TABLE[[#This Row],[МСК]:[ДВ]])</f>
        <v>#REF!</v>
      </c>
    </row>
    <row r="9475" spans="1:20" x14ac:dyDescent="0.25">
      <c r="A9475" t="str">
        <f>IFERROR(SET_RENDER_TABLE[[#This Row],[Артикул]], "")</f>
        <v/>
      </c>
      <c r="B9475" s="40" t="e" cm="1">
        <f t="array" aca="1" ref="B94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5" s="40" t="e" cm="1">
        <f t="array" aca="1" ref="C94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5" t="e">
        <f ca="1">SUM(CALCULATION_TABLE[[#This Row],[МСК]:[ДВ]])</f>
        <v>#REF!</v>
      </c>
    </row>
    <row r="9476" spans="1:20" x14ac:dyDescent="0.25">
      <c r="A9476" t="str">
        <f>IFERROR(SET_RENDER_TABLE[[#This Row],[Артикул]], "")</f>
        <v/>
      </c>
      <c r="B9476" s="40" t="e" cm="1">
        <f t="array" aca="1" ref="B94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6" s="40" t="e" cm="1">
        <f t="array" aca="1" ref="C94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6" t="e">
        <f ca="1">SUM(CALCULATION_TABLE[[#This Row],[МСК]:[ДВ]])</f>
        <v>#REF!</v>
      </c>
    </row>
    <row r="9477" spans="1:20" x14ac:dyDescent="0.25">
      <c r="A9477" t="str">
        <f>IFERROR(SET_RENDER_TABLE[[#This Row],[Артикул]], "")</f>
        <v/>
      </c>
      <c r="B9477" s="40" t="e" cm="1">
        <f t="array" aca="1" ref="B94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7" s="40" t="e" cm="1">
        <f t="array" aca="1" ref="C94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7" t="e">
        <f ca="1">SUM(CALCULATION_TABLE[[#This Row],[МСК]:[ДВ]])</f>
        <v>#REF!</v>
      </c>
    </row>
    <row r="9478" spans="1:20" x14ac:dyDescent="0.25">
      <c r="A9478" t="str">
        <f>IFERROR(SET_RENDER_TABLE[[#This Row],[Артикул]], "")</f>
        <v/>
      </c>
      <c r="B9478" s="40" t="e" cm="1">
        <f t="array" aca="1" ref="B94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8" s="40" t="e" cm="1">
        <f t="array" aca="1" ref="C94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8" t="e">
        <f ca="1">SUM(CALCULATION_TABLE[[#This Row],[МСК]:[ДВ]])</f>
        <v>#REF!</v>
      </c>
    </row>
    <row r="9479" spans="1:20" x14ac:dyDescent="0.25">
      <c r="A9479" t="str">
        <f>IFERROR(SET_RENDER_TABLE[[#This Row],[Артикул]], "")</f>
        <v/>
      </c>
      <c r="B9479" s="40" t="e" cm="1">
        <f t="array" aca="1" ref="B94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79" s="40" t="e" cm="1">
        <f t="array" aca="1" ref="C94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79" t="e">
        <f ca="1">SUM(CALCULATION_TABLE[[#This Row],[МСК]:[ДВ]])</f>
        <v>#REF!</v>
      </c>
    </row>
    <row r="9480" spans="1:20" x14ac:dyDescent="0.25">
      <c r="A9480" t="str">
        <f>IFERROR(SET_RENDER_TABLE[[#This Row],[Артикул]], "")</f>
        <v/>
      </c>
      <c r="B9480" s="40" t="e" cm="1">
        <f t="array" aca="1" ref="B94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0" s="40" t="e" cm="1">
        <f t="array" aca="1" ref="C94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0" t="e">
        <f ca="1">SUM(CALCULATION_TABLE[[#This Row],[МСК]:[ДВ]])</f>
        <v>#REF!</v>
      </c>
    </row>
    <row r="9481" spans="1:20" x14ac:dyDescent="0.25">
      <c r="A9481" t="str">
        <f>IFERROR(SET_RENDER_TABLE[[#This Row],[Артикул]], "")</f>
        <v/>
      </c>
      <c r="B9481" s="40" t="e" cm="1">
        <f t="array" aca="1" ref="B94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1" s="40" t="e" cm="1">
        <f t="array" aca="1" ref="C94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1" t="e">
        <f ca="1">SUM(CALCULATION_TABLE[[#This Row],[МСК]:[ДВ]])</f>
        <v>#REF!</v>
      </c>
    </row>
    <row r="9482" spans="1:20" x14ac:dyDescent="0.25">
      <c r="A9482" t="str">
        <f>IFERROR(SET_RENDER_TABLE[[#This Row],[Артикул]], "")</f>
        <v/>
      </c>
      <c r="B9482" s="40" t="e" cm="1">
        <f t="array" aca="1" ref="B94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2" s="40" t="e" cm="1">
        <f t="array" aca="1" ref="C94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2" t="e">
        <f ca="1">SUM(CALCULATION_TABLE[[#This Row],[МСК]:[ДВ]])</f>
        <v>#REF!</v>
      </c>
    </row>
    <row r="9483" spans="1:20" x14ac:dyDescent="0.25">
      <c r="A9483" t="str">
        <f>IFERROR(SET_RENDER_TABLE[[#This Row],[Артикул]], "")</f>
        <v/>
      </c>
      <c r="B9483" s="40" t="e" cm="1">
        <f t="array" aca="1" ref="B94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3" s="40" t="e" cm="1">
        <f t="array" aca="1" ref="C94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3" t="e">
        <f ca="1">SUM(CALCULATION_TABLE[[#This Row],[МСК]:[ДВ]])</f>
        <v>#REF!</v>
      </c>
    </row>
    <row r="9484" spans="1:20" x14ac:dyDescent="0.25">
      <c r="A9484" t="str">
        <f>IFERROR(SET_RENDER_TABLE[[#This Row],[Артикул]], "")</f>
        <v/>
      </c>
      <c r="B9484" s="40" t="e" cm="1">
        <f t="array" aca="1" ref="B94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4" s="40" t="e" cm="1">
        <f t="array" aca="1" ref="C94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4" t="e">
        <f ca="1">SUM(CALCULATION_TABLE[[#This Row],[МСК]:[ДВ]])</f>
        <v>#REF!</v>
      </c>
    </row>
    <row r="9485" spans="1:20" x14ac:dyDescent="0.25">
      <c r="A9485" t="str">
        <f>IFERROR(SET_RENDER_TABLE[[#This Row],[Артикул]], "")</f>
        <v/>
      </c>
      <c r="B9485" s="40" t="e" cm="1">
        <f t="array" aca="1" ref="B94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5" s="40" t="e" cm="1">
        <f t="array" aca="1" ref="C94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5" t="e">
        <f ca="1">SUM(CALCULATION_TABLE[[#This Row],[МСК]:[ДВ]])</f>
        <v>#REF!</v>
      </c>
    </row>
    <row r="9486" spans="1:20" x14ac:dyDescent="0.25">
      <c r="A9486" t="str">
        <f>IFERROR(SET_RENDER_TABLE[[#This Row],[Артикул]], "")</f>
        <v/>
      </c>
      <c r="B9486" s="40" t="e" cm="1">
        <f t="array" aca="1" ref="B94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6" s="40" t="e" cm="1">
        <f t="array" aca="1" ref="C94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6" t="e">
        <f ca="1">SUM(CALCULATION_TABLE[[#This Row],[МСК]:[ДВ]])</f>
        <v>#REF!</v>
      </c>
    </row>
    <row r="9487" spans="1:20" x14ac:dyDescent="0.25">
      <c r="A9487" t="str">
        <f>IFERROR(SET_RENDER_TABLE[[#This Row],[Артикул]], "")</f>
        <v/>
      </c>
      <c r="B9487" s="40" t="e" cm="1">
        <f t="array" aca="1" ref="B94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7" s="40" t="e" cm="1">
        <f t="array" aca="1" ref="C94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7" t="e">
        <f ca="1">SUM(CALCULATION_TABLE[[#This Row],[МСК]:[ДВ]])</f>
        <v>#REF!</v>
      </c>
    </row>
    <row r="9488" spans="1:20" x14ac:dyDescent="0.25">
      <c r="A9488" t="str">
        <f>IFERROR(SET_RENDER_TABLE[[#This Row],[Артикул]], "")</f>
        <v/>
      </c>
      <c r="B9488" s="40" t="e" cm="1">
        <f t="array" aca="1" ref="B94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8" s="40" t="e" cm="1">
        <f t="array" aca="1" ref="C94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8" t="e">
        <f ca="1">SUM(CALCULATION_TABLE[[#This Row],[МСК]:[ДВ]])</f>
        <v>#REF!</v>
      </c>
    </row>
    <row r="9489" spans="1:20" x14ac:dyDescent="0.25">
      <c r="A9489" t="str">
        <f>IFERROR(SET_RENDER_TABLE[[#This Row],[Артикул]], "")</f>
        <v/>
      </c>
      <c r="B9489" s="40" t="e" cm="1">
        <f t="array" aca="1" ref="B94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89" s="40" t="e" cm="1">
        <f t="array" aca="1" ref="C94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89" t="e">
        <f ca="1">SUM(CALCULATION_TABLE[[#This Row],[МСК]:[ДВ]])</f>
        <v>#REF!</v>
      </c>
    </row>
    <row r="9490" spans="1:20" x14ac:dyDescent="0.25">
      <c r="A9490" t="str">
        <f>IFERROR(SET_RENDER_TABLE[[#This Row],[Артикул]], "")</f>
        <v/>
      </c>
      <c r="B9490" s="40" t="e" cm="1">
        <f t="array" aca="1" ref="B94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0" s="40" t="e" cm="1">
        <f t="array" aca="1" ref="C94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0" t="e">
        <f ca="1">SUM(CALCULATION_TABLE[[#This Row],[МСК]:[ДВ]])</f>
        <v>#REF!</v>
      </c>
    </row>
    <row r="9491" spans="1:20" x14ac:dyDescent="0.25">
      <c r="A9491" t="str">
        <f>IFERROR(SET_RENDER_TABLE[[#This Row],[Артикул]], "")</f>
        <v/>
      </c>
      <c r="B9491" s="40" t="e" cm="1">
        <f t="array" aca="1" ref="B94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1" s="40" t="e" cm="1">
        <f t="array" aca="1" ref="C94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1" t="e">
        <f ca="1">SUM(CALCULATION_TABLE[[#This Row],[МСК]:[ДВ]])</f>
        <v>#REF!</v>
      </c>
    </row>
    <row r="9492" spans="1:20" x14ac:dyDescent="0.25">
      <c r="A9492" t="str">
        <f>IFERROR(SET_RENDER_TABLE[[#This Row],[Артикул]], "")</f>
        <v/>
      </c>
      <c r="B9492" s="40" t="e" cm="1">
        <f t="array" aca="1" ref="B94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2" s="40" t="e" cm="1">
        <f t="array" aca="1" ref="C94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2" t="e">
        <f ca="1">SUM(CALCULATION_TABLE[[#This Row],[МСК]:[ДВ]])</f>
        <v>#REF!</v>
      </c>
    </row>
    <row r="9493" spans="1:20" x14ac:dyDescent="0.25">
      <c r="A9493" t="str">
        <f>IFERROR(SET_RENDER_TABLE[[#This Row],[Артикул]], "")</f>
        <v/>
      </c>
      <c r="B9493" s="40" t="e" cm="1">
        <f t="array" aca="1" ref="B94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3" s="40" t="e" cm="1">
        <f t="array" aca="1" ref="C94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3" t="e">
        <f ca="1">SUM(CALCULATION_TABLE[[#This Row],[МСК]:[ДВ]])</f>
        <v>#REF!</v>
      </c>
    </row>
    <row r="9494" spans="1:20" x14ac:dyDescent="0.25">
      <c r="A9494" t="str">
        <f>IFERROR(SET_RENDER_TABLE[[#This Row],[Артикул]], "")</f>
        <v/>
      </c>
      <c r="B9494" s="40" t="e" cm="1">
        <f t="array" aca="1" ref="B94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4" s="40" t="e" cm="1">
        <f t="array" aca="1" ref="C94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4" t="e">
        <f ca="1">SUM(CALCULATION_TABLE[[#This Row],[МСК]:[ДВ]])</f>
        <v>#REF!</v>
      </c>
    </row>
    <row r="9495" spans="1:20" x14ac:dyDescent="0.25">
      <c r="A9495" t="str">
        <f>IFERROR(SET_RENDER_TABLE[[#This Row],[Артикул]], "")</f>
        <v/>
      </c>
      <c r="B9495" s="40" t="e" cm="1">
        <f t="array" aca="1" ref="B94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5" s="40" t="e" cm="1">
        <f t="array" aca="1" ref="C94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5" t="e">
        <f ca="1">SUM(CALCULATION_TABLE[[#This Row],[МСК]:[ДВ]])</f>
        <v>#REF!</v>
      </c>
    </row>
    <row r="9496" spans="1:20" x14ac:dyDescent="0.25">
      <c r="A9496" t="str">
        <f>IFERROR(SET_RENDER_TABLE[[#This Row],[Артикул]], "")</f>
        <v/>
      </c>
      <c r="B9496" s="40" t="e" cm="1">
        <f t="array" aca="1" ref="B94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6" s="40" t="e" cm="1">
        <f t="array" aca="1" ref="C94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6" t="e">
        <f ca="1">SUM(CALCULATION_TABLE[[#This Row],[МСК]:[ДВ]])</f>
        <v>#REF!</v>
      </c>
    </row>
    <row r="9497" spans="1:20" x14ac:dyDescent="0.25">
      <c r="A9497" t="str">
        <f>IFERROR(SET_RENDER_TABLE[[#This Row],[Артикул]], "")</f>
        <v/>
      </c>
      <c r="B9497" s="40" t="e" cm="1">
        <f t="array" aca="1" ref="B94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7" s="40" t="e" cm="1">
        <f t="array" aca="1" ref="C94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7" t="e">
        <f ca="1">SUM(CALCULATION_TABLE[[#This Row],[МСК]:[ДВ]])</f>
        <v>#REF!</v>
      </c>
    </row>
    <row r="9498" spans="1:20" x14ac:dyDescent="0.25">
      <c r="A9498" t="str">
        <f>IFERROR(SET_RENDER_TABLE[[#This Row],[Артикул]], "")</f>
        <v/>
      </c>
      <c r="B9498" s="40" t="e" cm="1">
        <f t="array" aca="1" ref="B94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8" s="40" t="e" cm="1">
        <f t="array" aca="1" ref="C94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8" t="e">
        <f ca="1">SUM(CALCULATION_TABLE[[#This Row],[МСК]:[ДВ]])</f>
        <v>#REF!</v>
      </c>
    </row>
    <row r="9499" spans="1:20" x14ac:dyDescent="0.25">
      <c r="A9499" t="str">
        <f>IFERROR(SET_RENDER_TABLE[[#This Row],[Артикул]], "")</f>
        <v/>
      </c>
      <c r="B9499" s="40" t="e" cm="1">
        <f t="array" aca="1" ref="B94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499" s="40" t="e" cm="1">
        <f t="array" aca="1" ref="C94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499" t="e">
        <f ca="1">SUM(CALCULATION_TABLE[[#This Row],[МСК]:[ДВ]])</f>
        <v>#REF!</v>
      </c>
    </row>
    <row r="9500" spans="1:20" x14ac:dyDescent="0.25">
      <c r="A9500" t="str">
        <f>IFERROR(SET_RENDER_TABLE[[#This Row],[Артикул]], "")</f>
        <v/>
      </c>
      <c r="B9500" s="40" t="e" cm="1">
        <f t="array" aca="1" ref="B95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0" s="40" t="e" cm="1">
        <f t="array" aca="1" ref="C95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0" t="e">
        <f ca="1">SUM(CALCULATION_TABLE[[#This Row],[МСК]:[ДВ]])</f>
        <v>#REF!</v>
      </c>
    </row>
    <row r="9501" spans="1:20" x14ac:dyDescent="0.25">
      <c r="A9501" t="str">
        <f>IFERROR(SET_RENDER_TABLE[[#This Row],[Артикул]], "")</f>
        <v/>
      </c>
      <c r="B9501" s="40" t="e" cm="1">
        <f t="array" aca="1" ref="B95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1" s="40" t="e" cm="1">
        <f t="array" aca="1" ref="C95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1" t="e">
        <f ca="1">SUM(CALCULATION_TABLE[[#This Row],[МСК]:[ДВ]])</f>
        <v>#REF!</v>
      </c>
    </row>
    <row r="9502" spans="1:20" x14ac:dyDescent="0.25">
      <c r="A9502" t="str">
        <f>IFERROR(SET_RENDER_TABLE[[#This Row],[Артикул]], "")</f>
        <v/>
      </c>
      <c r="B9502" s="40" t="e" cm="1">
        <f t="array" aca="1" ref="B95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2" s="40" t="e" cm="1">
        <f t="array" aca="1" ref="C95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2" t="e">
        <f ca="1">SUM(CALCULATION_TABLE[[#This Row],[МСК]:[ДВ]])</f>
        <v>#REF!</v>
      </c>
    </row>
    <row r="9503" spans="1:20" x14ac:dyDescent="0.25">
      <c r="A9503" t="str">
        <f>IFERROR(SET_RENDER_TABLE[[#This Row],[Артикул]], "")</f>
        <v/>
      </c>
      <c r="B9503" s="40" t="e" cm="1">
        <f t="array" aca="1" ref="B95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3" s="40" t="e" cm="1">
        <f t="array" aca="1" ref="C95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3" t="e">
        <f ca="1">SUM(CALCULATION_TABLE[[#This Row],[МСК]:[ДВ]])</f>
        <v>#REF!</v>
      </c>
    </row>
    <row r="9504" spans="1:20" x14ac:dyDescent="0.25">
      <c r="A9504" t="str">
        <f>IFERROR(SET_RENDER_TABLE[[#This Row],[Артикул]], "")</f>
        <v/>
      </c>
      <c r="B9504" s="40" t="e" cm="1">
        <f t="array" aca="1" ref="B95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4" s="40" t="e" cm="1">
        <f t="array" aca="1" ref="C95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4" t="e">
        <f ca="1">SUM(CALCULATION_TABLE[[#This Row],[МСК]:[ДВ]])</f>
        <v>#REF!</v>
      </c>
    </row>
    <row r="9505" spans="1:20" x14ac:dyDescent="0.25">
      <c r="A9505" t="str">
        <f>IFERROR(SET_RENDER_TABLE[[#This Row],[Артикул]], "")</f>
        <v/>
      </c>
      <c r="B9505" s="40" t="e" cm="1">
        <f t="array" aca="1" ref="B95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5" s="40" t="e" cm="1">
        <f t="array" aca="1" ref="C95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5" t="e">
        <f ca="1">SUM(CALCULATION_TABLE[[#This Row],[МСК]:[ДВ]])</f>
        <v>#REF!</v>
      </c>
    </row>
    <row r="9506" spans="1:20" x14ac:dyDescent="0.25">
      <c r="A9506" t="str">
        <f>IFERROR(SET_RENDER_TABLE[[#This Row],[Артикул]], "")</f>
        <v/>
      </c>
      <c r="B9506" s="40" t="e" cm="1">
        <f t="array" aca="1" ref="B95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6" s="40" t="e" cm="1">
        <f t="array" aca="1" ref="C95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6" t="e">
        <f ca="1">SUM(CALCULATION_TABLE[[#This Row],[МСК]:[ДВ]])</f>
        <v>#REF!</v>
      </c>
    </row>
    <row r="9507" spans="1:20" x14ac:dyDescent="0.25">
      <c r="A9507" t="str">
        <f>IFERROR(SET_RENDER_TABLE[[#This Row],[Артикул]], "")</f>
        <v/>
      </c>
      <c r="B9507" s="40" t="e" cm="1">
        <f t="array" aca="1" ref="B95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7" s="40" t="e" cm="1">
        <f t="array" aca="1" ref="C95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7" t="e">
        <f ca="1">SUM(CALCULATION_TABLE[[#This Row],[МСК]:[ДВ]])</f>
        <v>#REF!</v>
      </c>
    </row>
    <row r="9508" spans="1:20" x14ac:dyDescent="0.25">
      <c r="A9508" t="str">
        <f>IFERROR(SET_RENDER_TABLE[[#This Row],[Артикул]], "")</f>
        <v/>
      </c>
      <c r="B9508" s="40" t="e" cm="1">
        <f t="array" aca="1" ref="B95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8" s="40" t="e" cm="1">
        <f t="array" aca="1" ref="C95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8" t="e">
        <f ca="1">SUM(CALCULATION_TABLE[[#This Row],[МСК]:[ДВ]])</f>
        <v>#REF!</v>
      </c>
    </row>
    <row r="9509" spans="1:20" x14ac:dyDescent="0.25">
      <c r="A9509" t="str">
        <f>IFERROR(SET_RENDER_TABLE[[#This Row],[Артикул]], "")</f>
        <v/>
      </c>
      <c r="B9509" s="40" t="e" cm="1">
        <f t="array" aca="1" ref="B95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09" s="40" t="e" cm="1">
        <f t="array" aca="1" ref="C95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09" t="e">
        <f ca="1">SUM(CALCULATION_TABLE[[#This Row],[МСК]:[ДВ]])</f>
        <v>#REF!</v>
      </c>
    </row>
    <row r="9510" spans="1:20" x14ac:dyDescent="0.25">
      <c r="A9510" t="str">
        <f>IFERROR(SET_RENDER_TABLE[[#This Row],[Артикул]], "")</f>
        <v/>
      </c>
      <c r="B9510" s="40" t="e" cm="1">
        <f t="array" aca="1" ref="B95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0" s="40" t="e" cm="1">
        <f t="array" aca="1" ref="C95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0" t="e">
        <f ca="1">SUM(CALCULATION_TABLE[[#This Row],[МСК]:[ДВ]])</f>
        <v>#REF!</v>
      </c>
    </row>
    <row r="9511" spans="1:20" x14ac:dyDescent="0.25">
      <c r="A9511" t="str">
        <f>IFERROR(SET_RENDER_TABLE[[#This Row],[Артикул]], "")</f>
        <v/>
      </c>
      <c r="B9511" s="40" t="e" cm="1">
        <f t="array" aca="1" ref="B95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1" s="40" t="e" cm="1">
        <f t="array" aca="1" ref="C95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1" t="e">
        <f ca="1">SUM(CALCULATION_TABLE[[#This Row],[МСК]:[ДВ]])</f>
        <v>#REF!</v>
      </c>
    </row>
    <row r="9512" spans="1:20" x14ac:dyDescent="0.25">
      <c r="A9512" t="str">
        <f>IFERROR(SET_RENDER_TABLE[[#This Row],[Артикул]], "")</f>
        <v/>
      </c>
      <c r="B9512" s="40" t="e" cm="1">
        <f t="array" aca="1" ref="B95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2" s="40" t="e" cm="1">
        <f t="array" aca="1" ref="C95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2" t="e">
        <f ca="1">SUM(CALCULATION_TABLE[[#This Row],[МСК]:[ДВ]])</f>
        <v>#REF!</v>
      </c>
    </row>
    <row r="9513" spans="1:20" x14ac:dyDescent="0.25">
      <c r="A9513" t="str">
        <f>IFERROR(SET_RENDER_TABLE[[#This Row],[Артикул]], "")</f>
        <v/>
      </c>
      <c r="B9513" s="40" t="e" cm="1">
        <f t="array" aca="1" ref="B95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3" s="40" t="e" cm="1">
        <f t="array" aca="1" ref="C95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3" t="e">
        <f ca="1">SUM(CALCULATION_TABLE[[#This Row],[МСК]:[ДВ]])</f>
        <v>#REF!</v>
      </c>
    </row>
    <row r="9514" spans="1:20" x14ac:dyDescent="0.25">
      <c r="A9514" t="str">
        <f>IFERROR(SET_RENDER_TABLE[[#This Row],[Артикул]], "")</f>
        <v/>
      </c>
      <c r="B9514" s="40" t="e" cm="1">
        <f t="array" aca="1" ref="B95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4" s="40" t="e" cm="1">
        <f t="array" aca="1" ref="C95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4" t="e">
        <f ca="1">SUM(CALCULATION_TABLE[[#This Row],[МСК]:[ДВ]])</f>
        <v>#REF!</v>
      </c>
    </row>
    <row r="9515" spans="1:20" x14ac:dyDescent="0.25">
      <c r="A9515" t="str">
        <f>IFERROR(SET_RENDER_TABLE[[#This Row],[Артикул]], "")</f>
        <v/>
      </c>
      <c r="B9515" s="40" t="e" cm="1">
        <f t="array" aca="1" ref="B95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5" s="40" t="e" cm="1">
        <f t="array" aca="1" ref="C95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5" t="e">
        <f ca="1">SUM(CALCULATION_TABLE[[#This Row],[МСК]:[ДВ]])</f>
        <v>#REF!</v>
      </c>
    </row>
    <row r="9516" spans="1:20" x14ac:dyDescent="0.25">
      <c r="A9516" t="str">
        <f>IFERROR(SET_RENDER_TABLE[[#This Row],[Артикул]], "")</f>
        <v/>
      </c>
      <c r="B9516" s="40" t="e" cm="1">
        <f t="array" aca="1" ref="B95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6" s="40" t="e" cm="1">
        <f t="array" aca="1" ref="C95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6" t="e">
        <f ca="1">SUM(CALCULATION_TABLE[[#This Row],[МСК]:[ДВ]])</f>
        <v>#REF!</v>
      </c>
    </row>
    <row r="9517" spans="1:20" x14ac:dyDescent="0.25">
      <c r="A9517" t="str">
        <f>IFERROR(SET_RENDER_TABLE[[#This Row],[Артикул]], "")</f>
        <v/>
      </c>
      <c r="B9517" s="40" t="e" cm="1">
        <f t="array" aca="1" ref="B95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7" s="40" t="e" cm="1">
        <f t="array" aca="1" ref="C95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7" t="e">
        <f ca="1">SUM(CALCULATION_TABLE[[#This Row],[МСК]:[ДВ]])</f>
        <v>#REF!</v>
      </c>
    </row>
    <row r="9518" spans="1:20" x14ac:dyDescent="0.25">
      <c r="A9518" t="str">
        <f>IFERROR(SET_RENDER_TABLE[[#This Row],[Артикул]], "")</f>
        <v/>
      </c>
      <c r="B9518" s="40" t="e" cm="1">
        <f t="array" aca="1" ref="B95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8" s="40" t="e" cm="1">
        <f t="array" aca="1" ref="C95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8" t="e">
        <f ca="1">SUM(CALCULATION_TABLE[[#This Row],[МСК]:[ДВ]])</f>
        <v>#REF!</v>
      </c>
    </row>
    <row r="9519" spans="1:20" x14ac:dyDescent="0.25">
      <c r="A9519" t="str">
        <f>IFERROR(SET_RENDER_TABLE[[#This Row],[Артикул]], "")</f>
        <v/>
      </c>
      <c r="B9519" s="40" t="e" cm="1">
        <f t="array" aca="1" ref="B95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19" s="40" t="e" cm="1">
        <f t="array" aca="1" ref="C95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19" t="e">
        <f ca="1">SUM(CALCULATION_TABLE[[#This Row],[МСК]:[ДВ]])</f>
        <v>#REF!</v>
      </c>
    </row>
    <row r="9520" spans="1:20" x14ac:dyDescent="0.25">
      <c r="A9520" t="str">
        <f>IFERROR(SET_RENDER_TABLE[[#This Row],[Артикул]], "")</f>
        <v/>
      </c>
      <c r="B9520" s="40" t="e" cm="1">
        <f t="array" aca="1" ref="B95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0" s="40" t="e" cm="1">
        <f t="array" aca="1" ref="C95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0" t="e">
        <f ca="1">SUM(CALCULATION_TABLE[[#This Row],[МСК]:[ДВ]])</f>
        <v>#REF!</v>
      </c>
    </row>
    <row r="9521" spans="1:20" x14ac:dyDescent="0.25">
      <c r="A9521" t="str">
        <f>IFERROR(SET_RENDER_TABLE[[#This Row],[Артикул]], "")</f>
        <v/>
      </c>
      <c r="B9521" s="40" t="e" cm="1">
        <f t="array" aca="1" ref="B95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1" s="40" t="e" cm="1">
        <f t="array" aca="1" ref="C95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1" t="e">
        <f ca="1">SUM(CALCULATION_TABLE[[#This Row],[МСК]:[ДВ]])</f>
        <v>#REF!</v>
      </c>
    </row>
    <row r="9522" spans="1:20" x14ac:dyDescent="0.25">
      <c r="A9522" t="str">
        <f>IFERROR(SET_RENDER_TABLE[[#This Row],[Артикул]], "")</f>
        <v/>
      </c>
      <c r="B9522" s="40" t="e" cm="1">
        <f t="array" aca="1" ref="B95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2" s="40" t="e" cm="1">
        <f t="array" aca="1" ref="C95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2" t="e">
        <f ca="1">SUM(CALCULATION_TABLE[[#This Row],[МСК]:[ДВ]])</f>
        <v>#REF!</v>
      </c>
    </row>
    <row r="9523" spans="1:20" x14ac:dyDescent="0.25">
      <c r="A9523" t="str">
        <f>IFERROR(SET_RENDER_TABLE[[#This Row],[Артикул]], "")</f>
        <v/>
      </c>
      <c r="B9523" s="40" t="e" cm="1">
        <f t="array" aca="1" ref="B95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3" s="40" t="e" cm="1">
        <f t="array" aca="1" ref="C95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3" t="e">
        <f ca="1">SUM(CALCULATION_TABLE[[#This Row],[МСК]:[ДВ]])</f>
        <v>#REF!</v>
      </c>
    </row>
    <row r="9524" spans="1:20" x14ac:dyDescent="0.25">
      <c r="A9524" t="str">
        <f>IFERROR(SET_RENDER_TABLE[[#This Row],[Артикул]], "")</f>
        <v/>
      </c>
      <c r="B9524" s="40" t="e" cm="1">
        <f t="array" aca="1" ref="B95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4" s="40" t="e" cm="1">
        <f t="array" aca="1" ref="C95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4" t="e">
        <f ca="1">SUM(CALCULATION_TABLE[[#This Row],[МСК]:[ДВ]])</f>
        <v>#REF!</v>
      </c>
    </row>
    <row r="9525" spans="1:20" x14ac:dyDescent="0.25">
      <c r="A9525" t="str">
        <f>IFERROR(SET_RENDER_TABLE[[#This Row],[Артикул]], "")</f>
        <v/>
      </c>
      <c r="B9525" s="40" t="e" cm="1">
        <f t="array" aca="1" ref="B95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5" s="40" t="e" cm="1">
        <f t="array" aca="1" ref="C95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5" t="e">
        <f ca="1">SUM(CALCULATION_TABLE[[#This Row],[МСК]:[ДВ]])</f>
        <v>#REF!</v>
      </c>
    </row>
    <row r="9526" spans="1:20" x14ac:dyDescent="0.25">
      <c r="A9526" t="str">
        <f>IFERROR(SET_RENDER_TABLE[[#This Row],[Артикул]], "")</f>
        <v/>
      </c>
      <c r="B9526" s="40" t="e" cm="1">
        <f t="array" aca="1" ref="B95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6" s="40" t="e" cm="1">
        <f t="array" aca="1" ref="C95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6" t="e">
        <f ca="1">SUM(CALCULATION_TABLE[[#This Row],[МСК]:[ДВ]])</f>
        <v>#REF!</v>
      </c>
    </row>
    <row r="9527" spans="1:20" x14ac:dyDescent="0.25">
      <c r="A9527" t="str">
        <f>IFERROR(SET_RENDER_TABLE[[#This Row],[Артикул]], "")</f>
        <v/>
      </c>
      <c r="B9527" s="40" t="e" cm="1">
        <f t="array" aca="1" ref="B95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7" s="40" t="e" cm="1">
        <f t="array" aca="1" ref="C95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7" t="e">
        <f ca="1">SUM(CALCULATION_TABLE[[#This Row],[МСК]:[ДВ]])</f>
        <v>#REF!</v>
      </c>
    </row>
    <row r="9528" spans="1:20" x14ac:dyDescent="0.25">
      <c r="A9528" t="str">
        <f>IFERROR(SET_RENDER_TABLE[[#This Row],[Артикул]], "")</f>
        <v/>
      </c>
      <c r="B9528" s="40" t="e" cm="1">
        <f t="array" aca="1" ref="B95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8" s="40" t="e" cm="1">
        <f t="array" aca="1" ref="C95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8" t="e">
        <f ca="1">SUM(CALCULATION_TABLE[[#This Row],[МСК]:[ДВ]])</f>
        <v>#REF!</v>
      </c>
    </row>
    <row r="9529" spans="1:20" x14ac:dyDescent="0.25">
      <c r="A9529" t="str">
        <f>IFERROR(SET_RENDER_TABLE[[#This Row],[Артикул]], "")</f>
        <v/>
      </c>
      <c r="B9529" s="40" t="e" cm="1">
        <f t="array" aca="1" ref="B95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29" s="40" t="e" cm="1">
        <f t="array" aca="1" ref="C95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29" t="e">
        <f ca="1">SUM(CALCULATION_TABLE[[#This Row],[МСК]:[ДВ]])</f>
        <v>#REF!</v>
      </c>
    </row>
    <row r="9530" spans="1:20" x14ac:dyDescent="0.25">
      <c r="A9530" t="str">
        <f>IFERROR(SET_RENDER_TABLE[[#This Row],[Артикул]], "")</f>
        <v/>
      </c>
      <c r="B9530" s="40" t="e" cm="1">
        <f t="array" aca="1" ref="B95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0" s="40" t="e" cm="1">
        <f t="array" aca="1" ref="C95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0" t="e">
        <f ca="1">SUM(CALCULATION_TABLE[[#This Row],[МСК]:[ДВ]])</f>
        <v>#REF!</v>
      </c>
    </row>
    <row r="9531" spans="1:20" x14ac:dyDescent="0.25">
      <c r="A9531" t="str">
        <f>IFERROR(SET_RENDER_TABLE[[#This Row],[Артикул]], "")</f>
        <v/>
      </c>
      <c r="B9531" s="40" t="e" cm="1">
        <f t="array" aca="1" ref="B95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1" s="40" t="e" cm="1">
        <f t="array" aca="1" ref="C95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1" t="e">
        <f ca="1">SUM(CALCULATION_TABLE[[#This Row],[МСК]:[ДВ]])</f>
        <v>#REF!</v>
      </c>
    </row>
    <row r="9532" spans="1:20" x14ac:dyDescent="0.25">
      <c r="A9532" t="str">
        <f>IFERROR(SET_RENDER_TABLE[[#This Row],[Артикул]], "")</f>
        <v/>
      </c>
      <c r="B9532" s="40" t="e" cm="1">
        <f t="array" aca="1" ref="B95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2" s="40" t="e" cm="1">
        <f t="array" aca="1" ref="C95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2" t="e">
        <f ca="1">SUM(CALCULATION_TABLE[[#This Row],[МСК]:[ДВ]])</f>
        <v>#REF!</v>
      </c>
    </row>
    <row r="9533" spans="1:20" x14ac:dyDescent="0.25">
      <c r="A9533" t="str">
        <f>IFERROR(SET_RENDER_TABLE[[#This Row],[Артикул]], "")</f>
        <v/>
      </c>
      <c r="B9533" s="40" t="e" cm="1">
        <f t="array" aca="1" ref="B95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3" s="40" t="e" cm="1">
        <f t="array" aca="1" ref="C95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3" t="e">
        <f ca="1">SUM(CALCULATION_TABLE[[#This Row],[МСК]:[ДВ]])</f>
        <v>#REF!</v>
      </c>
    </row>
    <row r="9534" spans="1:20" x14ac:dyDescent="0.25">
      <c r="A9534" t="str">
        <f>IFERROR(SET_RENDER_TABLE[[#This Row],[Артикул]], "")</f>
        <v/>
      </c>
      <c r="B9534" s="40" t="e" cm="1">
        <f t="array" aca="1" ref="B95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4" s="40" t="e" cm="1">
        <f t="array" aca="1" ref="C95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4" t="e">
        <f ca="1">SUM(CALCULATION_TABLE[[#This Row],[МСК]:[ДВ]])</f>
        <v>#REF!</v>
      </c>
    </row>
    <row r="9535" spans="1:20" x14ac:dyDescent="0.25">
      <c r="A9535" t="str">
        <f>IFERROR(SET_RENDER_TABLE[[#This Row],[Артикул]], "")</f>
        <v/>
      </c>
      <c r="B9535" s="40" t="e" cm="1">
        <f t="array" aca="1" ref="B95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5" s="40" t="e" cm="1">
        <f t="array" aca="1" ref="C95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5" t="e">
        <f ca="1">SUM(CALCULATION_TABLE[[#This Row],[МСК]:[ДВ]])</f>
        <v>#REF!</v>
      </c>
    </row>
    <row r="9536" spans="1:20" x14ac:dyDescent="0.25">
      <c r="A9536" t="str">
        <f>IFERROR(SET_RENDER_TABLE[[#This Row],[Артикул]], "")</f>
        <v/>
      </c>
      <c r="B9536" s="40" t="e" cm="1">
        <f t="array" aca="1" ref="B95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6" s="40" t="e" cm="1">
        <f t="array" aca="1" ref="C95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6" t="e">
        <f ca="1">SUM(CALCULATION_TABLE[[#This Row],[МСК]:[ДВ]])</f>
        <v>#REF!</v>
      </c>
    </row>
    <row r="9537" spans="1:20" x14ac:dyDescent="0.25">
      <c r="A9537" t="str">
        <f>IFERROR(SET_RENDER_TABLE[[#This Row],[Артикул]], "")</f>
        <v/>
      </c>
      <c r="B9537" s="40" t="e" cm="1">
        <f t="array" aca="1" ref="B95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7" s="40" t="e" cm="1">
        <f t="array" aca="1" ref="C95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7" t="e">
        <f ca="1">SUM(CALCULATION_TABLE[[#This Row],[МСК]:[ДВ]])</f>
        <v>#REF!</v>
      </c>
    </row>
    <row r="9538" spans="1:20" x14ac:dyDescent="0.25">
      <c r="A9538" t="str">
        <f>IFERROR(SET_RENDER_TABLE[[#This Row],[Артикул]], "")</f>
        <v/>
      </c>
      <c r="B9538" s="40" t="e" cm="1">
        <f t="array" aca="1" ref="B95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8" s="40" t="e" cm="1">
        <f t="array" aca="1" ref="C95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8" t="e">
        <f ca="1">SUM(CALCULATION_TABLE[[#This Row],[МСК]:[ДВ]])</f>
        <v>#REF!</v>
      </c>
    </row>
    <row r="9539" spans="1:20" x14ac:dyDescent="0.25">
      <c r="A9539" t="str">
        <f>IFERROR(SET_RENDER_TABLE[[#This Row],[Артикул]], "")</f>
        <v/>
      </c>
      <c r="B9539" s="40" t="e" cm="1">
        <f t="array" aca="1" ref="B95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39" s="40" t="e" cm="1">
        <f t="array" aca="1" ref="C95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39" t="e">
        <f ca="1">SUM(CALCULATION_TABLE[[#This Row],[МСК]:[ДВ]])</f>
        <v>#REF!</v>
      </c>
    </row>
    <row r="9540" spans="1:20" x14ac:dyDescent="0.25">
      <c r="A9540" t="str">
        <f>IFERROR(SET_RENDER_TABLE[[#This Row],[Артикул]], "")</f>
        <v/>
      </c>
      <c r="B9540" s="40" t="e" cm="1">
        <f t="array" aca="1" ref="B95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0" s="40" t="e" cm="1">
        <f t="array" aca="1" ref="C95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0" t="e">
        <f ca="1">SUM(CALCULATION_TABLE[[#This Row],[МСК]:[ДВ]])</f>
        <v>#REF!</v>
      </c>
    </row>
    <row r="9541" spans="1:20" x14ac:dyDescent="0.25">
      <c r="A9541" t="str">
        <f>IFERROR(SET_RENDER_TABLE[[#This Row],[Артикул]], "")</f>
        <v/>
      </c>
      <c r="B9541" s="40" t="e" cm="1">
        <f t="array" aca="1" ref="B95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1" s="40" t="e" cm="1">
        <f t="array" aca="1" ref="C95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1" t="e">
        <f ca="1">SUM(CALCULATION_TABLE[[#This Row],[МСК]:[ДВ]])</f>
        <v>#REF!</v>
      </c>
    </row>
    <row r="9542" spans="1:20" x14ac:dyDescent="0.25">
      <c r="A9542" t="str">
        <f>IFERROR(SET_RENDER_TABLE[[#This Row],[Артикул]], "")</f>
        <v/>
      </c>
      <c r="B9542" s="40" t="e" cm="1">
        <f t="array" aca="1" ref="B95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2" s="40" t="e" cm="1">
        <f t="array" aca="1" ref="C95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2" t="e">
        <f ca="1">SUM(CALCULATION_TABLE[[#This Row],[МСК]:[ДВ]])</f>
        <v>#REF!</v>
      </c>
    </row>
    <row r="9543" spans="1:20" x14ac:dyDescent="0.25">
      <c r="A9543" t="str">
        <f>IFERROR(SET_RENDER_TABLE[[#This Row],[Артикул]], "")</f>
        <v/>
      </c>
      <c r="B9543" s="40" t="e" cm="1">
        <f t="array" aca="1" ref="B95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3" s="40" t="e" cm="1">
        <f t="array" aca="1" ref="C95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3" t="e">
        <f ca="1">SUM(CALCULATION_TABLE[[#This Row],[МСК]:[ДВ]])</f>
        <v>#REF!</v>
      </c>
    </row>
    <row r="9544" spans="1:20" x14ac:dyDescent="0.25">
      <c r="A9544" t="str">
        <f>IFERROR(SET_RENDER_TABLE[[#This Row],[Артикул]], "")</f>
        <v/>
      </c>
      <c r="B9544" s="40" t="e" cm="1">
        <f t="array" aca="1" ref="B95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4" s="40" t="e" cm="1">
        <f t="array" aca="1" ref="C95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4" t="e">
        <f ca="1">SUM(CALCULATION_TABLE[[#This Row],[МСК]:[ДВ]])</f>
        <v>#REF!</v>
      </c>
    </row>
    <row r="9545" spans="1:20" x14ac:dyDescent="0.25">
      <c r="A9545" t="str">
        <f>IFERROR(SET_RENDER_TABLE[[#This Row],[Артикул]], "")</f>
        <v/>
      </c>
      <c r="B9545" s="40" t="e" cm="1">
        <f t="array" aca="1" ref="B95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5" s="40" t="e" cm="1">
        <f t="array" aca="1" ref="C95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5" t="e">
        <f ca="1">SUM(CALCULATION_TABLE[[#This Row],[МСК]:[ДВ]])</f>
        <v>#REF!</v>
      </c>
    </row>
    <row r="9546" spans="1:20" x14ac:dyDescent="0.25">
      <c r="A9546" t="str">
        <f>IFERROR(SET_RENDER_TABLE[[#This Row],[Артикул]], "")</f>
        <v/>
      </c>
      <c r="B9546" s="40" t="e" cm="1">
        <f t="array" aca="1" ref="B95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6" s="40" t="e" cm="1">
        <f t="array" aca="1" ref="C95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6" t="e">
        <f ca="1">SUM(CALCULATION_TABLE[[#This Row],[МСК]:[ДВ]])</f>
        <v>#REF!</v>
      </c>
    </row>
    <row r="9547" spans="1:20" x14ac:dyDescent="0.25">
      <c r="A9547" t="str">
        <f>IFERROR(SET_RENDER_TABLE[[#This Row],[Артикул]], "")</f>
        <v/>
      </c>
      <c r="B9547" s="40" t="e" cm="1">
        <f t="array" aca="1" ref="B95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7" s="40" t="e" cm="1">
        <f t="array" aca="1" ref="C95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7" t="e">
        <f ca="1">SUM(CALCULATION_TABLE[[#This Row],[МСК]:[ДВ]])</f>
        <v>#REF!</v>
      </c>
    </row>
    <row r="9548" spans="1:20" x14ac:dyDescent="0.25">
      <c r="A9548" t="str">
        <f>IFERROR(SET_RENDER_TABLE[[#This Row],[Артикул]], "")</f>
        <v/>
      </c>
      <c r="B9548" s="40" t="e" cm="1">
        <f t="array" aca="1" ref="B95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8" s="40" t="e" cm="1">
        <f t="array" aca="1" ref="C95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8" t="e">
        <f ca="1">SUM(CALCULATION_TABLE[[#This Row],[МСК]:[ДВ]])</f>
        <v>#REF!</v>
      </c>
    </row>
    <row r="9549" spans="1:20" x14ac:dyDescent="0.25">
      <c r="A9549" t="str">
        <f>IFERROR(SET_RENDER_TABLE[[#This Row],[Артикул]], "")</f>
        <v/>
      </c>
      <c r="B9549" s="40" t="e" cm="1">
        <f t="array" aca="1" ref="B95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49" s="40" t="e" cm="1">
        <f t="array" aca="1" ref="C95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49" t="e">
        <f ca="1">SUM(CALCULATION_TABLE[[#This Row],[МСК]:[ДВ]])</f>
        <v>#REF!</v>
      </c>
    </row>
    <row r="9550" spans="1:20" x14ac:dyDescent="0.25">
      <c r="A9550" t="str">
        <f>IFERROR(SET_RENDER_TABLE[[#This Row],[Артикул]], "")</f>
        <v/>
      </c>
      <c r="B9550" s="40" t="e" cm="1">
        <f t="array" aca="1" ref="B95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0" s="40" t="e" cm="1">
        <f t="array" aca="1" ref="C95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0" t="e">
        <f ca="1">SUM(CALCULATION_TABLE[[#This Row],[МСК]:[ДВ]])</f>
        <v>#REF!</v>
      </c>
    </row>
    <row r="9551" spans="1:20" x14ac:dyDescent="0.25">
      <c r="A9551" t="str">
        <f>IFERROR(SET_RENDER_TABLE[[#This Row],[Артикул]], "")</f>
        <v/>
      </c>
      <c r="B9551" s="40" t="e" cm="1">
        <f t="array" aca="1" ref="B95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1" s="40" t="e" cm="1">
        <f t="array" aca="1" ref="C95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1" t="e">
        <f ca="1">SUM(CALCULATION_TABLE[[#This Row],[МСК]:[ДВ]])</f>
        <v>#REF!</v>
      </c>
    </row>
    <row r="9552" spans="1:20" x14ac:dyDescent="0.25">
      <c r="A9552" t="str">
        <f>IFERROR(SET_RENDER_TABLE[[#This Row],[Артикул]], "")</f>
        <v/>
      </c>
      <c r="B9552" s="40" t="e" cm="1">
        <f t="array" aca="1" ref="B95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2" s="40" t="e" cm="1">
        <f t="array" aca="1" ref="C95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2" t="e">
        <f ca="1">SUM(CALCULATION_TABLE[[#This Row],[МСК]:[ДВ]])</f>
        <v>#REF!</v>
      </c>
    </row>
    <row r="9553" spans="1:20" x14ac:dyDescent="0.25">
      <c r="A9553" t="str">
        <f>IFERROR(SET_RENDER_TABLE[[#This Row],[Артикул]], "")</f>
        <v/>
      </c>
      <c r="B9553" s="40" t="e" cm="1">
        <f t="array" aca="1" ref="B95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3" s="40" t="e" cm="1">
        <f t="array" aca="1" ref="C95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3" t="e">
        <f ca="1">SUM(CALCULATION_TABLE[[#This Row],[МСК]:[ДВ]])</f>
        <v>#REF!</v>
      </c>
    </row>
    <row r="9554" spans="1:20" x14ac:dyDescent="0.25">
      <c r="A9554" t="str">
        <f>IFERROR(SET_RENDER_TABLE[[#This Row],[Артикул]], "")</f>
        <v/>
      </c>
      <c r="B9554" s="40" t="e" cm="1">
        <f t="array" aca="1" ref="B95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4" s="40" t="e" cm="1">
        <f t="array" aca="1" ref="C95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4" t="e">
        <f ca="1">SUM(CALCULATION_TABLE[[#This Row],[МСК]:[ДВ]])</f>
        <v>#REF!</v>
      </c>
    </row>
    <row r="9555" spans="1:20" x14ac:dyDescent="0.25">
      <c r="A9555" t="str">
        <f>IFERROR(SET_RENDER_TABLE[[#This Row],[Артикул]], "")</f>
        <v/>
      </c>
      <c r="B9555" s="40" t="e" cm="1">
        <f t="array" aca="1" ref="B95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5" s="40" t="e" cm="1">
        <f t="array" aca="1" ref="C95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5" t="e">
        <f ca="1">SUM(CALCULATION_TABLE[[#This Row],[МСК]:[ДВ]])</f>
        <v>#REF!</v>
      </c>
    </row>
    <row r="9556" spans="1:20" x14ac:dyDescent="0.25">
      <c r="A9556" t="str">
        <f>IFERROR(SET_RENDER_TABLE[[#This Row],[Артикул]], "")</f>
        <v/>
      </c>
      <c r="B9556" s="40" t="e" cm="1">
        <f t="array" aca="1" ref="B95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6" s="40" t="e" cm="1">
        <f t="array" aca="1" ref="C95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6" t="e">
        <f ca="1">SUM(CALCULATION_TABLE[[#This Row],[МСК]:[ДВ]])</f>
        <v>#REF!</v>
      </c>
    </row>
    <row r="9557" spans="1:20" x14ac:dyDescent="0.25">
      <c r="A9557" t="str">
        <f>IFERROR(SET_RENDER_TABLE[[#This Row],[Артикул]], "")</f>
        <v/>
      </c>
      <c r="B9557" s="40" t="e" cm="1">
        <f t="array" aca="1" ref="B95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7" s="40" t="e" cm="1">
        <f t="array" aca="1" ref="C95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7" t="e">
        <f ca="1">SUM(CALCULATION_TABLE[[#This Row],[МСК]:[ДВ]])</f>
        <v>#REF!</v>
      </c>
    </row>
    <row r="9558" spans="1:20" x14ac:dyDescent="0.25">
      <c r="A9558" t="str">
        <f>IFERROR(SET_RENDER_TABLE[[#This Row],[Артикул]], "")</f>
        <v/>
      </c>
      <c r="B9558" s="40" t="e" cm="1">
        <f t="array" aca="1" ref="B95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8" s="40" t="e" cm="1">
        <f t="array" aca="1" ref="C95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8" t="e">
        <f ca="1">SUM(CALCULATION_TABLE[[#This Row],[МСК]:[ДВ]])</f>
        <v>#REF!</v>
      </c>
    </row>
    <row r="9559" spans="1:20" x14ac:dyDescent="0.25">
      <c r="A9559" t="str">
        <f>IFERROR(SET_RENDER_TABLE[[#This Row],[Артикул]], "")</f>
        <v/>
      </c>
      <c r="B9559" s="40" t="e" cm="1">
        <f t="array" aca="1" ref="B95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59" s="40" t="e" cm="1">
        <f t="array" aca="1" ref="C95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59" t="e">
        <f ca="1">SUM(CALCULATION_TABLE[[#This Row],[МСК]:[ДВ]])</f>
        <v>#REF!</v>
      </c>
    </row>
    <row r="9560" spans="1:20" x14ac:dyDescent="0.25">
      <c r="A9560" t="str">
        <f>IFERROR(SET_RENDER_TABLE[[#This Row],[Артикул]], "")</f>
        <v/>
      </c>
      <c r="B9560" s="40" t="e" cm="1">
        <f t="array" aca="1" ref="B95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0" s="40" t="e" cm="1">
        <f t="array" aca="1" ref="C95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0" t="e">
        <f ca="1">SUM(CALCULATION_TABLE[[#This Row],[МСК]:[ДВ]])</f>
        <v>#REF!</v>
      </c>
    </row>
    <row r="9561" spans="1:20" x14ac:dyDescent="0.25">
      <c r="A9561" t="str">
        <f>IFERROR(SET_RENDER_TABLE[[#This Row],[Артикул]], "")</f>
        <v/>
      </c>
      <c r="B9561" s="40" t="e" cm="1">
        <f t="array" aca="1" ref="B95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1" s="40" t="e" cm="1">
        <f t="array" aca="1" ref="C95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1" t="e">
        <f ca="1">SUM(CALCULATION_TABLE[[#This Row],[МСК]:[ДВ]])</f>
        <v>#REF!</v>
      </c>
    </row>
    <row r="9562" spans="1:20" x14ac:dyDescent="0.25">
      <c r="A9562" t="str">
        <f>IFERROR(SET_RENDER_TABLE[[#This Row],[Артикул]], "")</f>
        <v/>
      </c>
      <c r="B9562" s="40" t="e" cm="1">
        <f t="array" aca="1" ref="B95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2" s="40" t="e" cm="1">
        <f t="array" aca="1" ref="C95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2" t="e">
        <f ca="1">SUM(CALCULATION_TABLE[[#This Row],[МСК]:[ДВ]])</f>
        <v>#REF!</v>
      </c>
    </row>
    <row r="9563" spans="1:20" x14ac:dyDescent="0.25">
      <c r="A9563" t="str">
        <f>IFERROR(SET_RENDER_TABLE[[#This Row],[Артикул]], "")</f>
        <v/>
      </c>
      <c r="B9563" s="40" t="e" cm="1">
        <f t="array" aca="1" ref="B95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3" s="40" t="e" cm="1">
        <f t="array" aca="1" ref="C95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3" t="e">
        <f ca="1">SUM(CALCULATION_TABLE[[#This Row],[МСК]:[ДВ]])</f>
        <v>#REF!</v>
      </c>
    </row>
    <row r="9564" spans="1:20" x14ac:dyDescent="0.25">
      <c r="A9564" t="str">
        <f>IFERROR(SET_RENDER_TABLE[[#This Row],[Артикул]], "")</f>
        <v/>
      </c>
      <c r="B9564" s="40" t="e" cm="1">
        <f t="array" aca="1" ref="B95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4" s="40" t="e" cm="1">
        <f t="array" aca="1" ref="C95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4" t="e">
        <f ca="1">SUM(CALCULATION_TABLE[[#This Row],[МСК]:[ДВ]])</f>
        <v>#REF!</v>
      </c>
    </row>
    <row r="9565" spans="1:20" x14ac:dyDescent="0.25">
      <c r="A9565" t="str">
        <f>IFERROR(SET_RENDER_TABLE[[#This Row],[Артикул]], "")</f>
        <v/>
      </c>
      <c r="B9565" s="40" t="e" cm="1">
        <f t="array" aca="1" ref="B95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5" s="40" t="e" cm="1">
        <f t="array" aca="1" ref="C95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5" t="e">
        <f ca="1">SUM(CALCULATION_TABLE[[#This Row],[МСК]:[ДВ]])</f>
        <v>#REF!</v>
      </c>
    </row>
    <row r="9566" spans="1:20" x14ac:dyDescent="0.25">
      <c r="A9566" t="str">
        <f>IFERROR(SET_RENDER_TABLE[[#This Row],[Артикул]], "")</f>
        <v/>
      </c>
      <c r="B9566" s="40" t="e" cm="1">
        <f t="array" aca="1" ref="B95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6" s="40" t="e" cm="1">
        <f t="array" aca="1" ref="C95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6" t="e">
        <f ca="1">SUM(CALCULATION_TABLE[[#This Row],[МСК]:[ДВ]])</f>
        <v>#REF!</v>
      </c>
    </row>
    <row r="9567" spans="1:20" x14ac:dyDescent="0.25">
      <c r="A9567" t="str">
        <f>IFERROR(SET_RENDER_TABLE[[#This Row],[Артикул]], "")</f>
        <v/>
      </c>
      <c r="B9567" s="40" t="e" cm="1">
        <f t="array" aca="1" ref="B95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7" s="40" t="e" cm="1">
        <f t="array" aca="1" ref="C95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7" t="e">
        <f ca="1">SUM(CALCULATION_TABLE[[#This Row],[МСК]:[ДВ]])</f>
        <v>#REF!</v>
      </c>
    </row>
    <row r="9568" spans="1:20" x14ac:dyDescent="0.25">
      <c r="A9568" t="str">
        <f>IFERROR(SET_RENDER_TABLE[[#This Row],[Артикул]], "")</f>
        <v/>
      </c>
      <c r="B9568" s="40" t="e" cm="1">
        <f t="array" aca="1" ref="B95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8" s="40" t="e" cm="1">
        <f t="array" aca="1" ref="C95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8" t="e">
        <f ca="1">SUM(CALCULATION_TABLE[[#This Row],[МСК]:[ДВ]])</f>
        <v>#REF!</v>
      </c>
    </row>
    <row r="9569" spans="1:20" x14ac:dyDescent="0.25">
      <c r="A9569" t="str">
        <f>IFERROR(SET_RENDER_TABLE[[#This Row],[Артикул]], "")</f>
        <v/>
      </c>
      <c r="B9569" s="40" t="e" cm="1">
        <f t="array" aca="1" ref="B95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69" s="40" t="e" cm="1">
        <f t="array" aca="1" ref="C95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69" t="e">
        <f ca="1">SUM(CALCULATION_TABLE[[#This Row],[МСК]:[ДВ]])</f>
        <v>#REF!</v>
      </c>
    </row>
    <row r="9570" spans="1:20" x14ac:dyDescent="0.25">
      <c r="A9570" t="str">
        <f>IFERROR(SET_RENDER_TABLE[[#This Row],[Артикул]], "")</f>
        <v/>
      </c>
      <c r="B9570" s="40" t="e" cm="1">
        <f t="array" aca="1" ref="B95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0" s="40" t="e" cm="1">
        <f t="array" aca="1" ref="C95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0" t="e">
        <f ca="1">SUM(CALCULATION_TABLE[[#This Row],[МСК]:[ДВ]])</f>
        <v>#REF!</v>
      </c>
    </row>
    <row r="9571" spans="1:20" x14ac:dyDescent="0.25">
      <c r="A9571" t="str">
        <f>IFERROR(SET_RENDER_TABLE[[#This Row],[Артикул]], "")</f>
        <v/>
      </c>
      <c r="B9571" s="40" t="e" cm="1">
        <f t="array" aca="1" ref="B95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1" s="40" t="e" cm="1">
        <f t="array" aca="1" ref="C95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1" t="e">
        <f ca="1">SUM(CALCULATION_TABLE[[#This Row],[МСК]:[ДВ]])</f>
        <v>#REF!</v>
      </c>
    </row>
    <row r="9572" spans="1:20" x14ac:dyDescent="0.25">
      <c r="A9572" t="str">
        <f>IFERROR(SET_RENDER_TABLE[[#This Row],[Артикул]], "")</f>
        <v/>
      </c>
      <c r="B9572" s="40" t="e" cm="1">
        <f t="array" aca="1" ref="B95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2" s="40" t="e" cm="1">
        <f t="array" aca="1" ref="C95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2" t="e">
        <f ca="1">SUM(CALCULATION_TABLE[[#This Row],[МСК]:[ДВ]])</f>
        <v>#REF!</v>
      </c>
    </row>
    <row r="9573" spans="1:20" x14ac:dyDescent="0.25">
      <c r="A9573" t="str">
        <f>IFERROR(SET_RENDER_TABLE[[#This Row],[Артикул]], "")</f>
        <v/>
      </c>
      <c r="B9573" s="40" t="e" cm="1">
        <f t="array" aca="1" ref="B95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3" s="40" t="e" cm="1">
        <f t="array" aca="1" ref="C95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3" t="e">
        <f ca="1">SUM(CALCULATION_TABLE[[#This Row],[МСК]:[ДВ]])</f>
        <v>#REF!</v>
      </c>
    </row>
    <row r="9574" spans="1:20" x14ac:dyDescent="0.25">
      <c r="A9574" t="str">
        <f>IFERROR(SET_RENDER_TABLE[[#This Row],[Артикул]], "")</f>
        <v/>
      </c>
      <c r="B9574" s="40" t="e" cm="1">
        <f t="array" aca="1" ref="B95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4" s="40" t="e" cm="1">
        <f t="array" aca="1" ref="C95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4" t="e">
        <f ca="1">SUM(CALCULATION_TABLE[[#This Row],[МСК]:[ДВ]])</f>
        <v>#REF!</v>
      </c>
    </row>
    <row r="9575" spans="1:20" x14ac:dyDescent="0.25">
      <c r="A9575" t="str">
        <f>IFERROR(SET_RENDER_TABLE[[#This Row],[Артикул]], "")</f>
        <v/>
      </c>
      <c r="B9575" s="40" t="e" cm="1">
        <f t="array" aca="1" ref="B95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5" s="40" t="e" cm="1">
        <f t="array" aca="1" ref="C95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5" t="e">
        <f ca="1">SUM(CALCULATION_TABLE[[#This Row],[МСК]:[ДВ]])</f>
        <v>#REF!</v>
      </c>
    </row>
    <row r="9576" spans="1:20" x14ac:dyDescent="0.25">
      <c r="A9576" t="str">
        <f>IFERROR(SET_RENDER_TABLE[[#This Row],[Артикул]], "")</f>
        <v/>
      </c>
      <c r="B9576" s="40" t="e" cm="1">
        <f t="array" aca="1" ref="B95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6" s="40" t="e" cm="1">
        <f t="array" aca="1" ref="C95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6" t="e">
        <f ca="1">SUM(CALCULATION_TABLE[[#This Row],[МСК]:[ДВ]])</f>
        <v>#REF!</v>
      </c>
    </row>
    <row r="9577" spans="1:20" x14ac:dyDescent="0.25">
      <c r="A9577" t="str">
        <f>IFERROR(SET_RENDER_TABLE[[#This Row],[Артикул]], "")</f>
        <v/>
      </c>
      <c r="B9577" s="40" t="e" cm="1">
        <f t="array" aca="1" ref="B95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7" s="40" t="e" cm="1">
        <f t="array" aca="1" ref="C95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7" t="e">
        <f ca="1">SUM(CALCULATION_TABLE[[#This Row],[МСК]:[ДВ]])</f>
        <v>#REF!</v>
      </c>
    </row>
    <row r="9578" spans="1:20" x14ac:dyDescent="0.25">
      <c r="A9578" t="str">
        <f>IFERROR(SET_RENDER_TABLE[[#This Row],[Артикул]], "")</f>
        <v/>
      </c>
      <c r="B9578" s="40" t="e" cm="1">
        <f t="array" aca="1" ref="B95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8" s="40" t="e" cm="1">
        <f t="array" aca="1" ref="C95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8" t="e">
        <f ca="1">SUM(CALCULATION_TABLE[[#This Row],[МСК]:[ДВ]])</f>
        <v>#REF!</v>
      </c>
    </row>
    <row r="9579" spans="1:20" x14ac:dyDescent="0.25">
      <c r="A9579" t="str">
        <f>IFERROR(SET_RENDER_TABLE[[#This Row],[Артикул]], "")</f>
        <v/>
      </c>
      <c r="B9579" s="40" t="e" cm="1">
        <f t="array" aca="1" ref="B95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79" s="40" t="e" cm="1">
        <f t="array" aca="1" ref="C95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79" t="e">
        <f ca="1">SUM(CALCULATION_TABLE[[#This Row],[МСК]:[ДВ]])</f>
        <v>#REF!</v>
      </c>
    </row>
    <row r="9580" spans="1:20" x14ac:dyDescent="0.25">
      <c r="A9580" t="str">
        <f>IFERROR(SET_RENDER_TABLE[[#This Row],[Артикул]], "")</f>
        <v/>
      </c>
      <c r="B9580" s="40" t="e" cm="1">
        <f t="array" aca="1" ref="B95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0" s="40" t="e" cm="1">
        <f t="array" aca="1" ref="C95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0" t="e">
        <f ca="1">SUM(CALCULATION_TABLE[[#This Row],[МСК]:[ДВ]])</f>
        <v>#REF!</v>
      </c>
    </row>
    <row r="9581" spans="1:20" x14ac:dyDescent="0.25">
      <c r="A9581" t="str">
        <f>IFERROR(SET_RENDER_TABLE[[#This Row],[Артикул]], "")</f>
        <v/>
      </c>
      <c r="B9581" s="40" t="e" cm="1">
        <f t="array" aca="1" ref="B95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1" s="40" t="e" cm="1">
        <f t="array" aca="1" ref="C95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1" t="e">
        <f ca="1">SUM(CALCULATION_TABLE[[#This Row],[МСК]:[ДВ]])</f>
        <v>#REF!</v>
      </c>
    </row>
    <row r="9582" spans="1:20" x14ac:dyDescent="0.25">
      <c r="A9582" t="str">
        <f>IFERROR(SET_RENDER_TABLE[[#This Row],[Артикул]], "")</f>
        <v/>
      </c>
      <c r="B9582" s="40" t="e" cm="1">
        <f t="array" aca="1" ref="B95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2" s="40" t="e" cm="1">
        <f t="array" aca="1" ref="C95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2" t="e">
        <f ca="1">SUM(CALCULATION_TABLE[[#This Row],[МСК]:[ДВ]])</f>
        <v>#REF!</v>
      </c>
    </row>
    <row r="9583" spans="1:20" x14ac:dyDescent="0.25">
      <c r="A9583" t="str">
        <f>IFERROR(SET_RENDER_TABLE[[#This Row],[Артикул]], "")</f>
        <v/>
      </c>
      <c r="B9583" s="40" t="e" cm="1">
        <f t="array" aca="1" ref="B95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3" s="40" t="e" cm="1">
        <f t="array" aca="1" ref="C95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3" t="e">
        <f ca="1">SUM(CALCULATION_TABLE[[#This Row],[МСК]:[ДВ]])</f>
        <v>#REF!</v>
      </c>
    </row>
    <row r="9584" spans="1:20" x14ac:dyDescent="0.25">
      <c r="A9584" t="str">
        <f>IFERROR(SET_RENDER_TABLE[[#This Row],[Артикул]], "")</f>
        <v/>
      </c>
      <c r="B9584" s="40" t="e" cm="1">
        <f t="array" aca="1" ref="B95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4" s="40" t="e" cm="1">
        <f t="array" aca="1" ref="C95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4" t="e">
        <f ca="1">SUM(CALCULATION_TABLE[[#This Row],[МСК]:[ДВ]])</f>
        <v>#REF!</v>
      </c>
    </row>
    <row r="9585" spans="1:20" x14ac:dyDescent="0.25">
      <c r="A9585" t="str">
        <f>IFERROR(SET_RENDER_TABLE[[#This Row],[Артикул]], "")</f>
        <v/>
      </c>
      <c r="B9585" s="40" t="e" cm="1">
        <f t="array" aca="1" ref="B95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5" s="40" t="e" cm="1">
        <f t="array" aca="1" ref="C95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5" t="e">
        <f ca="1">SUM(CALCULATION_TABLE[[#This Row],[МСК]:[ДВ]])</f>
        <v>#REF!</v>
      </c>
    </row>
    <row r="9586" spans="1:20" x14ac:dyDescent="0.25">
      <c r="A9586" t="str">
        <f>IFERROR(SET_RENDER_TABLE[[#This Row],[Артикул]], "")</f>
        <v/>
      </c>
      <c r="B9586" s="40" t="e" cm="1">
        <f t="array" aca="1" ref="B95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6" s="40" t="e" cm="1">
        <f t="array" aca="1" ref="C95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6" t="e">
        <f ca="1">SUM(CALCULATION_TABLE[[#This Row],[МСК]:[ДВ]])</f>
        <v>#REF!</v>
      </c>
    </row>
    <row r="9587" spans="1:20" x14ac:dyDescent="0.25">
      <c r="A9587" t="str">
        <f>IFERROR(SET_RENDER_TABLE[[#This Row],[Артикул]], "")</f>
        <v/>
      </c>
      <c r="B9587" s="40" t="e" cm="1">
        <f t="array" aca="1" ref="B95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7" s="40" t="e" cm="1">
        <f t="array" aca="1" ref="C95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7" t="e">
        <f ca="1">SUM(CALCULATION_TABLE[[#This Row],[МСК]:[ДВ]])</f>
        <v>#REF!</v>
      </c>
    </row>
    <row r="9588" spans="1:20" x14ac:dyDescent="0.25">
      <c r="A9588" t="str">
        <f>IFERROR(SET_RENDER_TABLE[[#This Row],[Артикул]], "")</f>
        <v/>
      </c>
      <c r="B9588" s="40" t="e" cm="1">
        <f t="array" aca="1" ref="B95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8" s="40" t="e" cm="1">
        <f t="array" aca="1" ref="C95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8" t="e">
        <f ca="1">SUM(CALCULATION_TABLE[[#This Row],[МСК]:[ДВ]])</f>
        <v>#REF!</v>
      </c>
    </row>
    <row r="9589" spans="1:20" x14ac:dyDescent="0.25">
      <c r="A9589" t="str">
        <f>IFERROR(SET_RENDER_TABLE[[#This Row],[Артикул]], "")</f>
        <v/>
      </c>
      <c r="B9589" s="40" t="e" cm="1">
        <f t="array" aca="1" ref="B95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89" s="40" t="e" cm="1">
        <f t="array" aca="1" ref="C95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89" t="e">
        <f ca="1">SUM(CALCULATION_TABLE[[#This Row],[МСК]:[ДВ]])</f>
        <v>#REF!</v>
      </c>
    </row>
    <row r="9590" spans="1:20" x14ac:dyDescent="0.25">
      <c r="A9590" t="str">
        <f>IFERROR(SET_RENDER_TABLE[[#This Row],[Артикул]], "")</f>
        <v/>
      </c>
      <c r="B9590" s="40" t="e" cm="1">
        <f t="array" aca="1" ref="B95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0" s="40" t="e" cm="1">
        <f t="array" aca="1" ref="C95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0" t="e">
        <f ca="1">SUM(CALCULATION_TABLE[[#This Row],[МСК]:[ДВ]])</f>
        <v>#REF!</v>
      </c>
    </row>
    <row r="9591" spans="1:20" x14ac:dyDescent="0.25">
      <c r="A9591" t="str">
        <f>IFERROR(SET_RENDER_TABLE[[#This Row],[Артикул]], "")</f>
        <v/>
      </c>
      <c r="B9591" s="40" t="e" cm="1">
        <f t="array" aca="1" ref="B95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1" s="40" t="e" cm="1">
        <f t="array" aca="1" ref="C95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1" t="e">
        <f ca="1">SUM(CALCULATION_TABLE[[#This Row],[МСК]:[ДВ]])</f>
        <v>#REF!</v>
      </c>
    </row>
    <row r="9592" spans="1:20" x14ac:dyDescent="0.25">
      <c r="A9592" t="str">
        <f>IFERROR(SET_RENDER_TABLE[[#This Row],[Артикул]], "")</f>
        <v/>
      </c>
      <c r="B9592" s="40" t="e" cm="1">
        <f t="array" aca="1" ref="B95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2" s="40" t="e" cm="1">
        <f t="array" aca="1" ref="C95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2" t="e">
        <f ca="1">SUM(CALCULATION_TABLE[[#This Row],[МСК]:[ДВ]])</f>
        <v>#REF!</v>
      </c>
    </row>
    <row r="9593" spans="1:20" x14ac:dyDescent="0.25">
      <c r="A9593" t="str">
        <f>IFERROR(SET_RENDER_TABLE[[#This Row],[Артикул]], "")</f>
        <v/>
      </c>
      <c r="B9593" s="40" t="e" cm="1">
        <f t="array" aca="1" ref="B95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3" s="40" t="e" cm="1">
        <f t="array" aca="1" ref="C95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3" t="e">
        <f ca="1">SUM(CALCULATION_TABLE[[#This Row],[МСК]:[ДВ]])</f>
        <v>#REF!</v>
      </c>
    </row>
    <row r="9594" spans="1:20" x14ac:dyDescent="0.25">
      <c r="A9594" t="str">
        <f>IFERROR(SET_RENDER_TABLE[[#This Row],[Артикул]], "")</f>
        <v/>
      </c>
      <c r="B9594" s="40" t="e" cm="1">
        <f t="array" aca="1" ref="B95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4" s="40" t="e" cm="1">
        <f t="array" aca="1" ref="C95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4" t="e">
        <f ca="1">SUM(CALCULATION_TABLE[[#This Row],[МСК]:[ДВ]])</f>
        <v>#REF!</v>
      </c>
    </row>
    <row r="9595" spans="1:20" x14ac:dyDescent="0.25">
      <c r="A9595" t="str">
        <f>IFERROR(SET_RENDER_TABLE[[#This Row],[Артикул]], "")</f>
        <v/>
      </c>
      <c r="B9595" s="40" t="e" cm="1">
        <f t="array" aca="1" ref="B95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5" s="40" t="e" cm="1">
        <f t="array" aca="1" ref="C95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5" t="e">
        <f ca="1">SUM(CALCULATION_TABLE[[#This Row],[МСК]:[ДВ]])</f>
        <v>#REF!</v>
      </c>
    </row>
    <row r="9596" spans="1:20" x14ac:dyDescent="0.25">
      <c r="A9596" t="str">
        <f>IFERROR(SET_RENDER_TABLE[[#This Row],[Артикул]], "")</f>
        <v/>
      </c>
      <c r="B9596" s="40" t="e" cm="1">
        <f t="array" aca="1" ref="B95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6" s="40" t="e" cm="1">
        <f t="array" aca="1" ref="C95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6" t="e">
        <f ca="1">SUM(CALCULATION_TABLE[[#This Row],[МСК]:[ДВ]])</f>
        <v>#REF!</v>
      </c>
    </row>
    <row r="9597" spans="1:20" x14ac:dyDescent="0.25">
      <c r="A9597" t="str">
        <f>IFERROR(SET_RENDER_TABLE[[#This Row],[Артикул]], "")</f>
        <v/>
      </c>
      <c r="B9597" s="40" t="e" cm="1">
        <f t="array" aca="1" ref="B95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7" s="40" t="e" cm="1">
        <f t="array" aca="1" ref="C95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7" t="e">
        <f ca="1">SUM(CALCULATION_TABLE[[#This Row],[МСК]:[ДВ]])</f>
        <v>#REF!</v>
      </c>
    </row>
    <row r="9598" spans="1:20" x14ac:dyDescent="0.25">
      <c r="A9598" t="str">
        <f>IFERROR(SET_RENDER_TABLE[[#This Row],[Артикул]], "")</f>
        <v/>
      </c>
      <c r="B9598" s="40" t="e" cm="1">
        <f t="array" aca="1" ref="B95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8" s="40" t="e" cm="1">
        <f t="array" aca="1" ref="C95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8" t="e">
        <f ca="1">SUM(CALCULATION_TABLE[[#This Row],[МСК]:[ДВ]])</f>
        <v>#REF!</v>
      </c>
    </row>
    <row r="9599" spans="1:20" x14ac:dyDescent="0.25">
      <c r="A9599" t="str">
        <f>IFERROR(SET_RENDER_TABLE[[#This Row],[Артикул]], "")</f>
        <v/>
      </c>
      <c r="B9599" s="40" t="e" cm="1">
        <f t="array" aca="1" ref="B95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599" s="40" t="e" cm="1">
        <f t="array" aca="1" ref="C95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599" t="e">
        <f ca="1">SUM(CALCULATION_TABLE[[#This Row],[МСК]:[ДВ]])</f>
        <v>#REF!</v>
      </c>
    </row>
    <row r="9600" spans="1:20" x14ac:dyDescent="0.25">
      <c r="A9600" t="str">
        <f>IFERROR(SET_RENDER_TABLE[[#This Row],[Артикул]], "")</f>
        <v/>
      </c>
      <c r="B9600" s="40" t="e" cm="1">
        <f t="array" aca="1" ref="B96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0" s="40" t="e" cm="1">
        <f t="array" aca="1" ref="C96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0" t="e">
        <f ca="1">SUM(CALCULATION_TABLE[[#This Row],[МСК]:[ДВ]])</f>
        <v>#REF!</v>
      </c>
    </row>
    <row r="9601" spans="1:20" x14ac:dyDescent="0.25">
      <c r="A9601" t="str">
        <f>IFERROR(SET_RENDER_TABLE[[#This Row],[Артикул]], "")</f>
        <v/>
      </c>
      <c r="B9601" s="40" t="e" cm="1">
        <f t="array" aca="1" ref="B96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1" s="40" t="e" cm="1">
        <f t="array" aca="1" ref="C96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1" t="e">
        <f ca="1">SUM(CALCULATION_TABLE[[#This Row],[МСК]:[ДВ]])</f>
        <v>#REF!</v>
      </c>
    </row>
    <row r="9602" spans="1:20" x14ac:dyDescent="0.25">
      <c r="A9602" t="str">
        <f>IFERROR(SET_RENDER_TABLE[[#This Row],[Артикул]], "")</f>
        <v/>
      </c>
      <c r="B9602" s="40" t="e" cm="1">
        <f t="array" aca="1" ref="B96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2" s="40" t="e" cm="1">
        <f t="array" aca="1" ref="C96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2" t="e">
        <f ca="1">SUM(CALCULATION_TABLE[[#This Row],[МСК]:[ДВ]])</f>
        <v>#REF!</v>
      </c>
    </row>
    <row r="9603" spans="1:20" x14ac:dyDescent="0.25">
      <c r="A9603" t="str">
        <f>IFERROR(SET_RENDER_TABLE[[#This Row],[Артикул]], "")</f>
        <v/>
      </c>
      <c r="B9603" s="40" t="e" cm="1">
        <f t="array" aca="1" ref="B96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3" s="40" t="e" cm="1">
        <f t="array" aca="1" ref="C96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3" t="e">
        <f ca="1">SUM(CALCULATION_TABLE[[#This Row],[МСК]:[ДВ]])</f>
        <v>#REF!</v>
      </c>
    </row>
    <row r="9604" spans="1:20" x14ac:dyDescent="0.25">
      <c r="A9604" t="str">
        <f>IFERROR(SET_RENDER_TABLE[[#This Row],[Артикул]], "")</f>
        <v/>
      </c>
      <c r="B9604" s="40" t="e" cm="1">
        <f t="array" aca="1" ref="B96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4" s="40" t="e" cm="1">
        <f t="array" aca="1" ref="C96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4" t="e">
        <f ca="1">SUM(CALCULATION_TABLE[[#This Row],[МСК]:[ДВ]])</f>
        <v>#REF!</v>
      </c>
    </row>
    <row r="9605" spans="1:20" x14ac:dyDescent="0.25">
      <c r="A9605" t="str">
        <f>IFERROR(SET_RENDER_TABLE[[#This Row],[Артикул]], "")</f>
        <v/>
      </c>
      <c r="B9605" s="40" t="e" cm="1">
        <f t="array" aca="1" ref="B96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5" s="40" t="e" cm="1">
        <f t="array" aca="1" ref="C96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5" t="e">
        <f ca="1">SUM(CALCULATION_TABLE[[#This Row],[МСК]:[ДВ]])</f>
        <v>#REF!</v>
      </c>
    </row>
    <row r="9606" spans="1:20" x14ac:dyDescent="0.25">
      <c r="A9606" t="str">
        <f>IFERROR(SET_RENDER_TABLE[[#This Row],[Артикул]], "")</f>
        <v/>
      </c>
      <c r="B9606" s="40" t="e" cm="1">
        <f t="array" aca="1" ref="B96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6" s="40" t="e" cm="1">
        <f t="array" aca="1" ref="C96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6" t="e">
        <f ca="1">SUM(CALCULATION_TABLE[[#This Row],[МСК]:[ДВ]])</f>
        <v>#REF!</v>
      </c>
    </row>
    <row r="9607" spans="1:20" x14ac:dyDescent="0.25">
      <c r="A9607" t="str">
        <f>IFERROR(SET_RENDER_TABLE[[#This Row],[Артикул]], "")</f>
        <v/>
      </c>
      <c r="B9607" s="40" t="e" cm="1">
        <f t="array" aca="1" ref="B96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7" s="40" t="e" cm="1">
        <f t="array" aca="1" ref="C96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7" t="e">
        <f ca="1">SUM(CALCULATION_TABLE[[#This Row],[МСК]:[ДВ]])</f>
        <v>#REF!</v>
      </c>
    </row>
    <row r="9608" spans="1:20" x14ac:dyDescent="0.25">
      <c r="A9608" t="str">
        <f>IFERROR(SET_RENDER_TABLE[[#This Row],[Артикул]], "")</f>
        <v/>
      </c>
      <c r="B9608" s="40" t="e" cm="1">
        <f t="array" aca="1" ref="B96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8" s="40" t="e" cm="1">
        <f t="array" aca="1" ref="C96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8" t="e">
        <f ca="1">SUM(CALCULATION_TABLE[[#This Row],[МСК]:[ДВ]])</f>
        <v>#REF!</v>
      </c>
    </row>
    <row r="9609" spans="1:20" x14ac:dyDescent="0.25">
      <c r="A9609" t="str">
        <f>IFERROR(SET_RENDER_TABLE[[#This Row],[Артикул]], "")</f>
        <v/>
      </c>
      <c r="B9609" s="40" t="e" cm="1">
        <f t="array" aca="1" ref="B96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09" s="40" t="e" cm="1">
        <f t="array" aca="1" ref="C96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09" t="e">
        <f ca="1">SUM(CALCULATION_TABLE[[#This Row],[МСК]:[ДВ]])</f>
        <v>#REF!</v>
      </c>
    </row>
    <row r="9610" spans="1:20" x14ac:dyDescent="0.25">
      <c r="A9610" t="str">
        <f>IFERROR(SET_RENDER_TABLE[[#This Row],[Артикул]], "")</f>
        <v/>
      </c>
      <c r="B9610" s="40" t="e" cm="1">
        <f t="array" aca="1" ref="B96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0" s="40" t="e" cm="1">
        <f t="array" aca="1" ref="C96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0" t="e">
        <f ca="1">SUM(CALCULATION_TABLE[[#This Row],[МСК]:[ДВ]])</f>
        <v>#REF!</v>
      </c>
    </row>
    <row r="9611" spans="1:20" x14ac:dyDescent="0.25">
      <c r="A9611" t="str">
        <f>IFERROR(SET_RENDER_TABLE[[#This Row],[Артикул]], "")</f>
        <v/>
      </c>
      <c r="B9611" s="40" t="e" cm="1">
        <f t="array" aca="1" ref="B96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1" s="40" t="e" cm="1">
        <f t="array" aca="1" ref="C96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1" t="e">
        <f ca="1">SUM(CALCULATION_TABLE[[#This Row],[МСК]:[ДВ]])</f>
        <v>#REF!</v>
      </c>
    </row>
    <row r="9612" spans="1:20" x14ac:dyDescent="0.25">
      <c r="A9612" t="str">
        <f>IFERROR(SET_RENDER_TABLE[[#This Row],[Артикул]], "")</f>
        <v/>
      </c>
      <c r="B9612" s="40" t="e" cm="1">
        <f t="array" aca="1" ref="B96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2" s="40" t="e" cm="1">
        <f t="array" aca="1" ref="C96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2" t="e">
        <f ca="1">SUM(CALCULATION_TABLE[[#This Row],[МСК]:[ДВ]])</f>
        <v>#REF!</v>
      </c>
    </row>
    <row r="9613" spans="1:20" x14ac:dyDescent="0.25">
      <c r="A9613" t="str">
        <f>IFERROR(SET_RENDER_TABLE[[#This Row],[Артикул]], "")</f>
        <v/>
      </c>
      <c r="B9613" s="40" t="e" cm="1">
        <f t="array" aca="1" ref="B96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3" s="40" t="e" cm="1">
        <f t="array" aca="1" ref="C96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3" t="e">
        <f ca="1">SUM(CALCULATION_TABLE[[#This Row],[МСК]:[ДВ]])</f>
        <v>#REF!</v>
      </c>
    </row>
    <row r="9614" spans="1:20" x14ac:dyDescent="0.25">
      <c r="A9614" t="str">
        <f>IFERROR(SET_RENDER_TABLE[[#This Row],[Артикул]], "")</f>
        <v/>
      </c>
      <c r="B9614" s="40" t="e" cm="1">
        <f t="array" aca="1" ref="B96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4" s="40" t="e" cm="1">
        <f t="array" aca="1" ref="C96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4" t="e">
        <f ca="1">SUM(CALCULATION_TABLE[[#This Row],[МСК]:[ДВ]])</f>
        <v>#REF!</v>
      </c>
    </row>
    <row r="9615" spans="1:20" x14ac:dyDescent="0.25">
      <c r="A9615" t="str">
        <f>IFERROR(SET_RENDER_TABLE[[#This Row],[Артикул]], "")</f>
        <v/>
      </c>
      <c r="B9615" s="40" t="e" cm="1">
        <f t="array" aca="1" ref="B96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5" s="40" t="e" cm="1">
        <f t="array" aca="1" ref="C96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5" t="e">
        <f ca="1">SUM(CALCULATION_TABLE[[#This Row],[МСК]:[ДВ]])</f>
        <v>#REF!</v>
      </c>
    </row>
    <row r="9616" spans="1:20" x14ac:dyDescent="0.25">
      <c r="A9616" t="str">
        <f>IFERROR(SET_RENDER_TABLE[[#This Row],[Артикул]], "")</f>
        <v/>
      </c>
      <c r="B9616" s="40" t="e" cm="1">
        <f t="array" aca="1" ref="B96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6" s="40" t="e" cm="1">
        <f t="array" aca="1" ref="C96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6" t="e">
        <f ca="1">SUM(CALCULATION_TABLE[[#This Row],[МСК]:[ДВ]])</f>
        <v>#REF!</v>
      </c>
    </row>
    <row r="9617" spans="1:20" x14ac:dyDescent="0.25">
      <c r="A9617" t="str">
        <f>IFERROR(SET_RENDER_TABLE[[#This Row],[Артикул]], "")</f>
        <v/>
      </c>
      <c r="B9617" s="40" t="e" cm="1">
        <f t="array" aca="1" ref="B96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7" s="40" t="e" cm="1">
        <f t="array" aca="1" ref="C96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7" t="e">
        <f ca="1">SUM(CALCULATION_TABLE[[#This Row],[МСК]:[ДВ]])</f>
        <v>#REF!</v>
      </c>
    </row>
    <row r="9618" spans="1:20" x14ac:dyDescent="0.25">
      <c r="A9618" t="str">
        <f>IFERROR(SET_RENDER_TABLE[[#This Row],[Артикул]], "")</f>
        <v/>
      </c>
      <c r="B9618" s="40" t="e" cm="1">
        <f t="array" aca="1" ref="B96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8" s="40" t="e" cm="1">
        <f t="array" aca="1" ref="C96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8" t="e">
        <f ca="1">SUM(CALCULATION_TABLE[[#This Row],[МСК]:[ДВ]])</f>
        <v>#REF!</v>
      </c>
    </row>
    <row r="9619" spans="1:20" x14ac:dyDescent="0.25">
      <c r="A9619" t="str">
        <f>IFERROR(SET_RENDER_TABLE[[#This Row],[Артикул]], "")</f>
        <v/>
      </c>
      <c r="B9619" s="40" t="e" cm="1">
        <f t="array" aca="1" ref="B96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19" s="40" t="e" cm="1">
        <f t="array" aca="1" ref="C96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19" t="e">
        <f ca="1">SUM(CALCULATION_TABLE[[#This Row],[МСК]:[ДВ]])</f>
        <v>#REF!</v>
      </c>
    </row>
    <row r="9620" spans="1:20" x14ac:dyDescent="0.25">
      <c r="A9620" t="str">
        <f>IFERROR(SET_RENDER_TABLE[[#This Row],[Артикул]], "")</f>
        <v/>
      </c>
      <c r="B9620" s="40" t="e" cm="1">
        <f t="array" aca="1" ref="B96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0" s="40" t="e" cm="1">
        <f t="array" aca="1" ref="C96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0" t="e">
        <f ca="1">SUM(CALCULATION_TABLE[[#This Row],[МСК]:[ДВ]])</f>
        <v>#REF!</v>
      </c>
    </row>
    <row r="9621" spans="1:20" x14ac:dyDescent="0.25">
      <c r="A9621" t="str">
        <f>IFERROR(SET_RENDER_TABLE[[#This Row],[Артикул]], "")</f>
        <v/>
      </c>
      <c r="B9621" s="40" t="e" cm="1">
        <f t="array" aca="1" ref="B96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1" s="40" t="e" cm="1">
        <f t="array" aca="1" ref="C96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1" t="e">
        <f ca="1">SUM(CALCULATION_TABLE[[#This Row],[МСК]:[ДВ]])</f>
        <v>#REF!</v>
      </c>
    </row>
    <row r="9622" spans="1:20" x14ac:dyDescent="0.25">
      <c r="A9622" t="str">
        <f>IFERROR(SET_RENDER_TABLE[[#This Row],[Артикул]], "")</f>
        <v/>
      </c>
      <c r="B9622" s="40" t="e" cm="1">
        <f t="array" aca="1" ref="B96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2" s="40" t="e" cm="1">
        <f t="array" aca="1" ref="C96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2" t="e">
        <f ca="1">SUM(CALCULATION_TABLE[[#This Row],[МСК]:[ДВ]])</f>
        <v>#REF!</v>
      </c>
    </row>
    <row r="9623" spans="1:20" x14ac:dyDescent="0.25">
      <c r="A9623" t="str">
        <f>IFERROR(SET_RENDER_TABLE[[#This Row],[Артикул]], "")</f>
        <v/>
      </c>
      <c r="B9623" s="40" t="e" cm="1">
        <f t="array" aca="1" ref="B96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3" s="40" t="e" cm="1">
        <f t="array" aca="1" ref="C96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3" t="e">
        <f ca="1">SUM(CALCULATION_TABLE[[#This Row],[МСК]:[ДВ]])</f>
        <v>#REF!</v>
      </c>
    </row>
    <row r="9624" spans="1:20" x14ac:dyDescent="0.25">
      <c r="A9624" t="str">
        <f>IFERROR(SET_RENDER_TABLE[[#This Row],[Артикул]], "")</f>
        <v/>
      </c>
      <c r="B9624" s="40" t="e" cm="1">
        <f t="array" aca="1" ref="B96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4" s="40" t="e" cm="1">
        <f t="array" aca="1" ref="C96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4" t="e">
        <f ca="1">SUM(CALCULATION_TABLE[[#This Row],[МСК]:[ДВ]])</f>
        <v>#REF!</v>
      </c>
    </row>
    <row r="9625" spans="1:20" x14ac:dyDescent="0.25">
      <c r="A9625" t="str">
        <f>IFERROR(SET_RENDER_TABLE[[#This Row],[Артикул]], "")</f>
        <v/>
      </c>
      <c r="B9625" s="40" t="e" cm="1">
        <f t="array" aca="1" ref="B96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5" s="40" t="e" cm="1">
        <f t="array" aca="1" ref="C96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5" t="e">
        <f ca="1">SUM(CALCULATION_TABLE[[#This Row],[МСК]:[ДВ]])</f>
        <v>#REF!</v>
      </c>
    </row>
    <row r="9626" spans="1:20" x14ac:dyDescent="0.25">
      <c r="A9626" t="str">
        <f>IFERROR(SET_RENDER_TABLE[[#This Row],[Артикул]], "")</f>
        <v/>
      </c>
      <c r="B9626" s="40" t="e" cm="1">
        <f t="array" aca="1" ref="B96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6" s="40" t="e" cm="1">
        <f t="array" aca="1" ref="C96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6" t="e">
        <f ca="1">SUM(CALCULATION_TABLE[[#This Row],[МСК]:[ДВ]])</f>
        <v>#REF!</v>
      </c>
    </row>
    <row r="9627" spans="1:20" x14ac:dyDescent="0.25">
      <c r="A9627" t="str">
        <f>IFERROR(SET_RENDER_TABLE[[#This Row],[Артикул]], "")</f>
        <v/>
      </c>
      <c r="B9627" s="40" t="e" cm="1">
        <f t="array" aca="1" ref="B96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7" s="40" t="e" cm="1">
        <f t="array" aca="1" ref="C96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7" t="e">
        <f ca="1">SUM(CALCULATION_TABLE[[#This Row],[МСК]:[ДВ]])</f>
        <v>#REF!</v>
      </c>
    </row>
    <row r="9628" spans="1:20" x14ac:dyDescent="0.25">
      <c r="A9628" t="str">
        <f>IFERROR(SET_RENDER_TABLE[[#This Row],[Артикул]], "")</f>
        <v/>
      </c>
      <c r="B9628" s="40" t="e" cm="1">
        <f t="array" aca="1" ref="B96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8" s="40" t="e" cm="1">
        <f t="array" aca="1" ref="C96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8" t="e">
        <f ca="1">SUM(CALCULATION_TABLE[[#This Row],[МСК]:[ДВ]])</f>
        <v>#REF!</v>
      </c>
    </row>
    <row r="9629" spans="1:20" x14ac:dyDescent="0.25">
      <c r="A9629" t="str">
        <f>IFERROR(SET_RENDER_TABLE[[#This Row],[Артикул]], "")</f>
        <v/>
      </c>
      <c r="B9629" s="40" t="e" cm="1">
        <f t="array" aca="1" ref="B96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29" s="40" t="e" cm="1">
        <f t="array" aca="1" ref="C96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29" t="e">
        <f ca="1">SUM(CALCULATION_TABLE[[#This Row],[МСК]:[ДВ]])</f>
        <v>#REF!</v>
      </c>
    </row>
    <row r="9630" spans="1:20" x14ac:dyDescent="0.25">
      <c r="A9630" t="str">
        <f>IFERROR(SET_RENDER_TABLE[[#This Row],[Артикул]], "")</f>
        <v/>
      </c>
      <c r="B9630" s="40" t="e" cm="1">
        <f t="array" aca="1" ref="B96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0" s="40" t="e" cm="1">
        <f t="array" aca="1" ref="C96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0" t="e">
        <f ca="1">SUM(CALCULATION_TABLE[[#This Row],[МСК]:[ДВ]])</f>
        <v>#REF!</v>
      </c>
    </row>
    <row r="9631" spans="1:20" x14ac:dyDescent="0.25">
      <c r="A9631" t="str">
        <f>IFERROR(SET_RENDER_TABLE[[#This Row],[Артикул]], "")</f>
        <v/>
      </c>
      <c r="B9631" s="40" t="e" cm="1">
        <f t="array" aca="1" ref="B96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1" s="40" t="e" cm="1">
        <f t="array" aca="1" ref="C96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1" t="e">
        <f ca="1">SUM(CALCULATION_TABLE[[#This Row],[МСК]:[ДВ]])</f>
        <v>#REF!</v>
      </c>
    </row>
    <row r="9632" spans="1:20" x14ac:dyDescent="0.25">
      <c r="A9632" t="str">
        <f>IFERROR(SET_RENDER_TABLE[[#This Row],[Артикул]], "")</f>
        <v/>
      </c>
      <c r="B9632" s="40" t="e" cm="1">
        <f t="array" aca="1" ref="B96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2" s="40" t="e" cm="1">
        <f t="array" aca="1" ref="C96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2" t="e">
        <f ca="1">SUM(CALCULATION_TABLE[[#This Row],[МСК]:[ДВ]])</f>
        <v>#REF!</v>
      </c>
    </row>
    <row r="9633" spans="1:20" x14ac:dyDescent="0.25">
      <c r="A9633" t="str">
        <f>IFERROR(SET_RENDER_TABLE[[#This Row],[Артикул]], "")</f>
        <v/>
      </c>
      <c r="B9633" s="40" t="e" cm="1">
        <f t="array" aca="1" ref="B96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3" s="40" t="e" cm="1">
        <f t="array" aca="1" ref="C96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3" t="e">
        <f ca="1">SUM(CALCULATION_TABLE[[#This Row],[МСК]:[ДВ]])</f>
        <v>#REF!</v>
      </c>
    </row>
    <row r="9634" spans="1:20" x14ac:dyDescent="0.25">
      <c r="A9634" t="str">
        <f>IFERROR(SET_RENDER_TABLE[[#This Row],[Артикул]], "")</f>
        <v/>
      </c>
      <c r="B9634" s="40" t="e" cm="1">
        <f t="array" aca="1" ref="B96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4" s="40" t="e" cm="1">
        <f t="array" aca="1" ref="C96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4" t="e">
        <f ca="1">SUM(CALCULATION_TABLE[[#This Row],[МСК]:[ДВ]])</f>
        <v>#REF!</v>
      </c>
    </row>
    <row r="9635" spans="1:20" x14ac:dyDescent="0.25">
      <c r="A9635" t="str">
        <f>IFERROR(SET_RENDER_TABLE[[#This Row],[Артикул]], "")</f>
        <v/>
      </c>
      <c r="B9635" s="40" t="e" cm="1">
        <f t="array" aca="1" ref="B96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5" s="40" t="e" cm="1">
        <f t="array" aca="1" ref="C96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5" t="e">
        <f ca="1">SUM(CALCULATION_TABLE[[#This Row],[МСК]:[ДВ]])</f>
        <v>#REF!</v>
      </c>
    </row>
    <row r="9636" spans="1:20" x14ac:dyDescent="0.25">
      <c r="A9636" t="str">
        <f>IFERROR(SET_RENDER_TABLE[[#This Row],[Артикул]], "")</f>
        <v/>
      </c>
      <c r="B9636" s="40" t="e" cm="1">
        <f t="array" aca="1" ref="B96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6" s="40" t="e" cm="1">
        <f t="array" aca="1" ref="C96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6" t="e">
        <f ca="1">SUM(CALCULATION_TABLE[[#This Row],[МСК]:[ДВ]])</f>
        <v>#REF!</v>
      </c>
    </row>
    <row r="9637" spans="1:20" x14ac:dyDescent="0.25">
      <c r="A9637" t="str">
        <f>IFERROR(SET_RENDER_TABLE[[#This Row],[Артикул]], "")</f>
        <v/>
      </c>
      <c r="B9637" s="40" t="e" cm="1">
        <f t="array" aca="1" ref="B96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7" s="40" t="e" cm="1">
        <f t="array" aca="1" ref="C96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7" t="e">
        <f ca="1">SUM(CALCULATION_TABLE[[#This Row],[МСК]:[ДВ]])</f>
        <v>#REF!</v>
      </c>
    </row>
    <row r="9638" spans="1:20" x14ac:dyDescent="0.25">
      <c r="A9638" t="str">
        <f>IFERROR(SET_RENDER_TABLE[[#This Row],[Артикул]], "")</f>
        <v/>
      </c>
      <c r="B9638" s="40" t="e" cm="1">
        <f t="array" aca="1" ref="B96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8" s="40" t="e" cm="1">
        <f t="array" aca="1" ref="C96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8" t="e">
        <f ca="1">SUM(CALCULATION_TABLE[[#This Row],[МСК]:[ДВ]])</f>
        <v>#REF!</v>
      </c>
    </row>
    <row r="9639" spans="1:20" x14ac:dyDescent="0.25">
      <c r="A9639" t="str">
        <f>IFERROR(SET_RENDER_TABLE[[#This Row],[Артикул]], "")</f>
        <v/>
      </c>
      <c r="B9639" s="40" t="e" cm="1">
        <f t="array" aca="1" ref="B96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39" s="40" t="e" cm="1">
        <f t="array" aca="1" ref="C96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39" t="e">
        <f ca="1">SUM(CALCULATION_TABLE[[#This Row],[МСК]:[ДВ]])</f>
        <v>#REF!</v>
      </c>
    </row>
    <row r="9640" spans="1:20" x14ac:dyDescent="0.25">
      <c r="A9640" t="str">
        <f>IFERROR(SET_RENDER_TABLE[[#This Row],[Артикул]], "")</f>
        <v/>
      </c>
      <c r="B9640" s="40" t="e" cm="1">
        <f t="array" aca="1" ref="B96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0" s="40" t="e" cm="1">
        <f t="array" aca="1" ref="C96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0" t="e">
        <f ca="1">SUM(CALCULATION_TABLE[[#This Row],[МСК]:[ДВ]])</f>
        <v>#REF!</v>
      </c>
    </row>
    <row r="9641" spans="1:20" x14ac:dyDescent="0.25">
      <c r="A9641" t="str">
        <f>IFERROR(SET_RENDER_TABLE[[#This Row],[Артикул]], "")</f>
        <v/>
      </c>
      <c r="B9641" s="40" t="e" cm="1">
        <f t="array" aca="1" ref="B96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1" s="40" t="e" cm="1">
        <f t="array" aca="1" ref="C96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1" t="e">
        <f ca="1">SUM(CALCULATION_TABLE[[#This Row],[МСК]:[ДВ]])</f>
        <v>#REF!</v>
      </c>
    </row>
    <row r="9642" spans="1:20" x14ac:dyDescent="0.25">
      <c r="A9642" t="str">
        <f>IFERROR(SET_RENDER_TABLE[[#This Row],[Артикул]], "")</f>
        <v/>
      </c>
      <c r="B9642" s="40" t="e" cm="1">
        <f t="array" aca="1" ref="B96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2" s="40" t="e" cm="1">
        <f t="array" aca="1" ref="C96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2" t="e">
        <f ca="1">SUM(CALCULATION_TABLE[[#This Row],[МСК]:[ДВ]])</f>
        <v>#REF!</v>
      </c>
    </row>
    <row r="9643" spans="1:20" x14ac:dyDescent="0.25">
      <c r="A9643" t="str">
        <f>IFERROR(SET_RENDER_TABLE[[#This Row],[Артикул]], "")</f>
        <v/>
      </c>
      <c r="B9643" s="40" t="e" cm="1">
        <f t="array" aca="1" ref="B96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3" s="40" t="e" cm="1">
        <f t="array" aca="1" ref="C96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3" t="e">
        <f ca="1">SUM(CALCULATION_TABLE[[#This Row],[МСК]:[ДВ]])</f>
        <v>#REF!</v>
      </c>
    </row>
    <row r="9644" spans="1:20" x14ac:dyDescent="0.25">
      <c r="A9644" t="str">
        <f>IFERROR(SET_RENDER_TABLE[[#This Row],[Артикул]], "")</f>
        <v/>
      </c>
      <c r="B9644" s="40" t="e" cm="1">
        <f t="array" aca="1" ref="B96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4" s="40" t="e" cm="1">
        <f t="array" aca="1" ref="C96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4" t="e">
        <f ca="1">SUM(CALCULATION_TABLE[[#This Row],[МСК]:[ДВ]])</f>
        <v>#REF!</v>
      </c>
    </row>
    <row r="9645" spans="1:20" x14ac:dyDescent="0.25">
      <c r="A9645" t="str">
        <f>IFERROR(SET_RENDER_TABLE[[#This Row],[Артикул]], "")</f>
        <v/>
      </c>
      <c r="B9645" s="40" t="e" cm="1">
        <f t="array" aca="1" ref="B96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5" s="40" t="e" cm="1">
        <f t="array" aca="1" ref="C96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5" t="e">
        <f ca="1">SUM(CALCULATION_TABLE[[#This Row],[МСК]:[ДВ]])</f>
        <v>#REF!</v>
      </c>
    </row>
    <row r="9646" spans="1:20" x14ac:dyDescent="0.25">
      <c r="A9646" t="str">
        <f>IFERROR(SET_RENDER_TABLE[[#This Row],[Артикул]], "")</f>
        <v/>
      </c>
      <c r="B9646" s="40" t="e" cm="1">
        <f t="array" aca="1" ref="B96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6" s="40" t="e" cm="1">
        <f t="array" aca="1" ref="C96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6" t="e">
        <f ca="1">SUM(CALCULATION_TABLE[[#This Row],[МСК]:[ДВ]])</f>
        <v>#REF!</v>
      </c>
    </row>
    <row r="9647" spans="1:20" x14ac:dyDescent="0.25">
      <c r="A9647" t="str">
        <f>IFERROR(SET_RENDER_TABLE[[#This Row],[Артикул]], "")</f>
        <v/>
      </c>
      <c r="B9647" s="40" t="e" cm="1">
        <f t="array" aca="1" ref="B96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7" s="40" t="e" cm="1">
        <f t="array" aca="1" ref="C96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7" t="e">
        <f ca="1">SUM(CALCULATION_TABLE[[#This Row],[МСК]:[ДВ]])</f>
        <v>#REF!</v>
      </c>
    </row>
    <row r="9648" spans="1:20" x14ac:dyDescent="0.25">
      <c r="A9648" t="str">
        <f>IFERROR(SET_RENDER_TABLE[[#This Row],[Артикул]], "")</f>
        <v/>
      </c>
      <c r="B9648" s="40" t="e" cm="1">
        <f t="array" aca="1" ref="B96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8" s="40" t="e" cm="1">
        <f t="array" aca="1" ref="C96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8" t="e">
        <f ca="1">SUM(CALCULATION_TABLE[[#This Row],[МСК]:[ДВ]])</f>
        <v>#REF!</v>
      </c>
    </row>
    <row r="9649" spans="1:20" x14ac:dyDescent="0.25">
      <c r="A9649" t="str">
        <f>IFERROR(SET_RENDER_TABLE[[#This Row],[Артикул]], "")</f>
        <v/>
      </c>
      <c r="B9649" s="40" t="e" cm="1">
        <f t="array" aca="1" ref="B96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49" s="40" t="e" cm="1">
        <f t="array" aca="1" ref="C96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49" t="e">
        <f ca="1">SUM(CALCULATION_TABLE[[#This Row],[МСК]:[ДВ]])</f>
        <v>#REF!</v>
      </c>
    </row>
    <row r="9650" spans="1:20" x14ac:dyDescent="0.25">
      <c r="A9650" t="str">
        <f>IFERROR(SET_RENDER_TABLE[[#This Row],[Артикул]], "")</f>
        <v/>
      </c>
      <c r="B9650" s="40" t="e" cm="1">
        <f t="array" aca="1" ref="B96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0" s="40" t="e" cm="1">
        <f t="array" aca="1" ref="C96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0" t="e">
        <f ca="1">SUM(CALCULATION_TABLE[[#This Row],[МСК]:[ДВ]])</f>
        <v>#REF!</v>
      </c>
    </row>
    <row r="9651" spans="1:20" x14ac:dyDescent="0.25">
      <c r="A9651" t="str">
        <f>IFERROR(SET_RENDER_TABLE[[#This Row],[Артикул]], "")</f>
        <v/>
      </c>
      <c r="B9651" s="40" t="e" cm="1">
        <f t="array" aca="1" ref="B96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1" s="40" t="e" cm="1">
        <f t="array" aca="1" ref="C96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1" t="e">
        <f ca="1">SUM(CALCULATION_TABLE[[#This Row],[МСК]:[ДВ]])</f>
        <v>#REF!</v>
      </c>
    </row>
    <row r="9652" spans="1:20" x14ac:dyDescent="0.25">
      <c r="A9652" t="str">
        <f>IFERROR(SET_RENDER_TABLE[[#This Row],[Артикул]], "")</f>
        <v/>
      </c>
      <c r="B9652" s="40" t="e" cm="1">
        <f t="array" aca="1" ref="B96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2" s="40" t="e" cm="1">
        <f t="array" aca="1" ref="C96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2" t="e">
        <f ca="1">SUM(CALCULATION_TABLE[[#This Row],[МСК]:[ДВ]])</f>
        <v>#REF!</v>
      </c>
    </row>
    <row r="9653" spans="1:20" x14ac:dyDescent="0.25">
      <c r="A9653" t="str">
        <f>IFERROR(SET_RENDER_TABLE[[#This Row],[Артикул]], "")</f>
        <v/>
      </c>
      <c r="B9653" s="40" t="e" cm="1">
        <f t="array" aca="1" ref="B96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3" s="40" t="e" cm="1">
        <f t="array" aca="1" ref="C96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3" t="e">
        <f ca="1">SUM(CALCULATION_TABLE[[#This Row],[МСК]:[ДВ]])</f>
        <v>#REF!</v>
      </c>
    </row>
    <row r="9654" spans="1:20" x14ac:dyDescent="0.25">
      <c r="A9654" t="str">
        <f>IFERROR(SET_RENDER_TABLE[[#This Row],[Артикул]], "")</f>
        <v/>
      </c>
      <c r="B9654" s="40" t="e" cm="1">
        <f t="array" aca="1" ref="B96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4" s="40" t="e" cm="1">
        <f t="array" aca="1" ref="C96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4" t="e">
        <f ca="1">SUM(CALCULATION_TABLE[[#This Row],[МСК]:[ДВ]])</f>
        <v>#REF!</v>
      </c>
    </row>
    <row r="9655" spans="1:20" x14ac:dyDescent="0.25">
      <c r="A9655" t="str">
        <f>IFERROR(SET_RENDER_TABLE[[#This Row],[Артикул]], "")</f>
        <v/>
      </c>
      <c r="B9655" s="40" t="e" cm="1">
        <f t="array" aca="1" ref="B96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5" s="40" t="e" cm="1">
        <f t="array" aca="1" ref="C96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5" t="e">
        <f ca="1">SUM(CALCULATION_TABLE[[#This Row],[МСК]:[ДВ]])</f>
        <v>#REF!</v>
      </c>
    </row>
    <row r="9656" spans="1:20" x14ac:dyDescent="0.25">
      <c r="A9656" t="str">
        <f>IFERROR(SET_RENDER_TABLE[[#This Row],[Артикул]], "")</f>
        <v/>
      </c>
      <c r="B9656" s="40" t="e" cm="1">
        <f t="array" aca="1" ref="B96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6" s="40" t="e" cm="1">
        <f t="array" aca="1" ref="C96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6" t="e">
        <f ca="1">SUM(CALCULATION_TABLE[[#This Row],[МСК]:[ДВ]])</f>
        <v>#REF!</v>
      </c>
    </row>
    <row r="9657" spans="1:20" x14ac:dyDescent="0.25">
      <c r="A9657" t="str">
        <f>IFERROR(SET_RENDER_TABLE[[#This Row],[Артикул]], "")</f>
        <v/>
      </c>
      <c r="B9657" s="40" t="e" cm="1">
        <f t="array" aca="1" ref="B96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7" s="40" t="e" cm="1">
        <f t="array" aca="1" ref="C96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7" t="e">
        <f ca="1">SUM(CALCULATION_TABLE[[#This Row],[МСК]:[ДВ]])</f>
        <v>#REF!</v>
      </c>
    </row>
    <row r="9658" spans="1:20" x14ac:dyDescent="0.25">
      <c r="A9658" t="str">
        <f>IFERROR(SET_RENDER_TABLE[[#This Row],[Артикул]], "")</f>
        <v/>
      </c>
      <c r="B9658" s="40" t="e" cm="1">
        <f t="array" aca="1" ref="B96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8" s="40" t="e" cm="1">
        <f t="array" aca="1" ref="C96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8" t="e">
        <f ca="1">SUM(CALCULATION_TABLE[[#This Row],[МСК]:[ДВ]])</f>
        <v>#REF!</v>
      </c>
    </row>
    <row r="9659" spans="1:20" x14ac:dyDescent="0.25">
      <c r="A9659" t="str">
        <f>IFERROR(SET_RENDER_TABLE[[#This Row],[Артикул]], "")</f>
        <v/>
      </c>
      <c r="B9659" s="40" t="e" cm="1">
        <f t="array" aca="1" ref="B96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59" s="40" t="e" cm="1">
        <f t="array" aca="1" ref="C96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59" t="e">
        <f ca="1">SUM(CALCULATION_TABLE[[#This Row],[МСК]:[ДВ]])</f>
        <v>#REF!</v>
      </c>
    </row>
    <row r="9660" spans="1:20" x14ac:dyDescent="0.25">
      <c r="A9660" t="str">
        <f>IFERROR(SET_RENDER_TABLE[[#This Row],[Артикул]], "")</f>
        <v/>
      </c>
      <c r="B9660" s="40" t="e" cm="1">
        <f t="array" aca="1" ref="B96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0" s="40" t="e" cm="1">
        <f t="array" aca="1" ref="C96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0" t="e">
        <f ca="1">SUM(CALCULATION_TABLE[[#This Row],[МСК]:[ДВ]])</f>
        <v>#REF!</v>
      </c>
    </row>
    <row r="9661" spans="1:20" x14ac:dyDescent="0.25">
      <c r="A9661" t="str">
        <f>IFERROR(SET_RENDER_TABLE[[#This Row],[Артикул]], "")</f>
        <v/>
      </c>
      <c r="B9661" s="40" t="e" cm="1">
        <f t="array" aca="1" ref="B96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1" s="40" t="e" cm="1">
        <f t="array" aca="1" ref="C96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1" t="e">
        <f ca="1">SUM(CALCULATION_TABLE[[#This Row],[МСК]:[ДВ]])</f>
        <v>#REF!</v>
      </c>
    </row>
    <row r="9662" spans="1:20" x14ac:dyDescent="0.25">
      <c r="A9662" t="str">
        <f>IFERROR(SET_RENDER_TABLE[[#This Row],[Артикул]], "")</f>
        <v/>
      </c>
      <c r="B9662" s="40" t="e" cm="1">
        <f t="array" aca="1" ref="B96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2" s="40" t="e" cm="1">
        <f t="array" aca="1" ref="C96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2" t="e">
        <f ca="1">SUM(CALCULATION_TABLE[[#This Row],[МСК]:[ДВ]])</f>
        <v>#REF!</v>
      </c>
    </row>
    <row r="9663" spans="1:20" x14ac:dyDescent="0.25">
      <c r="A9663" t="str">
        <f>IFERROR(SET_RENDER_TABLE[[#This Row],[Артикул]], "")</f>
        <v/>
      </c>
      <c r="B9663" s="40" t="e" cm="1">
        <f t="array" aca="1" ref="B96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3" s="40" t="e" cm="1">
        <f t="array" aca="1" ref="C96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3" t="e">
        <f ca="1">SUM(CALCULATION_TABLE[[#This Row],[МСК]:[ДВ]])</f>
        <v>#REF!</v>
      </c>
    </row>
    <row r="9664" spans="1:20" x14ac:dyDescent="0.25">
      <c r="A9664" t="str">
        <f>IFERROR(SET_RENDER_TABLE[[#This Row],[Артикул]], "")</f>
        <v/>
      </c>
      <c r="B9664" s="40" t="e" cm="1">
        <f t="array" aca="1" ref="B96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4" s="40" t="e" cm="1">
        <f t="array" aca="1" ref="C96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4" t="e">
        <f ca="1">SUM(CALCULATION_TABLE[[#This Row],[МСК]:[ДВ]])</f>
        <v>#REF!</v>
      </c>
    </row>
    <row r="9665" spans="1:20" x14ac:dyDescent="0.25">
      <c r="A9665" t="str">
        <f>IFERROR(SET_RENDER_TABLE[[#This Row],[Артикул]], "")</f>
        <v/>
      </c>
      <c r="B9665" s="40" t="e" cm="1">
        <f t="array" aca="1" ref="B96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5" s="40" t="e" cm="1">
        <f t="array" aca="1" ref="C96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5" t="e">
        <f ca="1">SUM(CALCULATION_TABLE[[#This Row],[МСК]:[ДВ]])</f>
        <v>#REF!</v>
      </c>
    </row>
    <row r="9666" spans="1:20" x14ac:dyDescent="0.25">
      <c r="A9666" t="str">
        <f>IFERROR(SET_RENDER_TABLE[[#This Row],[Артикул]], "")</f>
        <v/>
      </c>
      <c r="B9666" s="40" t="e" cm="1">
        <f t="array" aca="1" ref="B96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6" s="40" t="e" cm="1">
        <f t="array" aca="1" ref="C96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6" t="e">
        <f ca="1">SUM(CALCULATION_TABLE[[#This Row],[МСК]:[ДВ]])</f>
        <v>#REF!</v>
      </c>
    </row>
    <row r="9667" spans="1:20" x14ac:dyDescent="0.25">
      <c r="A9667" t="str">
        <f>IFERROR(SET_RENDER_TABLE[[#This Row],[Артикул]], "")</f>
        <v/>
      </c>
      <c r="B9667" s="40" t="e" cm="1">
        <f t="array" aca="1" ref="B96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7" s="40" t="e" cm="1">
        <f t="array" aca="1" ref="C96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7" t="e">
        <f ca="1">SUM(CALCULATION_TABLE[[#This Row],[МСК]:[ДВ]])</f>
        <v>#REF!</v>
      </c>
    </row>
    <row r="9668" spans="1:20" x14ac:dyDescent="0.25">
      <c r="A9668" t="str">
        <f>IFERROR(SET_RENDER_TABLE[[#This Row],[Артикул]], "")</f>
        <v/>
      </c>
      <c r="B9668" s="40" t="e" cm="1">
        <f t="array" aca="1" ref="B96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8" s="40" t="e" cm="1">
        <f t="array" aca="1" ref="C96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8" t="e">
        <f ca="1">SUM(CALCULATION_TABLE[[#This Row],[МСК]:[ДВ]])</f>
        <v>#REF!</v>
      </c>
    </row>
    <row r="9669" spans="1:20" x14ac:dyDescent="0.25">
      <c r="A9669" t="str">
        <f>IFERROR(SET_RENDER_TABLE[[#This Row],[Артикул]], "")</f>
        <v/>
      </c>
      <c r="B9669" s="40" t="e" cm="1">
        <f t="array" aca="1" ref="B96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69" s="40" t="e" cm="1">
        <f t="array" aca="1" ref="C96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69" t="e">
        <f ca="1">SUM(CALCULATION_TABLE[[#This Row],[МСК]:[ДВ]])</f>
        <v>#REF!</v>
      </c>
    </row>
    <row r="9670" spans="1:20" x14ac:dyDescent="0.25">
      <c r="A9670" t="str">
        <f>IFERROR(SET_RENDER_TABLE[[#This Row],[Артикул]], "")</f>
        <v/>
      </c>
      <c r="B9670" s="40" t="e" cm="1">
        <f t="array" aca="1" ref="B96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0" s="40" t="e" cm="1">
        <f t="array" aca="1" ref="C96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0" t="e">
        <f ca="1">SUM(CALCULATION_TABLE[[#This Row],[МСК]:[ДВ]])</f>
        <v>#REF!</v>
      </c>
    </row>
    <row r="9671" spans="1:20" x14ac:dyDescent="0.25">
      <c r="A9671" t="str">
        <f>IFERROR(SET_RENDER_TABLE[[#This Row],[Артикул]], "")</f>
        <v/>
      </c>
      <c r="B9671" s="40" t="e" cm="1">
        <f t="array" aca="1" ref="B96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1" s="40" t="e" cm="1">
        <f t="array" aca="1" ref="C96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1" t="e">
        <f ca="1">SUM(CALCULATION_TABLE[[#This Row],[МСК]:[ДВ]])</f>
        <v>#REF!</v>
      </c>
    </row>
    <row r="9672" spans="1:20" x14ac:dyDescent="0.25">
      <c r="A9672" t="str">
        <f>IFERROR(SET_RENDER_TABLE[[#This Row],[Артикул]], "")</f>
        <v/>
      </c>
      <c r="B9672" s="40" t="e" cm="1">
        <f t="array" aca="1" ref="B96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2" s="40" t="e" cm="1">
        <f t="array" aca="1" ref="C96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2" t="e">
        <f ca="1">SUM(CALCULATION_TABLE[[#This Row],[МСК]:[ДВ]])</f>
        <v>#REF!</v>
      </c>
    </row>
    <row r="9673" spans="1:20" x14ac:dyDescent="0.25">
      <c r="A9673" t="str">
        <f>IFERROR(SET_RENDER_TABLE[[#This Row],[Артикул]], "")</f>
        <v/>
      </c>
      <c r="B9673" s="40" t="e" cm="1">
        <f t="array" aca="1" ref="B96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3" s="40" t="e" cm="1">
        <f t="array" aca="1" ref="C96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3" t="e">
        <f ca="1">SUM(CALCULATION_TABLE[[#This Row],[МСК]:[ДВ]])</f>
        <v>#REF!</v>
      </c>
    </row>
    <row r="9674" spans="1:20" x14ac:dyDescent="0.25">
      <c r="A9674" t="str">
        <f>IFERROR(SET_RENDER_TABLE[[#This Row],[Артикул]], "")</f>
        <v/>
      </c>
      <c r="B9674" s="40" t="e" cm="1">
        <f t="array" aca="1" ref="B96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4" s="40" t="e" cm="1">
        <f t="array" aca="1" ref="C96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4" t="e">
        <f ca="1">SUM(CALCULATION_TABLE[[#This Row],[МСК]:[ДВ]])</f>
        <v>#REF!</v>
      </c>
    </row>
    <row r="9675" spans="1:20" x14ac:dyDescent="0.25">
      <c r="A9675" t="str">
        <f>IFERROR(SET_RENDER_TABLE[[#This Row],[Артикул]], "")</f>
        <v/>
      </c>
      <c r="B9675" s="40" t="e" cm="1">
        <f t="array" aca="1" ref="B96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5" s="40" t="e" cm="1">
        <f t="array" aca="1" ref="C96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5" t="e">
        <f ca="1">SUM(CALCULATION_TABLE[[#This Row],[МСК]:[ДВ]])</f>
        <v>#REF!</v>
      </c>
    </row>
    <row r="9676" spans="1:20" x14ac:dyDescent="0.25">
      <c r="A9676" t="str">
        <f>IFERROR(SET_RENDER_TABLE[[#This Row],[Артикул]], "")</f>
        <v/>
      </c>
      <c r="B9676" s="40" t="e" cm="1">
        <f t="array" aca="1" ref="B96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6" s="40" t="e" cm="1">
        <f t="array" aca="1" ref="C96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6" t="e">
        <f ca="1">SUM(CALCULATION_TABLE[[#This Row],[МСК]:[ДВ]])</f>
        <v>#REF!</v>
      </c>
    </row>
    <row r="9677" spans="1:20" x14ac:dyDescent="0.25">
      <c r="A9677" t="str">
        <f>IFERROR(SET_RENDER_TABLE[[#This Row],[Артикул]], "")</f>
        <v/>
      </c>
      <c r="B9677" s="40" t="e" cm="1">
        <f t="array" aca="1" ref="B96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7" s="40" t="e" cm="1">
        <f t="array" aca="1" ref="C96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7" t="e">
        <f ca="1">SUM(CALCULATION_TABLE[[#This Row],[МСК]:[ДВ]])</f>
        <v>#REF!</v>
      </c>
    </row>
    <row r="9678" spans="1:20" x14ac:dyDescent="0.25">
      <c r="A9678" t="str">
        <f>IFERROR(SET_RENDER_TABLE[[#This Row],[Артикул]], "")</f>
        <v/>
      </c>
      <c r="B9678" s="40" t="e" cm="1">
        <f t="array" aca="1" ref="B96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8" s="40" t="e" cm="1">
        <f t="array" aca="1" ref="C96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8" t="e">
        <f ca="1">SUM(CALCULATION_TABLE[[#This Row],[МСК]:[ДВ]])</f>
        <v>#REF!</v>
      </c>
    </row>
    <row r="9679" spans="1:20" x14ac:dyDescent="0.25">
      <c r="A9679" t="str">
        <f>IFERROR(SET_RENDER_TABLE[[#This Row],[Артикул]], "")</f>
        <v/>
      </c>
      <c r="B9679" s="40" t="e" cm="1">
        <f t="array" aca="1" ref="B96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79" s="40" t="e" cm="1">
        <f t="array" aca="1" ref="C96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79" t="e">
        <f ca="1">SUM(CALCULATION_TABLE[[#This Row],[МСК]:[ДВ]])</f>
        <v>#REF!</v>
      </c>
    </row>
    <row r="9680" spans="1:20" x14ac:dyDescent="0.25">
      <c r="A9680" t="str">
        <f>IFERROR(SET_RENDER_TABLE[[#This Row],[Артикул]], "")</f>
        <v/>
      </c>
      <c r="B9680" s="40" t="e" cm="1">
        <f t="array" aca="1" ref="B96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0" s="40" t="e" cm="1">
        <f t="array" aca="1" ref="C96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0" t="e">
        <f ca="1">SUM(CALCULATION_TABLE[[#This Row],[МСК]:[ДВ]])</f>
        <v>#REF!</v>
      </c>
    </row>
    <row r="9681" spans="1:20" x14ac:dyDescent="0.25">
      <c r="A9681" t="str">
        <f>IFERROR(SET_RENDER_TABLE[[#This Row],[Артикул]], "")</f>
        <v/>
      </c>
      <c r="B9681" s="40" t="e" cm="1">
        <f t="array" aca="1" ref="B96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1" s="40" t="e" cm="1">
        <f t="array" aca="1" ref="C96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1" t="e">
        <f ca="1">SUM(CALCULATION_TABLE[[#This Row],[МСК]:[ДВ]])</f>
        <v>#REF!</v>
      </c>
    </row>
    <row r="9682" spans="1:20" x14ac:dyDescent="0.25">
      <c r="A9682" t="str">
        <f>IFERROR(SET_RENDER_TABLE[[#This Row],[Артикул]], "")</f>
        <v/>
      </c>
      <c r="B9682" s="40" t="e" cm="1">
        <f t="array" aca="1" ref="B96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2" s="40" t="e" cm="1">
        <f t="array" aca="1" ref="C96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2" t="e">
        <f ca="1">SUM(CALCULATION_TABLE[[#This Row],[МСК]:[ДВ]])</f>
        <v>#REF!</v>
      </c>
    </row>
    <row r="9683" spans="1:20" x14ac:dyDescent="0.25">
      <c r="A9683" t="str">
        <f>IFERROR(SET_RENDER_TABLE[[#This Row],[Артикул]], "")</f>
        <v/>
      </c>
      <c r="B9683" s="40" t="e" cm="1">
        <f t="array" aca="1" ref="B96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3" s="40" t="e" cm="1">
        <f t="array" aca="1" ref="C96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3" t="e">
        <f ca="1">SUM(CALCULATION_TABLE[[#This Row],[МСК]:[ДВ]])</f>
        <v>#REF!</v>
      </c>
    </row>
    <row r="9684" spans="1:20" x14ac:dyDescent="0.25">
      <c r="A9684" t="str">
        <f>IFERROR(SET_RENDER_TABLE[[#This Row],[Артикул]], "")</f>
        <v/>
      </c>
      <c r="B9684" s="40" t="e" cm="1">
        <f t="array" aca="1" ref="B96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4" s="40" t="e" cm="1">
        <f t="array" aca="1" ref="C96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4" t="e">
        <f ca="1">SUM(CALCULATION_TABLE[[#This Row],[МСК]:[ДВ]])</f>
        <v>#REF!</v>
      </c>
    </row>
    <row r="9685" spans="1:20" x14ac:dyDescent="0.25">
      <c r="A9685" t="str">
        <f>IFERROR(SET_RENDER_TABLE[[#This Row],[Артикул]], "")</f>
        <v/>
      </c>
      <c r="B9685" s="40" t="e" cm="1">
        <f t="array" aca="1" ref="B96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5" s="40" t="e" cm="1">
        <f t="array" aca="1" ref="C96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5" t="e">
        <f ca="1">SUM(CALCULATION_TABLE[[#This Row],[МСК]:[ДВ]])</f>
        <v>#REF!</v>
      </c>
    </row>
    <row r="9686" spans="1:20" x14ac:dyDescent="0.25">
      <c r="A9686" t="str">
        <f>IFERROR(SET_RENDER_TABLE[[#This Row],[Артикул]], "")</f>
        <v/>
      </c>
      <c r="B9686" s="40" t="e" cm="1">
        <f t="array" aca="1" ref="B96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6" s="40" t="e" cm="1">
        <f t="array" aca="1" ref="C96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6" t="e">
        <f ca="1">SUM(CALCULATION_TABLE[[#This Row],[МСК]:[ДВ]])</f>
        <v>#REF!</v>
      </c>
    </row>
    <row r="9687" spans="1:20" x14ac:dyDescent="0.25">
      <c r="A9687" t="str">
        <f>IFERROR(SET_RENDER_TABLE[[#This Row],[Артикул]], "")</f>
        <v/>
      </c>
      <c r="B9687" s="40" t="e" cm="1">
        <f t="array" aca="1" ref="B96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7" s="40" t="e" cm="1">
        <f t="array" aca="1" ref="C96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7" t="e">
        <f ca="1">SUM(CALCULATION_TABLE[[#This Row],[МСК]:[ДВ]])</f>
        <v>#REF!</v>
      </c>
    </row>
    <row r="9688" spans="1:20" x14ac:dyDescent="0.25">
      <c r="A9688" t="str">
        <f>IFERROR(SET_RENDER_TABLE[[#This Row],[Артикул]], "")</f>
        <v/>
      </c>
      <c r="B9688" s="40" t="e" cm="1">
        <f t="array" aca="1" ref="B96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8" s="40" t="e" cm="1">
        <f t="array" aca="1" ref="C96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8" t="e">
        <f ca="1">SUM(CALCULATION_TABLE[[#This Row],[МСК]:[ДВ]])</f>
        <v>#REF!</v>
      </c>
    </row>
    <row r="9689" spans="1:20" x14ac:dyDescent="0.25">
      <c r="A9689" t="str">
        <f>IFERROR(SET_RENDER_TABLE[[#This Row],[Артикул]], "")</f>
        <v/>
      </c>
      <c r="B9689" s="40" t="e" cm="1">
        <f t="array" aca="1" ref="B96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89" s="40" t="e" cm="1">
        <f t="array" aca="1" ref="C96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89" t="e">
        <f ca="1">SUM(CALCULATION_TABLE[[#This Row],[МСК]:[ДВ]])</f>
        <v>#REF!</v>
      </c>
    </row>
    <row r="9690" spans="1:20" x14ac:dyDescent="0.25">
      <c r="A9690" t="str">
        <f>IFERROR(SET_RENDER_TABLE[[#This Row],[Артикул]], "")</f>
        <v/>
      </c>
      <c r="B9690" s="40" t="e" cm="1">
        <f t="array" aca="1" ref="B96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0" s="40" t="e" cm="1">
        <f t="array" aca="1" ref="C96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0" t="e">
        <f ca="1">SUM(CALCULATION_TABLE[[#This Row],[МСК]:[ДВ]])</f>
        <v>#REF!</v>
      </c>
    </row>
    <row r="9691" spans="1:20" x14ac:dyDescent="0.25">
      <c r="A9691" t="str">
        <f>IFERROR(SET_RENDER_TABLE[[#This Row],[Артикул]], "")</f>
        <v/>
      </c>
      <c r="B9691" s="40" t="e" cm="1">
        <f t="array" aca="1" ref="B96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1" s="40" t="e" cm="1">
        <f t="array" aca="1" ref="C96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1" t="e">
        <f ca="1">SUM(CALCULATION_TABLE[[#This Row],[МСК]:[ДВ]])</f>
        <v>#REF!</v>
      </c>
    </row>
    <row r="9692" spans="1:20" x14ac:dyDescent="0.25">
      <c r="A9692" t="str">
        <f>IFERROR(SET_RENDER_TABLE[[#This Row],[Артикул]], "")</f>
        <v/>
      </c>
      <c r="B9692" s="40" t="e" cm="1">
        <f t="array" aca="1" ref="B96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2" s="40" t="e" cm="1">
        <f t="array" aca="1" ref="C96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2" t="e">
        <f ca="1">SUM(CALCULATION_TABLE[[#This Row],[МСК]:[ДВ]])</f>
        <v>#REF!</v>
      </c>
    </row>
    <row r="9693" spans="1:20" x14ac:dyDescent="0.25">
      <c r="A9693" t="str">
        <f>IFERROR(SET_RENDER_TABLE[[#This Row],[Артикул]], "")</f>
        <v/>
      </c>
      <c r="B9693" s="40" t="e" cm="1">
        <f t="array" aca="1" ref="B96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3" s="40" t="e" cm="1">
        <f t="array" aca="1" ref="C96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3" t="e">
        <f ca="1">SUM(CALCULATION_TABLE[[#This Row],[МСК]:[ДВ]])</f>
        <v>#REF!</v>
      </c>
    </row>
    <row r="9694" spans="1:20" x14ac:dyDescent="0.25">
      <c r="A9694" t="str">
        <f>IFERROR(SET_RENDER_TABLE[[#This Row],[Артикул]], "")</f>
        <v/>
      </c>
      <c r="B9694" s="40" t="e" cm="1">
        <f t="array" aca="1" ref="B96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4" s="40" t="e" cm="1">
        <f t="array" aca="1" ref="C96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4" t="e">
        <f ca="1">SUM(CALCULATION_TABLE[[#This Row],[МСК]:[ДВ]])</f>
        <v>#REF!</v>
      </c>
    </row>
    <row r="9695" spans="1:20" x14ac:dyDescent="0.25">
      <c r="A9695" t="str">
        <f>IFERROR(SET_RENDER_TABLE[[#This Row],[Артикул]], "")</f>
        <v/>
      </c>
      <c r="B9695" s="40" t="e" cm="1">
        <f t="array" aca="1" ref="B96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5" s="40" t="e" cm="1">
        <f t="array" aca="1" ref="C96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5" t="e">
        <f ca="1">SUM(CALCULATION_TABLE[[#This Row],[МСК]:[ДВ]])</f>
        <v>#REF!</v>
      </c>
    </row>
    <row r="9696" spans="1:20" x14ac:dyDescent="0.25">
      <c r="A9696" t="str">
        <f>IFERROR(SET_RENDER_TABLE[[#This Row],[Артикул]], "")</f>
        <v/>
      </c>
      <c r="B9696" s="40" t="e" cm="1">
        <f t="array" aca="1" ref="B96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6" s="40" t="e" cm="1">
        <f t="array" aca="1" ref="C96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6" t="e">
        <f ca="1">SUM(CALCULATION_TABLE[[#This Row],[МСК]:[ДВ]])</f>
        <v>#REF!</v>
      </c>
    </row>
    <row r="9697" spans="1:20" x14ac:dyDescent="0.25">
      <c r="A9697" t="str">
        <f>IFERROR(SET_RENDER_TABLE[[#This Row],[Артикул]], "")</f>
        <v/>
      </c>
      <c r="B9697" s="40" t="e" cm="1">
        <f t="array" aca="1" ref="B96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7" s="40" t="e" cm="1">
        <f t="array" aca="1" ref="C96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7" t="e">
        <f ca="1">SUM(CALCULATION_TABLE[[#This Row],[МСК]:[ДВ]])</f>
        <v>#REF!</v>
      </c>
    </row>
    <row r="9698" spans="1:20" x14ac:dyDescent="0.25">
      <c r="A9698" t="str">
        <f>IFERROR(SET_RENDER_TABLE[[#This Row],[Артикул]], "")</f>
        <v/>
      </c>
      <c r="B9698" s="40" t="e" cm="1">
        <f t="array" aca="1" ref="B96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8" s="40" t="e" cm="1">
        <f t="array" aca="1" ref="C96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8" t="e">
        <f ca="1">SUM(CALCULATION_TABLE[[#This Row],[МСК]:[ДВ]])</f>
        <v>#REF!</v>
      </c>
    </row>
    <row r="9699" spans="1:20" x14ac:dyDescent="0.25">
      <c r="A9699" t="str">
        <f>IFERROR(SET_RENDER_TABLE[[#This Row],[Артикул]], "")</f>
        <v/>
      </c>
      <c r="B9699" s="40" t="e" cm="1">
        <f t="array" aca="1" ref="B96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699" s="40" t="e" cm="1">
        <f t="array" aca="1" ref="C96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699" t="e">
        <f ca="1">SUM(CALCULATION_TABLE[[#This Row],[МСК]:[ДВ]])</f>
        <v>#REF!</v>
      </c>
    </row>
    <row r="9700" spans="1:20" x14ac:dyDescent="0.25">
      <c r="A9700" t="str">
        <f>IFERROR(SET_RENDER_TABLE[[#This Row],[Артикул]], "")</f>
        <v/>
      </c>
      <c r="B9700" s="40" t="e" cm="1">
        <f t="array" aca="1" ref="B97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0" s="40" t="e" cm="1">
        <f t="array" aca="1" ref="C97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0" t="e">
        <f ca="1">SUM(CALCULATION_TABLE[[#This Row],[МСК]:[ДВ]])</f>
        <v>#REF!</v>
      </c>
    </row>
    <row r="9701" spans="1:20" x14ac:dyDescent="0.25">
      <c r="A9701" t="str">
        <f>IFERROR(SET_RENDER_TABLE[[#This Row],[Артикул]], "")</f>
        <v/>
      </c>
      <c r="B9701" s="40" t="e" cm="1">
        <f t="array" aca="1" ref="B97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1" s="40" t="e" cm="1">
        <f t="array" aca="1" ref="C97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1" t="e">
        <f ca="1">SUM(CALCULATION_TABLE[[#This Row],[МСК]:[ДВ]])</f>
        <v>#REF!</v>
      </c>
    </row>
    <row r="9702" spans="1:20" x14ac:dyDescent="0.25">
      <c r="A9702" t="str">
        <f>IFERROR(SET_RENDER_TABLE[[#This Row],[Артикул]], "")</f>
        <v/>
      </c>
      <c r="B9702" s="40" t="e" cm="1">
        <f t="array" aca="1" ref="B97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2" s="40" t="e" cm="1">
        <f t="array" aca="1" ref="C97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2" t="e">
        <f ca="1">SUM(CALCULATION_TABLE[[#This Row],[МСК]:[ДВ]])</f>
        <v>#REF!</v>
      </c>
    </row>
    <row r="9703" spans="1:20" x14ac:dyDescent="0.25">
      <c r="A9703" t="str">
        <f>IFERROR(SET_RENDER_TABLE[[#This Row],[Артикул]], "")</f>
        <v/>
      </c>
      <c r="B9703" s="40" t="e" cm="1">
        <f t="array" aca="1" ref="B97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3" s="40" t="e" cm="1">
        <f t="array" aca="1" ref="C97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3" t="e">
        <f ca="1">SUM(CALCULATION_TABLE[[#This Row],[МСК]:[ДВ]])</f>
        <v>#REF!</v>
      </c>
    </row>
    <row r="9704" spans="1:20" x14ac:dyDescent="0.25">
      <c r="A9704" t="str">
        <f>IFERROR(SET_RENDER_TABLE[[#This Row],[Артикул]], "")</f>
        <v/>
      </c>
      <c r="B9704" s="40" t="e" cm="1">
        <f t="array" aca="1" ref="B97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4" s="40" t="e" cm="1">
        <f t="array" aca="1" ref="C97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4" t="e">
        <f ca="1">SUM(CALCULATION_TABLE[[#This Row],[МСК]:[ДВ]])</f>
        <v>#REF!</v>
      </c>
    </row>
    <row r="9705" spans="1:20" x14ac:dyDescent="0.25">
      <c r="A9705" t="str">
        <f>IFERROR(SET_RENDER_TABLE[[#This Row],[Артикул]], "")</f>
        <v/>
      </c>
      <c r="B9705" s="40" t="e" cm="1">
        <f t="array" aca="1" ref="B97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5" s="40" t="e" cm="1">
        <f t="array" aca="1" ref="C97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5" t="e">
        <f ca="1">SUM(CALCULATION_TABLE[[#This Row],[МСК]:[ДВ]])</f>
        <v>#REF!</v>
      </c>
    </row>
    <row r="9706" spans="1:20" x14ac:dyDescent="0.25">
      <c r="A9706" t="str">
        <f>IFERROR(SET_RENDER_TABLE[[#This Row],[Артикул]], "")</f>
        <v/>
      </c>
      <c r="B9706" s="40" t="e" cm="1">
        <f t="array" aca="1" ref="B97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6" s="40" t="e" cm="1">
        <f t="array" aca="1" ref="C97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6" t="e">
        <f ca="1">SUM(CALCULATION_TABLE[[#This Row],[МСК]:[ДВ]])</f>
        <v>#REF!</v>
      </c>
    </row>
    <row r="9707" spans="1:20" x14ac:dyDescent="0.25">
      <c r="A9707" t="str">
        <f>IFERROR(SET_RENDER_TABLE[[#This Row],[Артикул]], "")</f>
        <v/>
      </c>
      <c r="B9707" s="40" t="e" cm="1">
        <f t="array" aca="1" ref="B97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7" s="40" t="e" cm="1">
        <f t="array" aca="1" ref="C97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7" t="e">
        <f ca="1">SUM(CALCULATION_TABLE[[#This Row],[МСК]:[ДВ]])</f>
        <v>#REF!</v>
      </c>
    </row>
    <row r="9708" spans="1:20" x14ac:dyDescent="0.25">
      <c r="A9708" t="str">
        <f>IFERROR(SET_RENDER_TABLE[[#This Row],[Артикул]], "")</f>
        <v/>
      </c>
      <c r="B9708" s="40" t="e" cm="1">
        <f t="array" aca="1" ref="B97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8" s="40" t="e" cm="1">
        <f t="array" aca="1" ref="C97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8" t="e">
        <f ca="1">SUM(CALCULATION_TABLE[[#This Row],[МСК]:[ДВ]])</f>
        <v>#REF!</v>
      </c>
    </row>
    <row r="9709" spans="1:20" x14ac:dyDescent="0.25">
      <c r="A9709" t="str">
        <f>IFERROR(SET_RENDER_TABLE[[#This Row],[Артикул]], "")</f>
        <v/>
      </c>
      <c r="B9709" s="40" t="e" cm="1">
        <f t="array" aca="1" ref="B97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09" s="40" t="e" cm="1">
        <f t="array" aca="1" ref="C97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09" t="e">
        <f ca="1">SUM(CALCULATION_TABLE[[#This Row],[МСК]:[ДВ]])</f>
        <v>#REF!</v>
      </c>
    </row>
    <row r="9710" spans="1:20" x14ac:dyDescent="0.25">
      <c r="A9710" t="str">
        <f>IFERROR(SET_RENDER_TABLE[[#This Row],[Артикул]], "")</f>
        <v/>
      </c>
      <c r="B9710" s="40" t="e" cm="1">
        <f t="array" aca="1" ref="B97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0" s="40" t="e" cm="1">
        <f t="array" aca="1" ref="C97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0" t="e">
        <f ca="1">SUM(CALCULATION_TABLE[[#This Row],[МСК]:[ДВ]])</f>
        <v>#REF!</v>
      </c>
    </row>
    <row r="9711" spans="1:20" x14ac:dyDescent="0.25">
      <c r="A9711" t="str">
        <f>IFERROR(SET_RENDER_TABLE[[#This Row],[Артикул]], "")</f>
        <v/>
      </c>
      <c r="B9711" s="40" t="e" cm="1">
        <f t="array" aca="1" ref="B97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1" s="40" t="e" cm="1">
        <f t="array" aca="1" ref="C97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1" t="e">
        <f ca="1">SUM(CALCULATION_TABLE[[#This Row],[МСК]:[ДВ]])</f>
        <v>#REF!</v>
      </c>
    </row>
    <row r="9712" spans="1:20" x14ac:dyDescent="0.25">
      <c r="A9712" t="str">
        <f>IFERROR(SET_RENDER_TABLE[[#This Row],[Артикул]], "")</f>
        <v/>
      </c>
      <c r="B9712" s="40" t="e" cm="1">
        <f t="array" aca="1" ref="B97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2" s="40" t="e" cm="1">
        <f t="array" aca="1" ref="C97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2" t="e">
        <f ca="1">SUM(CALCULATION_TABLE[[#This Row],[МСК]:[ДВ]])</f>
        <v>#REF!</v>
      </c>
    </row>
    <row r="9713" spans="1:20" x14ac:dyDescent="0.25">
      <c r="A9713" t="str">
        <f>IFERROR(SET_RENDER_TABLE[[#This Row],[Артикул]], "")</f>
        <v/>
      </c>
      <c r="B9713" s="40" t="e" cm="1">
        <f t="array" aca="1" ref="B97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3" s="40" t="e" cm="1">
        <f t="array" aca="1" ref="C97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3" t="e">
        <f ca="1">SUM(CALCULATION_TABLE[[#This Row],[МСК]:[ДВ]])</f>
        <v>#REF!</v>
      </c>
    </row>
    <row r="9714" spans="1:20" x14ac:dyDescent="0.25">
      <c r="A9714" t="str">
        <f>IFERROR(SET_RENDER_TABLE[[#This Row],[Артикул]], "")</f>
        <v/>
      </c>
      <c r="B9714" s="40" t="e" cm="1">
        <f t="array" aca="1" ref="B97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4" s="40" t="e" cm="1">
        <f t="array" aca="1" ref="C97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4" t="e">
        <f ca="1">SUM(CALCULATION_TABLE[[#This Row],[МСК]:[ДВ]])</f>
        <v>#REF!</v>
      </c>
    </row>
    <row r="9715" spans="1:20" x14ac:dyDescent="0.25">
      <c r="A9715" t="str">
        <f>IFERROR(SET_RENDER_TABLE[[#This Row],[Артикул]], "")</f>
        <v/>
      </c>
      <c r="B9715" s="40" t="e" cm="1">
        <f t="array" aca="1" ref="B97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5" s="40" t="e" cm="1">
        <f t="array" aca="1" ref="C97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5" t="e">
        <f ca="1">SUM(CALCULATION_TABLE[[#This Row],[МСК]:[ДВ]])</f>
        <v>#REF!</v>
      </c>
    </row>
    <row r="9716" spans="1:20" x14ac:dyDescent="0.25">
      <c r="A9716" t="str">
        <f>IFERROR(SET_RENDER_TABLE[[#This Row],[Артикул]], "")</f>
        <v/>
      </c>
      <c r="B9716" s="40" t="e" cm="1">
        <f t="array" aca="1" ref="B97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6" s="40" t="e" cm="1">
        <f t="array" aca="1" ref="C97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6" t="e">
        <f ca="1">SUM(CALCULATION_TABLE[[#This Row],[МСК]:[ДВ]])</f>
        <v>#REF!</v>
      </c>
    </row>
    <row r="9717" spans="1:20" x14ac:dyDescent="0.25">
      <c r="A9717" t="str">
        <f>IFERROR(SET_RENDER_TABLE[[#This Row],[Артикул]], "")</f>
        <v/>
      </c>
      <c r="B9717" s="40" t="e" cm="1">
        <f t="array" aca="1" ref="B97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7" s="40" t="e" cm="1">
        <f t="array" aca="1" ref="C97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7" t="e">
        <f ca="1">SUM(CALCULATION_TABLE[[#This Row],[МСК]:[ДВ]])</f>
        <v>#REF!</v>
      </c>
    </row>
    <row r="9718" spans="1:20" x14ac:dyDescent="0.25">
      <c r="A9718" t="str">
        <f>IFERROR(SET_RENDER_TABLE[[#This Row],[Артикул]], "")</f>
        <v/>
      </c>
      <c r="B9718" s="40" t="e" cm="1">
        <f t="array" aca="1" ref="B97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8" s="40" t="e" cm="1">
        <f t="array" aca="1" ref="C97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8" t="e">
        <f ca="1">SUM(CALCULATION_TABLE[[#This Row],[МСК]:[ДВ]])</f>
        <v>#REF!</v>
      </c>
    </row>
    <row r="9719" spans="1:20" x14ac:dyDescent="0.25">
      <c r="A9719" t="str">
        <f>IFERROR(SET_RENDER_TABLE[[#This Row],[Артикул]], "")</f>
        <v/>
      </c>
      <c r="B9719" s="40" t="e" cm="1">
        <f t="array" aca="1" ref="B97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19" s="40" t="e" cm="1">
        <f t="array" aca="1" ref="C97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19" t="e">
        <f ca="1">SUM(CALCULATION_TABLE[[#This Row],[МСК]:[ДВ]])</f>
        <v>#REF!</v>
      </c>
    </row>
    <row r="9720" spans="1:20" x14ac:dyDescent="0.25">
      <c r="A9720" t="str">
        <f>IFERROR(SET_RENDER_TABLE[[#This Row],[Артикул]], "")</f>
        <v/>
      </c>
      <c r="B9720" s="40" t="e" cm="1">
        <f t="array" aca="1" ref="B97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0" s="40" t="e" cm="1">
        <f t="array" aca="1" ref="C97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0" t="e">
        <f ca="1">SUM(CALCULATION_TABLE[[#This Row],[МСК]:[ДВ]])</f>
        <v>#REF!</v>
      </c>
    </row>
    <row r="9721" spans="1:20" x14ac:dyDescent="0.25">
      <c r="A9721" t="str">
        <f>IFERROR(SET_RENDER_TABLE[[#This Row],[Артикул]], "")</f>
        <v/>
      </c>
      <c r="B9721" s="40" t="e" cm="1">
        <f t="array" aca="1" ref="B97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1" s="40" t="e" cm="1">
        <f t="array" aca="1" ref="C97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1" t="e">
        <f ca="1">SUM(CALCULATION_TABLE[[#This Row],[МСК]:[ДВ]])</f>
        <v>#REF!</v>
      </c>
    </row>
    <row r="9722" spans="1:20" x14ac:dyDescent="0.25">
      <c r="A9722" t="str">
        <f>IFERROR(SET_RENDER_TABLE[[#This Row],[Артикул]], "")</f>
        <v/>
      </c>
      <c r="B9722" s="40" t="e" cm="1">
        <f t="array" aca="1" ref="B97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2" s="40" t="e" cm="1">
        <f t="array" aca="1" ref="C97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2" t="e">
        <f ca="1">SUM(CALCULATION_TABLE[[#This Row],[МСК]:[ДВ]])</f>
        <v>#REF!</v>
      </c>
    </row>
    <row r="9723" spans="1:20" x14ac:dyDescent="0.25">
      <c r="A9723" t="str">
        <f>IFERROR(SET_RENDER_TABLE[[#This Row],[Артикул]], "")</f>
        <v/>
      </c>
      <c r="B9723" s="40" t="e" cm="1">
        <f t="array" aca="1" ref="B97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3" s="40" t="e" cm="1">
        <f t="array" aca="1" ref="C97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3" t="e">
        <f ca="1">SUM(CALCULATION_TABLE[[#This Row],[МСК]:[ДВ]])</f>
        <v>#REF!</v>
      </c>
    </row>
    <row r="9724" spans="1:20" x14ac:dyDescent="0.25">
      <c r="A9724" t="str">
        <f>IFERROR(SET_RENDER_TABLE[[#This Row],[Артикул]], "")</f>
        <v/>
      </c>
      <c r="B9724" s="40" t="e" cm="1">
        <f t="array" aca="1" ref="B97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4" s="40" t="e" cm="1">
        <f t="array" aca="1" ref="C97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4" t="e">
        <f ca="1">SUM(CALCULATION_TABLE[[#This Row],[МСК]:[ДВ]])</f>
        <v>#REF!</v>
      </c>
    </row>
    <row r="9725" spans="1:20" x14ac:dyDescent="0.25">
      <c r="A9725" t="str">
        <f>IFERROR(SET_RENDER_TABLE[[#This Row],[Артикул]], "")</f>
        <v/>
      </c>
      <c r="B9725" s="40" t="e" cm="1">
        <f t="array" aca="1" ref="B97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5" s="40" t="e" cm="1">
        <f t="array" aca="1" ref="C97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5" t="e">
        <f ca="1">SUM(CALCULATION_TABLE[[#This Row],[МСК]:[ДВ]])</f>
        <v>#REF!</v>
      </c>
    </row>
    <row r="9726" spans="1:20" x14ac:dyDescent="0.25">
      <c r="A9726" t="str">
        <f>IFERROR(SET_RENDER_TABLE[[#This Row],[Артикул]], "")</f>
        <v/>
      </c>
      <c r="B9726" s="40" t="e" cm="1">
        <f t="array" aca="1" ref="B97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6" s="40" t="e" cm="1">
        <f t="array" aca="1" ref="C97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6" t="e">
        <f ca="1">SUM(CALCULATION_TABLE[[#This Row],[МСК]:[ДВ]])</f>
        <v>#REF!</v>
      </c>
    </row>
    <row r="9727" spans="1:20" x14ac:dyDescent="0.25">
      <c r="A9727" t="str">
        <f>IFERROR(SET_RENDER_TABLE[[#This Row],[Артикул]], "")</f>
        <v/>
      </c>
      <c r="B9727" s="40" t="e" cm="1">
        <f t="array" aca="1" ref="B97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7" s="40" t="e" cm="1">
        <f t="array" aca="1" ref="C97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7" t="e">
        <f ca="1">SUM(CALCULATION_TABLE[[#This Row],[МСК]:[ДВ]])</f>
        <v>#REF!</v>
      </c>
    </row>
    <row r="9728" spans="1:20" x14ac:dyDescent="0.25">
      <c r="A9728" t="str">
        <f>IFERROR(SET_RENDER_TABLE[[#This Row],[Артикул]], "")</f>
        <v/>
      </c>
      <c r="B9728" s="40" t="e" cm="1">
        <f t="array" aca="1" ref="B97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8" s="40" t="e" cm="1">
        <f t="array" aca="1" ref="C97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8" t="e">
        <f ca="1">SUM(CALCULATION_TABLE[[#This Row],[МСК]:[ДВ]])</f>
        <v>#REF!</v>
      </c>
    </row>
    <row r="9729" spans="1:20" x14ac:dyDescent="0.25">
      <c r="A9729" t="str">
        <f>IFERROR(SET_RENDER_TABLE[[#This Row],[Артикул]], "")</f>
        <v/>
      </c>
      <c r="B9729" s="40" t="e" cm="1">
        <f t="array" aca="1" ref="B97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29" s="40" t="e" cm="1">
        <f t="array" aca="1" ref="C97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29" t="e">
        <f ca="1">SUM(CALCULATION_TABLE[[#This Row],[МСК]:[ДВ]])</f>
        <v>#REF!</v>
      </c>
    </row>
    <row r="9730" spans="1:20" x14ac:dyDescent="0.25">
      <c r="A9730" t="str">
        <f>IFERROR(SET_RENDER_TABLE[[#This Row],[Артикул]], "")</f>
        <v/>
      </c>
      <c r="B9730" s="40" t="e" cm="1">
        <f t="array" aca="1" ref="B97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0" s="40" t="e" cm="1">
        <f t="array" aca="1" ref="C97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0" t="e">
        <f ca="1">SUM(CALCULATION_TABLE[[#This Row],[МСК]:[ДВ]])</f>
        <v>#REF!</v>
      </c>
    </row>
    <row r="9731" spans="1:20" x14ac:dyDescent="0.25">
      <c r="A9731" t="str">
        <f>IFERROR(SET_RENDER_TABLE[[#This Row],[Артикул]], "")</f>
        <v/>
      </c>
      <c r="B9731" s="40" t="e" cm="1">
        <f t="array" aca="1" ref="B97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1" s="40" t="e" cm="1">
        <f t="array" aca="1" ref="C97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1" t="e">
        <f ca="1">SUM(CALCULATION_TABLE[[#This Row],[МСК]:[ДВ]])</f>
        <v>#REF!</v>
      </c>
    </row>
    <row r="9732" spans="1:20" x14ac:dyDescent="0.25">
      <c r="A9732" t="str">
        <f>IFERROR(SET_RENDER_TABLE[[#This Row],[Артикул]], "")</f>
        <v/>
      </c>
      <c r="B9732" s="40" t="e" cm="1">
        <f t="array" aca="1" ref="B97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2" s="40" t="e" cm="1">
        <f t="array" aca="1" ref="C97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2" t="e">
        <f ca="1">SUM(CALCULATION_TABLE[[#This Row],[МСК]:[ДВ]])</f>
        <v>#REF!</v>
      </c>
    </row>
    <row r="9733" spans="1:20" x14ac:dyDescent="0.25">
      <c r="A9733" t="str">
        <f>IFERROR(SET_RENDER_TABLE[[#This Row],[Артикул]], "")</f>
        <v/>
      </c>
      <c r="B9733" s="40" t="e" cm="1">
        <f t="array" aca="1" ref="B97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3" s="40" t="e" cm="1">
        <f t="array" aca="1" ref="C97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3" t="e">
        <f ca="1">SUM(CALCULATION_TABLE[[#This Row],[МСК]:[ДВ]])</f>
        <v>#REF!</v>
      </c>
    </row>
    <row r="9734" spans="1:20" x14ac:dyDescent="0.25">
      <c r="A9734" t="str">
        <f>IFERROR(SET_RENDER_TABLE[[#This Row],[Артикул]], "")</f>
        <v/>
      </c>
      <c r="B9734" s="40" t="e" cm="1">
        <f t="array" aca="1" ref="B97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4" s="40" t="e" cm="1">
        <f t="array" aca="1" ref="C97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4" t="e">
        <f ca="1">SUM(CALCULATION_TABLE[[#This Row],[МСК]:[ДВ]])</f>
        <v>#REF!</v>
      </c>
    </row>
    <row r="9735" spans="1:20" x14ac:dyDescent="0.25">
      <c r="A9735" t="str">
        <f>IFERROR(SET_RENDER_TABLE[[#This Row],[Артикул]], "")</f>
        <v/>
      </c>
      <c r="B9735" s="40" t="e" cm="1">
        <f t="array" aca="1" ref="B97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5" s="40" t="e" cm="1">
        <f t="array" aca="1" ref="C97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5" t="e">
        <f ca="1">SUM(CALCULATION_TABLE[[#This Row],[МСК]:[ДВ]])</f>
        <v>#REF!</v>
      </c>
    </row>
    <row r="9736" spans="1:20" x14ac:dyDescent="0.25">
      <c r="A9736" t="str">
        <f>IFERROR(SET_RENDER_TABLE[[#This Row],[Артикул]], "")</f>
        <v/>
      </c>
      <c r="B9736" s="40" t="e" cm="1">
        <f t="array" aca="1" ref="B97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6" s="40" t="e" cm="1">
        <f t="array" aca="1" ref="C97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6" t="e">
        <f ca="1">SUM(CALCULATION_TABLE[[#This Row],[МСК]:[ДВ]])</f>
        <v>#REF!</v>
      </c>
    </row>
    <row r="9737" spans="1:20" x14ac:dyDescent="0.25">
      <c r="A9737" t="str">
        <f>IFERROR(SET_RENDER_TABLE[[#This Row],[Артикул]], "")</f>
        <v/>
      </c>
      <c r="B9737" s="40" t="e" cm="1">
        <f t="array" aca="1" ref="B97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7" s="40" t="e" cm="1">
        <f t="array" aca="1" ref="C97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7" t="e">
        <f ca="1">SUM(CALCULATION_TABLE[[#This Row],[МСК]:[ДВ]])</f>
        <v>#REF!</v>
      </c>
    </row>
    <row r="9738" spans="1:20" x14ac:dyDescent="0.25">
      <c r="A9738" t="str">
        <f>IFERROR(SET_RENDER_TABLE[[#This Row],[Артикул]], "")</f>
        <v/>
      </c>
      <c r="B9738" s="40" t="e" cm="1">
        <f t="array" aca="1" ref="B97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8" s="40" t="e" cm="1">
        <f t="array" aca="1" ref="C97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8" t="e">
        <f ca="1">SUM(CALCULATION_TABLE[[#This Row],[МСК]:[ДВ]])</f>
        <v>#REF!</v>
      </c>
    </row>
    <row r="9739" spans="1:20" x14ac:dyDescent="0.25">
      <c r="A9739" t="str">
        <f>IFERROR(SET_RENDER_TABLE[[#This Row],[Артикул]], "")</f>
        <v/>
      </c>
      <c r="B9739" s="40" t="e" cm="1">
        <f t="array" aca="1" ref="B97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39" s="40" t="e" cm="1">
        <f t="array" aca="1" ref="C97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39" t="e">
        <f ca="1">SUM(CALCULATION_TABLE[[#This Row],[МСК]:[ДВ]])</f>
        <v>#REF!</v>
      </c>
    </row>
    <row r="9740" spans="1:20" x14ac:dyDescent="0.25">
      <c r="A9740" t="str">
        <f>IFERROR(SET_RENDER_TABLE[[#This Row],[Артикул]], "")</f>
        <v/>
      </c>
      <c r="B9740" s="40" t="e" cm="1">
        <f t="array" aca="1" ref="B97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0" s="40" t="e" cm="1">
        <f t="array" aca="1" ref="C97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0" t="e">
        <f ca="1">SUM(CALCULATION_TABLE[[#This Row],[МСК]:[ДВ]])</f>
        <v>#REF!</v>
      </c>
    </row>
    <row r="9741" spans="1:20" x14ac:dyDescent="0.25">
      <c r="A9741" t="str">
        <f>IFERROR(SET_RENDER_TABLE[[#This Row],[Артикул]], "")</f>
        <v/>
      </c>
      <c r="B9741" s="40" t="e" cm="1">
        <f t="array" aca="1" ref="B97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1" s="40" t="e" cm="1">
        <f t="array" aca="1" ref="C97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1" t="e">
        <f ca="1">SUM(CALCULATION_TABLE[[#This Row],[МСК]:[ДВ]])</f>
        <v>#REF!</v>
      </c>
    </row>
    <row r="9742" spans="1:20" x14ac:dyDescent="0.25">
      <c r="A9742" t="str">
        <f>IFERROR(SET_RENDER_TABLE[[#This Row],[Артикул]], "")</f>
        <v/>
      </c>
      <c r="B9742" s="40" t="e" cm="1">
        <f t="array" aca="1" ref="B97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2" s="40" t="e" cm="1">
        <f t="array" aca="1" ref="C97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2" t="e">
        <f ca="1">SUM(CALCULATION_TABLE[[#This Row],[МСК]:[ДВ]])</f>
        <v>#REF!</v>
      </c>
    </row>
    <row r="9743" spans="1:20" x14ac:dyDescent="0.25">
      <c r="A9743" t="str">
        <f>IFERROR(SET_RENDER_TABLE[[#This Row],[Артикул]], "")</f>
        <v/>
      </c>
      <c r="B9743" s="40" t="e" cm="1">
        <f t="array" aca="1" ref="B97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3" s="40" t="e" cm="1">
        <f t="array" aca="1" ref="C97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3" t="e">
        <f ca="1">SUM(CALCULATION_TABLE[[#This Row],[МСК]:[ДВ]])</f>
        <v>#REF!</v>
      </c>
    </row>
    <row r="9744" spans="1:20" x14ac:dyDescent="0.25">
      <c r="A9744" t="str">
        <f>IFERROR(SET_RENDER_TABLE[[#This Row],[Артикул]], "")</f>
        <v/>
      </c>
      <c r="B9744" s="40" t="e" cm="1">
        <f t="array" aca="1" ref="B97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4" s="40" t="e" cm="1">
        <f t="array" aca="1" ref="C97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4" t="e">
        <f ca="1">SUM(CALCULATION_TABLE[[#This Row],[МСК]:[ДВ]])</f>
        <v>#REF!</v>
      </c>
    </row>
    <row r="9745" spans="1:20" x14ac:dyDescent="0.25">
      <c r="A9745" t="str">
        <f>IFERROR(SET_RENDER_TABLE[[#This Row],[Артикул]], "")</f>
        <v/>
      </c>
      <c r="B9745" s="40" t="e" cm="1">
        <f t="array" aca="1" ref="B97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5" s="40" t="e" cm="1">
        <f t="array" aca="1" ref="C97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5" t="e">
        <f ca="1">SUM(CALCULATION_TABLE[[#This Row],[МСК]:[ДВ]])</f>
        <v>#REF!</v>
      </c>
    </row>
    <row r="9746" spans="1:20" x14ac:dyDescent="0.25">
      <c r="A9746" t="str">
        <f>IFERROR(SET_RENDER_TABLE[[#This Row],[Артикул]], "")</f>
        <v/>
      </c>
      <c r="B9746" s="40" t="e" cm="1">
        <f t="array" aca="1" ref="B97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6" s="40" t="e" cm="1">
        <f t="array" aca="1" ref="C97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6" t="e">
        <f ca="1">SUM(CALCULATION_TABLE[[#This Row],[МСК]:[ДВ]])</f>
        <v>#REF!</v>
      </c>
    </row>
    <row r="9747" spans="1:20" x14ac:dyDescent="0.25">
      <c r="A9747" t="str">
        <f>IFERROR(SET_RENDER_TABLE[[#This Row],[Артикул]], "")</f>
        <v/>
      </c>
      <c r="B9747" s="40" t="e" cm="1">
        <f t="array" aca="1" ref="B97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7" s="40" t="e" cm="1">
        <f t="array" aca="1" ref="C97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7" t="e">
        <f ca="1">SUM(CALCULATION_TABLE[[#This Row],[МСК]:[ДВ]])</f>
        <v>#REF!</v>
      </c>
    </row>
    <row r="9748" spans="1:20" x14ac:dyDescent="0.25">
      <c r="A9748" t="str">
        <f>IFERROR(SET_RENDER_TABLE[[#This Row],[Артикул]], "")</f>
        <v/>
      </c>
      <c r="B9748" s="40" t="e" cm="1">
        <f t="array" aca="1" ref="B97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8" s="40" t="e" cm="1">
        <f t="array" aca="1" ref="C97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8" t="e">
        <f ca="1">SUM(CALCULATION_TABLE[[#This Row],[МСК]:[ДВ]])</f>
        <v>#REF!</v>
      </c>
    </row>
    <row r="9749" spans="1:20" x14ac:dyDescent="0.25">
      <c r="A9749" t="str">
        <f>IFERROR(SET_RENDER_TABLE[[#This Row],[Артикул]], "")</f>
        <v/>
      </c>
      <c r="B9749" s="40" t="e" cm="1">
        <f t="array" aca="1" ref="B97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49" s="40" t="e" cm="1">
        <f t="array" aca="1" ref="C97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49" t="e">
        <f ca="1">SUM(CALCULATION_TABLE[[#This Row],[МСК]:[ДВ]])</f>
        <v>#REF!</v>
      </c>
    </row>
    <row r="9750" spans="1:20" x14ac:dyDescent="0.25">
      <c r="A9750" t="str">
        <f>IFERROR(SET_RENDER_TABLE[[#This Row],[Артикул]], "")</f>
        <v/>
      </c>
      <c r="B9750" s="40" t="e" cm="1">
        <f t="array" aca="1" ref="B97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0" s="40" t="e" cm="1">
        <f t="array" aca="1" ref="C97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0" t="e">
        <f ca="1">SUM(CALCULATION_TABLE[[#This Row],[МСК]:[ДВ]])</f>
        <v>#REF!</v>
      </c>
    </row>
    <row r="9751" spans="1:20" x14ac:dyDescent="0.25">
      <c r="A9751" t="str">
        <f>IFERROR(SET_RENDER_TABLE[[#This Row],[Артикул]], "")</f>
        <v/>
      </c>
      <c r="B9751" s="40" t="e" cm="1">
        <f t="array" aca="1" ref="B97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1" s="40" t="e" cm="1">
        <f t="array" aca="1" ref="C97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1" t="e">
        <f ca="1">SUM(CALCULATION_TABLE[[#This Row],[МСК]:[ДВ]])</f>
        <v>#REF!</v>
      </c>
    </row>
    <row r="9752" spans="1:20" x14ac:dyDescent="0.25">
      <c r="A9752" t="str">
        <f>IFERROR(SET_RENDER_TABLE[[#This Row],[Артикул]], "")</f>
        <v/>
      </c>
      <c r="B9752" s="40" t="e" cm="1">
        <f t="array" aca="1" ref="B97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2" s="40" t="e" cm="1">
        <f t="array" aca="1" ref="C97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2" t="e">
        <f ca="1">SUM(CALCULATION_TABLE[[#This Row],[МСК]:[ДВ]])</f>
        <v>#REF!</v>
      </c>
    </row>
    <row r="9753" spans="1:20" x14ac:dyDescent="0.25">
      <c r="A9753" t="str">
        <f>IFERROR(SET_RENDER_TABLE[[#This Row],[Артикул]], "")</f>
        <v/>
      </c>
      <c r="B9753" s="40" t="e" cm="1">
        <f t="array" aca="1" ref="B97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3" s="40" t="e" cm="1">
        <f t="array" aca="1" ref="C97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3" t="e">
        <f ca="1">SUM(CALCULATION_TABLE[[#This Row],[МСК]:[ДВ]])</f>
        <v>#REF!</v>
      </c>
    </row>
    <row r="9754" spans="1:20" x14ac:dyDescent="0.25">
      <c r="A9754" t="str">
        <f>IFERROR(SET_RENDER_TABLE[[#This Row],[Артикул]], "")</f>
        <v/>
      </c>
      <c r="B9754" s="40" t="e" cm="1">
        <f t="array" aca="1" ref="B97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4" s="40" t="e" cm="1">
        <f t="array" aca="1" ref="C97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4" t="e">
        <f ca="1">SUM(CALCULATION_TABLE[[#This Row],[МСК]:[ДВ]])</f>
        <v>#REF!</v>
      </c>
    </row>
    <row r="9755" spans="1:20" x14ac:dyDescent="0.25">
      <c r="A9755" t="str">
        <f>IFERROR(SET_RENDER_TABLE[[#This Row],[Артикул]], "")</f>
        <v/>
      </c>
      <c r="B9755" s="40" t="e" cm="1">
        <f t="array" aca="1" ref="B97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5" s="40" t="e" cm="1">
        <f t="array" aca="1" ref="C97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5" t="e">
        <f ca="1">SUM(CALCULATION_TABLE[[#This Row],[МСК]:[ДВ]])</f>
        <v>#REF!</v>
      </c>
    </row>
    <row r="9756" spans="1:20" x14ac:dyDescent="0.25">
      <c r="A9756" t="str">
        <f>IFERROR(SET_RENDER_TABLE[[#This Row],[Артикул]], "")</f>
        <v/>
      </c>
      <c r="B9756" s="40" t="e" cm="1">
        <f t="array" aca="1" ref="B97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6" s="40" t="e" cm="1">
        <f t="array" aca="1" ref="C97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6" t="e">
        <f ca="1">SUM(CALCULATION_TABLE[[#This Row],[МСК]:[ДВ]])</f>
        <v>#REF!</v>
      </c>
    </row>
    <row r="9757" spans="1:20" x14ac:dyDescent="0.25">
      <c r="A9757" t="str">
        <f>IFERROR(SET_RENDER_TABLE[[#This Row],[Артикул]], "")</f>
        <v/>
      </c>
      <c r="B9757" s="40" t="e" cm="1">
        <f t="array" aca="1" ref="B97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7" s="40" t="e" cm="1">
        <f t="array" aca="1" ref="C97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7" t="e">
        <f ca="1">SUM(CALCULATION_TABLE[[#This Row],[МСК]:[ДВ]])</f>
        <v>#REF!</v>
      </c>
    </row>
    <row r="9758" spans="1:20" x14ac:dyDescent="0.25">
      <c r="A9758" t="str">
        <f>IFERROR(SET_RENDER_TABLE[[#This Row],[Артикул]], "")</f>
        <v/>
      </c>
      <c r="B9758" s="40" t="e" cm="1">
        <f t="array" aca="1" ref="B97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8" s="40" t="e" cm="1">
        <f t="array" aca="1" ref="C97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8" t="e">
        <f ca="1">SUM(CALCULATION_TABLE[[#This Row],[МСК]:[ДВ]])</f>
        <v>#REF!</v>
      </c>
    </row>
    <row r="9759" spans="1:20" x14ac:dyDescent="0.25">
      <c r="A9759" t="str">
        <f>IFERROR(SET_RENDER_TABLE[[#This Row],[Артикул]], "")</f>
        <v/>
      </c>
      <c r="B9759" s="40" t="e" cm="1">
        <f t="array" aca="1" ref="B97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59" s="40" t="e" cm="1">
        <f t="array" aca="1" ref="C97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59" t="e">
        <f ca="1">SUM(CALCULATION_TABLE[[#This Row],[МСК]:[ДВ]])</f>
        <v>#REF!</v>
      </c>
    </row>
    <row r="9760" spans="1:20" x14ac:dyDescent="0.25">
      <c r="A9760" t="str">
        <f>IFERROR(SET_RENDER_TABLE[[#This Row],[Артикул]], "")</f>
        <v/>
      </c>
      <c r="B9760" s="40" t="e" cm="1">
        <f t="array" aca="1" ref="B97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0" s="40" t="e" cm="1">
        <f t="array" aca="1" ref="C97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0" t="e">
        <f ca="1">SUM(CALCULATION_TABLE[[#This Row],[МСК]:[ДВ]])</f>
        <v>#REF!</v>
      </c>
    </row>
    <row r="9761" spans="1:20" x14ac:dyDescent="0.25">
      <c r="A9761" t="str">
        <f>IFERROR(SET_RENDER_TABLE[[#This Row],[Артикул]], "")</f>
        <v/>
      </c>
      <c r="B9761" s="40" t="e" cm="1">
        <f t="array" aca="1" ref="B97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1" s="40" t="e" cm="1">
        <f t="array" aca="1" ref="C97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1" t="e">
        <f ca="1">SUM(CALCULATION_TABLE[[#This Row],[МСК]:[ДВ]])</f>
        <v>#REF!</v>
      </c>
    </row>
    <row r="9762" spans="1:20" x14ac:dyDescent="0.25">
      <c r="A9762" t="str">
        <f>IFERROR(SET_RENDER_TABLE[[#This Row],[Артикул]], "")</f>
        <v/>
      </c>
      <c r="B9762" s="40" t="e" cm="1">
        <f t="array" aca="1" ref="B97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2" s="40" t="e" cm="1">
        <f t="array" aca="1" ref="C97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2" t="e">
        <f ca="1">SUM(CALCULATION_TABLE[[#This Row],[МСК]:[ДВ]])</f>
        <v>#REF!</v>
      </c>
    </row>
    <row r="9763" spans="1:20" x14ac:dyDescent="0.25">
      <c r="A9763" t="str">
        <f>IFERROR(SET_RENDER_TABLE[[#This Row],[Артикул]], "")</f>
        <v/>
      </c>
      <c r="B9763" s="40" t="e" cm="1">
        <f t="array" aca="1" ref="B97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3" s="40" t="e" cm="1">
        <f t="array" aca="1" ref="C97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3" t="e">
        <f ca="1">SUM(CALCULATION_TABLE[[#This Row],[МСК]:[ДВ]])</f>
        <v>#REF!</v>
      </c>
    </row>
    <row r="9764" spans="1:20" x14ac:dyDescent="0.25">
      <c r="A9764" t="str">
        <f>IFERROR(SET_RENDER_TABLE[[#This Row],[Артикул]], "")</f>
        <v/>
      </c>
      <c r="B9764" s="40" t="e" cm="1">
        <f t="array" aca="1" ref="B97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4" s="40" t="e" cm="1">
        <f t="array" aca="1" ref="C97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4" t="e">
        <f ca="1">SUM(CALCULATION_TABLE[[#This Row],[МСК]:[ДВ]])</f>
        <v>#REF!</v>
      </c>
    </row>
    <row r="9765" spans="1:20" x14ac:dyDescent="0.25">
      <c r="A9765" t="str">
        <f>IFERROR(SET_RENDER_TABLE[[#This Row],[Артикул]], "")</f>
        <v/>
      </c>
      <c r="B9765" s="40" t="e" cm="1">
        <f t="array" aca="1" ref="B97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5" s="40" t="e" cm="1">
        <f t="array" aca="1" ref="C97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5" t="e">
        <f ca="1">SUM(CALCULATION_TABLE[[#This Row],[МСК]:[ДВ]])</f>
        <v>#REF!</v>
      </c>
    </row>
    <row r="9766" spans="1:20" x14ac:dyDescent="0.25">
      <c r="A9766" t="str">
        <f>IFERROR(SET_RENDER_TABLE[[#This Row],[Артикул]], "")</f>
        <v/>
      </c>
      <c r="B9766" s="40" t="e" cm="1">
        <f t="array" aca="1" ref="B97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6" s="40" t="e" cm="1">
        <f t="array" aca="1" ref="C97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6" t="e">
        <f ca="1">SUM(CALCULATION_TABLE[[#This Row],[МСК]:[ДВ]])</f>
        <v>#REF!</v>
      </c>
    </row>
    <row r="9767" spans="1:20" x14ac:dyDescent="0.25">
      <c r="A9767" t="str">
        <f>IFERROR(SET_RENDER_TABLE[[#This Row],[Артикул]], "")</f>
        <v/>
      </c>
      <c r="B9767" s="40" t="e" cm="1">
        <f t="array" aca="1" ref="B97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7" s="40" t="e" cm="1">
        <f t="array" aca="1" ref="C97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7" t="e">
        <f ca="1">SUM(CALCULATION_TABLE[[#This Row],[МСК]:[ДВ]])</f>
        <v>#REF!</v>
      </c>
    </row>
    <row r="9768" spans="1:20" x14ac:dyDescent="0.25">
      <c r="A9768" t="str">
        <f>IFERROR(SET_RENDER_TABLE[[#This Row],[Артикул]], "")</f>
        <v/>
      </c>
      <c r="B9768" s="40" t="e" cm="1">
        <f t="array" aca="1" ref="B97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8" s="40" t="e" cm="1">
        <f t="array" aca="1" ref="C97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8" t="e">
        <f ca="1">SUM(CALCULATION_TABLE[[#This Row],[МСК]:[ДВ]])</f>
        <v>#REF!</v>
      </c>
    </row>
    <row r="9769" spans="1:20" x14ac:dyDescent="0.25">
      <c r="A9769" t="str">
        <f>IFERROR(SET_RENDER_TABLE[[#This Row],[Артикул]], "")</f>
        <v/>
      </c>
      <c r="B9769" s="40" t="e" cm="1">
        <f t="array" aca="1" ref="B97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69" s="40" t="e" cm="1">
        <f t="array" aca="1" ref="C97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69" t="e">
        <f ca="1">SUM(CALCULATION_TABLE[[#This Row],[МСК]:[ДВ]])</f>
        <v>#REF!</v>
      </c>
    </row>
    <row r="9770" spans="1:20" x14ac:dyDescent="0.25">
      <c r="A9770" t="str">
        <f>IFERROR(SET_RENDER_TABLE[[#This Row],[Артикул]], "")</f>
        <v/>
      </c>
      <c r="B9770" s="40" t="e" cm="1">
        <f t="array" aca="1" ref="B97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0" s="40" t="e" cm="1">
        <f t="array" aca="1" ref="C97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0" t="e">
        <f ca="1">SUM(CALCULATION_TABLE[[#This Row],[МСК]:[ДВ]])</f>
        <v>#REF!</v>
      </c>
    </row>
    <row r="9771" spans="1:20" x14ac:dyDescent="0.25">
      <c r="A9771" t="str">
        <f>IFERROR(SET_RENDER_TABLE[[#This Row],[Артикул]], "")</f>
        <v/>
      </c>
      <c r="B9771" s="40" t="e" cm="1">
        <f t="array" aca="1" ref="B97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1" s="40" t="e" cm="1">
        <f t="array" aca="1" ref="C97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1" t="e">
        <f ca="1">SUM(CALCULATION_TABLE[[#This Row],[МСК]:[ДВ]])</f>
        <v>#REF!</v>
      </c>
    </row>
    <row r="9772" spans="1:20" x14ac:dyDescent="0.25">
      <c r="A9772" t="str">
        <f>IFERROR(SET_RENDER_TABLE[[#This Row],[Артикул]], "")</f>
        <v/>
      </c>
      <c r="B9772" s="40" t="e" cm="1">
        <f t="array" aca="1" ref="B97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2" s="40" t="e" cm="1">
        <f t="array" aca="1" ref="C97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2" t="e">
        <f ca="1">SUM(CALCULATION_TABLE[[#This Row],[МСК]:[ДВ]])</f>
        <v>#REF!</v>
      </c>
    </row>
    <row r="9773" spans="1:20" x14ac:dyDescent="0.25">
      <c r="A9773" t="str">
        <f>IFERROR(SET_RENDER_TABLE[[#This Row],[Артикул]], "")</f>
        <v/>
      </c>
      <c r="B9773" s="40" t="e" cm="1">
        <f t="array" aca="1" ref="B97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3" s="40" t="e" cm="1">
        <f t="array" aca="1" ref="C97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3" t="e">
        <f ca="1">SUM(CALCULATION_TABLE[[#This Row],[МСК]:[ДВ]])</f>
        <v>#REF!</v>
      </c>
    </row>
    <row r="9774" spans="1:20" x14ac:dyDescent="0.25">
      <c r="A9774" t="str">
        <f>IFERROR(SET_RENDER_TABLE[[#This Row],[Артикул]], "")</f>
        <v/>
      </c>
      <c r="B9774" s="40" t="e" cm="1">
        <f t="array" aca="1" ref="B97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4" s="40" t="e" cm="1">
        <f t="array" aca="1" ref="C97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4" t="e">
        <f ca="1">SUM(CALCULATION_TABLE[[#This Row],[МСК]:[ДВ]])</f>
        <v>#REF!</v>
      </c>
    </row>
    <row r="9775" spans="1:20" x14ac:dyDescent="0.25">
      <c r="A9775" t="str">
        <f>IFERROR(SET_RENDER_TABLE[[#This Row],[Артикул]], "")</f>
        <v/>
      </c>
      <c r="B9775" s="40" t="e" cm="1">
        <f t="array" aca="1" ref="B97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5" s="40" t="e" cm="1">
        <f t="array" aca="1" ref="C97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5" t="e">
        <f ca="1">SUM(CALCULATION_TABLE[[#This Row],[МСК]:[ДВ]])</f>
        <v>#REF!</v>
      </c>
    </row>
    <row r="9776" spans="1:20" x14ac:dyDescent="0.25">
      <c r="A9776" t="str">
        <f>IFERROR(SET_RENDER_TABLE[[#This Row],[Артикул]], "")</f>
        <v/>
      </c>
      <c r="B9776" s="40" t="e" cm="1">
        <f t="array" aca="1" ref="B97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6" s="40" t="e" cm="1">
        <f t="array" aca="1" ref="C97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6" t="e">
        <f ca="1">SUM(CALCULATION_TABLE[[#This Row],[МСК]:[ДВ]])</f>
        <v>#REF!</v>
      </c>
    </row>
    <row r="9777" spans="1:20" x14ac:dyDescent="0.25">
      <c r="A9777" t="str">
        <f>IFERROR(SET_RENDER_TABLE[[#This Row],[Артикул]], "")</f>
        <v/>
      </c>
      <c r="B9777" s="40" t="e" cm="1">
        <f t="array" aca="1" ref="B97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7" s="40" t="e" cm="1">
        <f t="array" aca="1" ref="C97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7" t="e">
        <f ca="1">SUM(CALCULATION_TABLE[[#This Row],[МСК]:[ДВ]])</f>
        <v>#REF!</v>
      </c>
    </row>
    <row r="9778" spans="1:20" x14ac:dyDescent="0.25">
      <c r="A9778" t="str">
        <f>IFERROR(SET_RENDER_TABLE[[#This Row],[Артикул]], "")</f>
        <v/>
      </c>
      <c r="B9778" s="40" t="e" cm="1">
        <f t="array" aca="1" ref="B97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8" s="40" t="e" cm="1">
        <f t="array" aca="1" ref="C97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8" t="e">
        <f ca="1">SUM(CALCULATION_TABLE[[#This Row],[МСК]:[ДВ]])</f>
        <v>#REF!</v>
      </c>
    </row>
    <row r="9779" spans="1:20" x14ac:dyDescent="0.25">
      <c r="A9779" t="str">
        <f>IFERROR(SET_RENDER_TABLE[[#This Row],[Артикул]], "")</f>
        <v/>
      </c>
      <c r="B9779" s="40" t="e" cm="1">
        <f t="array" aca="1" ref="B97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79" s="40" t="e" cm="1">
        <f t="array" aca="1" ref="C97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79" t="e">
        <f ca="1">SUM(CALCULATION_TABLE[[#This Row],[МСК]:[ДВ]])</f>
        <v>#REF!</v>
      </c>
    </row>
    <row r="9780" spans="1:20" x14ac:dyDescent="0.25">
      <c r="A9780" t="str">
        <f>IFERROR(SET_RENDER_TABLE[[#This Row],[Артикул]], "")</f>
        <v/>
      </c>
      <c r="B9780" s="40" t="e" cm="1">
        <f t="array" aca="1" ref="B97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0" s="40" t="e" cm="1">
        <f t="array" aca="1" ref="C97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0" t="e">
        <f ca="1">SUM(CALCULATION_TABLE[[#This Row],[МСК]:[ДВ]])</f>
        <v>#REF!</v>
      </c>
    </row>
    <row r="9781" spans="1:20" x14ac:dyDescent="0.25">
      <c r="A9781" t="str">
        <f>IFERROR(SET_RENDER_TABLE[[#This Row],[Артикул]], "")</f>
        <v/>
      </c>
      <c r="B9781" s="40" t="e" cm="1">
        <f t="array" aca="1" ref="B97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1" s="40" t="e" cm="1">
        <f t="array" aca="1" ref="C97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1" t="e">
        <f ca="1">SUM(CALCULATION_TABLE[[#This Row],[МСК]:[ДВ]])</f>
        <v>#REF!</v>
      </c>
    </row>
    <row r="9782" spans="1:20" x14ac:dyDescent="0.25">
      <c r="A9782" t="str">
        <f>IFERROR(SET_RENDER_TABLE[[#This Row],[Артикул]], "")</f>
        <v/>
      </c>
      <c r="B9782" s="40" t="e" cm="1">
        <f t="array" aca="1" ref="B97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2" s="40" t="e" cm="1">
        <f t="array" aca="1" ref="C97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2" t="e">
        <f ca="1">SUM(CALCULATION_TABLE[[#This Row],[МСК]:[ДВ]])</f>
        <v>#REF!</v>
      </c>
    </row>
    <row r="9783" spans="1:20" x14ac:dyDescent="0.25">
      <c r="A9783" t="str">
        <f>IFERROR(SET_RENDER_TABLE[[#This Row],[Артикул]], "")</f>
        <v/>
      </c>
      <c r="B9783" s="40" t="e" cm="1">
        <f t="array" aca="1" ref="B97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3" s="40" t="e" cm="1">
        <f t="array" aca="1" ref="C97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3" t="e">
        <f ca="1">SUM(CALCULATION_TABLE[[#This Row],[МСК]:[ДВ]])</f>
        <v>#REF!</v>
      </c>
    </row>
    <row r="9784" spans="1:20" x14ac:dyDescent="0.25">
      <c r="A9784" t="str">
        <f>IFERROR(SET_RENDER_TABLE[[#This Row],[Артикул]], "")</f>
        <v/>
      </c>
      <c r="B9784" s="40" t="e" cm="1">
        <f t="array" aca="1" ref="B97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4" s="40" t="e" cm="1">
        <f t="array" aca="1" ref="C97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4" t="e">
        <f ca="1">SUM(CALCULATION_TABLE[[#This Row],[МСК]:[ДВ]])</f>
        <v>#REF!</v>
      </c>
    </row>
    <row r="9785" spans="1:20" x14ac:dyDescent="0.25">
      <c r="A9785" t="str">
        <f>IFERROR(SET_RENDER_TABLE[[#This Row],[Артикул]], "")</f>
        <v/>
      </c>
      <c r="B9785" s="40" t="e" cm="1">
        <f t="array" aca="1" ref="B97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5" s="40" t="e" cm="1">
        <f t="array" aca="1" ref="C97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5" t="e">
        <f ca="1">SUM(CALCULATION_TABLE[[#This Row],[МСК]:[ДВ]])</f>
        <v>#REF!</v>
      </c>
    </row>
    <row r="9786" spans="1:20" x14ac:dyDescent="0.25">
      <c r="A9786" t="str">
        <f>IFERROR(SET_RENDER_TABLE[[#This Row],[Артикул]], "")</f>
        <v/>
      </c>
      <c r="B9786" s="40" t="e" cm="1">
        <f t="array" aca="1" ref="B97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6" s="40" t="e" cm="1">
        <f t="array" aca="1" ref="C97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6" t="e">
        <f ca="1">SUM(CALCULATION_TABLE[[#This Row],[МСК]:[ДВ]])</f>
        <v>#REF!</v>
      </c>
    </row>
    <row r="9787" spans="1:20" x14ac:dyDescent="0.25">
      <c r="A9787" t="str">
        <f>IFERROR(SET_RENDER_TABLE[[#This Row],[Артикул]], "")</f>
        <v/>
      </c>
      <c r="B9787" s="40" t="e" cm="1">
        <f t="array" aca="1" ref="B97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7" s="40" t="e" cm="1">
        <f t="array" aca="1" ref="C97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7" t="e">
        <f ca="1">SUM(CALCULATION_TABLE[[#This Row],[МСК]:[ДВ]])</f>
        <v>#REF!</v>
      </c>
    </row>
    <row r="9788" spans="1:20" x14ac:dyDescent="0.25">
      <c r="A9788" t="str">
        <f>IFERROR(SET_RENDER_TABLE[[#This Row],[Артикул]], "")</f>
        <v/>
      </c>
      <c r="B9788" s="40" t="e" cm="1">
        <f t="array" aca="1" ref="B97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8" s="40" t="e" cm="1">
        <f t="array" aca="1" ref="C97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8" t="e">
        <f ca="1">SUM(CALCULATION_TABLE[[#This Row],[МСК]:[ДВ]])</f>
        <v>#REF!</v>
      </c>
    </row>
    <row r="9789" spans="1:20" x14ac:dyDescent="0.25">
      <c r="A9789" t="str">
        <f>IFERROR(SET_RENDER_TABLE[[#This Row],[Артикул]], "")</f>
        <v/>
      </c>
      <c r="B9789" s="40" t="e" cm="1">
        <f t="array" aca="1" ref="B97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89" s="40" t="e" cm="1">
        <f t="array" aca="1" ref="C97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89" t="e">
        <f ca="1">SUM(CALCULATION_TABLE[[#This Row],[МСК]:[ДВ]])</f>
        <v>#REF!</v>
      </c>
    </row>
    <row r="9790" spans="1:20" x14ac:dyDescent="0.25">
      <c r="A9790" t="str">
        <f>IFERROR(SET_RENDER_TABLE[[#This Row],[Артикул]], "")</f>
        <v/>
      </c>
      <c r="B9790" s="40" t="e" cm="1">
        <f t="array" aca="1" ref="B97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0" s="40" t="e" cm="1">
        <f t="array" aca="1" ref="C97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0" t="e">
        <f ca="1">SUM(CALCULATION_TABLE[[#This Row],[МСК]:[ДВ]])</f>
        <v>#REF!</v>
      </c>
    </row>
    <row r="9791" spans="1:20" x14ac:dyDescent="0.25">
      <c r="A9791" t="str">
        <f>IFERROR(SET_RENDER_TABLE[[#This Row],[Артикул]], "")</f>
        <v/>
      </c>
      <c r="B9791" s="40" t="e" cm="1">
        <f t="array" aca="1" ref="B97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1" s="40" t="e" cm="1">
        <f t="array" aca="1" ref="C97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1" t="e">
        <f ca="1">SUM(CALCULATION_TABLE[[#This Row],[МСК]:[ДВ]])</f>
        <v>#REF!</v>
      </c>
    </row>
    <row r="9792" spans="1:20" x14ac:dyDescent="0.25">
      <c r="A9792" t="str">
        <f>IFERROR(SET_RENDER_TABLE[[#This Row],[Артикул]], "")</f>
        <v/>
      </c>
      <c r="B9792" s="40" t="e" cm="1">
        <f t="array" aca="1" ref="B97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2" s="40" t="e" cm="1">
        <f t="array" aca="1" ref="C97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2" t="e">
        <f ca="1">SUM(CALCULATION_TABLE[[#This Row],[МСК]:[ДВ]])</f>
        <v>#REF!</v>
      </c>
    </row>
    <row r="9793" spans="1:20" x14ac:dyDescent="0.25">
      <c r="A9793" t="str">
        <f>IFERROR(SET_RENDER_TABLE[[#This Row],[Артикул]], "")</f>
        <v/>
      </c>
      <c r="B9793" s="40" t="e" cm="1">
        <f t="array" aca="1" ref="B97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3" s="40" t="e" cm="1">
        <f t="array" aca="1" ref="C97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3" t="e">
        <f ca="1">SUM(CALCULATION_TABLE[[#This Row],[МСК]:[ДВ]])</f>
        <v>#REF!</v>
      </c>
    </row>
    <row r="9794" spans="1:20" x14ac:dyDescent="0.25">
      <c r="A9794" t="str">
        <f>IFERROR(SET_RENDER_TABLE[[#This Row],[Артикул]], "")</f>
        <v/>
      </c>
      <c r="B9794" s="40" t="e" cm="1">
        <f t="array" aca="1" ref="B97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4" s="40" t="e" cm="1">
        <f t="array" aca="1" ref="C97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4" t="e">
        <f ca="1">SUM(CALCULATION_TABLE[[#This Row],[МСК]:[ДВ]])</f>
        <v>#REF!</v>
      </c>
    </row>
    <row r="9795" spans="1:20" x14ac:dyDescent="0.25">
      <c r="A9795" t="str">
        <f>IFERROR(SET_RENDER_TABLE[[#This Row],[Артикул]], "")</f>
        <v/>
      </c>
      <c r="B9795" s="40" t="e" cm="1">
        <f t="array" aca="1" ref="B97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5" s="40" t="e" cm="1">
        <f t="array" aca="1" ref="C97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5" t="e">
        <f ca="1">SUM(CALCULATION_TABLE[[#This Row],[МСК]:[ДВ]])</f>
        <v>#REF!</v>
      </c>
    </row>
    <row r="9796" spans="1:20" x14ac:dyDescent="0.25">
      <c r="A9796" t="str">
        <f>IFERROR(SET_RENDER_TABLE[[#This Row],[Артикул]], "")</f>
        <v/>
      </c>
      <c r="B9796" s="40" t="e" cm="1">
        <f t="array" aca="1" ref="B97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6" s="40" t="e" cm="1">
        <f t="array" aca="1" ref="C97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6" t="e">
        <f ca="1">SUM(CALCULATION_TABLE[[#This Row],[МСК]:[ДВ]])</f>
        <v>#REF!</v>
      </c>
    </row>
    <row r="9797" spans="1:20" x14ac:dyDescent="0.25">
      <c r="A9797" t="str">
        <f>IFERROR(SET_RENDER_TABLE[[#This Row],[Артикул]], "")</f>
        <v/>
      </c>
      <c r="B9797" s="40" t="e" cm="1">
        <f t="array" aca="1" ref="B97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7" s="40" t="e" cm="1">
        <f t="array" aca="1" ref="C97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7" t="e">
        <f ca="1">SUM(CALCULATION_TABLE[[#This Row],[МСК]:[ДВ]])</f>
        <v>#REF!</v>
      </c>
    </row>
    <row r="9798" spans="1:20" x14ac:dyDescent="0.25">
      <c r="A9798" t="str">
        <f>IFERROR(SET_RENDER_TABLE[[#This Row],[Артикул]], "")</f>
        <v/>
      </c>
      <c r="B9798" s="40" t="e" cm="1">
        <f t="array" aca="1" ref="B97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8" s="40" t="e" cm="1">
        <f t="array" aca="1" ref="C97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8" t="e">
        <f ca="1">SUM(CALCULATION_TABLE[[#This Row],[МСК]:[ДВ]])</f>
        <v>#REF!</v>
      </c>
    </row>
    <row r="9799" spans="1:20" x14ac:dyDescent="0.25">
      <c r="A9799" t="str">
        <f>IFERROR(SET_RENDER_TABLE[[#This Row],[Артикул]], "")</f>
        <v/>
      </c>
      <c r="B9799" s="40" t="e" cm="1">
        <f t="array" aca="1" ref="B97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799" s="40" t="e" cm="1">
        <f t="array" aca="1" ref="C97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799" t="e">
        <f ca="1">SUM(CALCULATION_TABLE[[#This Row],[МСК]:[ДВ]])</f>
        <v>#REF!</v>
      </c>
    </row>
    <row r="9800" spans="1:20" x14ac:dyDescent="0.25">
      <c r="A9800" t="str">
        <f>IFERROR(SET_RENDER_TABLE[[#This Row],[Артикул]], "")</f>
        <v/>
      </c>
      <c r="B9800" s="40" t="e" cm="1">
        <f t="array" aca="1" ref="B98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0" s="40" t="e" cm="1">
        <f t="array" aca="1" ref="C98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0" t="e">
        <f ca="1">SUM(CALCULATION_TABLE[[#This Row],[МСК]:[ДВ]])</f>
        <v>#REF!</v>
      </c>
    </row>
    <row r="9801" spans="1:20" x14ac:dyDescent="0.25">
      <c r="A9801" t="str">
        <f>IFERROR(SET_RENDER_TABLE[[#This Row],[Артикул]], "")</f>
        <v/>
      </c>
      <c r="B9801" s="40" t="e" cm="1">
        <f t="array" aca="1" ref="B98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1" s="40" t="e" cm="1">
        <f t="array" aca="1" ref="C98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1" t="e">
        <f ca="1">SUM(CALCULATION_TABLE[[#This Row],[МСК]:[ДВ]])</f>
        <v>#REF!</v>
      </c>
    </row>
    <row r="9802" spans="1:20" x14ac:dyDescent="0.25">
      <c r="A9802" t="str">
        <f>IFERROR(SET_RENDER_TABLE[[#This Row],[Артикул]], "")</f>
        <v/>
      </c>
      <c r="B9802" s="40" t="e" cm="1">
        <f t="array" aca="1" ref="B98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2" s="40" t="e" cm="1">
        <f t="array" aca="1" ref="C98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2" t="e">
        <f ca="1">SUM(CALCULATION_TABLE[[#This Row],[МСК]:[ДВ]])</f>
        <v>#REF!</v>
      </c>
    </row>
    <row r="9803" spans="1:20" x14ac:dyDescent="0.25">
      <c r="A9803" t="str">
        <f>IFERROR(SET_RENDER_TABLE[[#This Row],[Артикул]], "")</f>
        <v/>
      </c>
      <c r="B9803" s="40" t="e" cm="1">
        <f t="array" aca="1" ref="B98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3" s="40" t="e" cm="1">
        <f t="array" aca="1" ref="C98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3" t="e">
        <f ca="1">SUM(CALCULATION_TABLE[[#This Row],[МСК]:[ДВ]])</f>
        <v>#REF!</v>
      </c>
    </row>
    <row r="9804" spans="1:20" x14ac:dyDescent="0.25">
      <c r="A9804" t="str">
        <f>IFERROR(SET_RENDER_TABLE[[#This Row],[Артикул]], "")</f>
        <v/>
      </c>
      <c r="B9804" s="40" t="e" cm="1">
        <f t="array" aca="1" ref="B98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4" s="40" t="e" cm="1">
        <f t="array" aca="1" ref="C98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4" t="e">
        <f ca="1">SUM(CALCULATION_TABLE[[#This Row],[МСК]:[ДВ]])</f>
        <v>#REF!</v>
      </c>
    </row>
    <row r="9805" spans="1:20" x14ac:dyDescent="0.25">
      <c r="A9805" t="str">
        <f>IFERROR(SET_RENDER_TABLE[[#This Row],[Артикул]], "")</f>
        <v/>
      </c>
      <c r="B9805" s="40" t="e" cm="1">
        <f t="array" aca="1" ref="B98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5" s="40" t="e" cm="1">
        <f t="array" aca="1" ref="C98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5" t="e">
        <f ca="1">SUM(CALCULATION_TABLE[[#This Row],[МСК]:[ДВ]])</f>
        <v>#REF!</v>
      </c>
    </row>
    <row r="9806" spans="1:20" x14ac:dyDescent="0.25">
      <c r="A9806" t="str">
        <f>IFERROR(SET_RENDER_TABLE[[#This Row],[Артикул]], "")</f>
        <v/>
      </c>
      <c r="B9806" s="40" t="e" cm="1">
        <f t="array" aca="1" ref="B98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6" s="40" t="e" cm="1">
        <f t="array" aca="1" ref="C98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6" t="e">
        <f ca="1">SUM(CALCULATION_TABLE[[#This Row],[МСК]:[ДВ]])</f>
        <v>#REF!</v>
      </c>
    </row>
    <row r="9807" spans="1:20" x14ac:dyDescent="0.25">
      <c r="A9807" t="str">
        <f>IFERROR(SET_RENDER_TABLE[[#This Row],[Артикул]], "")</f>
        <v/>
      </c>
      <c r="B9807" s="40" t="e" cm="1">
        <f t="array" aca="1" ref="B98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7" s="40" t="e" cm="1">
        <f t="array" aca="1" ref="C98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7" t="e">
        <f ca="1">SUM(CALCULATION_TABLE[[#This Row],[МСК]:[ДВ]])</f>
        <v>#REF!</v>
      </c>
    </row>
    <row r="9808" spans="1:20" x14ac:dyDescent="0.25">
      <c r="A9808" t="str">
        <f>IFERROR(SET_RENDER_TABLE[[#This Row],[Артикул]], "")</f>
        <v/>
      </c>
      <c r="B9808" s="40" t="e" cm="1">
        <f t="array" aca="1" ref="B98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8" s="40" t="e" cm="1">
        <f t="array" aca="1" ref="C98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8" t="e">
        <f ca="1">SUM(CALCULATION_TABLE[[#This Row],[МСК]:[ДВ]])</f>
        <v>#REF!</v>
      </c>
    </row>
    <row r="9809" spans="1:20" x14ac:dyDescent="0.25">
      <c r="A9809" t="str">
        <f>IFERROR(SET_RENDER_TABLE[[#This Row],[Артикул]], "")</f>
        <v/>
      </c>
      <c r="B9809" s="40" t="e" cm="1">
        <f t="array" aca="1" ref="B98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09" s="40" t="e" cm="1">
        <f t="array" aca="1" ref="C98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09" t="e">
        <f ca="1">SUM(CALCULATION_TABLE[[#This Row],[МСК]:[ДВ]])</f>
        <v>#REF!</v>
      </c>
    </row>
    <row r="9810" spans="1:20" x14ac:dyDescent="0.25">
      <c r="A9810" t="str">
        <f>IFERROR(SET_RENDER_TABLE[[#This Row],[Артикул]], "")</f>
        <v/>
      </c>
      <c r="B9810" s="40" t="e" cm="1">
        <f t="array" aca="1" ref="B98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0" s="40" t="e" cm="1">
        <f t="array" aca="1" ref="C98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0" t="e">
        <f ca="1">SUM(CALCULATION_TABLE[[#This Row],[МСК]:[ДВ]])</f>
        <v>#REF!</v>
      </c>
    </row>
    <row r="9811" spans="1:20" x14ac:dyDescent="0.25">
      <c r="A9811" t="str">
        <f>IFERROR(SET_RENDER_TABLE[[#This Row],[Артикул]], "")</f>
        <v/>
      </c>
      <c r="B9811" s="40" t="e" cm="1">
        <f t="array" aca="1" ref="B98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1" s="40" t="e" cm="1">
        <f t="array" aca="1" ref="C98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1" t="e">
        <f ca="1">SUM(CALCULATION_TABLE[[#This Row],[МСК]:[ДВ]])</f>
        <v>#REF!</v>
      </c>
    </row>
    <row r="9812" spans="1:20" x14ac:dyDescent="0.25">
      <c r="A9812" t="str">
        <f>IFERROR(SET_RENDER_TABLE[[#This Row],[Артикул]], "")</f>
        <v/>
      </c>
      <c r="B9812" s="40" t="e" cm="1">
        <f t="array" aca="1" ref="B98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2" s="40" t="e" cm="1">
        <f t="array" aca="1" ref="C98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2" t="e">
        <f ca="1">SUM(CALCULATION_TABLE[[#This Row],[МСК]:[ДВ]])</f>
        <v>#REF!</v>
      </c>
    </row>
    <row r="9813" spans="1:20" x14ac:dyDescent="0.25">
      <c r="A9813" t="str">
        <f>IFERROR(SET_RENDER_TABLE[[#This Row],[Артикул]], "")</f>
        <v/>
      </c>
      <c r="B9813" s="40" t="e" cm="1">
        <f t="array" aca="1" ref="B98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3" s="40" t="e" cm="1">
        <f t="array" aca="1" ref="C98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3" t="e">
        <f ca="1">SUM(CALCULATION_TABLE[[#This Row],[МСК]:[ДВ]])</f>
        <v>#REF!</v>
      </c>
    </row>
    <row r="9814" spans="1:20" x14ac:dyDescent="0.25">
      <c r="A9814" t="str">
        <f>IFERROR(SET_RENDER_TABLE[[#This Row],[Артикул]], "")</f>
        <v/>
      </c>
      <c r="B9814" s="40" t="e" cm="1">
        <f t="array" aca="1" ref="B98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4" s="40" t="e" cm="1">
        <f t="array" aca="1" ref="C98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4" t="e">
        <f ca="1">SUM(CALCULATION_TABLE[[#This Row],[МСК]:[ДВ]])</f>
        <v>#REF!</v>
      </c>
    </row>
    <row r="9815" spans="1:20" x14ac:dyDescent="0.25">
      <c r="A9815" t="str">
        <f>IFERROR(SET_RENDER_TABLE[[#This Row],[Артикул]], "")</f>
        <v/>
      </c>
      <c r="B9815" s="40" t="e" cm="1">
        <f t="array" aca="1" ref="B98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5" s="40" t="e" cm="1">
        <f t="array" aca="1" ref="C98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5" t="e">
        <f ca="1">SUM(CALCULATION_TABLE[[#This Row],[МСК]:[ДВ]])</f>
        <v>#REF!</v>
      </c>
    </row>
    <row r="9816" spans="1:20" x14ac:dyDescent="0.25">
      <c r="A9816" t="str">
        <f>IFERROR(SET_RENDER_TABLE[[#This Row],[Артикул]], "")</f>
        <v/>
      </c>
      <c r="B9816" s="40" t="e" cm="1">
        <f t="array" aca="1" ref="B98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6" s="40" t="e" cm="1">
        <f t="array" aca="1" ref="C98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6" t="e">
        <f ca="1">SUM(CALCULATION_TABLE[[#This Row],[МСК]:[ДВ]])</f>
        <v>#REF!</v>
      </c>
    </row>
    <row r="9817" spans="1:20" x14ac:dyDescent="0.25">
      <c r="A9817" t="str">
        <f>IFERROR(SET_RENDER_TABLE[[#This Row],[Артикул]], "")</f>
        <v/>
      </c>
      <c r="B9817" s="40" t="e" cm="1">
        <f t="array" aca="1" ref="B98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7" s="40" t="e" cm="1">
        <f t="array" aca="1" ref="C98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7" t="e">
        <f ca="1">SUM(CALCULATION_TABLE[[#This Row],[МСК]:[ДВ]])</f>
        <v>#REF!</v>
      </c>
    </row>
    <row r="9818" spans="1:20" x14ac:dyDescent="0.25">
      <c r="A9818" t="str">
        <f>IFERROR(SET_RENDER_TABLE[[#This Row],[Артикул]], "")</f>
        <v/>
      </c>
      <c r="B9818" s="40" t="e" cm="1">
        <f t="array" aca="1" ref="B98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8" s="40" t="e" cm="1">
        <f t="array" aca="1" ref="C98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8" t="e">
        <f ca="1">SUM(CALCULATION_TABLE[[#This Row],[МСК]:[ДВ]])</f>
        <v>#REF!</v>
      </c>
    </row>
    <row r="9819" spans="1:20" x14ac:dyDescent="0.25">
      <c r="A9819" t="str">
        <f>IFERROR(SET_RENDER_TABLE[[#This Row],[Артикул]], "")</f>
        <v/>
      </c>
      <c r="B9819" s="40" t="e" cm="1">
        <f t="array" aca="1" ref="B98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19" s="40" t="e" cm="1">
        <f t="array" aca="1" ref="C98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19" t="e">
        <f ca="1">SUM(CALCULATION_TABLE[[#This Row],[МСК]:[ДВ]])</f>
        <v>#REF!</v>
      </c>
    </row>
    <row r="9820" spans="1:20" x14ac:dyDescent="0.25">
      <c r="A9820" t="str">
        <f>IFERROR(SET_RENDER_TABLE[[#This Row],[Артикул]], "")</f>
        <v/>
      </c>
      <c r="B9820" s="40" t="e" cm="1">
        <f t="array" aca="1" ref="B98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0" s="40" t="e" cm="1">
        <f t="array" aca="1" ref="C98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0" t="e">
        <f ca="1">SUM(CALCULATION_TABLE[[#This Row],[МСК]:[ДВ]])</f>
        <v>#REF!</v>
      </c>
    </row>
    <row r="9821" spans="1:20" x14ac:dyDescent="0.25">
      <c r="A9821" t="str">
        <f>IFERROR(SET_RENDER_TABLE[[#This Row],[Артикул]], "")</f>
        <v/>
      </c>
      <c r="B9821" s="40" t="e" cm="1">
        <f t="array" aca="1" ref="B98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1" s="40" t="e" cm="1">
        <f t="array" aca="1" ref="C98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1" t="e">
        <f ca="1">SUM(CALCULATION_TABLE[[#This Row],[МСК]:[ДВ]])</f>
        <v>#REF!</v>
      </c>
    </row>
    <row r="9822" spans="1:20" x14ac:dyDescent="0.25">
      <c r="A9822" t="str">
        <f>IFERROR(SET_RENDER_TABLE[[#This Row],[Артикул]], "")</f>
        <v/>
      </c>
      <c r="B9822" s="40" t="e" cm="1">
        <f t="array" aca="1" ref="B98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2" s="40" t="e" cm="1">
        <f t="array" aca="1" ref="C98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2" t="e">
        <f ca="1">SUM(CALCULATION_TABLE[[#This Row],[МСК]:[ДВ]])</f>
        <v>#REF!</v>
      </c>
    </row>
    <row r="9823" spans="1:20" x14ac:dyDescent="0.25">
      <c r="A9823" t="str">
        <f>IFERROR(SET_RENDER_TABLE[[#This Row],[Артикул]], "")</f>
        <v/>
      </c>
      <c r="B9823" s="40" t="e" cm="1">
        <f t="array" aca="1" ref="B98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3" s="40" t="e" cm="1">
        <f t="array" aca="1" ref="C98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3" t="e">
        <f ca="1">SUM(CALCULATION_TABLE[[#This Row],[МСК]:[ДВ]])</f>
        <v>#REF!</v>
      </c>
    </row>
    <row r="9824" spans="1:20" x14ac:dyDescent="0.25">
      <c r="A9824" t="str">
        <f>IFERROR(SET_RENDER_TABLE[[#This Row],[Артикул]], "")</f>
        <v/>
      </c>
      <c r="B9824" s="40" t="e" cm="1">
        <f t="array" aca="1" ref="B98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4" s="40" t="e" cm="1">
        <f t="array" aca="1" ref="C98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4" t="e">
        <f ca="1">SUM(CALCULATION_TABLE[[#This Row],[МСК]:[ДВ]])</f>
        <v>#REF!</v>
      </c>
    </row>
    <row r="9825" spans="1:20" x14ac:dyDescent="0.25">
      <c r="A9825" t="str">
        <f>IFERROR(SET_RENDER_TABLE[[#This Row],[Артикул]], "")</f>
        <v/>
      </c>
      <c r="B9825" s="40" t="e" cm="1">
        <f t="array" aca="1" ref="B98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5" s="40" t="e" cm="1">
        <f t="array" aca="1" ref="C98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5" t="e">
        <f ca="1">SUM(CALCULATION_TABLE[[#This Row],[МСК]:[ДВ]])</f>
        <v>#REF!</v>
      </c>
    </row>
    <row r="9826" spans="1:20" x14ac:dyDescent="0.25">
      <c r="A9826" t="str">
        <f>IFERROR(SET_RENDER_TABLE[[#This Row],[Артикул]], "")</f>
        <v/>
      </c>
      <c r="B9826" s="40" t="e" cm="1">
        <f t="array" aca="1" ref="B98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6" s="40" t="e" cm="1">
        <f t="array" aca="1" ref="C98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6" t="e">
        <f ca="1">SUM(CALCULATION_TABLE[[#This Row],[МСК]:[ДВ]])</f>
        <v>#REF!</v>
      </c>
    </row>
    <row r="9827" spans="1:20" x14ac:dyDescent="0.25">
      <c r="A9827" t="str">
        <f>IFERROR(SET_RENDER_TABLE[[#This Row],[Артикул]], "")</f>
        <v/>
      </c>
      <c r="B9827" s="40" t="e" cm="1">
        <f t="array" aca="1" ref="B98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7" s="40" t="e" cm="1">
        <f t="array" aca="1" ref="C98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7" t="e">
        <f ca="1">SUM(CALCULATION_TABLE[[#This Row],[МСК]:[ДВ]])</f>
        <v>#REF!</v>
      </c>
    </row>
    <row r="9828" spans="1:20" x14ac:dyDescent="0.25">
      <c r="A9828" t="str">
        <f>IFERROR(SET_RENDER_TABLE[[#This Row],[Артикул]], "")</f>
        <v/>
      </c>
      <c r="B9828" s="40" t="e" cm="1">
        <f t="array" aca="1" ref="B98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8" s="40" t="e" cm="1">
        <f t="array" aca="1" ref="C98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8" t="e">
        <f ca="1">SUM(CALCULATION_TABLE[[#This Row],[МСК]:[ДВ]])</f>
        <v>#REF!</v>
      </c>
    </row>
    <row r="9829" spans="1:20" x14ac:dyDescent="0.25">
      <c r="A9829" t="str">
        <f>IFERROR(SET_RENDER_TABLE[[#This Row],[Артикул]], "")</f>
        <v/>
      </c>
      <c r="B9829" s="40" t="e" cm="1">
        <f t="array" aca="1" ref="B98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29" s="40" t="e" cm="1">
        <f t="array" aca="1" ref="C98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29" t="e">
        <f ca="1">SUM(CALCULATION_TABLE[[#This Row],[МСК]:[ДВ]])</f>
        <v>#REF!</v>
      </c>
    </row>
    <row r="9830" spans="1:20" x14ac:dyDescent="0.25">
      <c r="A9830" t="str">
        <f>IFERROR(SET_RENDER_TABLE[[#This Row],[Артикул]], "")</f>
        <v/>
      </c>
      <c r="B9830" s="40" t="e" cm="1">
        <f t="array" aca="1" ref="B98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0" s="40" t="e" cm="1">
        <f t="array" aca="1" ref="C98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0" t="e">
        <f ca="1">SUM(CALCULATION_TABLE[[#This Row],[МСК]:[ДВ]])</f>
        <v>#REF!</v>
      </c>
    </row>
    <row r="9831" spans="1:20" x14ac:dyDescent="0.25">
      <c r="A9831" t="str">
        <f>IFERROR(SET_RENDER_TABLE[[#This Row],[Артикул]], "")</f>
        <v/>
      </c>
      <c r="B9831" s="40" t="e" cm="1">
        <f t="array" aca="1" ref="B98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1" s="40" t="e" cm="1">
        <f t="array" aca="1" ref="C98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1" t="e">
        <f ca="1">SUM(CALCULATION_TABLE[[#This Row],[МСК]:[ДВ]])</f>
        <v>#REF!</v>
      </c>
    </row>
    <row r="9832" spans="1:20" x14ac:dyDescent="0.25">
      <c r="A9832" t="str">
        <f>IFERROR(SET_RENDER_TABLE[[#This Row],[Артикул]], "")</f>
        <v/>
      </c>
      <c r="B9832" s="40" t="e" cm="1">
        <f t="array" aca="1" ref="B98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2" s="40" t="e" cm="1">
        <f t="array" aca="1" ref="C98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2" t="e">
        <f ca="1">SUM(CALCULATION_TABLE[[#This Row],[МСК]:[ДВ]])</f>
        <v>#REF!</v>
      </c>
    </row>
    <row r="9833" spans="1:20" x14ac:dyDescent="0.25">
      <c r="A9833" t="str">
        <f>IFERROR(SET_RENDER_TABLE[[#This Row],[Артикул]], "")</f>
        <v/>
      </c>
      <c r="B9833" s="40" t="e" cm="1">
        <f t="array" aca="1" ref="B98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3" s="40" t="e" cm="1">
        <f t="array" aca="1" ref="C98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3" t="e">
        <f ca="1">SUM(CALCULATION_TABLE[[#This Row],[МСК]:[ДВ]])</f>
        <v>#REF!</v>
      </c>
    </row>
    <row r="9834" spans="1:20" x14ac:dyDescent="0.25">
      <c r="A9834" t="str">
        <f>IFERROR(SET_RENDER_TABLE[[#This Row],[Артикул]], "")</f>
        <v/>
      </c>
      <c r="B9834" s="40" t="e" cm="1">
        <f t="array" aca="1" ref="B98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4" s="40" t="e" cm="1">
        <f t="array" aca="1" ref="C98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4" t="e">
        <f ca="1">SUM(CALCULATION_TABLE[[#This Row],[МСК]:[ДВ]])</f>
        <v>#REF!</v>
      </c>
    </row>
    <row r="9835" spans="1:20" x14ac:dyDescent="0.25">
      <c r="A9835" t="str">
        <f>IFERROR(SET_RENDER_TABLE[[#This Row],[Артикул]], "")</f>
        <v/>
      </c>
      <c r="B9835" s="40" t="e" cm="1">
        <f t="array" aca="1" ref="B98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5" s="40" t="e" cm="1">
        <f t="array" aca="1" ref="C98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5" t="e">
        <f ca="1">SUM(CALCULATION_TABLE[[#This Row],[МСК]:[ДВ]])</f>
        <v>#REF!</v>
      </c>
    </row>
    <row r="9836" spans="1:20" x14ac:dyDescent="0.25">
      <c r="A9836" t="str">
        <f>IFERROR(SET_RENDER_TABLE[[#This Row],[Артикул]], "")</f>
        <v/>
      </c>
      <c r="B9836" s="40" t="e" cm="1">
        <f t="array" aca="1" ref="B98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6" s="40" t="e" cm="1">
        <f t="array" aca="1" ref="C98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6" t="e">
        <f ca="1">SUM(CALCULATION_TABLE[[#This Row],[МСК]:[ДВ]])</f>
        <v>#REF!</v>
      </c>
    </row>
    <row r="9837" spans="1:20" x14ac:dyDescent="0.25">
      <c r="A9837" t="str">
        <f>IFERROR(SET_RENDER_TABLE[[#This Row],[Артикул]], "")</f>
        <v/>
      </c>
      <c r="B9837" s="40" t="e" cm="1">
        <f t="array" aca="1" ref="B98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7" s="40" t="e" cm="1">
        <f t="array" aca="1" ref="C98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7" t="e">
        <f ca="1">SUM(CALCULATION_TABLE[[#This Row],[МСК]:[ДВ]])</f>
        <v>#REF!</v>
      </c>
    </row>
    <row r="9838" spans="1:20" x14ac:dyDescent="0.25">
      <c r="A9838" t="str">
        <f>IFERROR(SET_RENDER_TABLE[[#This Row],[Артикул]], "")</f>
        <v/>
      </c>
      <c r="B9838" s="40" t="e" cm="1">
        <f t="array" aca="1" ref="B98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8" s="40" t="e" cm="1">
        <f t="array" aca="1" ref="C98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8" t="e">
        <f ca="1">SUM(CALCULATION_TABLE[[#This Row],[МСК]:[ДВ]])</f>
        <v>#REF!</v>
      </c>
    </row>
    <row r="9839" spans="1:20" x14ac:dyDescent="0.25">
      <c r="A9839" t="str">
        <f>IFERROR(SET_RENDER_TABLE[[#This Row],[Артикул]], "")</f>
        <v/>
      </c>
      <c r="B9839" s="40" t="e" cm="1">
        <f t="array" aca="1" ref="B98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39" s="40" t="e" cm="1">
        <f t="array" aca="1" ref="C98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39" t="e">
        <f ca="1">SUM(CALCULATION_TABLE[[#This Row],[МСК]:[ДВ]])</f>
        <v>#REF!</v>
      </c>
    </row>
    <row r="9840" spans="1:20" x14ac:dyDescent="0.25">
      <c r="A9840" t="str">
        <f>IFERROR(SET_RENDER_TABLE[[#This Row],[Артикул]], "")</f>
        <v/>
      </c>
      <c r="B9840" s="40" t="e" cm="1">
        <f t="array" aca="1" ref="B98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0" s="40" t="e" cm="1">
        <f t="array" aca="1" ref="C98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0" t="e">
        <f ca="1">SUM(CALCULATION_TABLE[[#This Row],[МСК]:[ДВ]])</f>
        <v>#REF!</v>
      </c>
    </row>
    <row r="9841" spans="1:20" x14ac:dyDescent="0.25">
      <c r="A9841" t="str">
        <f>IFERROR(SET_RENDER_TABLE[[#This Row],[Артикул]], "")</f>
        <v/>
      </c>
      <c r="B9841" s="40" t="e" cm="1">
        <f t="array" aca="1" ref="B98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1" s="40" t="e" cm="1">
        <f t="array" aca="1" ref="C98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1" t="e">
        <f ca="1">SUM(CALCULATION_TABLE[[#This Row],[МСК]:[ДВ]])</f>
        <v>#REF!</v>
      </c>
    </row>
    <row r="9842" spans="1:20" x14ac:dyDescent="0.25">
      <c r="A9842" t="str">
        <f>IFERROR(SET_RENDER_TABLE[[#This Row],[Артикул]], "")</f>
        <v/>
      </c>
      <c r="B9842" s="40" t="e" cm="1">
        <f t="array" aca="1" ref="B98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2" s="40" t="e" cm="1">
        <f t="array" aca="1" ref="C98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2" t="e">
        <f ca="1">SUM(CALCULATION_TABLE[[#This Row],[МСК]:[ДВ]])</f>
        <v>#REF!</v>
      </c>
    </row>
    <row r="9843" spans="1:20" x14ac:dyDescent="0.25">
      <c r="A9843" t="str">
        <f>IFERROR(SET_RENDER_TABLE[[#This Row],[Артикул]], "")</f>
        <v/>
      </c>
      <c r="B9843" s="40" t="e" cm="1">
        <f t="array" aca="1" ref="B98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3" s="40" t="e" cm="1">
        <f t="array" aca="1" ref="C98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3" t="e">
        <f ca="1">SUM(CALCULATION_TABLE[[#This Row],[МСК]:[ДВ]])</f>
        <v>#REF!</v>
      </c>
    </row>
    <row r="9844" spans="1:20" x14ac:dyDescent="0.25">
      <c r="A9844" t="str">
        <f>IFERROR(SET_RENDER_TABLE[[#This Row],[Артикул]], "")</f>
        <v/>
      </c>
      <c r="B9844" s="40" t="e" cm="1">
        <f t="array" aca="1" ref="B98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4" s="40" t="e" cm="1">
        <f t="array" aca="1" ref="C98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4" t="e">
        <f ca="1">SUM(CALCULATION_TABLE[[#This Row],[МСК]:[ДВ]])</f>
        <v>#REF!</v>
      </c>
    </row>
    <row r="9845" spans="1:20" x14ac:dyDescent="0.25">
      <c r="A9845" t="str">
        <f>IFERROR(SET_RENDER_TABLE[[#This Row],[Артикул]], "")</f>
        <v/>
      </c>
      <c r="B9845" s="40" t="e" cm="1">
        <f t="array" aca="1" ref="B98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5" s="40" t="e" cm="1">
        <f t="array" aca="1" ref="C98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5" t="e">
        <f ca="1">SUM(CALCULATION_TABLE[[#This Row],[МСК]:[ДВ]])</f>
        <v>#REF!</v>
      </c>
    </row>
    <row r="9846" spans="1:20" x14ac:dyDescent="0.25">
      <c r="A9846" t="str">
        <f>IFERROR(SET_RENDER_TABLE[[#This Row],[Артикул]], "")</f>
        <v/>
      </c>
      <c r="B9846" s="40" t="e" cm="1">
        <f t="array" aca="1" ref="B98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6" s="40" t="e" cm="1">
        <f t="array" aca="1" ref="C98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6" t="e">
        <f ca="1">SUM(CALCULATION_TABLE[[#This Row],[МСК]:[ДВ]])</f>
        <v>#REF!</v>
      </c>
    </row>
    <row r="9847" spans="1:20" x14ac:dyDescent="0.25">
      <c r="A9847" t="str">
        <f>IFERROR(SET_RENDER_TABLE[[#This Row],[Артикул]], "")</f>
        <v/>
      </c>
      <c r="B9847" s="40" t="e" cm="1">
        <f t="array" aca="1" ref="B98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7" s="40" t="e" cm="1">
        <f t="array" aca="1" ref="C98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7" t="e">
        <f ca="1">SUM(CALCULATION_TABLE[[#This Row],[МСК]:[ДВ]])</f>
        <v>#REF!</v>
      </c>
    </row>
    <row r="9848" spans="1:20" x14ac:dyDescent="0.25">
      <c r="A9848" t="str">
        <f>IFERROR(SET_RENDER_TABLE[[#This Row],[Артикул]], "")</f>
        <v/>
      </c>
      <c r="B9848" s="40" t="e" cm="1">
        <f t="array" aca="1" ref="B98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8" s="40" t="e" cm="1">
        <f t="array" aca="1" ref="C98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8" t="e">
        <f ca="1">SUM(CALCULATION_TABLE[[#This Row],[МСК]:[ДВ]])</f>
        <v>#REF!</v>
      </c>
    </row>
    <row r="9849" spans="1:20" x14ac:dyDescent="0.25">
      <c r="A9849" t="str">
        <f>IFERROR(SET_RENDER_TABLE[[#This Row],[Артикул]], "")</f>
        <v/>
      </c>
      <c r="B9849" s="40" t="e" cm="1">
        <f t="array" aca="1" ref="B98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49" s="40" t="e" cm="1">
        <f t="array" aca="1" ref="C98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49" t="e">
        <f ca="1">SUM(CALCULATION_TABLE[[#This Row],[МСК]:[ДВ]])</f>
        <v>#REF!</v>
      </c>
    </row>
    <row r="9850" spans="1:20" x14ac:dyDescent="0.25">
      <c r="A9850" t="str">
        <f>IFERROR(SET_RENDER_TABLE[[#This Row],[Артикул]], "")</f>
        <v/>
      </c>
      <c r="B9850" s="40" t="e" cm="1">
        <f t="array" aca="1" ref="B98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0" s="40" t="e" cm="1">
        <f t="array" aca="1" ref="C98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0" t="e">
        <f ca="1">SUM(CALCULATION_TABLE[[#This Row],[МСК]:[ДВ]])</f>
        <v>#REF!</v>
      </c>
    </row>
    <row r="9851" spans="1:20" x14ac:dyDescent="0.25">
      <c r="A9851" t="str">
        <f>IFERROR(SET_RENDER_TABLE[[#This Row],[Артикул]], "")</f>
        <v/>
      </c>
      <c r="B9851" s="40" t="e" cm="1">
        <f t="array" aca="1" ref="B98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1" s="40" t="e" cm="1">
        <f t="array" aca="1" ref="C98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1" t="e">
        <f ca="1">SUM(CALCULATION_TABLE[[#This Row],[МСК]:[ДВ]])</f>
        <v>#REF!</v>
      </c>
    </row>
    <row r="9852" spans="1:20" x14ac:dyDescent="0.25">
      <c r="A9852" t="str">
        <f>IFERROR(SET_RENDER_TABLE[[#This Row],[Артикул]], "")</f>
        <v/>
      </c>
      <c r="B9852" s="40" t="e" cm="1">
        <f t="array" aca="1" ref="B98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2" s="40" t="e" cm="1">
        <f t="array" aca="1" ref="C98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2" t="e">
        <f ca="1">SUM(CALCULATION_TABLE[[#This Row],[МСК]:[ДВ]])</f>
        <v>#REF!</v>
      </c>
    </row>
    <row r="9853" spans="1:20" x14ac:dyDescent="0.25">
      <c r="A9853" t="str">
        <f>IFERROR(SET_RENDER_TABLE[[#This Row],[Артикул]], "")</f>
        <v/>
      </c>
      <c r="B9853" s="40" t="e" cm="1">
        <f t="array" aca="1" ref="B98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3" s="40" t="e" cm="1">
        <f t="array" aca="1" ref="C98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3" t="e">
        <f ca="1">SUM(CALCULATION_TABLE[[#This Row],[МСК]:[ДВ]])</f>
        <v>#REF!</v>
      </c>
    </row>
    <row r="9854" spans="1:20" x14ac:dyDescent="0.25">
      <c r="A9854" t="str">
        <f>IFERROR(SET_RENDER_TABLE[[#This Row],[Артикул]], "")</f>
        <v/>
      </c>
      <c r="B9854" s="40" t="e" cm="1">
        <f t="array" aca="1" ref="B98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4" s="40" t="e" cm="1">
        <f t="array" aca="1" ref="C98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4" t="e">
        <f ca="1">SUM(CALCULATION_TABLE[[#This Row],[МСК]:[ДВ]])</f>
        <v>#REF!</v>
      </c>
    </row>
    <row r="9855" spans="1:20" x14ac:dyDescent="0.25">
      <c r="A9855" t="str">
        <f>IFERROR(SET_RENDER_TABLE[[#This Row],[Артикул]], "")</f>
        <v/>
      </c>
      <c r="B9855" s="40" t="e" cm="1">
        <f t="array" aca="1" ref="B98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5" s="40" t="e" cm="1">
        <f t="array" aca="1" ref="C98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5" t="e">
        <f ca="1">SUM(CALCULATION_TABLE[[#This Row],[МСК]:[ДВ]])</f>
        <v>#REF!</v>
      </c>
    </row>
    <row r="9856" spans="1:20" x14ac:dyDescent="0.25">
      <c r="A9856" t="str">
        <f>IFERROR(SET_RENDER_TABLE[[#This Row],[Артикул]], "")</f>
        <v/>
      </c>
      <c r="B9856" s="40" t="e" cm="1">
        <f t="array" aca="1" ref="B98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6" s="40" t="e" cm="1">
        <f t="array" aca="1" ref="C98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6" t="e">
        <f ca="1">SUM(CALCULATION_TABLE[[#This Row],[МСК]:[ДВ]])</f>
        <v>#REF!</v>
      </c>
    </row>
    <row r="9857" spans="1:20" x14ac:dyDescent="0.25">
      <c r="A9857" t="str">
        <f>IFERROR(SET_RENDER_TABLE[[#This Row],[Артикул]], "")</f>
        <v/>
      </c>
      <c r="B9857" s="40" t="e" cm="1">
        <f t="array" aca="1" ref="B98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7" s="40" t="e" cm="1">
        <f t="array" aca="1" ref="C98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7" t="e">
        <f ca="1">SUM(CALCULATION_TABLE[[#This Row],[МСК]:[ДВ]])</f>
        <v>#REF!</v>
      </c>
    </row>
    <row r="9858" spans="1:20" x14ac:dyDescent="0.25">
      <c r="A9858" t="str">
        <f>IFERROR(SET_RENDER_TABLE[[#This Row],[Артикул]], "")</f>
        <v/>
      </c>
      <c r="B9858" s="40" t="e" cm="1">
        <f t="array" aca="1" ref="B98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8" s="40" t="e" cm="1">
        <f t="array" aca="1" ref="C98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8" t="e">
        <f ca="1">SUM(CALCULATION_TABLE[[#This Row],[МСК]:[ДВ]])</f>
        <v>#REF!</v>
      </c>
    </row>
    <row r="9859" spans="1:20" x14ac:dyDescent="0.25">
      <c r="A9859" t="str">
        <f>IFERROR(SET_RENDER_TABLE[[#This Row],[Артикул]], "")</f>
        <v/>
      </c>
      <c r="B9859" s="40" t="e" cm="1">
        <f t="array" aca="1" ref="B98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59" s="40" t="e" cm="1">
        <f t="array" aca="1" ref="C98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59" t="e">
        <f ca="1">SUM(CALCULATION_TABLE[[#This Row],[МСК]:[ДВ]])</f>
        <v>#REF!</v>
      </c>
    </row>
    <row r="9860" spans="1:20" x14ac:dyDescent="0.25">
      <c r="A9860" t="str">
        <f>IFERROR(SET_RENDER_TABLE[[#This Row],[Артикул]], "")</f>
        <v/>
      </c>
      <c r="B9860" s="40" t="e" cm="1">
        <f t="array" aca="1" ref="B98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0" s="40" t="e" cm="1">
        <f t="array" aca="1" ref="C98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0" t="e">
        <f ca="1">SUM(CALCULATION_TABLE[[#This Row],[МСК]:[ДВ]])</f>
        <v>#REF!</v>
      </c>
    </row>
    <row r="9861" spans="1:20" x14ac:dyDescent="0.25">
      <c r="A9861" t="str">
        <f>IFERROR(SET_RENDER_TABLE[[#This Row],[Артикул]], "")</f>
        <v/>
      </c>
      <c r="B9861" s="40" t="e" cm="1">
        <f t="array" aca="1" ref="B98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1" s="40" t="e" cm="1">
        <f t="array" aca="1" ref="C98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1" t="e">
        <f ca="1">SUM(CALCULATION_TABLE[[#This Row],[МСК]:[ДВ]])</f>
        <v>#REF!</v>
      </c>
    </row>
    <row r="9862" spans="1:20" x14ac:dyDescent="0.25">
      <c r="A9862" t="str">
        <f>IFERROR(SET_RENDER_TABLE[[#This Row],[Артикул]], "")</f>
        <v/>
      </c>
      <c r="B9862" s="40" t="e" cm="1">
        <f t="array" aca="1" ref="B98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2" s="40" t="e" cm="1">
        <f t="array" aca="1" ref="C98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2" t="e">
        <f ca="1">SUM(CALCULATION_TABLE[[#This Row],[МСК]:[ДВ]])</f>
        <v>#REF!</v>
      </c>
    </row>
    <row r="9863" spans="1:20" x14ac:dyDescent="0.25">
      <c r="A9863" t="str">
        <f>IFERROR(SET_RENDER_TABLE[[#This Row],[Артикул]], "")</f>
        <v/>
      </c>
      <c r="B9863" s="40" t="e" cm="1">
        <f t="array" aca="1" ref="B98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3" s="40" t="e" cm="1">
        <f t="array" aca="1" ref="C98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3" t="e">
        <f ca="1">SUM(CALCULATION_TABLE[[#This Row],[МСК]:[ДВ]])</f>
        <v>#REF!</v>
      </c>
    </row>
    <row r="9864" spans="1:20" x14ac:dyDescent="0.25">
      <c r="A9864" t="str">
        <f>IFERROR(SET_RENDER_TABLE[[#This Row],[Артикул]], "")</f>
        <v/>
      </c>
      <c r="B9864" s="40" t="e" cm="1">
        <f t="array" aca="1" ref="B98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4" s="40" t="e" cm="1">
        <f t="array" aca="1" ref="C98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4" t="e">
        <f ca="1">SUM(CALCULATION_TABLE[[#This Row],[МСК]:[ДВ]])</f>
        <v>#REF!</v>
      </c>
    </row>
    <row r="9865" spans="1:20" x14ac:dyDescent="0.25">
      <c r="A9865" t="str">
        <f>IFERROR(SET_RENDER_TABLE[[#This Row],[Артикул]], "")</f>
        <v/>
      </c>
      <c r="B9865" s="40" t="e" cm="1">
        <f t="array" aca="1" ref="B98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5" s="40" t="e" cm="1">
        <f t="array" aca="1" ref="C98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5" t="e">
        <f ca="1">SUM(CALCULATION_TABLE[[#This Row],[МСК]:[ДВ]])</f>
        <v>#REF!</v>
      </c>
    </row>
    <row r="9866" spans="1:20" x14ac:dyDescent="0.25">
      <c r="A9866" t="str">
        <f>IFERROR(SET_RENDER_TABLE[[#This Row],[Артикул]], "")</f>
        <v/>
      </c>
      <c r="B9866" s="40" t="e" cm="1">
        <f t="array" aca="1" ref="B98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6" s="40" t="e" cm="1">
        <f t="array" aca="1" ref="C98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6" t="e">
        <f ca="1">SUM(CALCULATION_TABLE[[#This Row],[МСК]:[ДВ]])</f>
        <v>#REF!</v>
      </c>
    </row>
    <row r="9867" spans="1:20" x14ac:dyDescent="0.25">
      <c r="A9867" t="str">
        <f>IFERROR(SET_RENDER_TABLE[[#This Row],[Артикул]], "")</f>
        <v/>
      </c>
      <c r="B9867" s="40" t="e" cm="1">
        <f t="array" aca="1" ref="B98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7" s="40" t="e" cm="1">
        <f t="array" aca="1" ref="C98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7" t="e">
        <f ca="1">SUM(CALCULATION_TABLE[[#This Row],[МСК]:[ДВ]])</f>
        <v>#REF!</v>
      </c>
    </row>
    <row r="9868" spans="1:20" x14ac:dyDescent="0.25">
      <c r="A9868" t="str">
        <f>IFERROR(SET_RENDER_TABLE[[#This Row],[Артикул]], "")</f>
        <v/>
      </c>
      <c r="B9868" s="40" t="e" cm="1">
        <f t="array" aca="1" ref="B98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8" s="40" t="e" cm="1">
        <f t="array" aca="1" ref="C98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8" t="e">
        <f ca="1">SUM(CALCULATION_TABLE[[#This Row],[МСК]:[ДВ]])</f>
        <v>#REF!</v>
      </c>
    </row>
    <row r="9869" spans="1:20" x14ac:dyDescent="0.25">
      <c r="A9869" t="str">
        <f>IFERROR(SET_RENDER_TABLE[[#This Row],[Артикул]], "")</f>
        <v/>
      </c>
      <c r="B9869" s="40" t="e" cm="1">
        <f t="array" aca="1" ref="B98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69" s="40" t="e" cm="1">
        <f t="array" aca="1" ref="C98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69" t="e">
        <f ca="1">SUM(CALCULATION_TABLE[[#This Row],[МСК]:[ДВ]])</f>
        <v>#REF!</v>
      </c>
    </row>
    <row r="9870" spans="1:20" x14ac:dyDescent="0.25">
      <c r="A9870" t="str">
        <f>IFERROR(SET_RENDER_TABLE[[#This Row],[Артикул]], "")</f>
        <v/>
      </c>
      <c r="B9870" s="40" t="e" cm="1">
        <f t="array" aca="1" ref="B98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0" s="40" t="e" cm="1">
        <f t="array" aca="1" ref="C98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0" t="e">
        <f ca="1">SUM(CALCULATION_TABLE[[#This Row],[МСК]:[ДВ]])</f>
        <v>#REF!</v>
      </c>
    </row>
    <row r="9871" spans="1:20" x14ac:dyDescent="0.25">
      <c r="A9871" t="str">
        <f>IFERROR(SET_RENDER_TABLE[[#This Row],[Артикул]], "")</f>
        <v/>
      </c>
      <c r="B9871" s="40" t="e" cm="1">
        <f t="array" aca="1" ref="B98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1" s="40" t="e" cm="1">
        <f t="array" aca="1" ref="C98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1" t="e">
        <f ca="1">SUM(CALCULATION_TABLE[[#This Row],[МСК]:[ДВ]])</f>
        <v>#REF!</v>
      </c>
    </row>
    <row r="9872" spans="1:20" x14ac:dyDescent="0.25">
      <c r="A9872" t="str">
        <f>IFERROR(SET_RENDER_TABLE[[#This Row],[Артикул]], "")</f>
        <v/>
      </c>
      <c r="B9872" s="40" t="e" cm="1">
        <f t="array" aca="1" ref="B98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2" s="40" t="e" cm="1">
        <f t="array" aca="1" ref="C98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2" t="e">
        <f ca="1">SUM(CALCULATION_TABLE[[#This Row],[МСК]:[ДВ]])</f>
        <v>#REF!</v>
      </c>
    </row>
    <row r="9873" spans="1:20" x14ac:dyDescent="0.25">
      <c r="A9873" t="str">
        <f>IFERROR(SET_RENDER_TABLE[[#This Row],[Артикул]], "")</f>
        <v/>
      </c>
      <c r="B9873" s="40" t="e" cm="1">
        <f t="array" aca="1" ref="B98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3" s="40" t="e" cm="1">
        <f t="array" aca="1" ref="C98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3" t="e">
        <f ca="1">SUM(CALCULATION_TABLE[[#This Row],[МСК]:[ДВ]])</f>
        <v>#REF!</v>
      </c>
    </row>
    <row r="9874" spans="1:20" x14ac:dyDescent="0.25">
      <c r="A9874" t="str">
        <f>IFERROR(SET_RENDER_TABLE[[#This Row],[Артикул]], "")</f>
        <v/>
      </c>
      <c r="B9874" s="40" t="e" cm="1">
        <f t="array" aca="1" ref="B98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4" s="40" t="e" cm="1">
        <f t="array" aca="1" ref="C98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4" t="e">
        <f ca="1">SUM(CALCULATION_TABLE[[#This Row],[МСК]:[ДВ]])</f>
        <v>#REF!</v>
      </c>
    </row>
    <row r="9875" spans="1:20" x14ac:dyDescent="0.25">
      <c r="A9875" t="str">
        <f>IFERROR(SET_RENDER_TABLE[[#This Row],[Артикул]], "")</f>
        <v/>
      </c>
      <c r="B9875" s="40" t="e" cm="1">
        <f t="array" aca="1" ref="B98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5" s="40" t="e" cm="1">
        <f t="array" aca="1" ref="C98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5" t="e">
        <f ca="1">SUM(CALCULATION_TABLE[[#This Row],[МСК]:[ДВ]])</f>
        <v>#REF!</v>
      </c>
    </row>
    <row r="9876" spans="1:20" x14ac:dyDescent="0.25">
      <c r="A9876" t="str">
        <f>IFERROR(SET_RENDER_TABLE[[#This Row],[Артикул]], "")</f>
        <v/>
      </c>
      <c r="B9876" s="40" t="e" cm="1">
        <f t="array" aca="1" ref="B98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6" s="40" t="e" cm="1">
        <f t="array" aca="1" ref="C98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6" t="e">
        <f ca="1">SUM(CALCULATION_TABLE[[#This Row],[МСК]:[ДВ]])</f>
        <v>#REF!</v>
      </c>
    </row>
    <row r="9877" spans="1:20" x14ac:dyDescent="0.25">
      <c r="A9877" t="str">
        <f>IFERROR(SET_RENDER_TABLE[[#This Row],[Артикул]], "")</f>
        <v/>
      </c>
      <c r="B9877" s="40" t="e" cm="1">
        <f t="array" aca="1" ref="B98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7" s="40" t="e" cm="1">
        <f t="array" aca="1" ref="C98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7" t="e">
        <f ca="1">SUM(CALCULATION_TABLE[[#This Row],[МСК]:[ДВ]])</f>
        <v>#REF!</v>
      </c>
    </row>
    <row r="9878" spans="1:20" x14ac:dyDescent="0.25">
      <c r="A9878" t="str">
        <f>IFERROR(SET_RENDER_TABLE[[#This Row],[Артикул]], "")</f>
        <v/>
      </c>
      <c r="B9878" s="40" t="e" cm="1">
        <f t="array" aca="1" ref="B98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8" s="40" t="e" cm="1">
        <f t="array" aca="1" ref="C98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8" t="e">
        <f ca="1">SUM(CALCULATION_TABLE[[#This Row],[МСК]:[ДВ]])</f>
        <v>#REF!</v>
      </c>
    </row>
    <row r="9879" spans="1:20" x14ac:dyDescent="0.25">
      <c r="A9879" t="str">
        <f>IFERROR(SET_RENDER_TABLE[[#This Row],[Артикул]], "")</f>
        <v/>
      </c>
      <c r="B9879" s="40" t="e" cm="1">
        <f t="array" aca="1" ref="B98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79" s="40" t="e" cm="1">
        <f t="array" aca="1" ref="C98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79" t="e">
        <f ca="1">SUM(CALCULATION_TABLE[[#This Row],[МСК]:[ДВ]])</f>
        <v>#REF!</v>
      </c>
    </row>
    <row r="9880" spans="1:20" x14ac:dyDescent="0.25">
      <c r="A9880" t="str">
        <f>IFERROR(SET_RENDER_TABLE[[#This Row],[Артикул]], "")</f>
        <v/>
      </c>
      <c r="B9880" s="40" t="e" cm="1">
        <f t="array" aca="1" ref="B98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0" s="40" t="e" cm="1">
        <f t="array" aca="1" ref="C98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0" t="e">
        <f ca="1">SUM(CALCULATION_TABLE[[#This Row],[МСК]:[ДВ]])</f>
        <v>#REF!</v>
      </c>
    </row>
    <row r="9881" spans="1:20" x14ac:dyDescent="0.25">
      <c r="A9881" t="str">
        <f>IFERROR(SET_RENDER_TABLE[[#This Row],[Артикул]], "")</f>
        <v/>
      </c>
      <c r="B9881" s="40" t="e" cm="1">
        <f t="array" aca="1" ref="B98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1" s="40" t="e" cm="1">
        <f t="array" aca="1" ref="C98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1" t="e">
        <f ca="1">SUM(CALCULATION_TABLE[[#This Row],[МСК]:[ДВ]])</f>
        <v>#REF!</v>
      </c>
    </row>
    <row r="9882" spans="1:20" x14ac:dyDescent="0.25">
      <c r="A9882" t="str">
        <f>IFERROR(SET_RENDER_TABLE[[#This Row],[Артикул]], "")</f>
        <v/>
      </c>
      <c r="B9882" s="40" t="e" cm="1">
        <f t="array" aca="1" ref="B98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2" s="40" t="e" cm="1">
        <f t="array" aca="1" ref="C98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2" t="e">
        <f ca="1">SUM(CALCULATION_TABLE[[#This Row],[МСК]:[ДВ]])</f>
        <v>#REF!</v>
      </c>
    </row>
    <row r="9883" spans="1:20" x14ac:dyDescent="0.25">
      <c r="A9883" t="str">
        <f>IFERROR(SET_RENDER_TABLE[[#This Row],[Артикул]], "")</f>
        <v/>
      </c>
      <c r="B9883" s="40" t="e" cm="1">
        <f t="array" aca="1" ref="B98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3" s="40" t="e" cm="1">
        <f t="array" aca="1" ref="C98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3" t="e">
        <f ca="1">SUM(CALCULATION_TABLE[[#This Row],[МСК]:[ДВ]])</f>
        <v>#REF!</v>
      </c>
    </row>
    <row r="9884" spans="1:20" x14ac:dyDescent="0.25">
      <c r="A9884" t="str">
        <f>IFERROR(SET_RENDER_TABLE[[#This Row],[Артикул]], "")</f>
        <v/>
      </c>
      <c r="B9884" s="40" t="e" cm="1">
        <f t="array" aca="1" ref="B98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4" s="40" t="e" cm="1">
        <f t="array" aca="1" ref="C98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4" t="e">
        <f ca="1">SUM(CALCULATION_TABLE[[#This Row],[МСК]:[ДВ]])</f>
        <v>#REF!</v>
      </c>
    </row>
    <row r="9885" spans="1:20" x14ac:dyDescent="0.25">
      <c r="A9885" t="str">
        <f>IFERROR(SET_RENDER_TABLE[[#This Row],[Артикул]], "")</f>
        <v/>
      </c>
      <c r="B9885" s="40" t="e" cm="1">
        <f t="array" aca="1" ref="B98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5" s="40" t="e" cm="1">
        <f t="array" aca="1" ref="C98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5" t="e">
        <f ca="1">SUM(CALCULATION_TABLE[[#This Row],[МСК]:[ДВ]])</f>
        <v>#REF!</v>
      </c>
    </row>
    <row r="9886" spans="1:20" x14ac:dyDescent="0.25">
      <c r="A9886" t="str">
        <f>IFERROR(SET_RENDER_TABLE[[#This Row],[Артикул]], "")</f>
        <v/>
      </c>
      <c r="B9886" s="40" t="e" cm="1">
        <f t="array" aca="1" ref="B98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6" s="40" t="e" cm="1">
        <f t="array" aca="1" ref="C98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6" t="e">
        <f ca="1">SUM(CALCULATION_TABLE[[#This Row],[МСК]:[ДВ]])</f>
        <v>#REF!</v>
      </c>
    </row>
    <row r="9887" spans="1:20" x14ac:dyDescent="0.25">
      <c r="A9887" t="str">
        <f>IFERROR(SET_RENDER_TABLE[[#This Row],[Артикул]], "")</f>
        <v/>
      </c>
      <c r="B9887" s="40" t="e" cm="1">
        <f t="array" aca="1" ref="B98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7" s="40" t="e" cm="1">
        <f t="array" aca="1" ref="C98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7" t="e">
        <f ca="1">SUM(CALCULATION_TABLE[[#This Row],[МСК]:[ДВ]])</f>
        <v>#REF!</v>
      </c>
    </row>
    <row r="9888" spans="1:20" x14ac:dyDescent="0.25">
      <c r="A9888" t="str">
        <f>IFERROR(SET_RENDER_TABLE[[#This Row],[Артикул]], "")</f>
        <v/>
      </c>
      <c r="B9888" s="40" t="e" cm="1">
        <f t="array" aca="1" ref="B98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8" s="40" t="e" cm="1">
        <f t="array" aca="1" ref="C98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8" t="e">
        <f ca="1">SUM(CALCULATION_TABLE[[#This Row],[МСК]:[ДВ]])</f>
        <v>#REF!</v>
      </c>
    </row>
    <row r="9889" spans="1:20" x14ac:dyDescent="0.25">
      <c r="A9889" t="str">
        <f>IFERROR(SET_RENDER_TABLE[[#This Row],[Артикул]], "")</f>
        <v/>
      </c>
      <c r="B9889" s="40" t="e" cm="1">
        <f t="array" aca="1" ref="B98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89" s="40" t="e" cm="1">
        <f t="array" aca="1" ref="C98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89" t="e">
        <f ca="1">SUM(CALCULATION_TABLE[[#This Row],[МСК]:[ДВ]])</f>
        <v>#REF!</v>
      </c>
    </row>
    <row r="9890" spans="1:20" x14ac:dyDescent="0.25">
      <c r="A9890" t="str">
        <f>IFERROR(SET_RENDER_TABLE[[#This Row],[Артикул]], "")</f>
        <v/>
      </c>
      <c r="B9890" s="40" t="e" cm="1">
        <f t="array" aca="1" ref="B98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0" s="40" t="e" cm="1">
        <f t="array" aca="1" ref="C98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0" t="e">
        <f ca="1">SUM(CALCULATION_TABLE[[#This Row],[МСК]:[ДВ]])</f>
        <v>#REF!</v>
      </c>
    </row>
    <row r="9891" spans="1:20" x14ac:dyDescent="0.25">
      <c r="A9891" t="str">
        <f>IFERROR(SET_RENDER_TABLE[[#This Row],[Артикул]], "")</f>
        <v/>
      </c>
      <c r="B9891" s="40" t="e" cm="1">
        <f t="array" aca="1" ref="B98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1" s="40" t="e" cm="1">
        <f t="array" aca="1" ref="C98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1" t="e">
        <f ca="1">SUM(CALCULATION_TABLE[[#This Row],[МСК]:[ДВ]])</f>
        <v>#REF!</v>
      </c>
    </row>
    <row r="9892" spans="1:20" x14ac:dyDescent="0.25">
      <c r="A9892" t="str">
        <f>IFERROR(SET_RENDER_TABLE[[#This Row],[Артикул]], "")</f>
        <v/>
      </c>
      <c r="B9892" s="40" t="e" cm="1">
        <f t="array" aca="1" ref="B98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2" s="40" t="e" cm="1">
        <f t="array" aca="1" ref="C98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2" t="e">
        <f ca="1">SUM(CALCULATION_TABLE[[#This Row],[МСК]:[ДВ]])</f>
        <v>#REF!</v>
      </c>
    </row>
    <row r="9893" spans="1:20" x14ac:dyDescent="0.25">
      <c r="A9893" t="str">
        <f>IFERROR(SET_RENDER_TABLE[[#This Row],[Артикул]], "")</f>
        <v/>
      </c>
      <c r="B9893" s="40" t="e" cm="1">
        <f t="array" aca="1" ref="B98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3" s="40" t="e" cm="1">
        <f t="array" aca="1" ref="C98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3" t="e">
        <f ca="1">SUM(CALCULATION_TABLE[[#This Row],[МСК]:[ДВ]])</f>
        <v>#REF!</v>
      </c>
    </row>
    <row r="9894" spans="1:20" x14ac:dyDescent="0.25">
      <c r="A9894" t="str">
        <f>IFERROR(SET_RENDER_TABLE[[#This Row],[Артикул]], "")</f>
        <v/>
      </c>
      <c r="B9894" s="40" t="e" cm="1">
        <f t="array" aca="1" ref="B98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4" s="40" t="e" cm="1">
        <f t="array" aca="1" ref="C98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4" t="e">
        <f ca="1">SUM(CALCULATION_TABLE[[#This Row],[МСК]:[ДВ]])</f>
        <v>#REF!</v>
      </c>
    </row>
    <row r="9895" spans="1:20" x14ac:dyDescent="0.25">
      <c r="A9895" t="str">
        <f>IFERROR(SET_RENDER_TABLE[[#This Row],[Артикул]], "")</f>
        <v/>
      </c>
      <c r="B9895" s="40" t="e" cm="1">
        <f t="array" aca="1" ref="B98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5" s="40" t="e" cm="1">
        <f t="array" aca="1" ref="C98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5" t="e">
        <f ca="1">SUM(CALCULATION_TABLE[[#This Row],[МСК]:[ДВ]])</f>
        <v>#REF!</v>
      </c>
    </row>
    <row r="9896" spans="1:20" x14ac:dyDescent="0.25">
      <c r="A9896" t="str">
        <f>IFERROR(SET_RENDER_TABLE[[#This Row],[Артикул]], "")</f>
        <v/>
      </c>
      <c r="B9896" s="40" t="e" cm="1">
        <f t="array" aca="1" ref="B98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6" s="40" t="e" cm="1">
        <f t="array" aca="1" ref="C98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6" t="e">
        <f ca="1">SUM(CALCULATION_TABLE[[#This Row],[МСК]:[ДВ]])</f>
        <v>#REF!</v>
      </c>
    </row>
    <row r="9897" spans="1:20" x14ac:dyDescent="0.25">
      <c r="A9897" t="str">
        <f>IFERROR(SET_RENDER_TABLE[[#This Row],[Артикул]], "")</f>
        <v/>
      </c>
      <c r="B9897" s="40" t="e" cm="1">
        <f t="array" aca="1" ref="B98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7" s="40" t="e" cm="1">
        <f t="array" aca="1" ref="C98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7" t="e">
        <f ca="1">SUM(CALCULATION_TABLE[[#This Row],[МСК]:[ДВ]])</f>
        <v>#REF!</v>
      </c>
    </row>
    <row r="9898" spans="1:20" x14ac:dyDescent="0.25">
      <c r="A9898" t="str">
        <f>IFERROR(SET_RENDER_TABLE[[#This Row],[Артикул]], "")</f>
        <v/>
      </c>
      <c r="B9898" s="40" t="e" cm="1">
        <f t="array" aca="1" ref="B98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8" s="40" t="e" cm="1">
        <f t="array" aca="1" ref="C98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8" t="e">
        <f ca="1">SUM(CALCULATION_TABLE[[#This Row],[МСК]:[ДВ]])</f>
        <v>#REF!</v>
      </c>
    </row>
    <row r="9899" spans="1:20" x14ac:dyDescent="0.25">
      <c r="A9899" t="str">
        <f>IFERROR(SET_RENDER_TABLE[[#This Row],[Артикул]], "")</f>
        <v/>
      </c>
      <c r="B9899" s="40" t="e" cm="1">
        <f t="array" aca="1" ref="B98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899" s="40" t="e" cm="1">
        <f t="array" aca="1" ref="C98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899" t="e">
        <f ca="1">SUM(CALCULATION_TABLE[[#This Row],[МСК]:[ДВ]])</f>
        <v>#REF!</v>
      </c>
    </row>
    <row r="9900" spans="1:20" x14ac:dyDescent="0.25">
      <c r="A9900" t="str">
        <f>IFERROR(SET_RENDER_TABLE[[#This Row],[Артикул]], "")</f>
        <v/>
      </c>
      <c r="B9900" s="40" t="e" cm="1">
        <f t="array" aca="1" ref="B99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0" s="40" t="e" cm="1">
        <f t="array" aca="1" ref="C99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0" t="e">
        <f ca="1">SUM(CALCULATION_TABLE[[#This Row],[МСК]:[ДВ]])</f>
        <v>#REF!</v>
      </c>
    </row>
    <row r="9901" spans="1:20" x14ac:dyDescent="0.25">
      <c r="A9901" t="str">
        <f>IFERROR(SET_RENDER_TABLE[[#This Row],[Артикул]], "")</f>
        <v/>
      </c>
      <c r="B9901" s="40" t="e" cm="1">
        <f t="array" aca="1" ref="B990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1" s="40" t="e" cm="1">
        <f t="array" aca="1" ref="C990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1" t="e">
        <f ca="1">SUM(CALCULATION_TABLE[[#This Row],[МСК]:[ДВ]])</f>
        <v>#REF!</v>
      </c>
    </row>
    <row r="9902" spans="1:20" x14ac:dyDescent="0.25">
      <c r="A9902" t="str">
        <f>IFERROR(SET_RENDER_TABLE[[#This Row],[Артикул]], "")</f>
        <v/>
      </c>
      <c r="B9902" s="40" t="e" cm="1">
        <f t="array" aca="1" ref="B990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2" s="40" t="e" cm="1">
        <f t="array" aca="1" ref="C990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2" t="e">
        <f ca="1">SUM(CALCULATION_TABLE[[#This Row],[МСК]:[ДВ]])</f>
        <v>#REF!</v>
      </c>
    </row>
    <row r="9903" spans="1:20" x14ac:dyDescent="0.25">
      <c r="A9903" t="str">
        <f>IFERROR(SET_RENDER_TABLE[[#This Row],[Артикул]], "")</f>
        <v/>
      </c>
      <c r="B9903" s="40" t="e" cm="1">
        <f t="array" aca="1" ref="B990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3" s="40" t="e" cm="1">
        <f t="array" aca="1" ref="C990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3" t="e">
        <f ca="1">SUM(CALCULATION_TABLE[[#This Row],[МСК]:[ДВ]])</f>
        <v>#REF!</v>
      </c>
    </row>
    <row r="9904" spans="1:20" x14ac:dyDescent="0.25">
      <c r="A9904" t="str">
        <f>IFERROR(SET_RENDER_TABLE[[#This Row],[Артикул]], "")</f>
        <v/>
      </c>
      <c r="B9904" s="40" t="e" cm="1">
        <f t="array" aca="1" ref="B990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4" s="40" t="e" cm="1">
        <f t="array" aca="1" ref="C990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4" t="e">
        <f ca="1">SUM(CALCULATION_TABLE[[#This Row],[МСК]:[ДВ]])</f>
        <v>#REF!</v>
      </c>
    </row>
    <row r="9905" spans="1:20" x14ac:dyDescent="0.25">
      <c r="A9905" t="str">
        <f>IFERROR(SET_RENDER_TABLE[[#This Row],[Артикул]], "")</f>
        <v/>
      </c>
      <c r="B9905" s="40" t="e" cm="1">
        <f t="array" aca="1" ref="B990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5" s="40" t="e" cm="1">
        <f t="array" aca="1" ref="C990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5" t="e">
        <f ca="1">SUM(CALCULATION_TABLE[[#This Row],[МСК]:[ДВ]])</f>
        <v>#REF!</v>
      </c>
    </row>
    <row r="9906" spans="1:20" x14ac:dyDescent="0.25">
      <c r="A9906" t="str">
        <f>IFERROR(SET_RENDER_TABLE[[#This Row],[Артикул]], "")</f>
        <v/>
      </c>
      <c r="B9906" s="40" t="e" cm="1">
        <f t="array" aca="1" ref="B990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6" s="40" t="e" cm="1">
        <f t="array" aca="1" ref="C990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6" t="e">
        <f ca="1">SUM(CALCULATION_TABLE[[#This Row],[МСК]:[ДВ]])</f>
        <v>#REF!</v>
      </c>
    </row>
    <row r="9907" spans="1:20" x14ac:dyDescent="0.25">
      <c r="A9907" t="str">
        <f>IFERROR(SET_RENDER_TABLE[[#This Row],[Артикул]], "")</f>
        <v/>
      </c>
      <c r="B9907" s="40" t="e" cm="1">
        <f t="array" aca="1" ref="B990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7" s="40" t="e" cm="1">
        <f t="array" aca="1" ref="C990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7" t="e">
        <f ca="1">SUM(CALCULATION_TABLE[[#This Row],[МСК]:[ДВ]])</f>
        <v>#REF!</v>
      </c>
    </row>
    <row r="9908" spans="1:20" x14ac:dyDescent="0.25">
      <c r="A9908" t="str">
        <f>IFERROR(SET_RENDER_TABLE[[#This Row],[Артикул]], "")</f>
        <v/>
      </c>
      <c r="B9908" s="40" t="e" cm="1">
        <f t="array" aca="1" ref="B990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8" s="40" t="e" cm="1">
        <f t="array" aca="1" ref="C990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8" t="e">
        <f ca="1">SUM(CALCULATION_TABLE[[#This Row],[МСК]:[ДВ]])</f>
        <v>#REF!</v>
      </c>
    </row>
    <row r="9909" spans="1:20" x14ac:dyDescent="0.25">
      <c r="A9909" t="str">
        <f>IFERROR(SET_RENDER_TABLE[[#This Row],[Артикул]], "")</f>
        <v/>
      </c>
      <c r="B9909" s="40" t="e" cm="1">
        <f t="array" aca="1" ref="B990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09" s="40" t="e" cm="1">
        <f t="array" aca="1" ref="C990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09" t="e">
        <f ca="1">SUM(CALCULATION_TABLE[[#This Row],[МСК]:[ДВ]])</f>
        <v>#REF!</v>
      </c>
    </row>
    <row r="9910" spans="1:20" x14ac:dyDescent="0.25">
      <c r="A9910" t="str">
        <f>IFERROR(SET_RENDER_TABLE[[#This Row],[Артикул]], "")</f>
        <v/>
      </c>
      <c r="B9910" s="40" t="e" cm="1">
        <f t="array" aca="1" ref="B991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0" s="40" t="e" cm="1">
        <f t="array" aca="1" ref="C991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0" t="e">
        <f ca="1">SUM(CALCULATION_TABLE[[#This Row],[МСК]:[ДВ]])</f>
        <v>#REF!</v>
      </c>
    </row>
    <row r="9911" spans="1:20" x14ac:dyDescent="0.25">
      <c r="A9911" t="str">
        <f>IFERROR(SET_RENDER_TABLE[[#This Row],[Артикул]], "")</f>
        <v/>
      </c>
      <c r="B9911" s="40" t="e" cm="1">
        <f t="array" aca="1" ref="B991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1" s="40" t="e" cm="1">
        <f t="array" aca="1" ref="C991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1" t="e">
        <f ca="1">SUM(CALCULATION_TABLE[[#This Row],[МСК]:[ДВ]])</f>
        <v>#REF!</v>
      </c>
    </row>
    <row r="9912" spans="1:20" x14ac:dyDescent="0.25">
      <c r="A9912" t="str">
        <f>IFERROR(SET_RENDER_TABLE[[#This Row],[Артикул]], "")</f>
        <v/>
      </c>
      <c r="B9912" s="40" t="e" cm="1">
        <f t="array" aca="1" ref="B991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2" s="40" t="e" cm="1">
        <f t="array" aca="1" ref="C991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2" t="e">
        <f ca="1">SUM(CALCULATION_TABLE[[#This Row],[МСК]:[ДВ]])</f>
        <v>#REF!</v>
      </c>
    </row>
    <row r="9913" spans="1:20" x14ac:dyDescent="0.25">
      <c r="A9913" t="str">
        <f>IFERROR(SET_RENDER_TABLE[[#This Row],[Артикул]], "")</f>
        <v/>
      </c>
      <c r="B9913" s="40" t="e" cm="1">
        <f t="array" aca="1" ref="B991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3" s="40" t="e" cm="1">
        <f t="array" aca="1" ref="C991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3" t="e">
        <f ca="1">SUM(CALCULATION_TABLE[[#This Row],[МСК]:[ДВ]])</f>
        <v>#REF!</v>
      </c>
    </row>
    <row r="9914" spans="1:20" x14ac:dyDescent="0.25">
      <c r="A9914" t="str">
        <f>IFERROR(SET_RENDER_TABLE[[#This Row],[Артикул]], "")</f>
        <v/>
      </c>
      <c r="B9914" s="40" t="e" cm="1">
        <f t="array" aca="1" ref="B991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4" s="40" t="e" cm="1">
        <f t="array" aca="1" ref="C991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4" t="e">
        <f ca="1">SUM(CALCULATION_TABLE[[#This Row],[МСК]:[ДВ]])</f>
        <v>#REF!</v>
      </c>
    </row>
    <row r="9915" spans="1:20" x14ac:dyDescent="0.25">
      <c r="A9915" t="str">
        <f>IFERROR(SET_RENDER_TABLE[[#This Row],[Артикул]], "")</f>
        <v/>
      </c>
      <c r="B9915" s="40" t="e" cm="1">
        <f t="array" aca="1" ref="B991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5" s="40" t="e" cm="1">
        <f t="array" aca="1" ref="C991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5" t="e">
        <f ca="1">SUM(CALCULATION_TABLE[[#This Row],[МСК]:[ДВ]])</f>
        <v>#REF!</v>
      </c>
    </row>
    <row r="9916" spans="1:20" x14ac:dyDescent="0.25">
      <c r="A9916" t="str">
        <f>IFERROR(SET_RENDER_TABLE[[#This Row],[Артикул]], "")</f>
        <v/>
      </c>
      <c r="B9916" s="40" t="e" cm="1">
        <f t="array" aca="1" ref="B991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6" s="40" t="e" cm="1">
        <f t="array" aca="1" ref="C991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6" t="e">
        <f ca="1">SUM(CALCULATION_TABLE[[#This Row],[МСК]:[ДВ]])</f>
        <v>#REF!</v>
      </c>
    </row>
    <row r="9917" spans="1:20" x14ac:dyDescent="0.25">
      <c r="A9917" t="str">
        <f>IFERROR(SET_RENDER_TABLE[[#This Row],[Артикул]], "")</f>
        <v/>
      </c>
      <c r="B9917" s="40" t="e" cm="1">
        <f t="array" aca="1" ref="B991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7" s="40" t="e" cm="1">
        <f t="array" aca="1" ref="C991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7" t="e">
        <f ca="1">SUM(CALCULATION_TABLE[[#This Row],[МСК]:[ДВ]])</f>
        <v>#REF!</v>
      </c>
    </row>
    <row r="9918" spans="1:20" x14ac:dyDescent="0.25">
      <c r="A9918" t="str">
        <f>IFERROR(SET_RENDER_TABLE[[#This Row],[Артикул]], "")</f>
        <v/>
      </c>
      <c r="B9918" s="40" t="e" cm="1">
        <f t="array" aca="1" ref="B991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8" s="40" t="e" cm="1">
        <f t="array" aca="1" ref="C991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8" t="e">
        <f ca="1">SUM(CALCULATION_TABLE[[#This Row],[МСК]:[ДВ]])</f>
        <v>#REF!</v>
      </c>
    </row>
    <row r="9919" spans="1:20" x14ac:dyDescent="0.25">
      <c r="A9919" t="str">
        <f>IFERROR(SET_RENDER_TABLE[[#This Row],[Артикул]], "")</f>
        <v/>
      </c>
      <c r="B9919" s="40" t="e" cm="1">
        <f t="array" aca="1" ref="B991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19" s="40" t="e" cm="1">
        <f t="array" aca="1" ref="C991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19" t="e">
        <f ca="1">SUM(CALCULATION_TABLE[[#This Row],[МСК]:[ДВ]])</f>
        <v>#REF!</v>
      </c>
    </row>
    <row r="9920" spans="1:20" x14ac:dyDescent="0.25">
      <c r="A9920" t="str">
        <f>IFERROR(SET_RENDER_TABLE[[#This Row],[Артикул]], "")</f>
        <v/>
      </c>
      <c r="B9920" s="40" t="e" cm="1">
        <f t="array" aca="1" ref="B992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0" s="40" t="e" cm="1">
        <f t="array" aca="1" ref="C992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0" t="e">
        <f ca="1">SUM(CALCULATION_TABLE[[#This Row],[МСК]:[ДВ]])</f>
        <v>#REF!</v>
      </c>
    </row>
    <row r="9921" spans="1:20" x14ac:dyDescent="0.25">
      <c r="A9921" t="str">
        <f>IFERROR(SET_RENDER_TABLE[[#This Row],[Артикул]], "")</f>
        <v/>
      </c>
      <c r="B9921" s="40" t="e" cm="1">
        <f t="array" aca="1" ref="B992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1" s="40" t="e" cm="1">
        <f t="array" aca="1" ref="C992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1" t="e">
        <f ca="1">SUM(CALCULATION_TABLE[[#This Row],[МСК]:[ДВ]])</f>
        <v>#REF!</v>
      </c>
    </row>
    <row r="9922" spans="1:20" x14ac:dyDescent="0.25">
      <c r="A9922" t="str">
        <f>IFERROR(SET_RENDER_TABLE[[#This Row],[Артикул]], "")</f>
        <v/>
      </c>
      <c r="B9922" s="40" t="e" cm="1">
        <f t="array" aca="1" ref="B992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2" s="40" t="e" cm="1">
        <f t="array" aca="1" ref="C992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2" t="e">
        <f ca="1">SUM(CALCULATION_TABLE[[#This Row],[МСК]:[ДВ]])</f>
        <v>#REF!</v>
      </c>
    </row>
    <row r="9923" spans="1:20" x14ac:dyDescent="0.25">
      <c r="A9923" t="str">
        <f>IFERROR(SET_RENDER_TABLE[[#This Row],[Артикул]], "")</f>
        <v/>
      </c>
      <c r="B9923" s="40" t="e" cm="1">
        <f t="array" aca="1" ref="B992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3" s="40" t="e" cm="1">
        <f t="array" aca="1" ref="C992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3" t="e">
        <f ca="1">SUM(CALCULATION_TABLE[[#This Row],[МСК]:[ДВ]])</f>
        <v>#REF!</v>
      </c>
    </row>
    <row r="9924" spans="1:20" x14ac:dyDescent="0.25">
      <c r="A9924" t="str">
        <f>IFERROR(SET_RENDER_TABLE[[#This Row],[Артикул]], "")</f>
        <v/>
      </c>
      <c r="B9924" s="40" t="e" cm="1">
        <f t="array" aca="1" ref="B992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4" s="40" t="e" cm="1">
        <f t="array" aca="1" ref="C992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4" t="e">
        <f ca="1">SUM(CALCULATION_TABLE[[#This Row],[МСК]:[ДВ]])</f>
        <v>#REF!</v>
      </c>
    </row>
    <row r="9925" spans="1:20" x14ac:dyDescent="0.25">
      <c r="A9925" t="str">
        <f>IFERROR(SET_RENDER_TABLE[[#This Row],[Артикул]], "")</f>
        <v/>
      </c>
      <c r="B9925" s="40" t="e" cm="1">
        <f t="array" aca="1" ref="B992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5" s="40" t="e" cm="1">
        <f t="array" aca="1" ref="C992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5" t="e">
        <f ca="1">SUM(CALCULATION_TABLE[[#This Row],[МСК]:[ДВ]])</f>
        <v>#REF!</v>
      </c>
    </row>
    <row r="9926" spans="1:20" x14ac:dyDescent="0.25">
      <c r="A9926" t="str">
        <f>IFERROR(SET_RENDER_TABLE[[#This Row],[Артикул]], "")</f>
        <v/>
      </c>
      <c r="B9926" s="40" t="e" cm="1">
        <f t="array" aca="1" ref="B992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6" s="40" t="e" cm="1">
        <f t="array" aca="1" ref="C992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6" t="e">
        <f ca="1">SUM(CALCULATION_TABLE[[#This Row],[МСК]:[ДВ]])</f>
        <v>#REF!</v>
      </c>
    </row>
    <row r="9927" spans="1:20" x14ac:dyDescent="0.25">
      <c r="A9927" t="str">
        <f>IFERROR(SET_RENDER_TABLE[[#This Row],[Артикул]], "")</f>
        <v/>
      </c>
      <c r="B9927" s="40" t="e" cm="1">
        <f t="array" aca="1" ref="B992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7" s="40" t="e" cm="1">
        <f t="array" aca="1" ref="C992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7" t="e">
        <f ca="1">SUM(CALCULATION_TABLE[[#This Row],[МСК]:[ДВ]])</f>
        <v>#REF!</v>
      </c>
    </row>
    <row r="9928" spans="1:20" x14ac:dyDescent="0.25">
      <c r="A9928" t="str">
        <f>IFERROR(SET_RENDER_TABLE[[#This Row],[Артикул]], "")</f>
        <v/>
      </c>
      <c r="B9928" s="40" t="e" cm="1">
        <f t="array" aca="1" ref="B992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8" s="40" t="e" cm="1">
        <f t="array" aca="1" ref="C992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8" t="e">
        <f ca="1">SUM(CALCULATION_TABLE[[#This Row],[МСК]:[ДВ]])</f>
        <v>#REF!</v>
      </c>
    </row>
    <row r="9929" spans="1:20" x14ac:dyDescent="0.25">
      <c r="A9929" t="str">
        <f>IFERROR(SET_RENDER_TABLE[[#This Row],[Артикул]], "")</f>
        <v/>
      </c>
      <c r="B9929" s="40" t="e" cm="1">
        <f t="array" aca="1" ref="B992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29" s="40" t="e" cm="1">
        <f t="array" aca="1" ref="C992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29" t="e">
        <f ca="1">SUM(CALCULATION_TABLE[[#This Row],[МСК]:[ДВ]])</f>
        <v>#REF!</v>
      </c>
    </row>
    <row r="9930" spans="1:20" x14ac:dyDescent="0.25">
      <c r="A9930" t="str">
        <f>IFERROR(SET_RENDER_TABLE[[#This Row],[Артикул]], "")</f>
        <v/>
      </c>
      <c r="B9930" s="40" t="e" cm="1">
        <f t="array" aca="1" ref="B993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0" s="40" t="e" cm="1">
        <f t="array" aca="1" ref="C993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0" t="e">
        <f ca="1">SUM(CALCULATION_TABLE[[#This Row],[МСК]:[ДВ]])</f>
        <v>#REF!</v>
      </c>
    </row>
    <row r="9931" spans="1:20" x14ac:dyDescent="0.25">
      <c r="A9931" t="str">
        <f>IFERROR(SET_RENDER_TABLE[[#This Row],[Артикул]], "")</f>
        <v/>
      </c>
      <c r="B9931" s="40" t="e" cm="1">
        <f t="array" aca="1" ref="B993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1" s="40" t="e" cm="1">
        <f t="array" aca="1" ref="C993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1" t="e">
        <f ca="1">SUM(CALCULATION_TABLE[[#This Row],[МСК]:[ДВ]])</f>
        <v>#REF!</v>
      </c>
    </row>
    <row r="9932" spans="1:20" x14ac:dyDescent="0.25">
      <c r="A9932" t="str">
        <f>IFERROR(SET_RENDER_TABLE[[#This Row],[Артикул]], "")</f>
        <v/>
      </c>
      <c r="B9932" s="40" t="e" cm="1">
        <f t="array" aca="1" ref="B993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2" s="40" t="e" cm="1">
        <f t="array" aca="1" ref="C993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2" t="e">
        <f ca="1">SUM(CALCULATION_TABLE[[#This Row],[МСК]:[ДВ]])</f>
        <v>#REF!</v>
      </c>
    </row>
    <row r="9933" spans="1:20" x14ac:dyDescent="0.25">
      <c r="A9933" t="str">
        <f>IFERROR(SET_RENDER_TABLE[[#This Row],[Артикул]], "")</f>
        <v/>
      </c>
      <c r="B9933" s="40" t="e" cm="1">
        <f t="array" aca="1" ref="B993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3" s="40" t="e" cm="1">
        <f t="array" aca="1" ref="C993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3" t="e">
        <f ca="1">SUM(CALCULATION_TABLE[[#This Row],[МСК]:[ДВ]])</f>
        <v>#REF!</v>
      </c>
    </row>
    <row r="9934" spans="1:20" x14ac:dyDescent="0.25">
      <c r="A9934" t="str">
        <f>IFERROR(SET_RENDER_TABLE[[#This Row],[Артикул]], "")</f>
        <v/>
      </c>
      <c r="B9934" s="40" t="e" cm="1">
        <f t="array" aca="1" ref="B993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4" s="40" t="e" cm="1">
        <f t="array" aca="1" ref="C993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4" t="e">
        <f ca="1">SUM(CALCULATION_TABLE[[#This Row],[МСК]:[ДВ]])</f>
        <v>#REF!</v>
      </c>
    </row>
    <row r="9935" spans="1:20" x14ac:dyDescent="0.25">
      <c r="A9935" t="str">
        <f>IFERROR(SET_RENDER_TABLE[[#This Row],[Артикул]], "")</f>
        <v/>
      </c>
      <c r="B9935" s="40" t="e" cm="1">
        <f t="array" aca="1" ref="B993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5" s="40" t="e" cm="1">
        <f t="array" aca="1" ref="C993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5" t="e">
        <f ca="1">SUM(CALCULATION_TABLE[[#This Row],[МСК]:[ДВ]])</f>
        <v>#REF!</v>
      </c>
    </row>
    <row r="9936" spans="1:20" x14ac:dyDescent="0.25">
      <c r="A9936" t="str">
        <f>IFERROR(SET_RENDER_TABLE[[#This Row],[Артикул]], "")</f>
        <v/>
      </c>
      <c r="B9936" s="40" t="e" cm="1">
        <f t="array" aca="1" ref="B993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6" s="40" t="e" cm="1">
        <f t="array" aca="1" ref="C993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6" t="e">
        <f ca="1">SUM(CALCULATION_TABLE[[#This Row],[МСК]:[ДВ]])</f>
        <v>#REF!</v>
      </c>
    </row>
    <row r="9937" spans="1:20" x14ac:dyDescent="0.25">
      <c r="A9937" t="str">
        <f>IFERROR(SET_RENDER_TABLE[[#This Row],[Артикул]], "")</f>
        <v/>
      </c>
      <c r="B9937" s="40" t="e" cm="1">
        <f t="array" aca="1" ref="B993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7" s="40" t="e" cm="1">
        <f t="array" aca="1" ref="C993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7" t="e">
        <f ca="1">SUM(CALCULATION_TABLE[[#This Row],[МСК]:[ДВ]])</f>
        <v>#REF!</v>
      </c>
    </row>
    <row r="9938" spans="1:20" x14ac:dyDescent="0.25">
      <c r="A9938" t="str">
        <f>IFERROR(SET_RENDER_TABLE[[#This Row],[Артикул]], "")</f>
        <v/>
      </c>
      <c r="B9938" s="40" t="e" cm="1">
        <f t="array" aca="1" ref="B993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8" s="40" t="e" cm="1">
        <f t="array" aca="1" ref="C993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8" t="e">
        <f ca="1">SUM(CALCULATION_TABLE[[#This Row],[МСК]:[ДВ]])</f>
        <v>#REF!</v>
      </c>
    </row>
    <row r="9939" spans="1:20" x14ac:dyDescent="0.25">
      <c r="A9939" t="str">
        <f>IFERROR(SET_RENDER_TABLE[[#This Row],[Артикул]], "")</f>
        <v/>
      </c>
      <c r="B9939" s="40" t="e" cm="1">
        <f t="array" aca="1" ref="B993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39" s="40" t="e" cm="1">
        <f t="array" aca="1" ref="C993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39" t="e">
        <f ca="1">SUM(CALCULATION_TABLE[[#This Row],[МСК]:[ДВ]])</f>
        <v>#REF!</v>
      </c>
    </row>
    <row r="9940" spans="1:20" x14ac:dyDescent="0.25">
      <c r="A9940" t="str">
        <f>IFERROR(SET_RENDER_TABLE[[#This Row],[Артикул]], "")</f>
        <v/>
      </c>
      <c r="B9940" s="40" t="e" cm="1">
        <f t="array" aca="1" ref="B994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0" s="40" t="e" cm="1">
        <f t="array" aca="1" ref="C994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0" t="e">
        <f ca="1">SUM(CALCULATION_TABLE[[#This Row],[МСК]:[ДВ]])</f>
        <v>#REF!</v>
      </c>
    </row>
    <row r="9941" spans="1:20" x14ac:dyDescent="0.25">
      <c r="A9941" t="str">
        <f>IFERROR(SET_RENDER_TABLE[[#This Row],[Артикул]], "")</f>
        <v/>
      </c>
      <c r="B9941" s="40" t="e" cm="1">
        <f t="array" aca="1" ref="B994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1" s="40" t="e" cm="1">
        <f t="array" aca="1" ref="C994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1" t="e">
        <f ca="1">SUM(CALCULATION_TABLE[[#This Row],[МСК]:[ДВ]])</f>
        <v>#REF!</v>
      </c>
    </row>
    <row r="9942" spans="1:20" x14ac:dyDescent="0.25">
      <c r="A9942" t="str">
        <f>IFERROR(SET_RENDER_TABLE[[#This Row],[Артикул]], "")</f>
        <v/>
      </c>
      <c r="B9942" s="40" t="e" cm="1">
        <f t="array" aca="1" ref="B994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2" s="40" t="e" cm="1">
        <f t="array" aca="1" ref="C994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2" t="e">
        <f ca="1">SUM(CALCULATION_TABLE[[#This Row],[МСК]:[ДВ]])</f>
        <v>#REF!</v>
      </c>
    </row>
    <row r="9943" spans="1:20" x14ac:dyDescent="0.25">
      <c r="A9943" t="str">
        <f>IFERROR(SET_RENDER_TABLE[[#This Row],[Артикул]], "")</f>
        <v/>
      </c>
      <c r="B9943" s="40" t="e" cm="1">
        <f t="array" aca="1" ref="B994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3" s="40" t="e" cm="1">
        <f t="array" aca="1" ref="C994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3" t="e">
        <f ca="1">SUM(CALCULATION_TABLE[[#This Row],[МСК]:[ДВ]])</f>
        <v>#REF!</v>
      </c>
    </row>
    <row r="9944" spans="1:20" x14ac:dyDescent="0.25">
      <c r="A9944" t="str">
        <f>IFERROR(SET_RENDER_TABLE[[#This Row],[Артикул]], "")</f>
        <v/>
      </c>
      <c r="B9944" s="40" t="e" cm="1">
        <f t="array" aca="1" ref="B994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4" s="40" t="e" cm="1">
        <f t="array" aca="1" ref="C994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4" t="e">
        <f ca="1">SUM(CALCULATION_TABLE[[#This Row],[МСК]:[ДВ]])</f>
        <v>#REF!</v>
      </c>
    </row>
    <row r="9945" spans="1:20" x14ac:dyDescent="0.25">
      <c r="A9945" t="str">
        <f>IFERROR(SET_RENDER_TABLE[[#This Row],[Артикул]], "")</f>
        <v/>
      </c>
      <c r="B9945" s="40" t="e" cm="1">
        <f t="array" aca="1" ref="B994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5" s="40" t="e" cm="1">
        <f t="array" aca="1" ref="C994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5" t="e">
        <f ca="1">SUM(CALCULATION_TABLE[[#This Row],[МСК]:[ДВ]])</f>
        <v>#REF!</v>
      </c>
    </row>
    <row r="9946" spans="1:20" x14ac:dyDescent="0.25">
      <c r="A9946" t="str">
        <f>IFERROR(SET_RENDER_TABLE[[#This Row],[Артикул]], "")</f>
        <v/>
      </c>
      <c r="B9946" s="40" t="e" cm="1">
        <f t="array" aca="1" ref="B994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6" s="40" t="e" cm="1">
        <f t="array" aca="1" ref="C994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6" t="e">
        <f ca="1">SUM(CALCULATION_TABLE[[#This Row],[МСК]:[ДВ]])</f>
        <v>#REF!</v>
      </c>
    </row>
    <row r="9947" spans="1:20" x14ac:dyDescent="0.25">
      <c r="A9947" t="str">
        <f>IFERROR(SET_RENDER_TABLE[[#This Row],[Артикул]], "")</f>
        <v/>
      </c>
      <c r="B9947" s="40" t="e" cm="1">
        <f t="array" aca="1" ref="B994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7" s="40" t="e" cm="1">
        <f t="array" aca="1" ref="C994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7" t="e">
        <f ca="1">SUM(CALCULATION_TABLE[[#This Row],[МСК]:[ДВ]])</f>
        <v>#REF!</v>
      </c>
    </row>
    <row r="9948" spans="1:20" x14ac:dyDescent="0.25">
      <c r="A9948" t="str">
        <f>IFERROR(SET_RENDER_TABLE[[#This Row],[Артикул]], "")</f>
        <v/>
      </c>
      <c r="B9948" s="40" t="e" cm="1">
        <f t="array" aca="1" ref="B994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8" s="40" t="e" cm="1">
        <f t="array" aca="1" ref="C994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8" t="e">
        <f ca="1">SUM(CALCULATION_TABLE[[#This Row],[МСК]:[ДВ]])</f>
        <v>#REF!</v>
      </c>
    </row>
    <row r="9949" spans="1:20" x14ac:dyDescent="0.25">
      <c r="A9949" t="str">
        <f>IFERROR(SET_RENDER_TABLE[[#This Row],[Артикул]], "")</f>
        <v/>
      </c>
      <c r="B9949" s="40" t="e" cm="1">
        <f t="array" aca="1" ref="B994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49" s="40" t="e" cm="1">
        <f t="array" aca="1" ref="C994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49" t="e">
        <f ca="1">SUM(CALCULATION_TABLE[[#This Row],[МСК]:[ДВ]])</f>
        <v>#REF!</v>
      </c>
    </row>
    <row r="9950" spans="1:20" x14ac:dyDescent="0.25">
      <c r="A9950" t="str">
        <f>IFERROR(SET_RENDER_TABLE[[#This Row],[Артикул]], "")</f>
        <v/>
      </c>
      <c r="B9950" s="40" t="e" cm="1">
        <f t="array" aca="1" ref="B995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0" s="40" t="e" cm="1">
        <f t="array" aca="1" ref="C995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0" t="e">
        <f ca="1">SUM(CALCULATION_TABLE[[#This Row],[МСК]:[ДВ]])</f>
        <v>#REF!</v>
      </c>
    </row>
    <row r="9951" spans="1:20" x14ac:dyDescent="0.25">
      <c r="A9951" t="str">
        <f>IFERROR(SET_RENDER_TABLE[[#This Row],[Артикул]], "")</f>
        <v/>
      </c>
      <c r="B9951" s="40" t="e" cm="1">
        <f t="array" aca="1" ref="B995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1" s="40" t="e" cm="1">
        <f t="array" aca="1" ref="C995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1" t="e">
        <f ca="1">SUM(CALCULATION_TABLE[[#This Row],[МСК]:[ДВ]])</f>
        <v>#REF!</v>
      </c>
    </row>
    <row r="9952" spans="1:20" x14ac:dyDescent="0.25">
      <c r="A9952" t="str">
        <f>IFERROR(SET_RENDER_TABLE[[#This Row],[Артикул]], "")</f>
        <v/>
      </c>
      <c r="B9952" s="40" t="e" cm="1">
        <f t="array" aca="1" ref="B995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2" s="40" t="e" cm="1">
        <f t="array" aca="1" ref="C995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2" t="e">
        <f ca="1">SUM(CALCULATION_TABLE[[#This Row],[МСК]:[ДВ]])</f>
        <v>#REF!</v>
      </c>
    </row>
    <row r="9953" spans="1:20" x14ac:dyDescent="0.25">
      <c r="A9953" t="str">
        <f>IFERROR(SET_RENDER_TABLE[[#This Row],[Артикул]], "")</f>
        <v/>
      </c>
      <c r="B9953" s="40" t="e" cm="1">
        <f t="array" aca="1" ref="B995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3" s="40" t="e" cm="1">
        <f t="array" aca="1" ref="C995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3" t="e">
        <f ca="1">SUM(CALCULATION_TABLE[[#This Row],[МСК]:[ДВ]])</f>
        <v>#REF!</v>
      </c>
    </row>
    <row r="9954" spans="1:20" x14ac:dyDescent="0.25">
      <c r="A9954" t="str">
        <f>IFERROR(SET_RENDER_TABLE[[#This Row],[Артикул]], "")</f>
        <v/>
      </c>
      <c r="B9954" s="40" t="e" cm="1">
        <f t="array" aca="1" ref="B995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4" s="40" t="e" cm="1">
        <f t="array" aca="1" ref="C995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4" t="e">
        <f ca="1">SUM(CALCULATION_TABLE[[#This Row],[МСК]:[ДВ]])</f>
        <v>#REF!</v>
      </c>
    </row>
    <row r="9955" spans="1:20" x14ac:dyDescent="0.25">
      <c r="A9955" t="str">
        <f>IFERROR(SET_RENDER_TABLE[[#This Row],[Артикул]], "")</f>
        <v/>
      </c>
      <c r="B9955" s="40" t="e" cm="1">
        <f t="array" aca="1" ref="B995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5" s="40" t="e" cm="1">
        <f t="array" aca="1" ref="C995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5" t="e">
        <f ca="1">SUM(CALCULATION_TABLE[[#This Row],[МСК]:[ДВ]])</f>
        <v>#REF!</v>
      </c>
    </row>
    <row r="9956" spans="1:20" x14ac:dyDescent="0.25">
      <c r="A9956" t="str">
        <f>IFERROR(SET_RENDER_TABLE[[#This Row],[Артикул]], "")</f>
        <v/>
      </c>
      <c r="B9956" s="40" t="e" cm="1">
        <f t="array" aca="1" ref="B995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6" s="40" t="e" cm="1">
        <f t="array" aca="1" ref="C995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6" t="e">
        <f ca="1">SUM(CALCULATION_TABLE[[#This Row],[МСК]:[ДВ]])</f>
        <v>#REF!</v>
      </c>
    </row>
    <row r="9957" spans="1:20" x14ac:dyDescent="0.25">
      <c r="A9957" t="str">
        <f>IFERROR(SET_RENDER_TABLE[[#This Row],[Артикул]], "")</f>
        <v/>
      </c>
      <c r="B9957" s="40" t="e" cm="1">
        <f t="array" aca="1" ref="B995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7" s="40" t="e" cm="1">
        <f t="array" aca="1" ref="C995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7" t="e">
        <f ca="1">SUM(CALCULATION_TABLE[[#This Row],[МСК]:[ДВ]])</f>
        <v>#REF!</v>
      </c>
    </row>
    <row r="9958" spans="1:20" x14ac:dyDescent="0.25">
      <c r="A9958" t="str">
        <f>IFERROR(SET_RENDER_TABLE[[#This Row],[Артикул]], "")</f>
        <v/>
      </c>
      <c r="B9958" s="40" t="e" cm="1">
        <f t="array" aca="1" ref="B995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8" s="40" t="e" cm="1">
        <f t="array" aca="1" ref="C995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8" t="e">
        <f ca="1">SUM(CALCULATION_TABLE[[#This Row],[МСК]:[ДВ]])</f>
        <v>#REF!</v>
      </c>
    </row>
    <row r="9959" spans="1:20" x14ac:dyDescent="0.25">
      <c r="A9959" t="str">
        <f>IFERROR(SET_RENDER_TABLE[[#This Row],[Артикул]], "")</f>
        <v/>
      </c>
      <c r="B9959" s="40" t="e" cm="1">
        <f t="array" aca="1" ref="B995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59" s="40" t="e" cm="1">
        <f t="array" aca="1" ref="C995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59" t="e">
        <f ca="1">SUM(CALCULATION_TABLE[[#This Row],[МСК]:[ДВ]])</f>
        <v>#REF!</v>
      </c>
    </row>
    <row r="9960" spans="1:20" x14ac:dyDescent="0.25">
      <c r="A9960" t="str">
        <f>IFERROR(SET_RENDER_TABLE[[#This Row],[Артикул]], "")</f>
        <v/>
      </c>
      <c r="B9960" s="40" t="e" cm="1">
        <f t="array" aca="1" ref="B996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0" s="40" t="e" cm="1">
        <f t="array" aca="1" ref="C996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0" t="e">
        <f ca="1">SUM(CALCULATION_TABLE[[#This Row],[МСК]:[ДВ]])</f>
        <v>#REF!</v>
      </c>
    </row>
    <row r="9961" spans="1:20" x14ac:dyDescent="0.25">
      <c r="A9961" t="str">
        <f>IFERROR(SET_RENDER_TABLE[[#This Row],[Артикул]], "")</f>
        <v/>
      </c>
      <c r="B9961" s="40" t="e" cm="1">
        <f t="array" aca="1" ref="B996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1" s="40" t="e" cm="1">
        <f t="array" aca="1" ref="C996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1" t="e">
        <f ca="1">SUM(CALCULATION_TABLE[[#This Row],[МСК]:[ДВ]])</f>
        <v>#REF!</v>
      </c>
    </row>
    <row r="9962" spans="1:20" x14ac:dyDescent="0.25">
      <c r="A9962" t="str">
        <f>IFERROR(SET_RENDER_TABLE[[#This Row],[Артикул]], "")</f>
        <v/>
      </c>
      <c r="B9962" s="40" t="e" cm="1">
        <f t="array" aca="1" ref="B996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2" s="40" t="e" cm="1">
        <f t="array" aca="1" ref="C996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2" t="e">
        <f ca="1">SUM(CALCULATION_TABLE[[#This Row],[МСК]:[ДВ]])</f>
        <v>#REF!</v>
      </c>
    </row>
    <row r="9963" spans="1:20" x14ac:dyDescent="0.25">
      <c r="A9963" t="str">
        <f>IFERROR(SET_RENDER_TABLE[[#This Row],[Артикул]], "")</f>
        <v/>
      </c>
      <c r="B9963" s="40" t="e" cm="1">
        <f t="array" aca="1" ref="B996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3" s="40" t="e" cm="1">
        <f t="array" aca="1" ref="C996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3" t="e">
        <f ca="1">SUM(CALCULATION_TABLE[[#This Row],[МСК]:[ДВ]])</f>
        <v>#REF!</v>
      </c>
    </row>
    <row r="9964" spans="1:20" x14ac:dyDescent="0.25">
      <c r="A9964" t="str">
        <f>IFERROR(SET_RENDER_TABLE[[#This Row],[Артикул]], "")</f>
        <v/>
      </c>
      <c r="B9964" s="40" t="e" cm="1">
        <f t="array" aca="1" ref="B996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4" s="40" t="e" cm="1">
        <f t="array" aca="1" ref="C996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4" t="e">
        <f ca="1">SUM(CALCULATION_TABLE[[#This Row],[МСК]:[ДВ]])</f>
        <v>#REF!</v>
      </c>
    </row>
    <row r="9965" spans="1:20" x14ac:dyDescent="0.25">
      <c r="A9965" t="str">
        <f>IFERROR(SET_RENDER_TABLE[[#This Row],[Артикул]], "")</f>
        <v/>
      </c>
      <c r="B9965" s="40" t="e" cm="1">
        <f t="array" aca="1" ref="B996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5" s="40" t="e" cm="1">
        <f t="array" aca="1" ref="C996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5" t="e">
        <f ca="1">SUM(CALCULATION_TABLE[[#This Row],[МСК]:[ДВ]])</f>
        <v>#REF!</v>
      </c>
    </row>
    <row r="9966" spans="1:20" x14ac:dyDescent="0.25">
      <c r="A9966" t="str">
        <f>IFERROR(SET_RENDER_TABLE[[#This Row],[Артикул]], "")</f>
        <v/>
      </c>
      <c r="B9966" s="40" t="e" cm="1">
        <f t="array" aca="1" ref="B996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6" s="40" t="e" cm="1">
        <f t="array" aca="1" ref="C996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6" t="e">
        <f ca="1">SUM(CALCULATION_TABLE[[#This Row],[МСК]:[ДВ]])</f>
        <v>#REF!</v>
      </c>
    </row>
    <row r="9967" spans="1:20" x14ac:dyDescent="0.25">
      <c r="A9967" t="str">
        <f>IFERROR(SET_RENDER_TABLE[[#This Row],[Артикул]], "")</f>
        <v/>
      </c>
      <c r="B9967" s="40" t="e" cm="1">
        <f t="array" aca="1" ref="B996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7" s="40" t="e" cm="1">
        <f t="array" aca="1" ref="C996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7" t="e">
        <f ca="1">SUM(CALCULATION_TABLE[[#This Row],[МСК]:[ДВ]])</f>
        <v>#REF!</v>
      </c>
    </row>
    <row r="9968" spans="1:20" x14ac:dyDescent="0.25">
      <c r="A9968" t="str">
        <f>IFERROR(SET_RENDER_TABLE[[#This Row],[Артикул]], "")</f>
        <v/>
      </c>
      <c r="B9968" s="40" t="e" cm="1">
        <f t="array" aca="1" ref="B996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8" s="40" t="e" cm="1">
        <f t="array" aca="1" ref="C996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8" t="e">
        <f ca="1">SUM(CALCULATION_TABLE[[#This Row],[МСК]:[ДВ]])</f>
        <v>#REF!</v>
      </c>
    </row>
    <row r="9969" spans="1:20" x14ac:dyDescent="0.25">
      <c r="A9969" t="str">
        <f>IFERROR(SET_RENDER_TABLE[[#This Row],[Артикул]], "")</f>
        <v/>
      </c>
      <c r="B9969" s="40" t="e" cm="1">
        <f t="array" aca="1" ref="B996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69" s="40" t="e" cm="1">
        <f t="array" aca="1" ref="C996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69" t="e">
        <f ca="1">SUM(CALCULATION_TABLE[[#This Row],[МСК]:[ДВ]])</f>
        <v>#REF!</v>
      </c>
    </row>
    <row r="9970" spans="1:20" x14ac:dyDescent="0.25">
      <c r="A9970" t="str">
        <f>IFERROR(SET_RENDER_TABLE[[#This Row],[Артикул]], "")</f>
        <v/>
      </c>
      <c r="B9970" s="40" t="e" cm="1">
        <f t="array" aca="1" ref="B997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0" s="40" t="e" cm="1">
        <f t="array" aca="1" ref="C997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0" t="e">
        <f ca="1">SUM(CALCULATION_TABLE[[#This Row],[МСК]:[ДВ]])</f>
        <v>#REF!</v>
      </c>
    </row>
    <row r="9971" spans="1:20" x14ac:dyDescent="0.25">
      <c r="A9971" t="str">
        <f>IFERROR(SET_RENDER_TABLE[[#This Row],[Артикул]], "")</f>
        <v/>
      </c>
      <c r="B9971" s="40" t="e" cm="1">
        <f t="array" aca="1" ref="B997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1" s="40" t="e" cm="1">
        <f t="array" aca="1" ref="C997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1" t="e">
        <f ca="1">SUM(CALCULATION_TABLE[[#This Row],[МСК]:[ДВ]])</f>
        <v>#REF!</v>
      </c>
    </row>
    <row r="9972" spans="1:20" x14ac:dyDescent="0.25">
      <c r="A9972" t="str">
        <f>IFERROR(SET_RENDER_TABLE[[#This Row],[Артикул]], "")</f>
        <v/>
      </c>
      <c r="B9972" s="40" t="e" cm="1">
        <f t="array" aca="1" ref="B997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2" s="40" t="e" cm="1">
        <f t="array" aca="1" ref="C997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2" t="e">
        <f ca="1">SUM(CALCULATION_TABLE[[#This Row],[МСК]:[ДВ]])</f>
        <v>#REF!</v>
      </c>
    </row>
    <row r="9973" spans="1:20" x14ac:dyDescent="0.25">
      <c r="A9973" t="str">
        <f>IFERROR(SET_RENDER_TABLE[[#This Row],[Артикул]], "")</f>
        <v/>
      </c>
      <c r="B9973" s="40" t="e" cm="1">
        <f t="array" aca="1" ref="B997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3" s="40" t="e" cm="1">
        <f t="array" aca="1" ref="C997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3" t="e">
        <f ca="1">SUM(CALCULATION_TABLE[[#This Row],[МСК]:[ДВ]])</f>
        <v>#REF!</v>
      </c>
    </row>
    <row r="9974" spans="1:20" x14ac:dyDescent="0.25">
      <c r="A9974" t="str">
        <f>IFERROR(SET_RENDER_TABLE[[#This Row],[Артикул]], "")</f>
        <v/>
      </c>
      <c r="B9974" s="40" t="e" cm="1">
        <f t="array" aca="1" ref="B997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4" s="40" t="e" cm="1">
        <f t="array" aca="1" ref="C997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4" t="e">
        <f ca="1">SUM(CALCULATION_TABLE[[#This Row],[МСК]:[ДВ]])</f>
        <v>#REF!</v>
      </c>
    </row>
    <row r="9975" spans="1:20" x14ac:dyDescent="0.25">
      <c r="A9975" t="str">
        <f>IFERROR(SET_RENDER_TABLE[[#This Row],[Артикул]], "")</f>
        <v/>
      </c>
      <c r="B9975" s="40" t="e" cm="1">
        <f t="array" aca="1" ref="B997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5" s="40" t="e" cm="1">
        <f t="array" aca="1" ref="C997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5" t="e">
        <f ca="1">SUM(CALCULATION_TABLE[[#This Row],[МСК]:[ДВ]])</f>
        <v>#REF!</v>
      </c>
    </row>
    <row r="9976" spans="1:20" x14ac:dyDescent="0.25">
      <c r="A9976" t="str">
        <f>IFERROR(SET_RENDER_TABLE[[#This Row],[Артикул]], "")</f>
        <v/>
      </c>
      <c r="B9976" s="40" t="e" cm="1">
        <f t="array" aca="1" ref="B997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6" s="40" t="e" cm="1">
        <f t="array" aca="1" ref="C997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6" t="e">
        <f ca="1">SUM(CALCULATION_TABLE[[#This Row],[МСК]:[ДВ]])</f>
        <v>#REF!</v>
      </c>
    </row>
    <row r="9977" spans="1:20" x14ac:dyDescent="0.25">
      <c r="A9977" t="str">
        <f>IFERROR(SET_RENDER_TABLE[[#This Row],[Артикул]], "")</f>
        <v/>
      </c>
      <c r="B9977" s="40" t="e" cm="1">
        <f t="array" aca="1" ref="B997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7" s="40" t="e" cm="1">
        <f t="array" aca="1" ref="C997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7" t="e">
        <f ca="1">SUM(CALCULATION_TABLE[[#This Row],[МСК]:[ДВ]])</f>
        <v>#REF!</v>
      </c>
    </row>
    <row r="9978" spans="1:20" x14ac:dyDescent="0.25">
      <c r="A9978" t="str">
        <f>IFERROR(SET_RENDER_TABLE[[#This Row],[Артикул]], "")</f>
        <v/>
      </c>
      <c r="B9978" s="40" t="e" cm="1">
        <f t="array" aca="1" ref="B997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8" s="40" t="e" cm="1">
        <f t="array" aca="1" ref="C997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8" t="e">
        <f ca="1">SUM(CALCULATION_TABLE[[#This Row],[МСК]:[ДВ]])</f>
        <v>#REF!</v>
      </c>
    </row>
    <row r="9979" spans="1:20" x14ac:dyDescent="0.25">
      <c r="A9979" t="str">
        <f>IFERROR(SET_RENDER_TABLE[[#This Row],[Артикул]], "")</f>
        <v/>
      </c>
      <c r="B9979" s="40" t="e" cm="1">
        <f t="array" aca="1" ref="B997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79" s="40" t="e" cm="1">
        <f t="array" aca="1" ref="C997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79" t="e">
        <f ca="1">SUM(CALCULATION_TABLE[[#This Row],[МСК]:[ДВ]])</f>
        <v>#REF!</v>
      </c>
    </row>
    <row r="9980" spans="1:20" x14ac:dyDescent="0.25">
      <c r="A9980" t="str">
        <f>IFERROR(SET_RENDER_TABLE[[#This Row],[Артикул]], "")</f>
        <v/>
      </c>
      <c r="B9980" s="40" t="e" cm="1">
        <f t="array" aca="1" ref="B998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0" s="40" t="e" cm="1">
        <f t="array" aca="1" ref="C998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0" t="e">
        <f ca="1">SUM(CALCULATION_TABLE[[#This Row],[МСК]:[ДВ]])</f>
        <v>#REF!</v>
      </c>
    </row>
    <row r="9981" spans="1:20" x14ac:dyDescent="0.25">
      <c r="A9981" t="str">
        <f>IFERROR(SET_RENDER_TABLE[[#This Row],[Артикул]], "")</f>
        <v/>
      </c>
      <c r="B9981" s="40" t="e" cm="1">
        <f t="array" aca="1" ref="B998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1" s="40" t="e" cm="1">
        <f t="array" aca="1" ref="C998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1" t="e">
        <f ca="1">SUM(CALCULATION_TABLE[[#This Row],[МСК]:[ДВ]])</f>
        <v>#REF!</v>
      </c>
    </row>
    <row r="9982" spans="1:20" x14ac:dyDescent="0.25">
      <c r="A9982" t="str">
        <f>IFERROR(SET_RENDER_TABLE[[#This Row],[Артикул]], "")</f>
        <v/>
      </c>
      <c r="B9982" s="40" t="e" cm="1">
        <f t="array" aca="1" ref="B998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2" s="40" t="e" cm="1">
        <f t="array" aca="1" ref="C998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2" t="e">
        <f ca="1">SUM(CALCULATION_TABLE[[#This Row],[МСК]:[ДВ]])</f>
        <v>#REF!</v>
      </c>
    </row>
    <row r="9983" spans="1:20" x14ac:dyDescent="0.25">
      <c r="A9983" t="str">
        <f>IFERROR(SET_RENDER_TABLE[[#This Row],[Артикул]], "")</f>
        <v/>
      </c>
      <c r="B9983" s="40" t="e" cm="1">
        <f t="array" aca="1" ref="B998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3" s="40" t="e" cm="1">
        <f t="array" aca="1" ref="C998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3" t="e">
        <f ca="1">SUM(CALCULATION_TABLE[[#This Row],[МСК]:[ДВ]])</f>
        <v>#REF!</v>
      </c>
    </row>
    <row r="9984" spans="1:20" x14ac:dyDescent="0.25">
      <c r="A9984" t="str">
        <f>IFERROR(SET_RENDER_TABLE[[#This Row],[Артикул]], "")</f>
        <v/>
      </c>
      <c r="B9984" s="40" t="e" cm="1">
        <f t="array" aca="1" ref="B998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4" s="40" t="e" cm="1">
        <f t="array" aca="1" ref="C998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4" t="e">
        <f ca="1">SUM(CALCULATION_TABLE[[#This Row],[МСК]:[ДВ]])</f>
        <v>#REF!</v>
      </c>
    </row>
    <row r="9985" spans="1:20" x14ac:dyDescent="0.25">
      <c r="A9985" t="str">
        <f>IFERROR(SET_RENDER_TABLE[[#This Row],[Артикул]], "")</f>
        <v/>
      </c>
      <c r="B9985" s="40" t="e" cm="1">
        <f t="array" aca="1" ref="B998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5" s="40" t="e" cm="1">
        <f t="array" aca="1" ref="C998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5" t="e">
        <f ca="1">SUM(CALCULATION_TABLE[[#This Row],[МСК]:[ДВ]])</f>
        <v>#REF!</v>
      </c>
    </row>
    <row r="9986" spans="1:20" x14ac:dyDescent="0.25">
      <c r="A9986" t="str">
        <f>IFERROR(SET_RENDER_TABLE[[#This Row],[Артикул]], "")</f>
        <v/>
      </c>
      <c r="B9986" s="40" t="e" cm="1">
        <f t="array" aca="1" ref="B998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6" s="40" t="e" cm="1">
        <f t="array" aca="1" ref="C998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6" t="e">
        <f ca="1">SUM(CALCULATION_TABLE[[#This Row],[МСК]:[ДВ]])</f>
        <v>#REF!</v>
      </c>
    </row>
    <row r="9987" spans="1:20" x14ac:dyDescent="0.25">
      <c r="A9987" t="str">
        <f>IFERROR(SET_RENDER_TABLE[[#This Row],[Артикул]], "")</f>
        <v/>
      </c>
      <c r="B9987" s="40" t="e" cm="1">
        <f t="array" aca="1" ref="B998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7" s="40" t="e" cm="1">
        <f t="array" aca="1" ref="C998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7" t="e">
        <f ca="1">SUM(CALCULATION_TABLE[[#This Row],[МСК]:[ДВ]])</f>
        <v>#REF!</v>
      </c>
    </row>
    <row r="9988" spans="1:20" x14ac:dyDescent="0.25">
      <c r="A9988" t="str">
        <f>IFERROR(SET_RENDER_TABLE[[#This Row],[Артикул]], "")</f>
        <v/>
      </c>
      <c r="B9988" s="40" t="e" cm="1">
        <f t="array" aca="1" ref="B998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8" s="40" t="e" cm="1">
        <f t="array" aca="1" ref="C998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8" t="e">
        <f ca="1">SUM(CALCULATION_TABLE[[#This Row],[МСК]:[ДВ]])</f>
        <v>#REF!</v>
      </c>
    </row>
    <row r="9989" spans="1:20" x14ac:dyDescent="0.25">
      <c r="A9989" t="str">
        <f>IFERROR(SET_RENDER_TABLE[[#This Row],[Артикул]], "")</f>
        <v/>
      </c>
      <c r="B9989" s="40" t="e" cm="1">
        <f t="array" aca="1" ref="B998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89" s="40" t="e" cm="1">
        <f t="array" aca="1" ref="C998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89" t="e">
        <f ca="1">SUM(CALCULATION_TABLE[[#This Row],[МСК]:[ДВ]])</f>
        <v>#REF!</v>
      </c>
    </row>
    <row r="9990" spans="1:20" x14ac:dyDescent="0.25">
      <c r="A9990" t="str">
        <f>IFERROR(SET_RENDER_TABLE[[#This Row],[Артикул]], "")</f>
        <v/>
      </c>
      <c r="B9990" s="40" t="e" cm="1">
        <f t="array" aca="1" ref="B999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0" s="40" t="e" cm="1">
        <f t="array" aca="1" ref="C999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0" t="e">
        <f ca="1">SUM(CALCULATION_TABLE[[#This Row],[МСК]:[ДВ]])</f>
        <v>#REF!</v>
      </c>
    </row>
    <row r="9991" spans="1:20" x14ac:dyDescent="0.25">
      <c r="A9991" t="str">
        <f>IFERROR(SET_RENDER_TABLE[[#This Row],[Артикул]], "")</f>
        <v/>
      </c>
      <c r="B9991" s="40" t="e" cm="1">
        <f t="array" aca="1" ref="B9991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1" s="40" t="e" cm="1">
        <f t="array" aca="1" ref="C9991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1" t="e">
        <f ca="1">SUM(CALCULATION_TABLE[[#This Row],[МСК]:[ДВ]])</f>
        <v>#REF!</v>
      </c>
    </row>
    <row r="9992" spans="1:20" x14ac:dyDescent="0.25">
      <c r="A9992" t="str">
        <f>IFERROR(SET_RENDER_TABLE[[#This Row],[Артикул]], "")</f>
        <v/>
      </c>
      <c r="B9992" s="40" t="e" cm="1">
        <f t="array" aca="1" ref="B9992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2" s="40" t="e" cm="1">
        <f t="array" aca="1" ref="C9992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2" t="e">
        <f ca="1">SUM(CALCULATION_TABLE[[#This Row],[МСК]:[ДВ]])</f>
        <v>#REF!</v>
      </c>
    </row>
    <row r="9993" spans="1:20" x14ac:dyDescent="0.25">
      <c r="A9993" t="str">
        <f>IFERROR(SET_RENDER_TABLE[[#This Row],[Артикул]], "")</f>
        <v/>
      </c>
      <c r="B9993" s="40" t="e" cm="1">
        <f t="array" aca="1" ref="B9993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3" s="40" t="e" cm="1">
        <f t="array" aca="1" ref="C9993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3" t="e">
        <f ca="1">SUM(CALCULATION_TABLE[[#This Row],[МСК]:[ДВ]])</f>
        <v>#REF!</v>
      </c>
    </row>
    <row r="9994" spans="1:20" x14ac:dyDescent="0.25">
      <c r="A9994" t="str">
        <f>IFERROR(SET_RENDER_TABLE[[#This Row],[Артикул]], "")</f>
        <v/>
      </c>
      <c r="B9994" s="40" t="e" cm="1">
        <f t="array" aca="1" ref="B9994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4" s="40" t="e" cm="1">
        <f t="array" aca="1" ref="C9994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4" t="e">
        <f ca="1">SUM(CALCULATION_TABLE[[#This Row],[МСК]:[ДВ]])</f>
        <v>#REF!</v>
      </c>
    </row>
    <row r="9995" spans="1:20" x14ac:dyDescent="0.25">
      <c r="A9995" t="str">
        <f>IFERROR(SET_RENDER_TABLE[[#This Row],[Артикул]], "")</f>
        <v/>
      </c>
      <c r="B9995" s="40" t="e" cm="1">
        <f t="array" aca="1" ref="B9995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5" s="40" t="e" cm="1">
        <f t="array" aca="1" ref="C9995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5" t="e">
        <f ca="1">SUM(CALCULATION_TABLE[[#This Row],[МСК]:[ДВ]])</f>
        <v>#REF!</v>
      </c>
    </row>
    <row r="9996" spans="1:20" x14ac:dyDescent="0.25">
      <c r="A9996" t="str">
        <f>IFERROR(SET_RENDER_TABLE[[#This Row],[Артикул]], "")</f>
        <v/>
      </c>
      <c r="B9996" s="40" t="e" cm="1">
        <f t="array" aca="1" ref="B9996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6" s="40" t="e" cm="1">
        <f t="array" aca="1" ref="C9996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6" t="e">
        <f ca="1">SUM(CALCULATION_TABLE[[#This Row],[МСК]:[ДВ]])</f>
        <v>#REF!</v>
      </c>
    </row>
    <row r="9997" spans="1:20" x14ac:dyDescent="0.25">
      <c r="A9997" t="str">
        <f>IFERROR(SET_RENDER_TABLE[[#This Row],[Артикул]], "")</f>
        <v/>
      </c>
      <c r="B9997" s="40" t="e" cm="1">
        <f t="array" aca="1" ref="B9997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7" s="40" t="e" cm="1">
        <f t="array" aca="1" ref="C9997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7" t="e">
        <f ca="1">SUM(CALCULATION_TABLE[[#This Row],[МСК]:[ДВ]])</f>
        <v>#REF!</v>
      </c>
    </row>
    <row r="9998" spans="1:20" x14ac:dyDescent="0.25">
      <c r="A9998" t="str">
        <f>IFERROR(SET_RENDER_TABLE[[#This Row],[Артикул]], "")</f>
        <v/>
      </c>
      <c r="B9998" s="40" t="e" cm="1">
        <f t="array" aca="1" ref="B9998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8" s="40" t="e" cm="1">
        <f t="array" aca="1" ref="C9998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8" t="e">
        <f ca="1">SUM(CALCULATION_TABLE[[#This Row],[МСК]:[ДВ]])</f>
        <v>#REF!</v>
      </c>
    </row>
    <row r="9999" spans="1:20" x14ac:dyDescent="0.25">
      <c r="A9999" t="str">
        <f>IFERROR(SET_RENDER_TABLE[[#This Row],[Артикул]], "")</f>
        <v/>
      </c>
      <c r="B9999" s="40" t="e" cm="1">
        <f t="array" aca="1" ref="B9999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9999" s="40" t="e" cm="1">
        <f t="array" aca="1" ref="C9999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9999" t="e">
        <f ca="1">SUM(CALCULATION_TABLE[[#This Row],[МСК]:[ДВ]])</f>
        <v>#REF!</v>
      </c>
    </row>
    <row r="10000" spans="1:20" x14ac:dyDescent="0.25">
      <c r="A10000" t="str">
        <f>IFERROR(SET_RENDER_TABLE[[#This Row],[Артикул]], "")</f>
        <v/>
      </c>
      <c r="B10000" s="40" t="e" cm="1">
        <f t="array" aca="1" ref="B10000" ca="1">_xlfn.LET(
_xlpm._cluster_short, B$6,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C10000" s="40" t="e" cm="1">
        <f t="array" aca="1" ref="C10000" ca="1">_xlfn.LET(
_xlpm._cluster_short, C$6,
_xlpm._cluster_name, _xlpm._cluster_short &amp; ": Авто",
_xlpm._qty_auto, INDIRECT("SET_RENDER_TABLE[@[" &amp; _xlpm._cluster_short &amp; ": Авто]]"),
_xlpm._qty_custom, INDIRECT("SET_RENDER_TABLE[@[" &amp; _xlpm._cluster_short &amp; ": Ручн]]"),
_xlpm._calc_res, IF(_xlpm._qty_custom = "", _xlpm._qty_auto, _xlpm._qty_custom),
_xlpm._calc_res
)</f>
        <v>#REF!</v>
      </c>
      <c r="T10000" t="e">
        <f ca="1">SUM(CALCULATION_TABLE[[#This Row],[МСК]:[ДВ]])</f>
        <v>#REF!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85C857-23D4-43D1-8466-54794808A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5</vt:i4>
      </vt:variant>
    </vt:vector>
  </HeadingPairs>
  <TitlesOfParts>
    <vt:vector size="14" baseType="lpstr">
      <vt:lpstr>1. Загрузка кодов</vt:lpstr>
      <vt:lpstr>2. Продажи</vt:lpstr>
      <vt:lpstr>Загрузка файлов</vt:lpstr>
      <vt:lpstr>SET_MS_EXPORT</vt:lpstr>
      <vt:lpstr>FBO-Orders-All</vt:lpstr>
      <vt:lpstr>Настройки</vt:lpstr>
      <vt:lpstr>Время доставки</vt:lpstr>
      <vt:lpstr>calcByRules</vt:lpstr>
      <vt:lpstr>Calculation_total</vt:lpstr>
      <vt:lpstr>file_constant_range_</vt:lpstr>
      <vt:lpstr>file_spreadsheet_path_range_</vt:lpstr>
      <vt:lpstr>LOAD_CODES_MODE</vt:lpstr>
      <vt:lpstr>LOAD_HEADERS_MODE</vt:lpstr>
      <vt:lpstr>QUERY_FILEPATH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</dc:creator>
  <cp:lastModifiedBy>User</cp:lastModifiedBy>
  <dcterms:created xsi:type="dcterms:W3CDTF">2015-06-05T18:17:20Z</dcterms:created>
  <dcterms:modified xsi:type="dcterms:W3CDTF">2025-04-21T13:39:15Z</dcterms:modified>
</cp:coreProperties>
</file>